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Y:\Co-ordinator\1_Require\Data and Regulatory Reporting\2. Monthly Data\2025-26\5. Monthly Portfolio\05 August 2025\SBIMF Monthly Portfolio - 31.08.2025\"/>
    </mc:Choice>
  </mc:AlternateContent>
  <xr:revisionPtr revIDLastSave="0" documentId="13_ncr:8001_{76FE706D-81D7-4038-BBF7-F28489B7BEFF}" xr6:coauthVersionLast="47" xr6:coauthVersionMax="47" xr10:uidLastSave="{00000000-0000-0000-0000-000000000000}"/>
  <bookViews>
    <workbookView xWindow="-108" yWindow="-108" windowWidth="23256" windowHeight="12576" xr2:uid="{941B4CB2-AFA8-40B5-A6E4-565D1FB21DBC}"/>
  </bookViews>
  <sheets>
    <sheet name="Index" sheetId="146"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FMP- Series 43" sheetId="77" r:id="rId68"/>
    <sheet name="SNN50" sheetId="78" r:id="rId69"/>
    <sheet name="SFMP- Series 44" sheetId="79" r:id="rId70"/>
    <sheet name="SFMP- Series 45" sheetId="80" r:id="rId71"/>
    <sheet name="SBIETFCON" sheetId="81" r:id="rId72"/>
    <sheet name="SFMP- Series 46" sheetId="82" r:id="rId73"/>
    <sheet name="SBAF" sheetId="83" r:id="rId74"/>
    <sheet name="SFMP- Series 49" sheetId="84" r:id="rId75"/>
    <sheet name="SFMP- Series 50" sheetId="85" r:id="rId76"/>
    <sheet name="SFMP- Series 51" sheetId="86" r:id="rId77"/>
    <sheet name="SFMP- Series 52" sheetId="87" r:id="rId78"/>
    <sheet name="SFMP- Series 53" sheetId="88" r:id="rId79"/>
    <sheet name="SFMP- Series 54" sheetId="89" r:id="rId80"/>
    <sheet name="SFMP- Series 55" sheetId="90" r:id="rId81"/>
    <sheet name="SFMP- Series 57" sheetId="91" r:id="rId82"/>
    <sheet name="SFMP- Series 58" sheetId="92" r:id="rId83"/>
    <sheet name="SCPSE" sheetId="93" r:id="rId84"/>
    <sheet name="SFMP- Series 59" sheetId="94" r:id="rId85"/>
    <sheet name="SFMP- Series 60" sheetId="95" r:id="rId86"/>
    <sheet name="SMCF" sheetId="96" r:id="rId87"/>
    <sheet name="SFMP- Series 61" sheetId="97" r:id="rId88"/>
    <sheet name="SFMP- Series 66" sheetId="98" r:id="rId89"/>
    <sheet name="SFMP- Series 67" sheetId="99" r:id="rId90"/>
    <sheet name="SFMP- Series 64" sheetId="100" r:id="rId91"/>
    <sheet name="SFMP- Series 68" sheetId="101" r:id="rId92"/>
    <sheet name="SNM150IF" sheetId="102" r:id="rId93"/>
    <sheet name="SNS250IF" sheetId="103" r:id="rId94"/>
    <sheet name="SCIGI-JUN 2036" sheetId="104" r:id="rId95"/>
    <sheet name="SCIGI-APR 2029" sheetId="105" r:id="rId96"/>
    <sheet name="SCISI-SEP 2027" sheetId="106" r:id="rId97"/>
    <sheet name="SFMP- Series 72" sheetId="107" r:id="rId98"/>
    <sheet name="SFMP- Series 73" sheetId="108" r:id="rId99"/>
    <sheet name="SLDF" sheetId="109" r:id="rId100"/>
    <sheet name="SFMP- Series 74" sheetId="110" r:id="rId101"/>
    <sheet name="SFMP- Series 76" sheetId="111" r:id="rId102"/>
    <sheet name="SFMP- Series 78" sheetId="112" r:id="rId103"/>
    <sheet name="SDYF" sheetId="113" r:id="rId104"/>
    <sheet name="SFMP- Series 79" sheetId="114" r:id="rId105"/>
    <sheet name="SFMP- Series 81" sheetId="115" r:id="rId106"/>
    <sheet name="SBI-BSE-SENSEX-IF" sheetId="116" r:id="rId107"/>
    <sheet name="LIQUIDSBI" sheetId="117" r:id="rId108"/>
    <sheet name="SN50EWIF" sheetId="118" r:id="rId109"/>
    <sheet name="SEOF" sheetId="119" r:id="rId110"/>
    <sheet name="SBI-AOF" sheetId="120" r:id="rId111"/>
    <sheet name="SETFSILVER" sheetId="121" r:id="rId112"/>
    <sheet name="SETFSILVER-FOF" sheetId="122" r:id="rId113"/>
    <sheet name="SN50EW-ETF" sheetId="123" r:id="rId114"/>
    <sheet name="SIOF" sheetId="124" r:id="rId115"/>
    <sheet name="SN500IF" sheetId="125" r:id="rId116"/>
    <sheet name="SNICIF" sheetId="126" r:id="rId117"/>
    <sheet name="SQF" sheetId="127" r:id="rId118"/>
    <sheet name="SNBIF" sheetId="128" r:id="rId119"/>
    <sheet name="SNITIF" sheetId="129" r:id="rId120"/>
    <sheet name="SBI BSE PSU Bank ETF" sheetId="130" r:id="rId121"/>
    <sheet name="SBI BSE PSU Bank Index Fund" sheetId="131" r:id="rId122"/>
    <sheet name="SIPAAFOF" sheetId="132" r:id="rId123"/>
    <sheet name="SBI Nifty200 Quality 30" sheetId="133" r:id="rId124"/>
    <sheet name="SBI Nifty200 Mom 30" sheetId="134" r:id="rId125"/>
    <sheet name="SBI Nifty100 Low Vol 30" sheetId="135" r:id="rId126"/>
    <sheet name="SBILIQETF" sheetId="136" r:id="rId127"/>
    <sheet name="SBIRIOS" sheetId="138" r:id="rId128"/>
  </sheets>
  <definedNames>
    <definedName name="_xlnm._FilterDatabase" localSheetId="0" hidden="1">Index!$A$3:$C$3</definedName>
    <definedName name="_xlnm._FilterDatabase" localSheetId="73" hidden="1">SBAF!$C$6:$IV$284</definedName>
    <definedName name="_xlnm.Print_Area" localSheetId="107">LIQUIDSBI!$A$1:$C$80</definedName>
    <definedName name="_xlnm.Print_Area" localSheetId="29">SAOF!$A$1:$C$585</definedName>
    <definedName name="_xlnm.Print_Area" localSheetId="73">SBAF!$A$1:$C$295</definedName>
    <definedName name="_xlnm.Print_Area" localSheetId="39">SBFS!$A$1:$C$111</definedName>
    <definedName name="_xlnm.Print_Area" localSheetId="120">'SBI BSE PSU Bank ETF'!$A$1:$C$91</definedName>
    <definedName name="_xlnm.Print_Area" localSheetId="121">'SBI BSE PSU Bank Index Fund'!$A$1:$C$91</definedName>
    <definedName name="_xlnm.Print_Area" localSheetId="125">'SBI Nifty100 Low Vol 30'!$A$1:$C$109</definedName>
    <definedName name="_xlnm.Print_Area" localSheetId="124">'SBI Nifty200 Mom 30'!$A$1:$C$110</definedName>
    <definedName name="_xlnm.Print_Area" localSheetId="123">'SBI Nifty200 Quality 30'!$A$1:$C$109</definedName>
    <definedName name="_xlnm.Print_Area" localSheetId="110">'SBI-AOF'!$A$1:$C$107</definedName>
    <definedName name="_xlnm.Print_Area" localSheetId="106">'SBI-BSE-SENSEX-IF'!$A$1:$C$109</definedName>
    <definedName name="_xlnm.Print_Area" localSheetId="71">SBIETFCON!$A$1:$C$110</definedName>
    <definedName name="_xlnm.Print_Area" localSheetId="59">SBIETFIT!$A$1:$C$89</definedName>
    <definedName name="_xlnm.Print_Area" localSheetId="60">SBIETFPB!$A$1:$C$89</definedName>
    <definedName name="_xlnm.Print_Area" localSheetId="51">SBIETFQLTY!$A$1:$C$109</definedName>
    <definedName name="_xlnm.Print_Area" localSheetId="126">SBILIQETF!$A$1:$C$79</definedName>
    <definedName name="_xlnm.Print_Area" localSheetId="127">SBIRIOS!$A$1:$C$111</definedName>
    <definedName name="_xlnm.Print_Area" localSheetId="36">SBISENSEX!$A$1:$C$109</definedName>
    <definedName name="_xlnm.Print_Area" localSheetId="28">SBLUECHIP!$A$1:$C$130</definedName>
    <definedName name="_xlnm.Print_Area" localSheetId="38">SBPF!$A$1:$C$133</definedName>
    <definedName name="_xlnm.Print_Area" localSheetId="52">SCBF!$A$1:$C$183</definedName>
    <definedName name="_xlnm.Print_Area" localSheetId="10">SCF!$A$1:$C$184</definedName>
    <definedName name="_xlnm.Print_Area" localSheetId="20">SCHF!$A$1:$C$191</definedName>
    <definedName name="_xlnm.Print_Area" localSheetId="95">'SCIGI-APR 2029'!$A$1:$C$81</definedName>
    <definedName name="_xlnm.Print_Area" localSheetId="94">'SCIGI-JUN 2036'!$A$1:$C$82</definedName>
    <definedName name="_xlnm.Print_Area" localSheetId="96">'SCISI-SEP 2027'!$A$1:$C$98</definedName>
    <definedName name="_xlnm.Print_Area" localSheetId="7">SCOF!$A$1:$C$132</definedName>
    <definedName name="_xlnm.Print_Area" localSheetId="83">SCPSE!$A$1:$C$176</definedName>
    <definedName name="_xlnm.Print_Area" localSheetId="18">SCRF!$A$1:$C$125</definedName>
    <definedName name="_xlnm.Print_Area" localSheetId="16">SDBF!$A$1:$C$109</definedName>
    <definedName name="_xlnm.Print_Area" localSheetId="103">SDYF!$A$1:$C$132</definedName>
    <definedName name="_xlnm.Print_Area" localSheetId="5">SEHF!$A$1:$C$204</definedName>
    <definedName name="_xlnm.Print_Area" localSheetId="53">SEMVF!$A$1:$C$129</definedName>
    <definedName name="_xlnm.Print_Area" localSheetId="109">SEOF!$A$1:$C$113</definedName>
    <definedName name="_xlnm.Print_Area" localSheetId="43">SESF!$A$1:$C$278</definedName>
    <definedName name="_xlnm.Print_Area" localSheetId="46">SETF10GILT!$A$1:$C$81</definedName>
    <definedName name="_xlnm.Print_Area" localSheetId="42">SETFBSE100!$A$1:$C$179</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SETFNN50!$A$1:$C$130</definedName>
    <definedName name="_xlnm.Print_Area" localSheetId="111">SETFSILVER!$A$1:$C$82</definedName>
    <definedName name="_xlnm.Print_Area" localSheetId="112">'SETFSILVER-FOF'!$A$1:$C$81</definedName>
    <definedName name="_xlnm.Print_Area" localSheetId="50">SETFSN50!$A$1:$C$130</definedName>
    <definedName name="_xlnm.Print_Area" localSheetId="19">SFEF!$A$1:$C$113</definedName>
    <definedName name="_xlnm.Print_Area" localSheetId="26">SFLEXI!$A$1:$C$143</definedName>
    <definedName name="_xlnm.Print_Area" localSheetId="54">'SFMP- Series 1'!$A$1:$C$92</definedName>
    <definedName name="_xlnm.Print_Area" localSheetId="56">'SFMP- Series 34'!$A$1:$C$85</definedName>
    <definedName name="_xlnm.Print_Area" localSheetId="66">'SFMP- Series 42'!$A$1:$C$102</definedName>
    <definedName name="_xlnm.Print_Area" localSheetId="67">'SFMP- Series 43'!$A$1:$C$86</definedName>
    <definedName name="_xlnm.Print_Area" localSheetId="69">'SFMP- Series 44'!$A$1:$C$97</definedName>
    <definedName name="_xlnm.Print_Area" localSheetId="70">'SFMP- Series 45'!$A$1:$C$98</definedName>
    <definedName name="_xlnm.Print_Area" localSheetId="72">'SFMP- Series 46'!$A$1:$C$91</definedName>
    <definedName name="_xlnm.Print_Area" localSheetId="74">'SFMP- Series 49'!$A$1:$C$96</definedName>
    <definedName name="_xlnm.Print_Area" localSheetId="75">'SFMP- Series 50'!$A$1:$C$91</definedName>
    <definedName name="_xlnm.Print_Area" localSheetId="76">'SFMP- Series 51'!$A$1:$C$100</definedName>
    <definedName name="_xlnm.Print_Area" localSheetId="77">'SFMP- Series 52'!$A$1:$C$93</definedName>
    <definedName name="_xlnm.Print_Area" localSheetId="78">'SFMP- Series 53'!$A$1:$C$99</definedName>
    <definedName name="_xlnm.Print_Area" localSheetId="79">'SFMP- Series 54'!$A$1:$C$86</definedName>
    <definedName name="_xlnm.Print_Area" localSheetId="80">'SFMP- Series 55'!$A$1:$C$97</definedName>
    <definedName name="_xlnm.Print_Area" localSheetId="81">'SFMP- Series 57'!$A$1:$C$94</definedName>
    <definedName name="_xlnm.Print_Area" localSheetId="82">'SFMP- Series 58'!$A$1:$C$93</definedName>
    <definedName name="_xlnm.Print_Area" localSheetId="84">'SFMP- Series 59'!$A$1:$C$82</definedName>
    <definedName name="_xlnm.Print_Area" localSheetId="55">'SFMP- Series 6'!$A$1:$C$90</definedName>
    <definedName name="_xlnm.Print_Area" localSheetId="85">'SFMP- Series 60'!$A$1:$C$92</definedName>
    <definedName name="_xlnm.Print_Area" localSheetId="87">'SFMP- Series 61'!$A$1:$C$101</definedName>
    <definedName name="_xlnm.Print_Area" localSheetId="90">'SFMP- Series 64'!$A$1:$C$92</definedName>
    <definedName name="_xlnm.Print_Area" localSheetId="88">'SFMP- Series 66'!$A$1:$C$98</definedName>
    <definedName name="_xlnm.Print_Area" localSheetId="89">'SFMP- Series 67'!$A$1:$C$99</definedName>
    <definedName name="_xlnm.Print_Area" localSheetId="91">'SFMP- Series 68'!$A$1:$C$84</definedName>
    <definedName name="_xlnm.Print_Area" localSheetId="97">'SFMP- Series 72'!$A$1:$C$83</definedName>
    <definedName name="_xlnm.Print_Area" localSheetId="98">'SFMP- Series 73'!$A$1:$C$83</definedName>
    <definedName name="_xlnm.Print_Area" localSheetId="100">'SFMP- Series 74'!$A$1:$C$93</definedName>
    <definedName name="_xlnm.Print_Area" localSheetId="101">'SFMP- Series 76'!$A$1:$C$91</definedName>
    <definedName name="_xlnm.Print_Area" localSheetId="102">'SFMP- Series 78'!$A$1:$C$95</definedName>
    <definedName name="_xlnm.Print_Area" localSheetId="104">'SFMP- Series 79'!$A$1:$C$87</definedName>
    <definedName name="_xlnm.Print_Area" localSheetId="105">'SFMP- Series 81'!$A$1:$C$102</definedName>
    <definedName name="_xlnm.Print_Area" localSheetId="58">SFRDF!$A$1:$C$93</definedName>
    <definedName name="_xlnm.Print_Area" localSheetId="35">SGF!$A$1:$C$81</definedName>
    <definedName name="_xlnm.Print_Area" localSheetId="9">SHOF!$A$1:$C$112</definedName>
    <definedName name="_xlnm.Print_Area" localSheetId="65">'SIA-US EQUITY FOF'!$A$1:$C$80</definedName>
    <definedName name="_xlnm.Print_Area" localSheetId="30">SIF!$A$1:$C$120</definedName>
    <definedName name="_xlnm.Print_Area" localSheetId="114">SIOF!$A$1:$C$118</definedName>
    <definedName name="_xlnm.Print_Area" localSheetId="122">SIPAAFOF!$A$1:$C$83</definedName>
    <definedName name="_xlnm.Print_Area" localSheetId="99">SLDF!$A$1:$C$89</definedName>
    <definedName name="_xlnm.Print_Area" localSheetId="15">SLF!$A$1:$C$216</definedName>
    <definedName name="_xlnm.Print_Area" localSheetId="2">SLMF!$A$1:$C$159</definedName>
    <definedName name="_xlnm.Print_Area" localSheetId="45">'SLTAF-III'!$A$1:$C$105</definedName>
    <definedName name="_xlnm.Print_Area" localSheetId="47">'SLTAF-IV'!$A$1:$C$104</definedName>
    <definedName name="_xlnm.Print_Area" localSheetId="48">'SLTAF-V'!$A$1:$C$104</definedName>
    <definedName name="_xlnm.Print_Area" localSheetId="49">'SLTAF-VI'!$A$1:$C$116</definedName>
    <definedName name="_xlnm.Print_Area" localSheetId="3">SLTEF!$A$1:$C$152</definedName>
    <definedName name="_xlnm.Print_Area" localSheetId="27">SMAAF!$A$1:$C$196</definedName>
    <definedName name="_xlnm.Print_Area" localSheetId="57">'SMCBF-IP'!$A$1:$C$119</definedName>
    <definedName name="_xlnm.Print_Area" localSheetId="12">'SMCBF-SP'!$A$1:$C$119</definedName>
    <definedName name="_xlnm.Print_Area" localSheetId="86">SMCF!$A$1:$C$138</definedName>
    <definedName name="_xlnm.Print_Area" localSheetId="23">SMCMF!$A$1:$C$82</definedName>
    <definedName name="_xlnm.Print_Area" localSheetId="24">SMCOMMA!$A$1:$C$111</definedName>
    <definedName name="_xlnm.Print_Area" localSheetId="1">SMEEF!$A$1:$C$122</definedName>
    <definedName name="_xlnm.Print_Area" localSheetId="25">SMGF!$A$1:$C$93</definedName>
    <definedName name="_xlnm.Print_Area" localSheetId="4">SMGLF!$A$1:$C$115</definedName>
    <definedName name="_xlnm.Print_Area" localSheetId="22">SMIDCAP!$A$1:$C$142</definedName>
    <definedName name="_xlnm.Print_Area" localSheetId="6">SMIF!$A$1:$C$105</definedName>
    <definedName name="_xlnm.Print_Area" localSheetId="31">SMLDF!$A$1:$C$195</definedName>
    <definedName name="_xlnm.Print_Area" localSheetId="14">SMMDF!$A$1:$C$130</definedName>
    <definedName name="_xlnm.Print_Area" localSheetId="21">SMUSD!$A$1:$C$200</definedName>
    <definedName name="_xlnm.Print_Area" localSheetId="115">SN500IF!$A$1:$C$581</definedName>
    <definedName name="_xlnm.Print_Area" localSheetId="113">'SN50EW-ETF'!$A$1:$C$129</definedName>
    <definedName name="_xlnm.Print_Area" localSheetId="108">SN50EWIF!$A$1:$C$129</definedName>
    <definedName name="_xlnm.Print_Area" localSheetId="118">SNBIF!$A$1:$C$91</definedName>
    <definedName name="_xlnm.Print_Area" localSheetId="116">SNICIF!$A$1:$C$110</definedName>
    <definedName name="_xlnm.Print_Area" localSheetId="11">SNIF!$A$1:$C$134</definedName>
    <definedName name="_xlnm.Print_Area" localSheetId="119">SNITIF!$A$1:$C$89</definedName>
    <definedName name="_xlnm.Print_Area" localSheetId="92">SNM150IF!$A$1:$C$229</definedName>
    <definedName name="_xlnm.Print_Area" localSheetId="68">'SNN50'!$A$1:$C$130</definedName>
    <definedName name="_xlnm.Print_Area" localSheetId="93">SNS250IF!$A$1:$C$330</definedName>
    <definedName name="_xlnm.Print_Area" localSheetId="13">SOF!$A$1:$C$86</definedName>
    <definedName name="_xlnm.Print_Area" localSheetId="34">SPSU!$A$1:$C$104</definedName>
    <definedName name="_xlnm.Print_Area" localSheetId="117">SQF!$A$1:$C$109</definedName>
    <definedName name="_xlnm.Print_Area" localSheetId="62">'SRBF-AHP'!$A$1:$C$147</definedName>
    <definedName name="_xlnm.Print_Area" localSheetId="61">'SRBF-AP'!$A$1:$C$135</definedName>
    <definedName name="_xlnm.Print_Area" localSheetId="63">'SRBF-CHP'!$A$1:$C$146</definedName>
    <definedName name="_xlnm.Print_Area" localSheetId="64">'SRBF-CP'!$A$1:$C$144</definedName>
    <definedName name="_xlnm.Print_Area" localSheetId="37">SSCF!$A$1:$C$152</definedName>
    <definedName name="_xlnm.Print_Area" localSheetId="17">SSF!$A$1:$C$220</definedName>
    <definedName name="_xlnm.Print_Area" localSheetId="32">SSTDF!$A$1:$C$172</definedName>
    <definedName name="_xlnm.Print_Area" localSheetId="8">STOF!$A$1:$C$113</definedName>
    <definedName name="XDO_?AUM?">SMEEF!$G$13</definedName>
    <definedName name="XDO_?CLASS_3?">SMEEF!$C$8:$C$45</definedName>
    <definedName name="XDO_?CLASS_3?1?">#REF!</definedName>
    <definedName name="XDO_?CLASS_3?10?">#REF!</definedName>
    <definedName name="XDO_?CLASS_3?100?">SNM150IF!$C$8:$C$159</definedName>
    <definedName name="XDO_?CLASS_3?101?">SNS250IF!$C$8:$C$260</definedName>
    <definedName name="XDO_?CLASS_3?102?">'SCIGI-JUN 2036'!$C$16:$C$25</definedName>
    <definedName name="XDO_?CLASS_3?103?">'SCIGI-APR 2029'!$C$16:$C$24</definedName>
    <definedName name="XDO_?CLASS_3?104?">'SCISI-SEP 2027'!$C$16:$C$24</definedName>
    <definedName name="XDO_?CLASS_3?105?">'SFMP- Series 72'!$C$28:$C$41</definedName>
    <definedName name="XDO_?CLASS_3?106?">'SFMP- Series 73'!$C$28:$C$41</definedName>
    <definedName name="XDO_?CLASS_3?107?">SLDF!$C$16:$C$31</definedName>
    <definedName name="XDO_?CLASS_3?108?">'SFMP- Series 74'!$C$16:$C$33</definedName>
    <definedName name="XDO_?CLASS_3?109?">'SFMP- Series 76'!$C$16:$C$21</definedName>
    <definedName name="XDO_?CLASS_3?11?">SEHF!$C$8:$C$52</definedName>
    <definedName name="XDO_?CLASS_3?110?">'SFMP- Series 78'!$C$16:$C$23</definedName>
    <definedName name="XDO_?CLASS_3?111?">SDYF!$C$8:$C$49</definedName>
    <definedName name="XDO_?CLASS_3?112?">'SFMP- Series 79'!$C$16:$C$22</definedName>
    <definedName name="XDO_?CLASS_3?113?">'SFMP- Series 81'!$C$16:$C$25</definedName>
    <definedName name="XDO_?CLASS_3?114?">'SBI-BSE-SENSEX-IF'!$C$8:$C$39</definedName>
    <definedName name="XDO_?CLASS_3?115?">LIQUIDSBI!$C$40:$C$52</definedName>
    <definedName name="XDO_?CLASS_3?116?">SN50EWIF!$C$8:$C$59</definedName>
    <definedName name="XDO_?CLASS_3?117?">SEOF!$C$8:$C$42</definedName>
    <definedName name="XDO_?CLASS_3?118?">'SBI-AOF'!$C$8:$C$35</definedName>
    <definedName name="XDO_?CLASS_3?119?">SETFSILVER!$C$40:$C$54</definedName>
    <definedName name="XDO_?CLASS_3?12?">#REF!</definedName>
    <definedName name="XDO_?CLASS_3?120?">'SETFSILVER-FOF'!$C$40:$C$42</definedName>
    <definedName name="XDO_?CLASS_3?121?">'SN50EW-ETF'!$C$8:$C$59</definedName>
    <definedName name="XDO_?CLASS_3?122?">SIOF!$C$8:$C$47</definedName>
    <definedName name="XDO_?CLASS_3?123?">SN500IF!$C$8:$C$510</definedName>
    <definedName name="XDO_?CLASS_3?124?">SNICIF!$C$8:$C$39</definedName>
    <definedName name="XDO_?CLASS_3?125?">SQF!$C$8:$C$39</definedName>
    <definedName name="XDO_?CLASS_3?126?">SNBIF!$C$8:$C$21</definedName>
    <definedName name="XDO_?CLASS_3?127?">SNITIF!$C$8:$C$19</definedName>
    <definedName name="XDO_?CLASS_3?128?">'SBI BSE PSU Bank ETF'!$C$8:$C$21</definedName>
    <definedName name="XDO_?CLASS_3?129?">'SBI BSE PSU Bank Index Fund'!$C$8:$C$21</definedName>
    <definedName name="XDO_?CLASS_3?13?">SMIF!$C$16:$C$33</definedName>
    <definedName name="XDO_?CLASS_3?130?">SIPAAFOF!$C$40:$C$44</definedName>
    <definedName name="XDO_?CLASS_3?131?">'SBI Nifty200 Quality 30'!$C$8:$C$39</definedName>
    <definedName name="XDO_?CLASS_3?132?">'SBI Nifty200 Mom 30'!$C$8:$C$39</definedName>
    <definedName name="XDO_?CLASS_3?133?">'SBI Nifty100 Low Vol 30'!$C$8:$C$39</definedName>
    <definedName name="XDO_?CLASS_3?134?">SBILIQETF!$C$40:$C$52</definedName>
    <definedName name="XDO_?CLASS_3?135?">#REF!</definedName>
    <definedName name="XDO_?CLASS_3?136?">SBIRIOS!$C$8:$C$41</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5?">SCOF!$C$8:$C$55</definedName>
    <definedName name="XDO_?CLASS_3?16?">STOF!$C$8:$C$34</definedName>
    <definedName name="XDO_?CLASS_3?17?">SHOF!$C$8:$C$39</definedName>
    <definedName name="XDO_?CLASS_3?18?">SCF!$C$8:$C$87</definedName>
    <definedName name="XDO_?CLASS_3?19?">SNIF!$C$8:$C$59</definedName>
    <definedName name="XDO_?CLASS_3?2?">#REF!</definedName>
    <definedName name="XDO_?CLASS_3?20?">'SMCBF-SP'!$C$8:$C$27</definedName>
    <definedName name="XDO_?CLASS_3?21?">SOF!$C$28:$C$30</definedName>
    <definedName name="XDO_?CLASS_3?22?">SMMDF!$C$8:$C$8</definedName>
    <definedName name="XDO_?CLASS_3?23?">SLF!$C$16:$C$24</definedName>
    <definedName name="XDO_?CLASS_3?24?">SDBF!$C$16:$C$29</definedName>
    <definedName name="XDO_?CLASS_3?25?">SSF!$C$16:$C$28</definedName>
    <definedName name="XDO_?CLASS_3?26?">SCRF!$C$8:$C$8</definedName>
    <definedName name="XDO_?CLASS_3?27?">SFEF!$C$8:$C$35</definedName>
    <definedName name="XDO_?CLASS_3?28?">SCHF!$C$8:$C$48</definedName>
    <definedName name="XDO_?CLASS_3?29?">SMUSD!$C$16:$C$44</definedName>
    <definedName name="XDO_?CLASS_3?3?">#REF!</definedName>
    <definedName name="XDO_?CLASS_3?30?">SMIDCAP!$C$8:$C$64</definedName>
    <definedName name="XDO_?CLASS_3?31?">SMCMF!$C$16:$C$26</definedName>
    <definedName name="XDO_?CLASS_3?32?">SMCOMMA!$C$8:$C$40</definedName>
    <definedName name="XDO_?CLASS_3?33?">SMGF!$C$16:$C$29</definedName>
    <definedName name="XDO_?CLASS_3?34?">SFLEXI!$C$8:$C$65</definedName>
    <definedName name="XDO_?CLASS_3?35?">SMAAF!$C$8:$C$66</definedName>
    <definedName name="XDO_?CLASS_3?36?">SBLUECHIP!$C$8:$C$49</definedName>
    <definedName name="XDO_?CLASS_3?37?">SAOF!$C$8:$C$196</definedName>
    <definedName name="XDO_?CLASS_3?38?">SIF!$C$8:$C$44</definedName>
    <definedName name="XDO_?CLASS_3?39?">SMLDF!$C$16:$C$73</definedName>
    <definedName name="XDO_?CLASS_3?4?">#REF!</definedName>
    <definedName name="XDO_?CLASS_3?40?">SSTDF!$C$16:$C$84</definedName>
    <definedName name="XDO_?CLASS_3?41?">SETFGOLD!$C$40:$C$46</definedName>
    <definedName name="XDO_?CLASS_3?42?">SPSU!$C$8:$C$33</definedName>
    <definedName name="XDO_?CLASS_3?43?">SGF!$C$40:$C$42</definedName>
    <definedName name="XDO_?CLASS_3?44?">SBISENSEX!$C$8:$C$39</definedName>
    <definedName name="XDO_?CLASS_3?45?">SSCF!$C$8:$C$74</definedName>
    <definedName name="XDO_?CLASS_3?46?">SBPF!$C$16:$C$59</definedName>
    <definedName name="XDO_?CLASS_3?47?">SBFS!$C$8:$C$40</definedName>
    <definedName name="XDO_?CLASS_3?48?">SETFNN50!$C$8:$C$59</definedName>
    <definedName name="XDO_?CLASS_3?49?">SETFNIFBK!$C$8:$C$21</definedName>
    <definedName name="XDO_?CLASS_3?5?">SLMF!$C$8:$C$81</definedName>
    <definedName name="XDO_?CLASS_3?50?">SETFBSE100!$C$8:$C$109</definedName>
    <definedName name="XDO_?CLASS_3?51?">SESF!$C$8:$C$104</definedName>
    <definedName name="XDO_?CLASS_3?52?">SETFNIF50!$C$8:$C$59</definedName>
    <definedName name="XDO_?CLASS_3?53?">'SLTAF-III'!$C$8:$C$35</definedName>
    <definedName name="XDO_?CLASS_3?54?">SETF10GILT!$C$16:$C$24</definedName>
    <definedName name="XDO_?CLASS_3?55?">'SLTAF-IV'!$C$8:$C$34</definedName>
    <definedName name="XDO_?CLASS_3?56?">'SLTAF-V'!$C$8:$C$34</definedName>
    <definedName name="XDO_?CLASS_3?57?">'SLTAF-VI'!$C$8:$C$46</definedName>
    <definedName name="XDO_?CLASS_3?58?">SETFSN50!$C$8:$C$59</definedName>
    <definedName name="XDO_?CLASS_3?59?">SBIETFQLTY!$C$8:$C$39</definedName>
    <definedName name="XDO_?CLASS_3?6?">SLTEF!$C$8:$C$81</definedName>
    <definedName name="XDO_?CLASS_3?60?">SCBF!$C$16:$C$101</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'SMCBF-IP'!$C$8:$C$42</definedName>
    <definedName name="XDO_?CLASS_3?66?">SFRDF!$C$16:$C$24</definedName>
    <definedName name="XDO_?CLASS_3?67?">SBIETFIT!$C$8:$C$19</definedName>
    <definedName name="XDO_?CLASS_3?68?">SBIETFPB!$C$8:$C$19</definedName>
    <definedName name="XDO_?CLASS_3?69?">'SRBF-AP'!$C$8:$C$58</definedName>
    <definedName name="XDO_?CLASS_3?7?">#REF!</definedName>
    <definedName name="XDO_?CLASS_3?70?">'SRBF-AHP'!$C$8:$C$58</definedName>
    <definedName name="XDO_?CLASS_3?71?">'SRBF-CHP'!$C$8:$C$58</definedName>
    <definedName name="XDO_?CLASS_3?72?">'SRBF-CP'!$C$8:$C$58</definedName>
    <definedName name="XDO_?CLASS_3?73?">'SIA-US EQUITY FOF'!$C$8:$C$14</definedName>
    <definedName name="XDO_?CLASS_3?74?">'SFMP- Series 42'!$C$16:$C$18</definedName>
    <definedName name="XDO_?CLASS_3?75?">'SFMP- Series 43'!$C$16:$C$30</definedName>
    <definedName name="XDO_?CLASS_3?76?">'SNN50'!$C$8:$C$59</definedName>
    <definedName name="XDO_?CLASS_3?77?">'SFMP- Series 44'!$C$16:$C$31</definedName>
    <definedName name="XDO_?CLASS_3?78?">'SFMP- Series 45'!$C$16:$C$33</definedName>
    <definedName name="XDO_?CLASS_3?79?">SBIETFCON!$C$8:$C$39</definedName>
    <definedName name="XDO_?CLASS_3?8?">#REF!</definedName>
    <definedName name="XDO_?CLASS_3?80?">'SFMP- Series 46'!$C$16:$C$29</definedName>
    <definedName name="XDO_?CLASS_3?81?">SBAF!$C$8:$C$93</definedName>
    <definedName name="XDO_?CLASS_3?82?">'SFMP- Series 49'!$C$16:$C$33</definedName>
    <definedName name="XDO_?CLASS_3?83?">'SFMP- Series 50'!$C$16:$C$30</definedName>
    <definedName name="XDO_?CLASS_3?84?">'SFMP- Series 51'!$C$16:$C$36</definedName>
    <definedName name="XDO_?CLASS_3?85?">'SFMP- Series 52'!$C$16:$C$30</definedName>
    <definedName name="XDO_?CLASS_3?86?">'SFMP- Series 53'!$C$16:$C$34</definedName>
    <definedName name="XDO_?CLASS_3?87?">'SFMP- Series 54'!$C$16:$C$28</definedName>
    <definedName name="XDO_?CLASS_3?88?">'SFMP- Series 55'!$C$16:$C$32</definedName>
    <definedName name="XDO_?CLASS_3?89?">'SFMP- Series 57'!$C$16:$C$29</definedName>
    <definedName name="XDO_?CLASS_3?9?">SMGLF!$C$8:$C$44</definedName>
    <definedName name="XDO_?CLASS_3?90?">'SFMP- Series 58'!$C$16:$C$31</definedName>
    <definedName name="XDO_?CLASS_3?91?">SCPSE!$C$16:$C$43</definedName>
    <definedName name="XDO_?CLASS_3?92?">'SFMP- Series 59'!$C$28:$C$40</definedName>
    <definedName name="XDO_?CLASS_3?93?">'SFMP- Series 60'!$C$16:$C$30</definedName>
    <definedName name="XDO_?CLASS_3?94?">SMCF!$C$8:$C$65</definedName>
    <definedName name="XDO_?CLASS_3?95?">'SFMP- Series 61'!$C$16:$C$36</definedName>
    <definedName name="XDO_?CLASS_3?96?">'SFMP- Series 66'!$C$16:$C$34</definedName>
    <definedName name="XDO_?CLASS_3?97?">'SFMP- Series 67'!$C$16:$C$34</definedName>
    <definedName name="XDO_?CLASS_3?98?">'SFMP- Series 64'!$C$16:$C$24</definedName>
    <definedName name="XDO_?CLASS_3?99?">'SFMP- Series 68'!$C$16:$C$24</definedName>
    <definedName name="XDO_?CLASS_4?">SMEEF!$C$9</definedName>
    <definedName name="XDO_?CS_1?">SMEEF!$G$11</definedName>
    <definedName name="XDO_?CS_2?">SMEEF!$H$11</definedName>
    <definedName name="XDO_?FINAL_ISIN?">SMEEF!$D$10:$D$98</definedName>
    <definedName name="XDO_?FINAL_ISIN?1?">#REF!</definedName>
    <definedName name="XDO_?FINAL_ISIN?10?">SLMF!$D$10:$D$87</definedName>
    <definedName name="XDO_?FINAL_ISIN?100?">SLF!$D$18:$D$142</definedName>
    <definedName name="XDO_?FINAL_ISIN?101?">SLF!$D$18:$D$157</definedName>
    <definedName name="XDO_?FINAL_ISIN?102?">SLF!$D$18:$D$168</definedName>
    <definedName name="XDO_?FINAL_ISIN?103?">SLF!$D$18:$D$188</definedName>
    <definedName name="XDO_?FINAL_ISIN?104?">SLF!$D$18:$D$193</definedName>
    <definedName name="XDO_?FINAL_ISIN?105?">SDBF!$D$18:$D$29</definedName>
    <definedName name="XDO_?FINAL_ISIN?106?">SDBF!$D$18:$D$35</definedName>
    <definedName name="XDO_?FINAL_ISIN?107?">SDBF!$D$18:$D$43</definedName>
    <definedName name="XDO_?FINAL_ISIN?108?">SDBF!$D$18:$D$53</definedName>
    <definedName name="XDO_?FINAL_ISIN?109?">SDBF!$D$18:$D$72</definedName>
    <definedName name="XDO_?FINAL_ISIN?11?">SLMF!$D$10:$D$91</definedName>
    <definedName name="XDO_?FINAL_ISIN?110?">SDBF!$D$18:$D$82</definedName>
    <definedName name="XDO_?FINAL_ISIN?111?">SDBF!$D$18:$D$87</definedName>
    <definedName name="XDO_?FINAL_ISIN?112?">SSF!$D$24:$D$28</definedName>
    <definedName name="XDO_?FINAL_ISIN?113?">SSF!$D$24:$D$54</definedName>
    <definedName name="XDO_?FINAL_ISIN?114?">SSF!$D$24:$D$101</definedName>
    <definedName name="XDO_?FINAL_ISIN?115?">SSF!$D$24:$D$159</definedName>
    <definedName name="XDO_?FINAL_ISIN?116?">SSF!$D$24:$D$168</definedName>
    <definedName name="XDO_?FINAL_ISIN?117?">SSF!$D$24:$D$175</definedName>
    <definedName name="XDO_?FINAL_ISIN?118?">SSF!$D$24:$D$176</definedName>
    <definedName name="XDO_?FINAL_ISIN?119?">SSF!$D$24:$D$182</definedName>
    <definedName name="XDO_?FINAL_ISIN?12?">SLMF!$D$10:$D$113</definedName>
    <definedName name="XDO_?FINAL_ISIN?120?">SSF!$D$24:$D$192</definedName>
    <definedName name="XDO_?FINAL_ISIN?121?">SSF!$D$24:$D$197</definedName>
    <definedName name="XDO_?FINAL_ISIN?122?">SCRF!#REF!</definedName>
    <definedName name="XDO_?FINAL_ISIN?123?">SCRF!$D$9:$D$52</definedName>
    <definedName name="XDO_?FINAL_ISIN?124?">SCRF!$D$9:$D$63</definedName>
    <definedName name="XDO_?FINAL_ISIN?125?">SCRF!$D$9:$D$84</definedName>
    <definedName name="XDO_?FINAL_ISIN?126?">SCRF!$D$9:$D$94</definedName>
    <definedName name="XDO_?FINAL_ISIN?127?">SCRF!$D$9:$D$99</definedName>
    <definedName name="XDO_?FINAL_ISIN?128?">SFEF!$D$10:$D$35</definedName>
    <definedName name="XDO_?FINAL_ISIN?129?">SFEF!$D$10:$D$42</definedName>
    <definedName name="XDO_?FINAL_ISIN?13?">SLMF!$D$10:$D$132</definedName>
    <definedName name="XDO_?FINAL_ISIN?130?">SFEF!$D$10:$D$67</definedName>
    <definedName name="XDO_?FINAL_ISIN?131?">SFEF!$D$10:$D$86</definedName>
    <definedName name="XDO_?FINAL_ISIN?132?">SFEF!$D$10:$D$91</definedName>
    <definedName name="XDO_?FINAL_ISIN?133?">SCHF!$D$10:$D$48</definedName>
    <definedName name="XDO_?FINAL_ISIN?134?">SCHF!$D$10:$D$50</definedName>
    <definedName name="XDO_?FINAL_ISIN?135?">SCHF!$D$10:$D$113</definedName>
    <definedName name="XDO_?FINAL_ISIN?136?">SCHF!$D$10:$D$123</definedName>
    <definedName name="XDO_?FINAL_ISIN?137?">SCHF!$D$10:$D$131</definedName>
    <definedName name="XDO_?FINAL_ISIN?138?">SCHF!$D$10:$D$150</definedName>
    <definedName name="XDO_?FINAL_ISIN?139?">SCHF!$D$10:$D$160</definedName>
    <definedName name="XDO_?FINAL_ISIN?14?">SLMF!$D$10:$D$137</definedName>
    <definedName name="XDO_?FINAL_ISIN?140?">SCHF!$D$10:$D$165</definedName>
    <definedName name="XDO_?FINAL_ISIN?141?">SMUSD!$D$18:$D$44</definedName>
    <definedName name="XDO_?FINAL_ISIN?142?">SMUSD!$D$18:$D$51</definedName>
    <definedName name="XDO_?FINAL_ISIN?143?">SMUSD!$D$18:$D$56</definedName>
    <definedName name="XDO_?FINAL_ISIN?144?">SMUSD!$D$18:$D$69</definedName>
    <definedName name="XDO_?FINAL_ISIN?145?">SMUSD!$D$18:$D$84</definedName>
    <definedName name="XDO_?FINAL_ISIN?146?">SMUSD!$D$18:$D$122</definedName>
    <definedName name="XDO_?FINAL_ISIN?147?">SMUSD!$D$18:$D$133</definedName>
    <definedName name="XDO_?FINAL_ISIN?148?">SMUSD!$D$18:$D$139</definedName>
    <definedName name="XDO_?FINAL_ISIN?149?">SMUSD!$D$18:$D$146</definedName>
    <definedName name="XDO_?FINAL_ISIN?15?">SLTEF!$D$10:$D$81</definedName>
    <definedName name="XDO_?FINAL_ISIN?150?">SMUSD!$D$18:$D$156</definedName>
    <definedName name="XDO_?FINAL_ISIN?151?">SMUSD!$D$18:$D$161</definedName>
    <definedName name="XDO_?FINAL_ISIN?152?">SMIDCAP!$D$10:$D$64</definedName>
    <definedName name="XDO_?FINAL_ISIN?153?">SMIDCAP!$D$10:$D$90</definedName>
    <definedName name="XDO_?FINAL_ISIN?154?">SMIDCAP!$D$10:$D$109</definedName>
    <definedName name="XDO_?FINAL_ISIN?155?">SMIDCAP!$D$10:$D$114</definedName>
    <definedName name="XDO_?FINAL_ISIN?156?">SMCMF!$D$24:$D$26</definedName>
    <definedName name="XDO_?FINAL_ISIN?157?">SMCMF!$D$24:$D$55</definedName>
    <definedName name="XDO_?FINAL_ISIN?158?">SMCMF!$D$24:$D$60</definedName>
    <definedName name="XDO_?FINAL_ISIN?159?">SMCOMMA!$D$10:$D$40</definedName>
    <definedName name="XDO_?FINAL_ISIN?16?">SLTEF!$D$10:$D$106</definedName>
    <definedName name="XDO_?FINAL_ISIN?160?">SMCOMMA!$D$10:$D$65</definedName>
    <definedName name="XDO_?FINAL_ISIN?161?">SMCOMMA!$D$10:$D$84</definedName>
    <definedName name="XDO_?FINAL_ISIN?162?">SMCOMMA!$D$10:$D$89</definedName>
    <definedName name="XDO_?FINAL_ISIN?163?">SMGF!$D$24:$D$29</definedName>
    <definedName name="XDO_?FINAL_ISIN?164?">SMGF!$D$24:$D$39</definedName>
    <definedName name="XDO_?FINAL_ISIN?165?">SMGF!$D$24:$D$66</definedName>
    <definedName name="XDO_?FINAL_ISIN?166?">SMGF!$D$24:$D$71</definedName>
    <definedName name="XDO_?FINAL_ISIN?167?">SFLEXI!$D$10:$D$65</definedName>
    <definedName name="XDO_?FINAL_ISIN?168?">SFLEXI!$D$10:$D$73</definedName>
    <definedName name="XDO_?FINAL_ISIN?169?">SFLEXI!$D$10:$D$97</definedName>
    <definedName name="XDO_?FINAL_ISIN?17?">SLTEF!$D$10:$D$125</definedName>
    <definedName name="XDO_?FINAL_ISIN?170?">SFLEXI!$D$10:$D$116</definedName>
    <definedName name="XDO_?FINAL_ISIN?171?">SFLEXI!$D$10:$D$121</definedName>
    <definedName name="XDO_?FINAL_ISIN?172?">SMAAF!$D$10:$D$66</definedName>
    <definedName name="XDO_?FINAL_ISIN?173?">SMAAF!$D$10:$D$74</definedName>
    <definedName name="XDO_?FINAL_ISIN?174?">SMAAF!$D$10:$D$79</definedName>
    <definedName name="XDO_?FINAL_ISIN?175?">SMAAF!$D$10:$D$120</definedName>
    <definedName name="XDO_?FINAL_ISIN?176?">SMAAF!$D$10:$D$130</definedName>
    <definedName name="XDO_?FINAL_ISIN?177?">SMAAF!$D$10:$D$135</definedName>
    <definedName name="XDO_?FINAL_ISIN?178?">SMAAF!$D$10:$D$140</definedName>
    <definedName name="XDO_?FINAL_ISIN?179?">SMAAF!$D$10:$D$144</definedName>
    <definedName name="XDO_?FINAL_ISIN?18?">SLTEF!$D$10:$D$130</definedName>
    <definedName name="XDO_?FINAL_ISIN?180?">SMAAF!$D$10:$D$157</definedName>
    <definedName name="XDO_?FINAL_ISIN?181?">SMAAF!$D$10:$D$169</definedName>
    <definedName name="XDO_?FINAL_ISIN?182?">SMAAF!$D$10:$D$174</definedName>
    <definedName name="XDO_?FINAL_ISIN?183?">SBLUECHIP!$D$10:$D$49</definedName>
    <definedName name="XDO_?FINAL_ISIN?184?">SBLUECHIP!$D$10:$D$76</definedName>
    <definedName name="XDO_?FINAL_ISIN?185?">SBLUECHIP!$D$10:$D$95</definedName>
    <definedName name="XDO_?FINAL_ISIN?186?">SBLUECHIP!$D$10:$D$100</definedName>
    <definedName name="XDO_?FINAL_ISIN?187?">SAOF!$D$10:$D$196</definedName>
    <definedName name="XDO_?FINAL_ISIN?188?">SAOF!$D$10:$D$222</definedName>
    <definedName name="XDO_?FINAL_ISIN?189?">SAOF!$D$10:$D$245</definedName>
    <definedName name="XDO_?FINAL_ISIN?19?">#REF!</definedName>
    <definedName name="XDO_?FINAL_ISIN?190?">SAOF!$D$10:$D$258</definedName>
    <definedName name="XDO_?FINAL_ISIN?191?">SAOF!$D$10:$D$262</definedName>
    <definedName name="XDO_?FINAL_ISIN?192?">SAOF!$D$10:$D$274</definedName>
    <definedName name="XDO_?FINAL_ISIN?193?">SAOF!$D$10:$D$286</definedName>
    <definedName name="XDO_?FINAL_ISIN?194?">SAOF!$D$10:$D$291</definedName>
    <definedName name="XDO_?FINAL_ISIN?195?">SIF!$D$10:$D$44</definedName>
    <definedName name="XDO_?FINAL_ISIN?196?">SIF!$D$10:$D$45</definedName>
    <definedName name="XDO_?FINAL_ISIN?197?">SIF!$D$10:$D$74</definedName>
    <definedName name="XDO_?FINAL_ISIN?198?">SIF!$D$10:$D$93</definedName>
    <definedName name="XDO_?FINAL_ISIN?199?">SIF!$D$10:$D$98</definedName>
    <definedName name="XDO_?FINAL_ISIN?2?">#REF!</definedName>
    <definedName name="XDO_?FINAL_ISIN?20?">#REF!</definedName>
    <definedName name="XDO_?FINAL_ISIN?200?">SMLDF!$D$18:$D$73</definedName>
    <definedName name="XDO_?FINAL_ISIN?201?">SMLDF!$D$18:$D$81</definedName>
    <definedName name="XDO_?FINAL_ISIN?202?">SMLDF!$D$18:$D$88</definedName>
    <definedName name="XDO_?FINAL_ISIN?203?">SMLDF!$D$18:$D$96</definedName>
    <definedName name="XDO_?FINAL_ISIN?204?">SMLDF!$D$18:$D$110</definedName>
    <definedName name="XDO_?FINAL_ISIN?205?">SMLDF!$D$18:$D$130</definedName>
    <definedName name="XDO_?FINAL_ISIN?206?">SMLDF!$D$18:$D$135</definedName>
    <definedName name="XDO_?FINAL_ISIN?207?">SMLDF!$D$18:$D$141</definedName>
    <definedName name="XDO_?FINAL_ISIN?208?">SMLDF!$D$18:$D$148</definedName>
    <definedName name="XDO_?FINAL_ISIN?209?">SMLDF!$D$18:$D$158</definedName>
    <definedName name="XDO_?FINAL_ISIN?21?">#REF!</definedName>
    <definedName name="XDO_?FINAL_ISIN?210?">SMLDF!$D$18:$D$163</definedName>
    <definedName name="XDO_?FINAL_ISIN?211?">SSTDF!$D$18:$D$84</definedName>
    <definedName name="XDO_?FINAL_ISIN?212?">SSTDF!$D$18:$D$91</definedName>
    <definedName name="XDO_?FINAL_ISIN?213?">SSTDF!$D$18:$D$98</definedName>
    <definedName name="XDO_?FINAL_ISIN?214?">SSTDF!$D$18:$D$108</definedName>
    <definedName name="XDO_?FINAL_ISIN?215?">SSTDF!$D$18:$D$120</definedName>
    <definedName name="XDO_?FINAL_ISIN?216?">SSTDF!$D$18:$D$128</definedName>
    <definedName name="XDO_?FINAL_ISIN?217?">SSTDF!$D$18:$D$135</definedName>
    <definedName name="XDO_?FINAL_ISIN?218?">SSTDF!$D$18:$D$145</definedName>
    <definedName name="XDO_?FINAL_ISIN?219?">SSTDF!$D$18:$D$150</definedName>
    <definedName name="XDO_?FINAL_ISIN?22?">#REF!</definedName>
    <definedName name="XDO_?FINAL_ISIN?220?">SETFGOLD!$D$46</definedName>
    <definedName name="XDO_?FINAL_ISIN?221?">SETFGOLD!$D$46:$D$54</definedName>
    <definedName name="XDO_?FINAL_ISIN?222?">SETFGOLD!$D$46:$D$59</definedName>
    <definedName name="XDO_?FINAL_ISIN?223?">SPSU!$D$10:$D$33</definedName>
    <definedName name="XDO_?FINAL_ISIN?224?">SPSU!$D$10:$D$58</definedName>
    <definedName name="XDO_?FINAL_ISIN?225?">SPSU!$D$10:$D$77</definedName>
    <definedName name="XDO_?FINAL_ISIN?226?">SPSU!$D$10:$D$82</definedName>
    <definedName name="XDO_?FINAL_ISIN?227?">SGF!$D$42</definedName>
    <definedName name="XDO_?FINAL_ISIN?228?">SGF!$D$42:$D$54</definedName>
    <definedName name="XDO_?FINAL_ISIN?229?">SGF!$D$42:$D$59</definedName>
    <definedName name="XDO_?FINAL_ISIN?23?">SMGLF!$D$10:$D$44</definedName>
    <definedName name="XDO_?FINAL_ISIN?230?">SBISENSEX!$D$10:$D$39</definedName>
    <definedName name="XDO_?FINAL_ISIN?231?">SBISENSEX!$D$10:$D$82</definedName>
    <definedName name="XDO_?FINAL_ISIN?232?">SBISENSEX!$D$10:$D$87</definedName>
    <definedName name="XDO_?FINAL_ISIN?233?">SSCF!$D$10:$D$74</definedName>
    <definedName name="XDO_?FINAL_ISIN?234?">SSCF!$D$10:$D$100</definedName>
    <definedName name="XDO_?FINAL_ISIN?235?">SSCF!$D$10:$D$119</definedName>
    <definedName name="XDO_?FINAL_ISIN?236?">SSCF!$D$10:$D$124</definedName>
    <definedName name="XDO_?FINAL_ISIN?237?">SBPF!$D$18:$D$59</definedName>
    <definedName name="XDO_?FINAL_ISIN?238?">SBPF!$D$18:$D$69</definedName>
    <definedName name="XDO_?FINAL_ISIN?239?">SBPF!$D$18:$D$76</definedName>
    <definedName name="XDO_?FINAL_ISIN?24?">SMGLF!$D$10:$D$69</definedName>
    <definedName name="XDO_?FINAL_ISIN?240?">SBPF!$D$18:$D$83</definedName>
    <definedName name="XDO_?FINAL_ISIN?241?">SBPF!$D$18:$D$96</definedName>
    <definedName name="XDO_?FINAL_ISIN?242?">SBPF!$D$18:$D$106</definedName>
    <definedName name="XDO_?FINAL_ISIN?243?">SBPF!$D$18:$D$111</definedName>
    <definedName name="XDO_?FINAL_ISIN?244?">SBFS!$D$10:$D$40</definedName>
    <definedName name="XDO_?FINAL_ISIN?245?">SBFS!$D$10:$D$65</definedName>
    <definedName name="XDO_?FINAL_ISIN?246?">SBFS!$D$10:$D$84</definedName>
    <definedName name="XDO_?FINAL_ISIN?247?">SBFS!$D$10:$D$89</definedName>
    <definedName name="XDO_?FINAL_ISIN?248?">SETFNN50!$D$10:$D$59</definedName>
    <definedName name="XDO_?FINAL_ISIN?249?">SETFNN50!$D$10:$D$68</definedName>
    <definedName name="XDO_?FINAL_ISIN?25?">SMGLF!$D$10:$D$88</definedName>
    <definedName name="XDO_?FINAL_ISIN?250?">SETFNN50!$D$10:$D$103</definedName>
    <definedName name="XDO_?FINAL_ISIN?251?">SETFNN50!$D$10:$D$108</definedName>
    <definedName name="XDO_?FINAL_ISIN?252?">SETFNIFBK!$D$10:$D$21</definedName>
    <definedName name="XDO_?FINAL_ISIN?253?">SETFNIFBK!$D$10:$D$64</definedName>
    <definedName name="XDO_?FINAL_ISIN?254?">SETFNIFBK!$D$10:$D$69</definedName>
    <definedName name="XDO_?FINAL_ISIN?255?">SETFBSE100!$D$10:$D$109</definedName>
    <definedName name="XDO_?FINAL_ISIN?256?">SETFBSE100!$D$10:$D$118</definedName>
    <definedName name="XDO_?FINAL_ISIN?257?">SETFBSE100!$D$10:$D$157</definedName>
    <definedName name="XDO_?FINAL_ISIN?258?">SESF!$D$10:$D$104</definedName>
    <definedName name="XDO_?FINAL_ISIN?259?">SESF!$D$10:$D$110</definedName>
    <definedName name="XDO_?FINAL_ISIN?26?">SMGLF!$D$10:$D$93</definedName>
    <definedName name="XDO_?FINAL_ISIN?260?">SESF!$D$10:$D$115</definedName>
    <definedName name="XDO_?FINAL_ISIN?261?">SESF!$D$10:$D$120</definedName>
    <definedName name="XDO_?FINAL_ISIN?262?">SESF!$D$10:$D$143</definedName>
    <definedName name="XDO_?FINAL_ISIN?263?">SESF!$D$10:$D$152</definedName>
    <definedName name="XDO_?FINAL_ISIN?264?">SESF!$D$10:$D$161</definedName>
    <definedName name="XDO_?FINAL_ISIN?265?">SESF!$D$10:$D$165</definedName>
    <definedName name="XDO_?FINAL_ISIN?266?">SESF!$D$10:$D$184</definedName>
    <definedName name="XDO_?FINAL_ISIN?267?">SESF!$D$10:$D$189</definedName>
    <definedName name="XDO_?FINAL_ISIN?268?">SETFNIF50!$D$10:$D$59</definedName>
    <definedName name="XDO_?FINAL_ISIN?269?">SETFNIF50!$D$10:$D$102</definedName>
    <definedName name="XDO_?FINAL_ISIN?27?">#REF!</definedName>
    <definedName name="XDO_?FINAL_ISIN?270?">SETFNIF50!$D$10:$D$107</definedName>
    <definedName name="XDO_?FINAL_ISIN?271?">'SLTAF-III'!$D$10:$D$35</definedName>
    <definedName name="XDO_?FINAL_ISIN?272?">'SLTAF-III'!$D$10:$D$78</definedName>
    <definedName name="XDO_?FINAL_ISIN?273?">'SLTAF-III'!$D$10:$D$83</definedName>
    <definedName name="XDO_?FINAL_ISIN?274?">SETF10GILT!$D$24</definedName>
    <definedName name="XDO_?FINAL_ISIN?275?">SETF10GILT!$D$24:$D$53</definedName>
    <definedName name="XDO_?FINAL_ISIN?276?">SETF10GILT!$D$24:$D$58</definedName>
    <definedName name="XDO_?FINAL_ISIN?277?">'SLTAF-IV'!$D$10:$D$34</definedName>
    <definedName name="XDO_?FINAL_ISIN?278?">'SLTAF-IV'!$D$10:$D$77</definedName>
    <definedName name="XDO_?FINAL_ISIN?279?">'SLTAF-IV'!$D$10:$D$82</definedName>
    <definedName name="XDO_?FINAL_ISIN?28?">#REF!</definedName>
    <definedName name="XDO_?FINAL_ISIN?280?">'SLTAF-V'!$D$10:$D$34</definedName>
    <definedName name="XDO_?FINAL_ISIN?281?">'SLTAF-V'!$D$10:$D$77</definedName>
    <definedName name="XDO_?FINAL_ISIN?282?">'SLTAF-V'!$D$10:$D$82</definedName>
    <definedName name="XDO_?FINAL_ISIN?283?">'SLTAF-VI'!$D$10:$D$46</definedName>
    <definedName name="XDO_?FINAL_ISIN?284?">'SLTAF-VI'!$D$10:$D$89</definedName>
    <definedName name="XDO_?FINAL_ISIN?285?">'SLTAF-VI'!$D$10:$D$94</definedName>
    <definedName name="XDO_?FINAL_ISIN?286?">SETFSN50!$D$10:$D$59</definedName>
    <definedName name="XDO_?FINAL_ISIN?287?">SETFSN50!$D$10:$D$68</definedName>
    <definedName name="XDO_?FINAL_ISIN?288?">SETFSN50!$D$10:$D$103</definedName>
    <definedName name="XDO_?FINAL_ISIN?289?">SETFSN50!$D$10:$D$108</definedName>
    <definedName name="XDO_?FINAL_ISIN?29?">SEHF!$D$10:$D$52</definedName>
    <definedName name="XDO_?FINAL_ISIN?290?">SBIETFQLTY!$D$10:$D$39</definedName>
    <definedName name="XDO_?FINAL_ISIN?291?">SBIETFQLTY!$D$10:$D$82</definedName>
    <definedName name="XDO_?FINAL_ISIN?292?">SBIETFQLTY!$D$10:$D$87</definedName>
    <definedName name="XDO_?FINAL_ISIN?293?">SCBF!$D$18:$D$101</definedName>
    <definedName name="XDO_?FINAL_ISIN?294?">SCBF!$D$18:$D$107</definedName>
    <definedName name="XDO_?FINAL_ISIN?295?">SCBF!$D$18:$D$113</definedName>
    <definedName name="XDO_?FINAL_ISIN?296?">SCBF!$D$18:$D$126</definedName>
    <definedName name="XDO_?FINAL_ISIN?297?">SCBF!$D$18:$D$145</definedName>
    <definedName name="XDO_?FINAL_ISIN?298?">SCBF!$D$18:$D$155</definedName>
    <definedName name="XDO_?FINAL_ISIN?299?">SCBF!$D$18:$D$160</definedName>
    <definedName name="XDO_?FINAL_ISIN?3?">#REF!</definedName>
    <definedName name="XDO_?FINAL_ISIN?30?">SEHF!$D$10:$D$57</definedName>
    <definedName name="XDO_?FINAL_ISIN?300?">SEMVF!$D$10:$D$59</definedName>
    <definedName name="XDO_?FINAL_ISIN?301?">SEMVF!$D$10:$D$102</definedName>
    <definedName name="XDO_?FINAL_ISIN?302?">SEMVF!$D$10:$D$107</definedName>
    <definedName name="XDO_?FINAL_ISIN?303?">'SFMP- Series 1'!$D$26:$D$31</definedName>
    <definedName name="XDO_?FINAL_ISIN?304?">'SFMP- Series 1'!$D$26:$D$50</definedName>
    <definedName name="XDO_?FINAL_ISIN?305?">'SFMP- Series 1'!$D$26:$D$65</definedName>
    <definedName name="XDO_?FINAL_ISIN?306?">'SFMP- Series 1'!$D$26:$D$70</definedName>
    <definedName name="XDO_?FINAL_ISIN?307?">'SFMP- Series 6'!$D$26:$D$29</definedName>
    <definedName name="XDO_?FINAL_ISIN?308?">'SFMP- Series 6'!$D$26:$D$48</definedName>
    <definedName name="XDO_?FINAL_ISIN?309?">'SFMP- Series 6'!$D$26:$D$63</definedName>
    <definedName name="XDO_?FINAL_ISIN?31?">SEHF!$D$10:$D$64</definedName>
    <definedName name="XDO_?FINAL_ISIN?310?">'SFMP- Series 6'!$D$26:$D$68</definedName>
    <definedName name="XDO_?FINAL_ISIN?311?">'SFMP- Series 34'!$D$26</definedName>
    <definedName name="XDO_?FINAL_ISIN?312?">'SFMP- Series 34'!$D$26:$D$43</definedName>
    <definedName name="XDO_?FINAL_ISIN?313?">'SFMP- Series 34'!$D$26:$D$58</definedName>
    <definedName name="XDO_?FINAL_ISIN?314?">'SFMP- Series 34'!$D$26:$D$63</definedName>
    <definedName name="XDO_?FINAL_ISIN?315?">'SMCBF-IP'!$D$10:$D$42</definedName>
    <definedName name="XDO_?FINAL_ISIN?316?">'SMCBF-IP'!$D$10:$D$48</definedName>
    <definedName name="XDO_?FINAL_ISIN?317?">'SMCBF-IP'!$D$10:$D$52</definedName>
    <definedName name="XDO_?FINAL_ISIN?318?">'SMCBF-IP'!$D$10:$D$73</definedName>
    <definedName name="XDO_?FINAL_ISIN?319?">'SMCBF-IP'!$D$10:$D$92</definedName>
    <definedName name="XDO_?FINAL_ISIN?32?">SEHF!$D$10:$D$68</definedName>
    <definedName name="XDO_?FINAL_ISIN?320?">'SMCBF-IP'!$D$10:$D$97</definedName>
    <definedName name="XDO_?FINAL_ISIN?321?">SFRDF!$D$18:$D$24</definedName>
    <definedName name="XDO_?FINAL_ISIN?322?">SFRDF!$D$18:$D$34</definedName>
    <definedName name="XDO_?FINAL_ISIN?323?">SFRDF!$D$18:$D$55</definedName>
    <definedName name="XDO_?FINAL_ISIN?324?">SFRDF!$D$18:$D$65</definedName>
    <definedName name="XDO_?FINAL_ISIN?325?">SFRDF!$D$18:$D$70</definedName>
    <definedName name="XDO_?FINAL_ISIN?326?">SBIETFIT!$D$10:$D$19</definedName>
    <definedName name="XDO_?FINAL_ISIN?327?">SBIETFIT!$D$10:$D$62</definedName>
    <definedName name="XDO_?FINAL_ISIN?328?">SBIETFIT!$D$10:$D$67</definedName>
    <definedName name="XDO_?FINAL_ISIN?329?">SBIETFPB!$D$10:$D$19</definedName>
    <definedName name="XDO_?FINAL_ISIN?33?">SEHF!$D$10:$D$123</definedName>
    <definedName name="XDO_?FINAL_ISIN?330?">SBIETFPB!$D$10:$D$62</definedName>
    <definedName name="XDO_?FINAL_ISIN?331?">SBIETFPB!$D$10:$D$67</definedName>
    <definedName name="XDO_?FINAL_ISIN?332?">'SRBF-AP'!$D$10:$D$58</definedName>
    <definedName name="XDO_?FINAL_ISIN?333?">'SRBF-AP'!$D$10:$D$68</definedName>
    <definedName name="XDO_?FINAL_ISIN?334?">'SRBF-AP'!$D$10:$D$76</definedName>
    <definedName name="XDO_?FINAL_ISIN?335?">'SRBF-AP'!$D$10:$D$80</definedName>
    <definedName name="XDO_?FINAL_ISIN?336?">'SRBF-AP'!$D$10:$D$107</definedName>
    <definedName name="XDO_?FINAL_ISIN?337?">'SRBF-AP'!$D$10:$D$112</definedName>
    <definedName name="XDO_?FINAL_ISIN?338?">'SRBF-AHP'!$D$10:$D$58</definedName>
    <definedName name="XDO_?FINAL_ISIN?339?">'SRBF-AHP'!$D$10:$D$59</definedName>
    <definedName name="XDO_?FINAL_ISIN?34?">SEHF!$D$10:$D$129</definedName>
    <definedName name="XDO_?FINAL_ISIN?340?">'SRBF-AHP'!$D$10:$D$59</definedName>
    <definedName name="XDO_?FINAL_ISIN?341?">'SRBF-AHP'!$D$10:$D$78</definedName>
    <definedName name="XDO_?FINAL_ISIN?342?">'SRBF-AHP'!$D$10:$D$86</definedName>
    <definedName name="XDO_?FINAL_ISIN?343?">'SRBF-AHP'!$D$10:$D$90</definedName>
    <definedName name="XDO_?FINAL_ISIN?344?">'SRBF-AHP'!$D$10:$D$107</definedName>
    <definedName name="XDO_?FINAL_ISIN?345?">'SRBF-AHP'!$D$10:$D$119</definedName>
    <definedName name="XDO_?FINAL_ISIN?346?">'SRBF-AHP'!$D$10:$D$124</definedName>
    <definedName name="XDO_?FINAL_ISIN?347?">'SRBF-CHP'!$D$10:$D$58</definedName>
    <definedName name="XDO_?FINAL_ISIN?348?">'SRBF-CHP'!$D$10:$D$76</definedName>
    <definedName name="XDO_?FINAL_ISIN?349?">'SRBF-CHP'!$D$10:$D$86</definedName>
    <definedName name="XDO_?FINAL_ISIN?35?">SEHF!$D$10:$D$137</definedName>
    <definedName name="XDO_?FINAL_ISIN?350?">'SRBF-CHP'!$D$10:$D$91</definedName>
    <definedName name="XDO_?FINAL_ISIN?351?">'SRBF-CHP'!$D$10:$D$118</definedName>
    <definedName name="XDO_?FINAL_ISIN?352?">'SRBF-CHP'!$D$10:$D$123</definedName>
    <definedName name="XDO_?FINAL_ISIN?353?">'SRBF-CP'!$D$10:$D$58</definedName>
    <definedName name="XDO_?FINAL_ISIN?354?">'SRBF-CP'!$D$10:$D$76</definedName>
    <definedName name="XDO_?FINAL_ISIN?355?">'SRBF-CP'!$D$10:$D$85</definedName>
    <definedName name="XDO_?FINAL_ISIN?356?">'SRBF-CP'!$D$10:$D$90</definedName>
    <definedName name="XDO_?FINAL_ISIN?357?">'SRBF-CP'!$D$10:$D$117</definedName>
    <definedName name="XDO_?FINAL_ISIN?358?">'SRBF-CP'!$D$10:$D$122</definedName>
    <definedName name="XDO_?FINAL_ISIN?359?">'SIA-US EQUITY FOF'!$D$14</definedName>
    <definedName name="XDO_?FINAL_ISIN?36?">SEHF!$D$10:$D$141</definedName>
    <definedName name="XDO_?FINAL_ISIN?360?">'SIA-US EQUITY FOF'!$D$14:$D$53</definedName>
    <definedName name="XDO_?FINAL_ISIN?361?">'SIA-US EQUITY FOF'!$D$14:$D$58</definedName>
    <definedName name="XDO_?FINAL_ISIN?362?">'SFMP- Series 42'!$D$18</definedName>
    <definedName name="XDO_?FINAL_ISIN?363?">'SFMP- Series 42'!$D$18:$D$39</definedName>
    <definedName name="XDO_?FINAL_ISIN?364?">'SFMP- Series 42'!$D$18:$D$60</definedName>
    <definedName name="XDO_?FINAL_ISIN?365?">'SFMP- Series 42'!$D$18:$D$75</definedName>
    <definedName name="XDO_?FINAL_ISIN?366?">'SFMP- Series 42'!$D$18:$D$80</definedName>
    <definedName name="XDO_?FINAL_ISIN?367?">'SFMP- Series 43'!$D$26:$D$30</definedName>
    <definedName name="XDO_?FINAL_ISIN?368?">'SFMP- Series 43'!$D$26:$D$44</definedName>
    <definedName name="XDO_?FINAL_ISIN?369?">'SFMP- Series 43'!$D$26:$D$59</definedName>
    <definedName name="XDO_?FINAL_ISIN?37?">SEHF!$D$10:$D$147</definedName>
    <definedName name="XDO_?FINAL_ISIN?370?">'SFMP- Series 43'!$D$26:$D$64</definedName>
    <definedName name="XDO_?FINAL_ISIN?371?">'SNN50'!$D$10:$D$59</definedName>
    <definedName name="XDO_?FINAL_ISIN?372?">'SNN50'!$D$10:$D$68</definedName>
    <definedName name="XDO_?FINAL_ISIN?373?">'SNN50'!$D$10:$D$103</definedName>
    <definedName name="XDO_?FINAL_ISIN?374?">'SNN50'!$D$10:$D$108</definedName>
    <definedName name="XDO_?FINAL_ISIN?375?">'SFMP- Series 44'!$D$26:$D$31</definedName>
    <definedName name="XDO_?FINAL_ISIN?376?">'SFMP- Series 44'!$D$26:$D$55</definedName>
    <definedName name="XDO_?FINAL_ISIN?377?">'SFMP- Series 44'!$D$26:$D$70</definedName>
    <definedName name="XDO_?FINAL_ISIN?378?">'SFMP- Series 44'!$D$26:$D$75</definedName>
    <definedName name="XDO_?FINAL_ISIN?379?">'SFMP- Series 45'!$D$26:$D$33</definedName>
    <definedName name="XDO_?FINAL_ISIN?38?">SEHF!$D$10:$D$151</definedName>
    <definedName name="XDO_?FINAL_ISIN?380?">'SFMP- Series 45'!$D$26:$D$56</definedName>
    <definedName name="XDO_?FINAL_ISIN?381?">'SFMP- Series 45'!$D$26:$D$71</definedName>
    <definedName name="XDO_?FINAL_ISIN?382?">'SFMP- Series 45'!$D$26:$D$76</definedName>
    <definedName name="XDO_?FINAL_ISIN?383?">SBIETFCON!$D$10:$D$39</definedName>
    <definedName name="XDO_?FINAL_ISIN?384?">SBIETFCON!$D$10:$D$48</definedName>
    <definedName name="XDO_?FINAL_ISIN?385?">SBIETFCON!$D$10:$D$83</definedName>
    <definedName name="XDO_?FINAL_ISIN?386?">SBIETFCON!$D$10:$D$88</definedName>
    <definedName name="XDO_?FINAL_ISIN?387?">'SFMP- Series 46'!$D$26:$D$29</definedName>
    <definedName name="XDO_?FINAL_ISIN?388?">'SFMP- Series 46'!$D$26:$D$49</definedName>
    <definedName name="XDO_?FINAL_ISIN?389?">'SFMP- Series 46'!$D$26:$D$64</definedName>
    <definedName name="XDO_?FINAL_ISIN?39?">SEHF!$D$10:$D$159</definedName>
    <definedName name="XDO_?FINAL_ISIN?390?">'SFMP- Series 46'!$D$26:$D$69</definedName>
    <definedName name="XDO_?FINAL_ISIN?391?">SBAF!$D$10:$D$93</definedName>
    <definedName name="XDO_?FINAL_ISIN?392?">SBAF!$D$10:$D$106</definedName>
    <definedName name="XDO_?FINAL_ISIN?393?">SBAF!$D$10:$D$111</definedName>
    <definedName name="XDO_?FINAL_ISIN?394?">SBAF!$D$10:$D$161</definedName>
    <definedName name="XDO_?FINAL_ISIN?395?">SBAF!$D$10:$D$173</definedName>
    <definedName name="XDO_?FINAL_ISIN?396?">SBAF!$D$10:$D$181</definedName>
    <definedName name="XDO_?FINAL_ISIN?397?">SBAF!$D$10:$D$188</definedName>
    <definedName name="XDO_?FINAL_ISIN?398?">SBAF!$D$10:$D$194</definedName>
    <definedName name="XDO_?FINAL_ISIN?399?">SBAF!$D$10:$D$215</definedName>
    <definedName name="XDO_?FINAL_ISIN?4?">#REF!</definedName>
    <definedName name="XDO_?FINAL_ISIN?40?">SEHF!$D$10:$D$174</definedName>
    <definedName name="XDO_?FINAL_ISIN?400?">SBAF!$D$10:$D$220</definedName>
    <definedName name="XDO_?FINAL_ISIN?401?">'SFMP- Series 49'!$D$26:$D$33</definedName>
    <definedName name="XDO_?FINAL_ISIN?402?">'SFMP- Series 49'!$D$26:$D$54</definedName>
    <definedName name="XDO_?FINAL_ISIN?403?">'SFMP- Series 49'!$D$26:$D$69</definedName>
    <definedName name="XDO_?FINAL_ISIN?404?">'SFMP- Series 49'!$D$26:$D$74</definedName>
    <definedName name="XDO_?FINAL_ISIN?405?">'SFMP- Series 50'!$D$26:$D$30</definedName>
    <definedName name="XDO_?FINAL_ISIN?406?">'SFMP- Series 50'!$D$26:$D$49</definedName>
    <definedName name="XDO_?FINAL_ISIN?407?">'SFMP- Series 50'!$D$26:$D$64</definedName>
    <definedName name="XDO_?FINAL_ISIN?408?">'SFMP- Series 50'!$D$26:$D$69</definedName>
    <definedName name="XDO_?FINAL_ISIN?409?">'SFMP- Series 51'!$D$26:$D$36</definedName>
    <definedName name="XDO_?FINAL_ISIN?41?">SEHF!$D$10:$D$179</definedName>
    <definedName name="XDO_?FINAL_ISIN?410?">'SFMP- Series 51'!$D$26:$D$58</definedName>
    <definedName name="XDO_?FINAL_ISIN?411?">'SFMP- Series 51'!$D$26:$D$73</definedName>
    <definedName name="XDO_?FINAL_ISIN?412?">'SFMP- Series 51'!$D$26:$D$78</definedName>
    <definedName name="XDO_?FINAL_ISIN?413?">'SFMP- Series 52'!$D$26:$D$30</definedName>
    <definedName name="XDO_?FINAL_ISIN?414?">'SFMP- Series 52'!$D$26:$D$51</definedName>
    <definedName name="XDO_?FINAL_ISIN?415?">'SFMP- Series 52'!$D$26:$D$66</definedName>
    <definedName name="XDO_?FINAL_ISIN?416?">'SFMP- Series 52'!$D$26:$D$71</definedName>
    <definedName name="XDO_?FINAL_ISIN?417?">'SFMP- Series 53'!$D$26:$D$34</definedName>
    <definedName name="XDO_?FINAL_ISIN?418?">'SFMP- Series 53'!$D$26:$D$57</definedName>
    <definedName name="XDO_?FINAL_ISIN?419?">'SFMP- Series 53'!$D$26:$D$72</definedName>
    <definedName name="XDO_?FINAL_ISIN?42?">#REF!</definedName>
    <definedName name="XDO_?FINAL_ISIN?420?">'SFMP- Series 53'!$D$26:$D$77</definedName>
    <definedName name="XDO_?FINAL_ISIN?421?">'SFMP- Series 54'!$D$26:$D$28</definedName>
    <definedName name="XDO_?FINAL_ISIN?422?">'SFMP- Series 54'!$D$26:$D$44</definedName>
    <definedName name="XDO_?FINAL_ISIN?423?">'SFMP- Series 54'!$D$26:$D$59</definedName>
    <definedName name="XDO_?FINAL_ISIN?424?">'SFMP- Series 54'!$D$26:$D$64</definedName>
    <definedName name="XDO_?FINAL_ISIN?425?">'SFMP- Series 55'!$D$26:$D$32</definedName>
    <definedName name="XDO_?FINAL_ISIN?426?">'SFMP- Series 55'!$D$26:$D$55</definedName>
    <definedName name="XDO_?FINAL_ISIN?427?">'SFMP- Series 55'!$D$26:$D$70</definedName>
    <definedName name="XDO_?FINAL_ISIN?428?">'SFMP- Series 55'!$D$26:$D$75</definedName>
    <definedName name="XDO_?FINAL_ISIN?429?">'SFMP- Series 57'!$D$26:$D$29</definedName>
    <definedName name="XDO_?FINAL_ISIN?43?">#REF!</definedName>
    <definedName name="XDO_?FINAL_ISIN?430?">'SFMP- Series 57'!$D$26:$D$52</definedName>
    <definedName name="XDO_?FINAL_ISIN?431?">'SFMP- Series 57'!$D$26:$D$67</definedName>
    <definedName name="XDO_?FINAL_ISIN?432?">'SFMP- Series 57'!$D$26:$D$72</definedName>
    <definedName name="XDO_?FINAL_ISIN?433?">'SFMP- Series 58'!$D$26:$D$31</definedName>
    <definedName name="XDO_?FINAL_ISIN?434?">'SFMP- Series 58'!$D$26:$D$51</definedName>
    <definedName name="XDO_?FINAL_ISIN?435?">'SFMP- Series 58'!$D$26:$D$66</definedName>
    <definedName name="XDO_?FINAL_ISIN?436?">'SFMP- Series 58'!$D$26:$D$71</definedName>
    <definedName name="XDO_?FINAL_ISIN?437?">SCPSE!$D$18:$D$43</definedName>
    <definedName name="XDO_?FINAL_ISIN?438?">SCPSE!$D$18:$D$52</definedName>
    <definedName name="XDO_?FINAL_ISIN?439?">SCPSE!$D$18:$D$121</definedName>
    <definedName name="XDO_?FINAL_ISIN?44?">SMIF!$D$18:$D$33</definedName>
    <definedName name="XDO_?FINAL_ISIN?440?">SCPSE!$D$18:$D$148</definedName>
    <definedName name="XDO_?FINAL_ISIN?441?">SCPSE!$D$18:$D$153</definedName>
    <definedName name="XDO_?FINAL_ISIN?442?">'SFMP- Series 59'!$D$38:$D$40</definedName>
    <definedName name="XDO_?FINAL_ISIN?443?">'SFMP- Series 59'!$D$38:$D$55</definedName>
    <definedName name="XDO_?FINAL_ISIN?444?">'SFMP- Series 59'!$D$38:$D$60</definedName>
    <definedName name="XDO_?FINAL_ISIN?445?">'SFMP- Series 60'!$D$26:$D$30</definedName>
    <definedName name="XDO_?FINAL_ISIN?446?">'SFMP- Series 60'!$D$26:$D$50</definedName>
    <definedName name="XDO_?FINAL_ISIN?447?">'SFMP- Series 60'!$D$26:$D$65</definedName>
    <definedName name="XDO_?FINAL_ISIN?448?">'SFMP- Series 60'!$D$26:$D$70</definedName>
    <definedName name="XDO_?FINAL_ISIN?449?">SMCF!$D$10:$D$65</definedName>
    <definedName name="XDO_?FINAL_ISIN?45?">SMIF!$D$18:$D$45</definedName>
    <definedName name="XDO_?FINAL_ISIN?450?">SMCF!$D$10:$D$80</definedName>
    <definedName name="XDO_?FINAL_ISIN?451?">SMCF!$D$10:$D$92</definedName>
    <definedName name="XDO_?FINAL_ISIN?452?">SMCF!$D$10:$D$111</definedName>
    <definedName name="XDO_?FINAL_ISIN?453?">SMCF!$D$10:$D$116</definedName>
    <definedName name="XDO_?FINAL_ISIN?454?">'SFMP- Series 61'!$D$26:$D$36</definedName>
    <definedName name="XDO_?FINAL_ISIN?455?">'SFMP- Series 61'!$D$26:$D$59</definedName>
    <definedName name="XDO_?FINAL_ISIN?456?">'SFMP- Series 61'!$D$26:$D$74</definedName>
    <definedName name="XDO_?FINAL_ISIN?457?">'SFMP- Series 61'!$D$26:$D$79</definedName>
    <definedName name="XDO_?FINAL_ISIN?458?">'SFMP- Series 66'!$D$26:$D$34</definedName>
    <definedName name="XDO_?FINAL_ISIN?459?">'SFMP- Series 66'!$D$26:$D$56</definedName>
    <definedName name="XDO_?FINAL_ISIN?46?">SMIF!$D$18:$D$49</definedName>
    <definedName name="XDO_?FINAL_ISIN?460?">'SFMP- Series 66'!$D$26:$D$71</definedName>
    <definedName name="XDO_?FINAL_ISIN?461?">'SFMP- Series 66'!$D$26:$D$76</definedName>
    <definedName name="XDO_?FINAL_ISIN?462?">'SFMP- Series 67'!$D$26:$D$34</definedName>
    <definedName name="XDO_?FINAL_ISIN?463?">'SFMP- Series 67'!$D$26:$D$57</definedName>
    <definedName name="XDO_?FINAL_ISIN?464?">'SFMP- Series 67'!$D$26:$D$72</definedName>
    <definedName name="XDO_?FINAL_ISIN?465?">'SFMP- Series 67'!$D$26:$D$77</definedName>
    <definedName name="XDO_?FINAL_ISIN?466?">'SFMP- Series 64'!$D$24</definedName>
    <definedName name="XDO_?FINAL_ISIN?467?">'SFMP- Series 64'!$D$24:$D$32</definedName>
    <definedName name="XDO_?FINAL_ISIN?468?">'SFMP- Series 64'!$D$24:$D$50</definedName>
    <definedName name="XDO_?FINAL_ISIN?469?">'SFMP- Series 64'!$D$24:$D$65</definedName>
    <definedName name="XDO_?FINAL_ISIN?47?">SMIF!$D$18:$D$68</definedName>
    <definedName name="XDO_?FINAL_ISIN?470?">'SFMP- Series 64'!$D$24:$D$70</definedName>
    <definedName name="XDO_?FINAL_ISIN?471?">'SFMP- Series 68'!$D$24</definedName>
    <definedName name="XDO_?FINAL_ISIN?472?">'SFMP- Series 68'!$D$24:$D$42</definedName>
    <definedName name="XDO_?FINAL_ISIN?473?">'SFMP- Series 68'!$D$24:$D$57</definedName>
    <definedName name="XDO_?FINAL_ISIN?474?">'SFMP- Series 68'!$D$24:$D$62</definedName>
    <definedName name="XDO_?FINAL_ISIN?475?">SNM150IF!$D$10:$D$159</definedName>
    <definedName name="XDO_?FINAL_ISIN?476?">SNM150IF!$D$10:$D$202</definedName>
    <definedName name="XDO_?FINAL_ISIN?477?">SNM150IF!$D$10:$D$207</definedName>
    <definedName name="XDO_?FINAL_ISIN?478?">SNS250IF!$D$10:$D$260</definedName>
    <definedName name="XDO_?FINAL_ISIN?479?">SNS250IF!$D$10:$D$303</definedName>
    <definedName name="XDO_?FINAL_ISIN?48?">SMIF!$D$18:$D$78</definedName>
    <definedName name="XDO_?FINAL_ISIN?480?">SNS250IF!$D$10:$D$308</definedName>
    <definedName name="XDO_?FINAL_ISIN?481?">'SCIGI-JUN 2036'!$D$24:$D$25</definedName>
    <definedName name="XDO_?FINAL_ISIN?482?">'SCIGI-JUN 2036'!$D$24:$D$54</definedName>
    <definedName name="XDO_?FINAL_ISIN?483?">'SCIGI-JUN 2036'!$D$24:$D$59</definedName>
    <definedName name="XDO_?FINAL_ISIN?484?">'SCIGI-APR 2029'!$D$24</definedName>
    <definedName name="XDO_?FINAL_ISIN?485?">'SCIGI-APR 2029'!$D$24:$D$53</definedName>
    <definedName name="XDO_?FINAL_ISIN?486?">'SCIGI-APR 2029'!$D$24:$D$58</definedName>
    <definedName name="XDO_?FINAL_ISIN?487?">'SCISI-SEP 2027'!$D$24</definedName>
    <definedName name="XDO_?FINAL_ISIN?488?">'SCISI-SEP 2027'!$D$24:$D$43</definedName>
    <definedName name="XDO_?FINAL_ISIN?489?">'SCISI-SEP 2027'!$D$24:$D$70</definedName>
    <definedName name="XDO_?FINAL_ISIN?49?">SMIF!$D$18:$D$83</definedName>
    <definedName name="XDO_?FINAL_ISIN?490?">'SCISI-SEP 2027'!$D$24:$D$75</definedName>
    <definedName name="XDO_?FINAL_ISIN?491?">'SFMP- Series 72'!$D$38:$D$41</definedName>
    <definedName name="XDO_?FINAL_ISIN?492?">'SFMP- Series 72'!$D$38:$D$56</definedName>
    <definedName name="XDO_?FINAL_ISIN?493?">'SFMP- Series 72'!$D$38:$D$61</definedName>
    <definedName name="XDO_?FINAL_ISIN?494?">'SFMP- Series 73'!$D$38:$D$41</definedName>
    <definedName name="XDO_?FINAL_ISIN?495?">'SFMP- Series 73'!$D$38:$D$56</definedName>
    <definedName name="XDO_?FINAL_ISIN?496?">'SFMP- Series 73'!$D$38:$D$61</definedName>
    <definedName name="XDO_?FINAL_ISIN?497?">SLDF!$D$24:$D$31</definedName>
    <definedName name="XDO_?FINAL_ISIN?498?">SLDF!$D$24:$D$52</definedName>
    <definedName name="XDO_?FINAL_ISIN?499?">SLDF!$D$24:$D$62</definedName>
    <definedName name="XDO_?FINAL_ISIN?5?">#REF!</definedName>
    <definedName name="XDO_?FINAL_ISIN?50?">#REF!</definedName>
    <definedName name="XDO_?FINAL_ISIN?500?">SLDF!$D$24:$D$67</definedName>
    <definedName name="XDO_?FINAL_ISIN?501?">'SFMP- Series 74'!$D$26:$D$33</definedName>
    <definedName name="XDO_?FINAL_ISIN?502?">'SFMP- Series 74'!$D$26:$D$51</definedName>
    <definedName name="XDO_?FINAL_ISIN?503?">'SFMP- Series 74'!$D$26:$D$66</definedName>
    <definedName name="XDO_?FINAL_ISIN?504?">'SFMP- Series 74'!$D$26:$D$71</definedName>
    <definedName name="XDO_?FINAL_ISIN?505?">'SFMP- Series 76'!$D$18:$D$21</definedName>
    <definedName name="XDO_?FINAL_ISIN?506?">'SFMP- Series 76'!$D$18:$D$31</definedName>
    <definedName name="XDO_?FINAL_ISIN?507?">'SFMP- Series 76'!$D$18:$D$49</definedName>
    <definedName name="XDO_?FINAL_ISIN?508?">'SFMP- Series 76'!$D$18:$D$64</definedName>
    <definedName name="XDO_?FINAL_ISIN?509?">'SFMP- Series 76'!$D$18:$D$69</definedName>
    <definedName name="XDO_?FINAL_ISIN?51?">#REF!</definedName>
    <definedName name="XDO_?FINAL_ISIN?510?">'SFMP- Series 78'!$D$18:$D$23</definedName>
    <definedName name="XDO_?FINAL_ISIN?511?">'SFMP- Series 78'!$D$18:$D$35</definedName>
    <definedName name="XDO_?FINAL_ISIN?512?">'SFMP- Series 78'!$D$18:$D$53</definedName>
    <definedName name="XDO_?FINAL_ISIN?513?">'SFMP- Series 78'!$D$18:$D$68</definedName>
    <definedName name="XDO_?FINAL_ISIN?514?">'SFMP- Series 78'!$D$18:$D$73</definedName>
    <definedName name="XDO_?FINAL_ISIN?515?">SDYF!$D$10:$D$49</definedName>
    <definedName name="XDO_?FINAL_ISIN?516?">SDYF!$D$10:$D$50</definedName>
    <definedName name="XDO_?FINAL_ISIN?517?">SDYF!$D$10:$D$50</definedName>
    <definedName name="XDO_?FINAL_ISIN?518?">SDYF!$D$10:$D$69</definedName>
    <definedName name="XDO_?FINAL_ISIN?519?">SDYF!$D$10:$D$86</definedName>
    <definedName name="XDO_?FINAL_ISIN?52?">SCOF!$D$10:$D$55</definedName>
    <definedName name="XDO_?FINAL_ISIN?520?">SDYF!$D$10:$D$105</definedName>
    <definedName name="XDO_?FINAL_ISIN?521?">SDYF!$D$10:$D$110</definedName>
    <definedName name="XDO_?FINAL_ISIN?522?">'SFMP- Series 79'!$D$18:$D$22</definedName>
    <definedName name="XDO_?FINAL_ISIN?523?">'SFMP- Series 79'!$D$18:$D$45</definedName>
    <definedName name="XDO_?FINAL_ISIN?524?">'SFMP- Series 79'!$D$18:$D$60</definedName>
    <definedName name="XDO_?FINAL_ISIN?525?">'SFMP- Series 79'!$D$18:$D$65</definedName>
    <definedName name="XDO_?FINAL_ISIN?526?">'SFMP- Series 81'!$D$18:$D$25</definedName>
    <definedName name="XDO_?FINAL_ISIN?527?">'SFMP- Series 81'!$D$18:$D$41</definedName>
    <definedName name="XDO_?FINAL_ISIN?528?">'SFMP- Series 81'!$D$18:$D$60</definedName>
    <definedName name="XDO_?FINAL_ISIN?529?">'SFMP- Series 81'!$D$18:$D$75</definedName>
    <definedName name="XDO_?FINAL_ISIN?53?">SCOF!$D$10:$D$64</definedName>
    <definedName name="XDO_?FINAL_ISIN?530?">'SFMP- Series 81'!$D$18:$D$80</definedName>
    <definedName name="XDO_?FINAL_ISIN?531?">'SBI-BSE-SENSEX-IF'!$D$10:$D$39</definedName>
    <definedName name="XDO_?FINAL_ISIN?532?">'SBI-BSE-SENSEX-IF'!$D$10:$D$82</definedName>
    <definedName name="XDO_?FINAL_ISIN?533?">'SBI-BSE-SENSEX-IF'!$D$10:$D$87</definedName>
    <definedName name="XDO_?FINAL_ISIN?534?">LIQUIDSBI!$D$52</definedName>
    <definedName name="XDO_?FINAL_ISIN?535?">LIQUIDSBI!$D$52:$D$57</definedName>
    <definedName name="XDO_?FINAL_ISIN?536?">SN50EWIF!$D$10:$D$59</definedName>
    <definedName name="XDO_?FINAL_ISIN?537?">SN50EWIF!$D$10:$D$102</definedName>
    <definedName name="XDO_?FINAL_ISIN?538?">SN50EWIF!$D$10:$D$107</definedName>
    <definedName name="XDO_?FINAL_ISIN?539?">SEOF!$D$10:$D$42</definedName>
    <definedName name="XDO_?FINAL_ISIN?54?">SCOF!$D$10:$D$81</definedName>
    <definedName name="XDO_?FINAL_ISIN?540?">SEOF!$D$10:$D$67</definedName>
    <definedName name="XDO_?FINAL_ISIN?541?">SEOF!$D$10:$D$86</definedName>
    <definedName name="XDO_?FINAL_ISIN?542?">SEOF!$D$10:$D$91</definedName>
    <definedName name="XDO_?FINAL_ISIN?543?">'SBI-AOF'!$D$10:$D$35</definedName>
    <definedName name="XDO_?FINAL_ISIN?544?">'SBI-AOF'!$D$10:$D$44</definedName>
    <definedName name="XDO_?FINAL_ISIN?545?">'SBI-AOF'!$D$10:$D$61</definedName>
    <definedName name="XDO_?FINAL_ISIN?546?">'SBI-AOF'!$D$10:$D$80</definedName>
    <definedName name="XDO_?FINAL_ISIN?547?">'SBI-AOF'!$D$10:$D$85</definedName>
    <definedName name="XDO_?FINAL_ISIN?548?">SETFSILVER!$D$54</definedName>
    <definedName name="XDO_?FINAL_ISIN?549?">SETFSILVER!$D$54:$D$55</definedName>
    <definedName name="XDO_?FINAL_ISIN?55?">SCOF!$D$10:$D$100</definedName>
    <definedName name="XDO_?FINAL_ISIN?550?">SETFSILVER!$D$54:$D$59</definedName>
    <definedName name="XDO_?FINAL_ISIN?551?">'SETFSILVER-FOF'!$D$42</definedName>
    <definedName name="XDO_?FINAL_ISIN?552?">'SETFSILVER-FOF'!$D$42:$D$54</definedName>
    <definedName name="XDO_?FINAL_ISIN?553?">'SETFSILVER-FOF'!$D$42:$D$59</definedName>
    <definedName name="XDO_?FINAL_ISIN?554?">'SN50EW-ETF'!$D$10:$D$59</definedName>
    <definedName name="XDO_?FINAL_ISIN?555?">'SN50EW-ETF'!$D$10:$D$102</definedName>
    <definedName name="XDO_?FINAL_ISIN?556?">'SN50EW-ETF'!$D$10:$D$107</definedName>
    <definedName name="XDO_?FINAL_ISIN?557?">SIOF!$D$10:$D$47</definedName>
    <definedName name="XDO_?FINAL_ISIN?558?">SIOF!$D$10:$D$72</definedName>
    <definedName name="XDO_?FINAL_ISIN?559?">SIOF!$D$10:$D$91</definedName>
    <definedName name="XDO_?FINAL_ISIN?56?">SCOF!$D$10:$D$105</definedName>
    <definedName name="XDO_?FINAL_ISIN?560?">SIOF!$D$10:$D$96</definedName>
    <definedName name="XDO_?FINAL_ISIN?561?">SN500IF!$D$10:$D$510</definedName>
    <definedName name="XDO_?FINAL_ISIN?562?">SN500IF!$D$10:$D$519</definedName>
    <definedName name="XDO_?FINAL_ISIN?563?">SN500IF!$D$10:$D$554</definedName>
    <definedName name="XDO_?FINAL_ISIN?564?">SN500IF!$D$10:$D$559</definedName>
    <definedName name="XDO_?FINAL_ISIN?565?">SNICIF!$D$10:$D$39</definedName>
    <definedName name="XDO_?FINAL_ISIN?566?">SNICIF!$D$10:$D$48</definedName>
    <definedName name="XDO_?FINAL_ISIN?567?">SNICIF!$D$10:$D$83</definedName>
    <definedName name="XDO_?FINAL_ISIN?568?">SNICIF!$D$10:$D$88</definedName>
    <definedName name="XDO_?FINAL_ISIN?569?">SQF!$D$10:$D$39</definedName>
    <definedName name="XDO_?FINAL_ISIN?57?">STOF!$D$10:$D$34</definedName>
    <definedName name="XDO_?FINAL_ISIN?570?">SQF!$D$10:$D$82</definedName>
    <definedName name="XDO_?FINAL_ISIN?571?">SQF!$D$10:$D$87</definedName>
    <definedName name="XDO_?FINAL_ISIN?572?">SNBIF!$D$10:$D$21</definedName>
    <definedName name="XDO_?FINAL_ISIN?573?">SNBIF!$D$10:$D$64</definedName>
    <definedName name="XDO_?FINAL_ISIN?574?">SNBIF!$D$10:$D$69</definedName>
    <definedName name="XDO_?FINAL_ISIN?575?">SNITIF!$D$10:$D$19</definedName>
    <definedName name="XDO_?FINAL_ISIN?576?">SNITIF!$D$10:$D$62</definedName>
    <definedName name="XDO_?FINAL_ISIN?577?">SNITIF!$D$10:$D$67</definedName>
    <definedName name="XDO_?FINAL_ISIN?578?">'SBI BSE PSU Bank ETF'!$D$10:$D$21</definedName>
    <definedName name="XDO_?FINAL_ISIN?579?">'SBI BSE PSU Bank ETF'!$D$10:$D$64</definedName>
    <definedName name="XDO_?FINAL_ISIN?58?">STOF!$D$10:$D$39</definedName>
    <definedName name="XDO_?FINAL_ISIN?580?">'SBI BSE PSU Bank ETF'!$D$10:$D$69</definedName>
    <definedName name="XDO_?FINAL_ISIN?581?">'SBI BSE PSU Bank Index Fund'!$D$10:$D$21</definedName>
    <definedName name="XDO_?FINAL_ISIN?582?">'SBI BSE PSU Bank Index Fund'!$D$10:$D$64</definedName>
    <definedName name="XDO_?FINAL_ISIN?583?">'SBI BSE PSU Bank Index Fund'!$D$10:$D$69</definedName>
    <definedName name="XDO_?FINAL_ISIN?584?">SIPAAFOF!$D$42:$D$44</definedName>
    <definedName name="XDO_?FINAL_ISIN?585?">SIPAAFOF!$D$42:$D$56</definedName>
    <definedName name="XDO_?FINAL_ISIN?586?">SIPAAFOF!$D$42:$D$61</definedName>
    <definedName name="XDO_?FINAL_ISIN?587?">'SBI Nifty200 Quality 30'!$D$10:$D$39</definedName>
    <definedName name="XDO_?FINAL_ISIN?588?">'SBI Nifty200 Quality 30'!$D$10:$D$82</definedName>
    <definedName name="XDO_?FINAL_ISIN?589?">'SBI Nifty200 Quality 30'!$D$10:$D$87</definedName>
    <definedName name="XDO_?FINAL_ISIN?59?">STOF!$D$10:$D$46</definedName>
    <definedName name="XDO_?FINAL_ISIN?590?">'SBI Nifty200 Mom 30'!$D$10:$D$39</definedName>
    <definedName name="XDO_?FINAL_ISIN?591?">'SBI Nifty200 Mom 30'!$D$10:$D$48</definedName>
    <definedName name="XDO_?FINAL_ISIN?592?">'SBI Nifty200 Mom 30'!$D$10:$D$83</definedName>
    <definedName name="XDO_?FINAL_ISIN?593?">'SBI Nifty200 Mom 30'!$D$10:$D$88</definedName>
    <definedName name="XDO_?FINAL_ISIN?594?">'SBI Nifty100 Low Vol 30'!$D$10:$D$39</definedName>
    <definedName name="XDO_?FINAL_ISIN?595?">'SBI Nifty100 Low Vol 30'!$D$10:$D$82</definedName>
    <definedName name="XDO_?FINAL_ISIN?596?">'SBI Nifty100 Low Vol 30'!$D$10:$D$87</definedName>
    <definedName name="XDO_?FINAL_ISIN?597?">SBILIQETF!$D$52</definedName>
    <definedName name="XDO_?FINAL_ISIN?598?">SBILIQETF!$D$52:$D$57</definedName>
    <definedName name="XDO_?FINAL_ISIN?599?">#REF!</definedName>
    <definedName name="XDO_?FINAL_ISIN?6?">#REF!</definedName>
    <definedName name="XDO_?FINAL_ISIN?60?">STOF!$D$10:$D$67</definedName>
    <definedName name="XDO_?FINAL_ISIN?600?">#REF!</definedName>
    <definedName name="XDO_?FINAL_ISIN?601?">SBIRIOS!$D$10:$D$41</definedName>
    <definedName name="XDO_?FINAL_ISIN?602?">SBIRIOS!$D$10:$D$84</definedName>
    <definedName name="XDO_?FINAL_ISIN?603?">SBIRIOS!$D$10:$D$89</definedName>
    <definedName name="XDO_?FINAL_ISIN?604?">#REF!</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STOF!$D$10:$D$86</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15?">#REF!</definedName>
    <definedName name="XDO_?FINAL_ISIN?616?">#REF!</definedName>
    <definedName name="XDO_?FINAL_ISIN?617?">#REF!</definedName>
    <definedName name="XDO_?FINAL_ISIN?62?">STOF!$D$10:$D$91</definedName>
    <definedName name="XDO_?FINAL_ISIN?63?">SHOF!$D$10:$D$39</definedName>
    <definedName name="XDO_?FINAL_ISIN?64?">SHOF!$D$10:$D$45</definedName>
    <definedName name="XDO_?FINAL_ISIN?65?">SHOF!$D$10:$D$66</definedName>
    <definedName name="XDO_?FINAL_ISIN?66?">SHOF!$D$10:$D$85</definedName>
    <definedName name="XDO_?FINAL_ISIN?67?">SHOF!$D$10:$D$90</definedName>
    <definedName name="XDO_?FINAL_ISIN?68?">SCF!$D$10:$D$87</definedName>
    <definedName name="XDO_?FINAL_ISIN?69?">SCF!$D$10:$D$94</definedName>
    <definedName name="XDO_?FINAL_ISIN?7?">#REF!</definedName>
    <definedName name="XDO_?FINAL_ISIN?70?">SCF!$D$10:$D$98</definedName>
    <definedName name="XDO_?FINAL_ISIN?71?">SCF!$D$10:$D$104</definedName>
    <definedName name="XDO_?FINAL_ISIN?72?">SCF!$D$10:$D$112</definedName>
    <definedName name="XDO_?FINAL_ISIN?73?">SCF!$D$10:$D$116</definedName>
    <definedName name="XDO_?FINAL_ISIN?74?">SCF!$D$10:$D$128</definedName>
    <definedName name="XDO_?FINAL_ISIN?75?">SCF!$D$10:$D$147</definedName>
    <definedName name="XDO_?FINAL_ISIN?76?">SCF!$D$10:$D$152</definedName>
    <definedName name="XDO_?FINAL_ISIN?77?">SNIF!$D$10:$D$59</definedName>
    <definedName name="XDO_?FINAL_ISIN?78?">SNIF!$D$10:$D$102</definedName>
    <definedName name="XDO_?FINAL_ISIN?79?">SNIF!$D$10:$D$107</definedName>
    <definedName name="XDO_?FINAL_ISIN?8?">#REF!</definedName>
    <definedName name="XDO_?FINAL_ISIN?80?">'SMCBF-SP'!$D$10:$D$27</definedName>
    <definedName name="XDO_?FINAL_ISIN?81?">'SMCBF-SP'!$D$10:$D$47</definedName>
    <definedName name="XDO_?FINAL_ISIN?82?">'SMCBF-SP'!$D$10:$D$56</definedName>
    <definedName name="XDO_?FINAL_ISIN?83?">'SMCBF-SP'!$D$10:$D$61</definedName>
    <definedName name="XDO_?FINAL_ISIN?84?">'SMCBF-SP'!$D$10:$D$74</definedName>
    <definedName name="XDO_?FINAL_ISIN?85?">'SMCBF-SP'!$D$10:$D$89</definedName>
    <definedName name="XDO_?FINAL_ISIN?86?">'SMCBF-SP'!$D$10:$D$94</definedName>
    <definedName name="XDO_?FINAL_ISIN?87?">SOF!$D$30</definedName>
    <definedName name="XDO_?FINAL_ISIN?88?">SOF!$D$30:$D$39</definedName>
    <definedName name="XDO_?FINAL_ISIN?89?">SOF!$D$30:$D$59</definedName>
    <definedName name="XDO_?FINAL_ISIN?9?">SLMF!$D$10:$D$81</definedName>
    <definedName name="XDO_?FINAL_ISIN?90?">SOF!$D$30:$D$64</definedName>
    <definedName name="XDO_?FINAL_ISIN?91?">SMMDF!#REF!</definedName>
    <definedName name="XDO_?FINAL_ISIN?92?">SMMDF!$D$9:$D$58</definedName>
    <definedName name="XDO_?FINAL_ISIN?93?">SMMDF!$D$9:$D$71</definedName>
    <definedName name="XDO_?FINAL_ISIN?94?">SMMDF!$D$9:$D$92</definedName>
    <definedName name="XDO_?FINAL_ISIN?95?">SMMDF!$D$9:$D$102</definedName>
    <definedName name="XDO_?FINAL_ISIN?96?">SMMDF!$D$9:$D$107</definedName>
    <definedName name="XDO_?FINAL_ISIN?97?">SLF!$D$18:$D$24</definedName>
    <definedName name="XDO_?FINAL_ISIN?98?">SLF!$D$18:$D$41</definedName>
    <definedName name="XDO_?FINAL_ISIN?99?">SLF!$D$18:$D$109</definedName>
    <definedName name="XDO_?FINAL_MV?">SMEEF!$G$10:$G$98</definedName>
    <definedName name="XDO_?FINAL_MV?1?">#REF!</definedName>
    <definedName name="XDO_?FINAL_MV?10?">SLMF!$G$10:$G$87</definedName>
    <definedName name="XDO_?FINAL_MV?100?">SLF!$G$18:$G$142</definedName>
    <definedName name="XDO_?FINAL_MV?101?">SLF!$G$18:$G$157</definedName>
    <definedName name="XDO_?FINAL_MV?102?">SLF!$G$18:$G$168</definedName>
    <definedName name="XDO_?FINAL_MV?103?">SLF!$G$18:$G$188</definedName>
    <definedName name="XDO_?FINAL_MV?104?">SLF!$G$18:$G$193</definedName>
    <definedName name="XDO_?FINAL_MV?105?">SDBF!$G$18:$G$29</definedName>
    <definedName name="XDO_?FINAL_MV?106?">SDBF!$G$18:$G$35</definedName>
    <definedName name="XDO_?FINAL_MV?107?">SDBF!$G$18:$G$43</definedName>
    <definedName name="XDO_?FINAL_MV?108?">SDBF!$G$18:$G$53</definedName>
    <definedName name="XDO_?FINAL_MV?109?">SDBF!$G$18:$G$72</definedName>
    <definedName name="XDO_?FINAL_MV?11?">SLMF!$G$10:$G$91</definedName>
    <definedName name="XDO_?FINAL_MV?110?">SDBF!$G$18:$G$82</definedName>
    <definedName name="XDO_?FINAL_MV?111?">SDBF!$G$18:$G$87</definedName>
    <definedName name="XDO_?FINAL_MV?112?">SSF!$G$24:$G$28</definedName>
    <definedName name="XDO_?FINAL_MV?113?">SSF!$G$24:$G$54</definedName>
    <definedName name="XDO_?FINAL_MV?114?">SSF!$G$24:$G$101</definedName>
    <definedName name="XDO_?FINAL_MV?115?">SSF!$G$24:$G$159</definedName>
    <definedName name="XDO_?FINAL_MV?116?">SSF!$G$24:$G$168</definedName>
    <definedName name="XDO_?FINAL_MV?117?">SSF!$G$24:$G$175</definedName>
    <definedName name="XDO_?FINAL_MV?118?">SSF!$G$24:$G$176</definedName>
    <definedName name="XDO_?FINAL_MV?119?">SSF!$G$24:$G$182</definedName>
    <definedName name="XDO_?FINAL_MV?12?">SLMF!$G$10:$G$113</definedName>
    <definedName name="XDO_?FINAL_MV?120?">SSF!$G$24:$G$192</definedName>
    <definedName name="XDO_?FINAL_MV?121?">SSF!$G$24:$G$197</definedName>
    <definedName name="XDO_?FINAL_MV?122?">SCRF!#REF!</definedName>
    <definedName name="XDO_?FINAL_MV?123?">SCRF!$G$9:$G$52</definedName>
    <definedName name="XDO_?FINAL_MV?124?">SCRF!$G$9:$G$63</definedName>
    <definedName name="XDO_?FINAL_MV?125?">SCRF!$G$9:$G$84</definedName>
    <definedName name="XDO_?FINAL_MV?126?">SCRF!$G$9:$G$94</definedName>
    <definedName name="XDO_?FINAL_MV?127?">SCRF!$G$9:$G$99</definedName>
    <definedName name="XDO_?FINAL_MV?128?">SFEF!$G$10:$G$35</definedName>
    <definedName name="XDO_?FINAL_MV?129?">SFEF!$G$10:$G$42</definedName>
    <definedName name="XDO_?FINAL_MV?13?">SLMF!$G$10:$G$132</definedName>
    <definedName name="XDO_?FINAL_MV?130?">SFEF!$G$10:$G$67</definedName>
    <definedName name="XDO_?FINAL_MV?131?">SFEF!$G$10:$G$86</definedName>
    <definedName name="XDO_?FINAL_MV?132?">SFEF!$G$10:$G$91</definedName>
    <definedName name="XDO_?FINAL_MV?133?">SCHF!$G$10:$G$48</definedName>
    <definedName name="XDO_?FINAL_MV?134?">SCHF!$G$10:$G$50</definedName>
    <definedName name="XDO_?FINAL_MV?135?">SCHF!$G$10:$G$113</definedName>
    <definedName name="XDO_?FINAL_MV?136?">SCHF!$G$10:$G$123</definedName>
    <definedName name="XDO_?FINAL_MV?137?">SCHF!$G$10:$G$131</definedName>
    <definedName name="XDO_?FINAL_MV?138?">SCHF!$G$10:$G$150</definedName>
    <definedName name="XDO_?FINAL_MV?139?">SCHF!$G$10:$G$160</definedName>
    <definedName name="XDO_?FINAL_MV?14?">SLMF!$G$10:$G$137</definedName>
    <definedName name="XDO_?FINAL_MV?140?">SCHF!$G$10:$G$165</definedName>
    <definedName name="XDO_?FINAL_MV?141?">SMUSD!$G$18:$G$44</definedName>
    <definedName name="XDO_?FINAL_MV?142?">SMUSD!$G$18:$G$51</definedName>
    <definedName name="XDO_?FINAL_MV?143?">SMUSD!$G$18:$G$56</definedName>
    <definedName name="XDO_?FINAL_MV?144?">SMUSD!$G$18:$G$69</definedName>
    <definedName name="XDO_?FINAL_MV?145?">SMUSD!$G$18:$G$84</definedName>
    <definedName name="XDO_?FINAL_MV?146?">SMUSD!$G$18:$G$122</definedName>
    <definedName name="XDO_?FINAL_MV?147?">SMUSD!$G$18:$G$133</definedName>
    <definedName name="XDO_?FINAL_MV?148?">SMUSD!$G$18:$G$139</definedName>
    <definedName name="XDO_?FINAL_MV?149?">SMUSD!$G$18:$G$146</definedName>
    <definedName name="XDO_?FINAL_MV?15?">SLTEF!$G$10:$G$81</definedName>
    <definedName name="XDO_?FINAL_MV?150?">SMUSD!$G$18:$G$156</definedName>
    <definedName name="XDO_?FINAL_MV?151?">SMUSD!$G$18:$G$161</definedName>
    <definedName name="XDO_?FINAL_MV?152?">SMIDCAP!$G$10:$G$64</definedName>
    <definedName name="XDO_?FINAL_MV?153?">SMIDCAP!$G$10:$G$90</definedName>
    <definedName name="XDO_?FINAL_MV?154?">SMIDCAP!$G$10:$G$109</definedName>
    <definedName name="XDO_?FINAL_MV?155?">SMIDCAP!$G$10:$G$114</definedName>
    <definedName name="XDO_?FINAL_MV?156?">SMCMF!$G$24:$G$26</definedName>
    <definedName name="XDO_?FINAL_MV?157?">SMCMF!$G$24:$G$55</definedName>
    <definedName name="XDO_?FINAL_MV?158?">SMCMF!$G$24:$G$60</definedName>
    <definedName name="XDO_?FINAL_MV?159?">SMCOMMA!$G$10:$G$40</definedName>
    <definedName name="XDO_?FINAL_MV?16?">SLTEF!$G$10:$G$106</definedName>
    <definedName name="XDO_?FINAL_MV?160?">SMCOMMA!$G$10:$G$65</definedName>
    <definedName name="XDO_?FINAL_MV?161?">SMCOMMA!$G$10:$G$84</definedName>
    <definedName name="XDO_?FINAL_MV?162?">SMCOMMA!$G$10:$G$89</definedName>
    <definedName name="XDO_?FINAL_MV?163?">SMGF!$G$24:$G$29</definedName>
    <definedName name="XDO_?FINAL_MV?164?">SMGF!$G$24:$G$39</definedName>
    <definedName name="XDO_?FINAL_MV?165?">SMGF!$G$24:$G$66</definedName>
    <definedName name="XDO_?FINAL_MV?166?">SMGF!$G$24:$G$71</definedName>
    <definedName name="XDO_?FINAL_MV?167?">SFLEXI!$G$10:$G$65</definedName>
    <definedName name="XDO_?FINAL_MV?168?">SFLEXI!$G$10:$G$73</definedName>
    <definedName name="XDO_?FINAL_MV?169?">SFLEXI!$G$10:$G$97</definedName>
    <definedName name="XDO_?FINAL_MV?17?">SLTEF!$G$10:$G$125</definedName>
    <definedName name="XDO_?FINAL_MV?170?">SFLEXI!$G$10:$G$116</definedName>
    <definedName name="XDO_?FINAL_MV?171?">SFLEXI!$G$10:$G$121</definedName>
    <definedName name="XDO_?FINAL_MV?172?">SMAAF!$G$10:$G$66</definedName>
    <definedName name="XDO_?FINAL_MV?173?">SMAAF!$G$10:$G$74</definedName>
    <definedName name="XDO_?FINAL_MV?174?">SMAAF!$G$10:$G$79</definedName>
    <definedName name="XDO_?FINAL_MV?175?">SMAAF!$G$10:$G$120</definedName>
    <definedName name="XDO_?FINAL_MV?176?">SMAAF!$G$10:$G$130</definedName>
    <definedName name="XDO_?FINAL_MV?177?">SMAAF!$G$10:$G$135</definedName>
    <definedName name="XDO_?FINAL_MV?178?">SMAAF!$G$10:$G$140</definedName>
    <definedName name="XDO_?FINAL_MV?179?">SMAAF!$G$10:$G$144</definedName>
    <definedName name="XDO_?FINAL_MV?18?">SLTEF!$G$10:$G$130</definedName>
    <definedName name="XDO_?FINAL_MV?180?">SMAAF!$G$10:$G$157</definedName>
    <definedName name="XDO_?FINAL_MV?181?">SMAAF!$G$10:$G$169</definedName>
    <definedName name="XDO_?FINAL_MV?182?">SMAAF!$G$10:$G$174</definedName>
    <definedName name="XDO_?FINAL_MV?183?">SBLUECHIP!$G$10:$G$49</definedName>
    <definedName name="XDO_?FINAL_MV?184?">SBLUECHIP!$G$10:$G$76</definedName>
    <definedName name="XDO_?FINAL_MV?185?">SBLUECHIP!$G$10:$G$95</definedName>
    <definedName name="XDO_?FINAL_MV?186?">SBLUECHIP!$G$10:$G$100</definedName>
    <definedName name="XDO_?FINAL_MV?187?">SAOF!$G$10:$G$196</definedName>
    <definedName name="XDO_?FINAL_MV?188?">SAOF!$G$10:$G$222</definedName>
    <definedName name="XDO_?FINAL_MV?189?">SAOF!$G$10:$G$245</definedName>
    <definedName name="XDO_?FINAL_MV?19?">#REF!</definedName>
    <definedName name="XDO_?FINAL_MV?190?">SAOF!$G$10:$G$258</definedName>
    <definedName name="XDO_?FINAL_MV?191?">SAOF!$G$10:$G$262</definedName>
    <definedName name="XDO_?FINAL_MV?192?">SAOF!$G$10:$G$274</definedName>
    <definedName name="XDO_?FINAL_MV?193?">SAOF!$G$10:$G$286</definedName>
    <definedName name="XDO_?FINAL_MV?194?">SAOF!$G$10:$G$291</definedName>
    <definedName name="XDO_?FINAL_MV?195?">SIF!$G$10:$G$44</definedName>
    <definedName name="XDO_?FINAL_MV?196?">SIF!$G$10:$G$45</definedName>
    <definedName name="XDO_?FINAL_MV?197?">SIF!$G$10:$G$74</definedName>
    <definedName name="XDO_?FINAL_MV?198?">SIF!$G$10:$G$93</definedName>
    <definedName name="XDO_?FINAL_MV?199?">SIF!$G$10:$G$98</definedName>
    <definedName name="XDO_?FINAL_MV?2?">#REF!</definedName>
    <definedName name="XDO_?FINAL_MV?20?">#REF!</definedName>
    <definedName name="XDO_?FINAL_MV?200?">SMLDF!$G$18:$G$73</definedName>
    <definedName name="XDO_?FINAL_MV?201?">SMLDF!$G$18:$G$81</definedName>
    <definedName name="XDO_?FINAL_MV?202?">SMLDF!$G$18:$G$88</definedName>
    <definedName name="XDO_?FINAL_MV?203?">SMLDF!$G$18:$G$96</definedName>
    <definedName name="XDO_?FINAL_MV?204?">SMLDF!$G$18:$G$110</definedName>
    <definedName name="XDO_?FINAL_MV?205?">SMLDF!$G$18:$G$130</definedName>
    <definedName name="XDO_?FINAL_MV?206?">SMLDF!$G$18:$G$135</definedName>
    <definedName name="XDO_?FINAL_MV?207?">SMLDF!$G$18:$G$141</definedName>
    <definedName name="XDO_?FINAL_MV?208?">SMLDF!$G$18:$G$148</definedName>
    <definedName name="XDO_?FINAL_MV?209?">SMLDF!$G$18:$G$158</definedName>
    <definedName name="XDO_?FINAL_MV?21?">#REF!</definedName>
    <definedName name="XDO_?FINAL_MV?210?">SMLDF!$G$18:$G$163</definedName>
    <definedName name="XDO_?FINAL_MV?211?">SSTDF!$G$18:$G$84</definedName>
    <definedName name="XDO_?FINAL_MV?212?">SSTDF!$G$18:$G$91</definedName>
    <definedName name="XDO_?FINAL_MV?213?">SSTDF!$G$18:$G$98</definedName>
    <definedName name="XDO_?FINAL_MV?214?">SSTDF!$G$18:$G$108</definedName>
    <definedName name="XDO_?FINAL_MV?215?">SSTDF!$G$18:$G$120</definedName>
    <definedName name="XDO_?FINAL_MV?216?">SSTDF!$G$18:$G$128</definedName>
    <definedName name="XDO_?FINAL_MV?217?">SSTDF!$G$18:$G$135</definedName>
    <definedName name="XDO_?FINAL_MV?218?">SSTDF!$G$18:$G$145</definedName>
    <definedName name="XDO_?FINAL_MV?219?">SSTDF!$G$18:$G$150</definedName>
    <definedName name="XDO_?FINAL_MV?22?">#REF!</definedName>
    <definedName name="XDO_?FINAL_MV?220?">SETFGOLD!$G$46</definedName>
    <definedName name="XDO_?FINAL_MV?221?">SETFGOLD!$G$46:$G$54</definedName>
    <definedName name="XDO_?FINAL_MV?222?">SETFGOLD!$G$46:$G$59</definedName>
    <definedName name="XDO_?FINAL_MV?223?">SPSU!$G$10:$G$33</definedName>
    <definedName name="XDO_?FINAL_MV?224?">SPSU!$G$10:$G$58</definedName>
    <definedName name="XDO_?FINAL_MV?225?">SPSU!$G$10:$G$77</definedName>
    <definedName name="XDO_?FINAL_MV?226?">SPSU!$G$10:$G$82</definedName>
    <definedName name="XDO_?FINAL_MV?227?">SGF!$G$42</definedName>
    <definedName name="XDO_?FINAL_MV?228?">SGF!$G$42:$G$54</definedName>
    <definedName name="XDO_?FINAL_MV?229?">SGF!$G$42:$G$59</definedName>
    <definedName name="XDO_?FINAL_MV?23?">SMGLF!$G$10:$G$44</definedName>
    <definedName name="XDO_?FINAL_MV?230?">SBISENSEX!$G$10:$G$39</definedName>
    <definedName name="XDO_?FINAL_MV?231?">SBISENSEX!$G$10:$G$82</definedName>
    <definedName name="XDO_?FINAL_MV?232?">SBISENSEX!$G$10:$G$87</definedName>
    <definedName name="XDO_?FINAL_MV?233?">SSCF!$G$10:$G$74</definedName>
    <definedName name="XDO_?FINAL_MV?234?">SSCF!$G$10:$G$100</definedName>
    <definedName name="XDO_?FINAL_MV?235?">SSCF!$G$10:$G$119</definedName>
    <definedName name="XDO_?FINAL_MV?236?">SSCF!$G$10:$G$124</definedName>
    <definedName name="XDO_?FINAL_MV?237?">SBPF!$G$18:$G$59</definedName>
    <definedName name="XDO_?FINAL_MV?238?">SBPF!$G$18:$G$69</definedName>
    <definedName name="XDO_?FINAL_MV?239?">SBPF!$G$18:$G$76</definedName>
    <definedName name="XDO_?FINAL_MV?24?">SMGLF!$G$10:$G$69</definedName>
    <definedName name="XDO_?FINAL_MV?240?">SBPF!$G$18:$G$83</definedName>
    <definedName name="XDO_?FINAL_MV?241?">SBPF!$G$18:$G$96</definedName>
    <definedName name="XDO_?FINAL_MV?242?">SBPF!$G$18:$G$106</definedName>
    <definedName name="XDO_?FINAL_MV?243?">SBPF!$G$18:$G$111</definedName>
    <definedName name="XDO_?FINAL_MV?244?">SBFS!$G$10:$G$40</definedName>
    <definedName name="XDO_?FINAL_MV?245?">SBFS!$G$10:$G$65</definedName>
    <definedName name="XDO_?FINAL_MV?246?">SBFS!$G$10:$G$84</definedName>
    <definedName name="XDO_?FINAL_MV?247?">SBFS!$G$10:$G$89</definedName>
    <definedName name="XDO_?FINAL_MV?248?">SETFNN50!$G$10:$G$59</definedName>
    <definedName name="XDO_?FINAL_MV?249?">SETFNN50!$G$10:$G$68</definedName>
    <definedName name="XDO_?FINAL_MV?25?">SMGLF!$G$10:$G$88</definedName>
    <definedName name="XDO_?FINAL_MV?250?">SETFNN50!$G$10:$G$103</definedName>
    <definedName name="XDO_?FINAL_MV?251?">SETFNN50!$G$10:$G$108</definedName>
    <definedName name="XDO_?FINAL_MV?252?">SETFNIFBK!$G$10:$G$21</definedName>
    <definedName name="XDO_?FINAL_MV?253?">SETFNIFBK!$G$10:$G$64</definedName>
    <definedName name="XDO_?FINAL_MV?254?">SETFNIFBK!$G$10:$G$69</definedName>
    <definedName name="XDO_?FINAL_MV?255?">SETFBSE100!$G$10:$G$109</definedName>
    <definedName name="XDO_?FINAL_MV?256?">SETFBSE100!$G$10:$G$118</definedName>
    <definedName name="XDO_?FINAL_MV?257?">SETFBSE100!$G$10:$G$157</definedName>
    <definedName name="XDO_?FINAL_MV?258?">SESF!$G$10:$G$104</definedName>
    <definedName name="XDO_?FINAL_MV?259?">SESF!$G$10:$G$110</definedName>
    <definedName name="XDO_?FINAL_MV?26?">SMGLF!$G$10:$G$93</definedName>
    <definedName name="XDO_?FINAL_MV?260?">SESF!$G$10:$G$115</definedName>
    <definedName name="XDO_?FINAL_MV?261?">SESF!$G$10:$G$120</definedName>
    <definedName name="XDO_?FINAL_MV?262?">SESF!$G$10:$G$143</definedName>
    <definedName name="XDO_?FINAL_MV?263?">SESF!$G$10:$G$152</definedName>
    <definedName name="XDO_?FINAL_MV?264?">SESF!$G$10:$G$161</definedName>
    <definedName name="XDO_?FINAL_MV?265?">SESF!$G$10:$G$165</definedName>
    <definedName name="XDO_?FINAL_MV?266?">SESF!$G$10:$G$184</definedName>
    <definedName name="XDO_?FINAL_MV?267?">SESF!$G$10:$G$189</definedName>
    <definedName name="XDO_?FINAL_MV?268?">SETFNIF50!$G$10:$G$59</definedName>
    <definedName name="XDO_?FINAL_MV?269?">SETFNIF50!$G$10:$G$102</definedName>
    <definedName name="XDO_?FINAL_MV?27?">#REF!</definedName>
    <definedName name="XDO_?FINAL_MV?270?">SETFNIF50!$G$10:$G$107</definedName>
    <definedName name="XDO_?FINAL_MV?271?">'SLTAF-III'!$G$10:$G$35</definedName>
    <definedName name="XDO_?FINAL_MV?272?">'SLTAF-III'!$G$10:$G$78</definedName>
    <definedName name="XDO_?FINAL_MV?273?">'SLTAF-III'!$G$10:$G$83</definedName>
    <definedName name="XDO_?FINAL_MV?274?">SETF10GILT!$G$24</definedName>
    <definedName name="XDO_?FINAL_MV?275?">SETF10GILT!$G$24:$G$53</definedName>
    <definedName name="XDO_?FINAL_MV?276?">SETF10GILT!$G$24:$G$58</definedName>
    <definedName name="XDO_?FINAL_MV?277?">'SLTAF-IV'!$G$10:$G$34</definedName>
    <definedName name="XDO_?FINAL_MV?278?">'SLTAF-IV'!$G$10:$G$77</definedName>
    <definedName name="XDO_?FINAL_MV?279?">'SLTAF-IV'!$G$10:$G$82</definedName>
    <definedName name="XDO_?FINAL_MV?28?">#REF!</definedName>
    <definedName name="XDO_?FINAL_MV?280?">'SLTAF-V'!$G$10:$G$34</definedName>
    <definedName name="XDO_?FINAL_MV?281?">'SLTAF-V'!$G$10:$G$77</definedName>
    <definedName name="XDO_?FINAL_MV?282?">'SLTAF-V'!$G$10:$G$82</definedName>
    <definedName name="XDO_?FINAL_MV?283?">'SLTAF-VI'!$G$10:$G$46</definedName>
    <definedName name="XDO_?FINAL_MV?284?">'SLTAF-VI'!$G$10:$G$89</definedName>
    <definedName name="XDO_?FINAL_MV?285?">'SLTAF-VI'!$G$10:$G$94</definedName>
    <definedName name="XDO_?FINAL_MV?286?">SETFSN50!$G$10:$G$59</definedName>
    <definedName name="XDO_?FINAL_MV?287?">SETFSN50!$G$10:$G$68</definedName>
    <definedName name="XDO_?FINAL_MV?288?">SETFSN50!$G$10:$G$103</definedName>
    <definedName name="XDO_?FINAL_MV?289?">SETFSN50!$G$10:$G$108</definedName>
    <definedName name="XDO_?FINAL_MV?29?">SEHF!$G$10:$G$52</definedName>
    <definedName name="XDO_?FINAL_MV?290?">SBIETFQLTY!$G$10:$G$39</definedName>
    <definedName name="XDO_?FINAL_MV?291?">SBIETFQLTY!$G$10:$G$82</definedName>
    <definedName name="XDO_?FINAL_MV?292?">SBIETFQLTY!$G$10:$G$87</definedName>
    <definedName name="XDO_?FINAL_MV?293?">SCBF!$G$18:$G$101</definedName>
    <definedName name="XDO_?FINAL_MV?294?">SCBF!$G$18:$G$107</definedName>
    <definedName name="XDO_?FINAL_MV?295?">SCBF!$G$18:$G$113</definedName>
    <definedName name="XDO_?FINAL_MV?296?">SCBF!$G$18:$G$126</definedName>
    <definedName name="XDO_?FINAL_MV?297?">SCBF!$G$18:$G$145</definedName>
    <definedName name="XDO_?FINAL_MV?298?">SCBF!$G$18:$G$155</definedName>
    <definedName name="XDO_?FINAL_MV?299?">SCBF!$G$18:$G$160</definedName>
    <definedName name="XDO_?FINAL_MV?3?">#REF!</definedName>
    <definedName name="XDO_?FINAL_MV?30?">SEHF!$G$10:$G$57</definedName>
    <definedName name="XDO_?FINAL_MV?300?">SEMVF!$G$10:$G$59</definedName>
    <definedName name="XDO_?FINAL_MV?301?">SEMVF!$G$10:$G$102</definedName>
    <definedName name="XDO_?FINAL_MV?302?">SEMVF!$G$10:$G$107</definedName>
    <definedName name="XDO_?FINAL_MV?303?">'SFMP- Series 1'!$G$26:$G$31</definedName>
    <definedName name="XDO_?FINAL_MV?304?">'SFMP- Series 1'!$G$26:$G$50</definedName>
    <definedName name="XDO_?FINAL_MV?305?">'SFMP- Series 1'!$G$26:$G$65</definedName>
    <definedName name="XDO_?FINAL_MV?306?">'SFMP- Series 1'!$G$26:$G$70</definedName>
    <definedName name="XDO_?FINAL_MV?307?">'SFMP- Series 6'!$G$26:$G$29</definedName>
    <definedName name="XDO_?FINAL_MV?308?">'SFMP- Series 6'!$G$26:$G$48</definedName>
    <definedName name="XDO_?FINAL_MV?309?">'SFMP- Series 6'!$G$26:$G$63</definedName>
    <definedName name="XDO_?FINAL_MV?31?">SEHF!$G$10:$G$64</definedName>
    <definedName name="XDO_?FINAL_MV?310?">'SFMP- Series 6'!$G$26:$G$68</definedName>
    <definedName name="XDO_?FINAL_MV?311?">'SFMP- Series 34'!$G$26</definedName>
    <definedName name="XDO_?FINAL_MV?312?">'SFMP- Series 34'!$G$26:$G$43</definedName>
    <definedName name="XDO_?FINAL_MV?313?">'SFMP- Series 34'!$G$26:$G$58</definedName>
    <definedName name="XDO_?FINAL_MV?314?">'SFMP- Series 34'!$G$26:$G$63</definedName>
    <definedName name="XDO_?FINAL_MV?315?">'SMCBF-IP'!$G$10:$G$42</definedName>
    <definedName name="XDO_?FINAL_MV?316?">'SMCBF-IP'!$G$10:$G$48</definedName>
    <definedName name="XDO_?FINAL_MV?317?">'SMCBF-IP'!$G$10:$G$52</definedName>
    <definedName name="XDO_?FINAL_MV?318?">'SMCBF-IP'!$G$10:$G$73</definedName>
    <definedName name="XDO_?FINAL_MV?319?">'SMCBF-IP'!$G$10:$G$92</definedName>
    <definedName name="XDO_?FINAL_MV?32?">SEHF!$G$10:$G$68</definedName>
    <definedName name="XDO_?FINAL_MV?320?">'SMCBF-IP'!$G$10:$G$97</definedName>
    <definedName name="XDO_?FINAL_MV?321?">SFRDF!$G$18:$G$24</definedName>
    <definedName name="XDO_?FINAL_MV?322?">SFRDF!$G$18:$G$34</definedName>
    <definedName name="XDO_?FINAL_MV?323?">SFRDF!$G$18:$G$55</definedName>
    <definedName name="XDO_?FINAL_MV?324?">SFRDF!$G$18:$G$65</definedName>
    <definedName name="XDO_?FINAL_MV?325?">SFRDF!$G$18:$G$70</definedName>
    <definedName name="XDO_?FINAL_MV?326?">SBIETFIT!$G$10:$G$19</definedName>
    <definedName name="XDO_?FINAL_MV?327?">SBIETFIT!$G$10:$G$62</definedName>
    <definedName name="XDO_?FINAL_MV?328?">SBIETFIT!$G$10:$G$67</definedName>
    <definedName name="XDO_?FINAL_MV?329?">SBIETFPB!$G$10:$G$19</definedName>
    <definedName name="XDO_?FINAL_MV?33?">SEHF!$G$10:$G$123</definedName>
    <definedName name="XDO_?FINAL_MV?330?">SBIETFPB!$G$10:$G$62</definedName>
    <definedName name="XDO_?FINAL_MV?331?">SBIETFPB!$G$10:$G$67</definedName>
    <definedName name="XDO_?FINAL_MV?332?">'SRBF-AP'!$G$10:$G$58</definedName>
    <definedName name="XDO_?FINAL_MV?333?">'SRBF-AP'!$G$10:$G$68</definedName>
    <definedName name="XDO_?FINAL_MV?334?">'SRBF-AP'!$G$10:$G$76</definedName>
    <definedName name="XDO_?FINAL_MV?335?">'SRBF-AP'!$G$10:$G$80</definedName>
    <definedName name="XDO_?FINAL_MV?336?">'SRBF-AP'!$G$10:$G$107</definedName>
    <definedName name="XDO_?FINAL_MV?337?">'SRBF-AP'!$G$10:$G$112</definedName>
    <definedName name="XDO_?FINAL_MV?338?">'SRBF-AHP'!$G$10:$G$58</definedName>
    <definedName name="XDO_?FINAL_MV?339?">'SRBF-AHP'!$G$10:$G$59</definedName>
    <definedName name="XDO_?FINAL_MV?34?">SEHF!$G$10:$G$129</definedName>
    <definedName name="XDO_?FINAL_MV?340?">'SRBF-AHP'!$G$10:$G$59</definedName>
    <definedName name="XDO_?FINAL_MV?341?">'SRBF-AHP'!$G$10:$G$78</definedName>
    <definedName name="XDO_?FINAL_MV?342?">'SRBF-AHP'!$G$10:$G$86</definedName>
    <definedName name="XDO_?FINAL_MV?343?">'SRBF-AHP'!$G$10:$G$90</definedName>
    <definedName name="XDO_?FINAL_MV?344?">'SRBF-AHP'!$G$10:$G$107</definedName>
    <definedName name="XDO_?FINAL_MV?345?">'SRBF-AHP'!$G$10:$G$119</definedName>
    <definedName name="XDO_?FINAL_MV?346?">'SRBF-AHP'!$G$10:$G$124</definedName>
    <definedName name="XDO_?FINAL_MV?347?">'SRBF-CHP'!$G$10:$G$58</definedName>
    <definedName name="XDO_?FINAL_MV?348?">'SRBF-CHP'!$G$10:$G$76</definedName>
    <definedName name="XDO_?FINAL_MV?349?">'SRBF-CHP'!$G$10:$G$86</definedName>
    <definedName name="XDO_?FINAL_MV?35?">SEHF!$G$10:$G$137</definedName>
    <definedName name="XDO_?FINAL_MV?350?">'SRBF-CHP'!$G$10:$G$91</definedName>
    <definedName name="XDO_?FINAL_MV?351?">'SRBF-CHP'!$G$10:$G$118</definedName>
    <definedName name="XDO_?FINAL_MV?352?">'SRBF-CHP'!$G$10:$G$123</definedName>
    <definedName name="XDO_?FINAL_MV?353?">'SRBF-CP'!$G$10:$G$58</definedName>
    <definedName name="XDO_?FINAL_MV?354?">'SRBF-CP'!$G$10:$G$76</definedName>
    <definedName name="XDO_?FINAL_MV?355?">'SRBF-CP'!$G$10:$G$85</definedName>
    <definedName name="XDO_?FINAL_MV?356?">'SRBF-CP'!$G$10:$G$90</definedName>
    <definedName name="XDO_?FINAL_MV?357?">'SRBF-CP'!$G$10:$G$117</definedName>
    <definedName name="XDO_?FINAL_MV?358?">'SRBF-CP'!$G$10:$G$122</definedName>
    <definedName name="XDO_?FINAL_MV?359?">'SIA-US EQUITY FOF'!$G$14</definedName>
    <definedName name="XDO_?FINAL_MV?36?">SEHF!$G$10:$G$141</definedName>
    <definedName name="XDO_?FINAL_MV?360?">'SIA-US EQUITY FOF'!$G$14:$G$53</definedName>
    <definedName name="XDO_?FINAL_MV?361?">'SIA-US EQUITY FOF'!$G$14:$G$58</definedName>
    <definedName name="XDO_?FINAL_MV?362?">'SFMP- Series 42'!$G$18</definedName>
    <definedName name="XDO_?FINAL_MV?363?">'SFMP- Series 42'!$G$18:$G$39</definedName>
    <definedName name="XDO_?FINAL_MV?364?">'SFMP- Series 42'!$G$18:$G$60</definedName>
    <definedName name="XDO_?FINAL_MV?365?">'SFMP- Series 42'!$G$18:$G$75</definedName>
    <definedName name="XDO_?FINAL_MV?366?">'SFMP- Series 42'!$G$18:$G$80</definedName>
    <definedName name="XDO_?FINAL_MV?367?">'SFMP- Series 43'!$G$26:$G$30</definedName>
    <definedName name="XDO_?FINAL_MV?368?">'SFMP- Series 43'!$G$26:$G$44</definedName>
    <definedName name="XDO_?FINAL_MV?369?">'SFMP- Series 43'!$G$26:$G$59</definedName>
    <definedName name="XDO_?FINAL_MV?37?">SEHF!$G$10:$G$147</definedName>
    <definedName name="XDO_?FINAL_MV?370?">'SFMP- Series 43'!$G$26:$G$64</definedName>
    <definedName name="XDO_?FINAL_MV?371?">'SNN50'!$G$10:$G$59</definedName>
    <definedName name="XDO_?FINAL_MV?372?">'SNN50'!$G$10:$G$68</definedName>
    <definedName name="XDO_?FINAL_MV?373?">'SNN50'!$G$10:$G$103</definedName>
    <definedName name="XDO_?FINAL_MV?374?">'SNN50'!$G$10:$G$108</definedName>
    <definedName name="XDO_?FINAL_MV?375?">'SFMP- Series 44'!$G$26:$G$31</definedName>
    <definedName name="XDO_?FINAL_MV?376?">'SFMP- Series 44'!$G$26:$G$55</definedName>
    <definedName name="XDO_?FINAL_MV?377?">'SFMP- Series 44'!$G$26:$G$70</definedName>
    <definedName name="XDO_?FINAL_MV?378?">'SFMP- Series 44'!$G$26:$G$75</definedName>
    <definedName name="XDO_?FINAL_MV?379?">'SFMP- Series 45'!$G$26:$G$33</definedName>
    <definedName name="XDO_?FINAL_MV?38?">SEHF!$G$10:$G$151</definedName>
    <definedName name="XDO_?FINAL_MV?380?">'SFMP- Series 45'!$G$26:$G$56</definedName>
    <definedName name="XDO_?FINAL_MV?381?">'SFMP- Series 45'!$G$26:$G$71</definedName>
    <definedName name="XDO_?FINAL_MV?382?">'SFMP- Series 45'!$G$26:$G$76</definedName>
    <definedName name="XDO_?FINAL_MV?383?">SBIETFCON!$G$10:$G$39</definedName>
    <definedName name="XDO_?FINAL_MV?384?">SBIETFCON!$G$10:$G$48</definedName>
    <definedName name="XDO_?FINAL_MV?385?">SBIETFCON!$G$10:$G$83</definedName>
    <definedName name="XDO_?FINAL_MV?386?">SBIETFCON!$G$10:$G$88</definedName>
    <definedName name="XDO_?FINAL_MV?387?">'SFMP- Series 46'!$G$26:$G$29</definedName>
    <definedName name="XDO_?FINAL_MV?388?">'SFMP- Series 46'!$G$26:$G$49</definedName>
    <definedName name="XDO_?FINAL_MV?389?">'SFMP- Series 46'!$G$26:$G$64</definedName>
    <definedName name="XDO_?FINAL_MV?39?">SEHF!$G$10:$G$159</definedName>
    <definedName name="XDO_?FINAL_MV?390?">'SFMP- Series 46'!$G$26:$G$69</definedName>
    <definedName name="XDO_?FINAL_MV?391?">SBAF!$G$10:$G$93</definedName>
    <definedName name="XDO_?FINAL_MV?392?">SBAF!$G$10:$G$106</definedName>
    <definedName name="XDO_?FINAL_MV?393?">SBAF!$G$10:$G$111</definedName>
    <definedName name="XDO_?FINAL_MV?394?">SBAF!$G$10:$G$161</definedName>
    <definedName name="XDO_?FINAL_MV?395?">SBAF!$G$10:$G$173</definedName>
    <definedName name="XDO_?FINAL_MV?396?">SBAF!$G$10:$G$181</definedName>
    <definedName name="XDO_?FINAL_MV?397?">SBAF!$G$10:$G$188</definedName>
    <definedName name="XDO_?FINAL_MV?398?">SBAF!$G$10:$G$194</definedName>
    <definedName name="XDO_?FINAL_MV?399?">SBAF!$G$10:$G$215</definedName>
    <definedName name="XDO_?FINAL_MV?4?">#REF!</definedName>
    <definedName name="XDO_?FINAL_MV?40?">SEHF!$G$10:$G$174</definedName>
    <definedName name="XDO_?FINAL_MV?400?">SBAF!$G$10:$G$220</definedName>
    <definedName name="XDO_?FINAL_MV?401?">'SFMP- Series 49'!$G$26:$G$33</definedName>
    <definedName name="XDO_?FINAL_MV?402?">'SFMP- Series 49'!$G$26:$G$54</definedName>
    <definedName name="XDO_?FINAL_MV?403?">'SFMP- Series 49'!$G$26:$G$69</definedName>
    <definedName name="XDO_?FINAL_MV?404?">'SFMP- Series 49'!$G$26:$G$74</definedName>
    <definedName name="XDO_?FINAL_MV?405?">'SFMP- Series 50'!$G$26:$G$30</definedName>
    <definedName name="XDO_?FINAL_MV?406?">'SFMP- Series 50'!$G$26:$G$49</definedName>
    <definedName name="XDO_?FINAL_MV?407?">'SFMP- Series 50'!$G$26:$G$64</definedName>
    <definedName name="XDO_?FINAL_MV?408?">'SFMP- Series 50'!$G$26:$G$69</definedName>
    <definedName name="XDO_?FINAL_MV?409?">'SFMP- Series 51'!$G$26:$G$36</definedName>
    <definedName name="XDO_?FINAL_MV?41?">SEHF!$G$10:$G$179</definedName>
    <definedName name="XDO_?FINAL_MV?410?">'SFMP- Series 51'!$G$26:$G$58</definedName>
    <definedName name="XDO_?FINAL_MV?411?">'SFMP- Series 51'!$G$26:$G$73</definedName>
    <definedName name="XDO_?FINAL_MV?412?">'SFMP- Series 51'!$G$26:$G$78</definedName>
    <definedName name="XDO_?FINAL_MV?413?">'SFMP- Series 52'!$G$26:$G$30</definedName>
    <definedName name="XDO_?FINAL_MV?414?">'SFMP- Series 52'!$G$26:$G$51</definedName>
    <definedName name="XDO_?FINAL_MV?415?">'SFMP- Series 52'!$G$26:$G$66</definedName>
    <definedName name="XDO_?FINAL_MV?416?">'SFMP- Series 52'!$G$26:$G$71</definedName>
    <definedName name="XDO_?FINAL_MV?417?">'SFMP- Series 53'!$G$26:$G$34</definedName>
    <definedName name="XDO_?FINAL_MV?418?">'SFMP- Series 53'!$G$26:$G$57</definedName>
    <definedName name="XDO_?FINAL_MV?419?">'SFMP- Series 53'!$G$26:$G$72</definedName>
    <definedName name="XDO_?FINAL_MV?42?">#REF!</definedName>
    <definedName name="XDO_?FINAL_MV?420?">'SFMP- Series 53'!$G$26:$G$77</definedName>
    <definedName name="XDO_?FINAL_MV?421?">'SFMP- Series 54'!$G$26:$G$28</definedName>
    <definedName name="XDO_?FINAL_MV?422?">'SFMP- Series 54'!$G$26:$G$44</definedName>
    <definedName name="XDO_?FINAL_MV?423?">'SFMP- Series 54'!$G$26:$G$59</definedName>
    <definedName name="XDO_?FINAL_MV?424?">'SFMP- Series 54'!$G$26:$G$64</definedName>
    <definedName name="XDO_?FINAL_MV?425?">'SFMP- Series 55'!$G$26:$G$32</definedName>
    <definedName name="XDO_?FINAL_MV?426?">'SFMP- Series 55'!$G$26:$G$55</definedName>
    <definedName name="XDO_?FINAL_MV?427?">'SFMP- Series 55'!$G$26:$G$70</definedName>
    <definedName name="XDO_?FINAL_MV?428?">'SFMP- Series 55'!$G$26:$G$75</definedName>
    <definedName name="XDO_?FINAL_MV?429?">'SFMP- Series 57'!$G$26:$G$29</definedName>
    <definedName name="XDO_?FINAL_MV?43?">#REF!</definedName>
    <definedName name="XDO_?FINAL_MV?430?">'SFMP- Series 57'!$G$26:$G$52</definedName>
    <definedName name="XDO_?FINAL_MV?431?">'SFMP- Series 57'!$G$26:$G$67</definedName>
    <definedName name="XDO_?FINAL_MV?432?">'SFMP- Series 57'!$G$26:$G$72</definedName>
    <definedName name="XDO_?FINAL_MV?433?">'SFMP- Series 58'!$G$26:$G$31</definedName>
    <definedName name="XDO_?FINAL_MV?434?">'SFMP- Series 58'!$G$26:$G$51</definedName>
    <definedName name="XDO_?FINAL_MV?435?">'SFMP- Series 58'!$G$26:$G$66</definedName>
    <definedName name="XDO_?FINAL_MV?436?">'SFMP- Series 58'!$G$26:$G$71</definedName>
    <definedName name="XDO_?FINAL_MV?437?">SCPSE!$G$18:$G$43</definedName>
    <definedName name="XDO_?FINAL_MV?438?">SCPSE!$G$18:$G$52</definedName>
    <definedName name="XDO_?FINAL_MV?439?">SCPSE!$G$18:$G$121</definedName>
    <definedName name="XDO_?FINAL_MV?44?">SMIF!$G$18:$G$33</definedName>
    <definedName name="XDO_?FINAL_MV?440?">SCPSE!$G$18:$G$148</definedName>
    <definedName name="XDO_?FINAL_MV?441?">SCPSE!$G$18:$G$153</definedName>
    <definedName name="XDO_?FINAL_MV?442?">'SFMP- Series 59'!$G$38:$G$40</definedName>
    <definedName name="XDO_?FINAL_MV?443?">'SFMP- Series 59'!$G$38:$G$55</definedName>
    <definedName name="XDO_?FINAL_MV?444?">'SFMP- Series 59'!$G$38:$G$60</definedName>
    <definedName name="XDO_?FINAL_MV?445?">'SFMP- Series 60'!$G$26:$G$30</definedName>
    <definedName name="XDO_?FINAL_MV?446?">'SFMP- Series 60'!$G$26:$G$50</definedName>
    <definedName name="XDO_?FINAL_MV?447?">'SFMP- Series 60'!$G$26:$G$65</definedName>
    <definedName name="XDO_?FINAL_MV?448?">'SFMP- Series 60'!$G$26:$G$70</definedName>
    <definedName name="XDO_?FINAL_MV?449?">SMCF!$G$10:$G$65</definedName>
    <definedName name="XDO_?FINAL_MV?45?">SMIF!$G$18:$G$45</definedName>
    <definedName name="XDO_?FINAL_MV?450?">SMCF!$G$10:$G$80</definedName>
    <definedName name="XDO_?FINAL_MV?451?">SMCF!$G$10:$G$92</definedName>
    <definedName name="XDO_?FINAL_MV?452?">SMCF!$G$10:$G$111</definedName>
    <definedName name="XDO_?FINAL_MV?453?">SMCF!$G$10:$G$116</definedName>
    <definedName name="XDO_?FINAL_MV?454?">'SFMP- Series 61'!$G$26:$G$36</definedName>
    <definedName name="XDO_?FINAL_MV?455?">'SFMP- Series 61'!$G$26:$G$59</definedName>
    <definedName name="XDO_?FINAL_MV?456?">'SFMP- Series 61'!$G$26:$G$74</definedName>
    <definedName name="XDO_?FINAL_MV?457?">'SFMP- Series 61'!$G$26:$G$79</definedName>
    <definedName name="XDO_?FINAL_MV?458?">'SFMP- Series 66'!$G$26:$G$34</definedName>
    <definedName name="XDO_?FINAL_MV?459?">'SFMP- Series 66'!$G$26:$G$56</definedName>
    <definedName name="XDO_?FINAL_MV?46?">SMIF!$G$18:$G$49</definedName>
    <definedName name="XDO_?FINAL_MV?460?">'SFMP- Series 66'!$G$26:$G$71</definedName>
    <definedName name="XDO_?FINAL_MV?461?">'SFMP- Series 66'!$G$26:$G$76</definedName>
    <definedName name="XDO_?FINAL_MV?462?">'SFMP- Series 67'!$G$26:$G$34</definedName>
    <definedName name="XDO_?FINAL_MV?463?">'SFMP- Series 67'!$G$26:$G$57</definedName>
    <definedName name="XDO_?FINAL_MV?464?">'SFMP- Series 67'!$G$26:$G$72</definedName>
    <definedName name="XDO_?FINAL_MV?465?">'SFMP- Series 67'!$G$26:$G$77</definedName>
    <definedName name="XDO_?FINAL_MV?466?">'SFMP- Series 64'!$G$24</definedName>
    <definedName name="XDO_?FINAL_MV?467?">'SFMP- Series 64'!$G$24:$G$32</definedName>
    <definedName name="XDO_?FINAL_MV?468?">'SFMP- Series 64'!$G$24:$G$50</definedName>
    <definedName name="XDO_?FINAL_MV?469?">'SFMP- Series 64'!$G$24:$G$65</definedName>
    <definedName name="XDO_?FINAL_MV?47?">SMIF!$G$18:$G$68</definedName>
    <definedName name="XDO_?FINAL_MV?470?">'SFMP- Series 64'!$G$24:$G$70</definedName>
    <definedName name="XDO_?FINAL_MV?471?">'SFMP- Series 68'!$G$24</definedName>
    <definedName name="XDO_?FINAL_MV?472?">'SFMP- Series 68'!$G$24:$G$42</definedName>
    <definedName name="XDO_?FINAL_MV?473?">'SFMP- Series 68'!$G$24:$G$57</definedName>
    <definedName name="XDO_?FINAL_MV?474?">'SFMP- Series 68'!$G$24:$G$62</definedName>
    <definedName name="XDO_?FINAL_MV?475?">SNM150IF!$G$10:$G$159</definedName>
    <definedName name="XDO_?FINAL_MV?476?">SNM150IF!$G$10:$G$202</definedName>
    <definedName name="XDO_?FINAL_MV?477?">SNM150IF!$G$10:$G$207</definedName>
    <definedName name="XDO_?FINAL_MV?478?">SNS250IF!$G$10:$G$260</definedName>
    <definedName name="XDO_?FINAL_MV?479?">SNS250IF!$G$10:$G$303</definedName>
    <definedName name="XDO_?FINAL_MV?48?">SMIF!$G$18:$G$78</definedName>
    <definedName name="XDO_?FINAL_MV?480?">SNS250IF!$G$10:$G$308</definedName>
    <definedName name="XDO_?FINAL_MV?481?">'SCIGI-JUN 2036'!$G$24:$G$25</definedName>
    <definedName name="XDO_?FINAL_MV?482?">'SCIGI-JUN 2036'!$G$24:$G$54</definedName>
    <definedName name="XDO_?FINAL_MV?483?">'SCIGI-JUN 2036'!$G$24:$G$59</definedName>
    <definedName name="XDO_?FINAL_MV?484?">'SCIGI-APR 2029'!$G$24</definedName>
    <definedName name="XDO_?FINAL_MV?485?">'SCIGI-APR 2029'!$G$24:$G$53</definedName>
    <definedName name="XDO_?FINAL_MV?486?">'SCIGI-APR 2029'!$G$24:$G$58</definedName>
    <definedName name="XDO_?FINAL_MV?487?">'SCISI-SEP 2027'!$G$24</definedName>
    <definedName name="XDO_?FINAL_MV?488?">'SCISI-SEP 2027'!$G$24:$G$43</definedName>
    <definedName name="XDO_?FINAL_MV?489?">'SCISI-SEP 2027'!$G$24:$G$70</definedName>
    <definedName name="XDO_?FINAL_MV?49?">SMIF!$G$18:$G$83</definedName>
    <definedName name="XDO_?FINAL_MV?490?">'SCISI-SEP 2027'!$G$24:$G$75</definedName>
    <definedName name="XDO_?FINAL_MV?491?">'SFMP- Series 72'!$G$38:$G$41</definedName>
    <definedName name="XDO_?FINAL_MV?492?">'SFMP- Series 72'!$G$38:$G$56</definedName>
    <definedName name="XDO_?FINAL_MV?493?">'SFMP- Series 72'!$G$38:$G$61</definedName>
    <definedName name="XDO_?FINAL_MV?494?">'SFMP- Series 73'!$G$38:$G$41</definedName>
    <definedName name="XDO_?FINAL_MV?495?">'SFMP- Series 73'!$G$38:$G$56</definedName>
    <definedName name="XDO_?FINAL_MV?496?">'SFMP- Series 73'!$G$38:$G$61</definedName>
    <definedName name="XDO_?FINAL_MV?497?">SLDF!$G$24:$G$31</definedName>
    <definedName name="XDO_?FINAL_MV?498?">SLDF!$G$24:$G$52</definedName>
    <definedName name="XDO_?FINAL_MV?499?">SLDF!$G$24:$G$62</definedName>
    <definedName name="XDO_?FINAL_MV?5?">#REF!</definedName>
    <definedName name="XDO_?FINAL_MV?50?">#REF!</definedName>
    <definedName name="XDO_?FINAL_MV?500?">SLDF!$G$24:$G$67</definedName>
    <definedName name="XDO_?FINAL_MV?501?">'SFMP- Series 74'!$G$26:$G$33</definedName>
    <definedName name="XDO_?FINAL_MV?502?">'SFMP- Series 74'!$G$26:$G$51</definedName>
    <definedName name="XDO_?FINAL_MV?503?">'SFMP- Series 74'!$G$26:$G$66</definedName>
    <definedName name="XDO_?FINAL_MV?504?">'SFMP- Series 74'!$G$26:$G$71</definedName>
    <definedName name="XDO_?FINAL_MV?505?">'SFMP- Series 76'!$G$18:$G$21</definedName>
    <definedName name="XDO_?FINAL_MV?506?">'SFMP- Series 76'!$G$18:$G$31</definedName>
    <definedName name="XDO_?FINAL_MV?507?">'SFMP- Series 76'!$G$18:$G$49</definedName>
    <definedName name="XDO_?FINAL_MV?508?">'SFMP- Series 76'!$G$18:$G$64</definedName>
    <definedName name="XDO_?FINAL_MV?509?">'SFMP- Series 76'!$G$18:$G$69</definedName>
    <definedName name="XDO_?FINAL_MV?51?">#REF!</definedName>
    <definedName name="XDO_?FINAL_MV?510?">'SFMP- Series 78'!$G$18:$G$23</definedName>
    <definedName name="XDO_?FINAL_MV?511?">'SFMP- Series 78'!$G$18:$G$35</definedName>
    <definedName name="XDO_?FINAL_MV?512?">'SFMP- Series 78'!$G$18:$G$53</definedName>
    <definedName name="XDO_?FINAL_MV?513?">'SFMP- Series 78'!$G$18:$G$68</definedName>
    <definedName name="XDO_?FINAL_MV?514?">'SFMP- Series 78'!$G$18:$G$73</definedName>
    <definedName name="XDO_?FINAL_MV?515?">SDYF!$G$10:$G$49</definedName>
    <definedName name="XDO_?FINAL_MV?516?">SDYF!$G$10:$G$50</definedName>
    <definedName name="XDO_?FINAL_MV?517?">SDYF!$G$10:$G$50</definedName>
    <definedName name="XDO_?FINAL_MV?518?">SDYF!$G$10:$G$69</definedName>
    <definedName name="XDO_?FINAL_MV?519?">SDYF!$G$10:$G$86</definedName>
    <definedName name="XDO_?FINAL_MV?52?">SCOF!$G$10:$G$55</definedName>
    <definedName name="XDO_?FINAL_MV?520?">SDYF!$G$10:$G$105</definedName>
    <definedName name="XDO_?FINAL_MV?521?">SDYF!$G$10:$G$110</definedName>
    <definedName name="XDO_?FINAL_MV?522?">'SFMP- Series 79'!$G$18:$G$22</definedName>
    <definedName name="XDO_?FINAL_MV?523?">'SFMP- Series 79'!$G$18:$G$45</definedName>
    <definedName name="XDO_?FINAL_MV?524?">'SFMP- Series 79'!$G$18:$G$60</definedName>
    <definedName name="XDO_?FINAL_MV?525?">'SFMP- Series 79'!$G$18:$G$65</definedName>
    <definedName name="XDO_?FINAL_MV?526?">'SFMP- Series 81'!$G$18:$G$25</definedName>
    <definedName name="XDO_?FINAL_MV?527?">'SFMP- Series 81'!$G$18:$G$41</definedName>
    <definedName name="XDO_?FINAL_MV?528?">'SFMP- Series 81'!$G$18:$G$60</definedName>
    <definedName name="XDO_?FINAL_MV?529?">'SFMP- Series 81'!$G$18:$G$75</definedName>
    <definedName name="XDO_?FINAL_MV?53?">SCOF!$G$10:$G$64</definedName>
    <definedName name="XDO_?FINAL_MV?530?">'SFMP- Series 81'!$G$18:$G$80</definedName>
    <definedName name="XDO_?FINAL_MV?531?">'SBI-BSE-SENSEX-IF'!$G$10:$G$39</definedName>
    <definedName name="XDO_?FINAL_MV?532?">'SBI-BSE-SENSEX-IF'!$G$10:$G$82</definedName>
    <definedName name="XDO_?FINAL_MV?533?">'SBI-BSE-SENSEX-IF'!$G$10:$G$87</definedName>
    <definedName name="XDO_?FINAL_MV?534?">LIQUIDSBI!$G$52</definedName>
    <definedName name="XDO_?FINAL_MV?535?">LIQUIDSBI!$G$52:$G$57</definedName>
    <definedName name="XDO_?FINAL_MV?536?">SN50EWIF!$G$10:$G$59</definedName>
    <definedName name="XDO_?FINAL_MV?537?">SN50EWIF!$G$10:$G$102</definedName>
    <definedName name="XDO_?FINAL_MV?538?">SN50EWIF!$G$10:$G$107</definedName>
    <definedName name="XDO_?FINAL_MV?539?">SEOF!$G$10:$G$42</definedName>
    <definedName name="XDO_?FINAL_MV?54?">SCOF!$G$10:$G$81</definedName>
    <definedName name="XDO_?FINAL_MV?540?">SEOF!$G$10:$G$67</definedName>
    <definedName name="XDO_?FINAL_MV?541?">SEOF!$G$10:$G$86</definedName>
    <definedName name="XDO_?FINAL_MV?542?">SEOF!$G$10:$G$91</definedName>
    <definedName name="XDO_?FINAL_MV?543?">'SBI-AOF'!$G$10:$G$35</definedName>
    <definedName name="XDO_?FINAL_MV?544?">'SBI-AOF'!$G$10:$G$44</definedName>
    <definedName name="XDO_?FINAL_MV?545?">'SBI-AOF'!$G$10:$G$61</definedName>
    <definedName name="XDO_?FINAL_MV?546?">'SBI-AOF'!$G$10:$G$80</definedName>
    <definedName name="XDO_?FINAL_MV?547?">'SBI-AOF'!$G$10:$G$85</definedName>
    <definedName name="XDO_?FINAL_MV?548?">SETFSILVER!$G$54</definedName>
    <definedName name="XDO_?FINAL_MV?549?">SETFSILVER!$G$54:$G$55</definedName>
    <definedName name="XDO_?FINAL_MV?55?">SCOF!$G$10:$G$100</definedName>
    <definedName name="XDO_?FINAL_MV?550?">SETFSILVER!$G$54:$G$59</definedName>
    <definedName name="XDO_?FINAL_MV?551?">'SETFSILVER-FOF'!$G$42</definedName>
    <definedName name="XDO_?FINAL_MV?552?">'SETFSILVER-FOF'!$G$42:$G$54</definedName>
    <definedName name="XDO_?FINAL_MV?553?">'SETFSILVER-FOF'!$G$42:$G$59</definedName>
    <definedName name="XDO_?FINAL_MV?554?">'SN50EW-ETF'!$G$10:$G$59</definedName>
    <definedName name="XDO_?FINAL_MV?555?">'SN50EW-ETF'!$G$10:$G$102</definedName>
    <definedName name="XDO_?FINAL_MV?556?">'SN50EW-ETF'!$G$10:$G$107</definedName>
    <definedName name="XDO_?FINAL_MV?557?">SIOF!$G$10:$G$47</definedName>
    <definedName name="XDO_?FINAL_MV?558?">SIOF!$G$10:$G$72</definedName>
    <definedName name="XDO_?FINAL_MV?559?">SIOF!$G$10:$G$91</definedName>
    <definedName name="XDO_?FINAL_MV?56?">SCOF!$G$10:$G$105</definedName>
    <definedName name="XDO_?FINAL_MV?560?">SIOF!$G$10:$G$96</definedName>
    <definedName name="XDO_?FINAL_MV?561?">SN500IF!$G$10:$G$510</definedName>
    <definedName name="XDO_?FINAL_MV?562?">SN500IF!$G$10:$G$519</definedName>
    <definedName name="XDO_?FINAL_MV?563?">SN500IF!$G$10:$G$554</definedName>
    <definedName name="XDO_?FINAL_MV?564?">SN500IF!$G$10:$G$559</definedName>
    <definedName name="XDO_?FINAL_MV?565?">SNICIF!$G$10:$G$39</definedName>
    <definedName name="XDO_?FINAL_MV?566?">SNICIF!$G$10:$G$48</definedName>
    <definedName name="XDO_?FINAL_MV?567?">SNICIF!$G$10:$G$83</definedName>
    <definedName name="XDO_?FINAL_MV?568?">SNICIF!$G$10:$G$88</definedName>
    <definedName name="XDO_?FINAL_MV?569?">SQF!$G$10:$G$39</definedName>
    <definedName name="XDO_?FINAL_MV?57?">STOF!$G$10:$G$34</definedName>
    <definedName name="XDO_?FINAL_MV?570?">SQF!$G$10:$G$82</definedName>
    <definedName name="XDO_?FINAL_MV?571?">SQF!$G$10:$G$87</definedName>
    <definedName name="XDO_?FINAL_MV?572?">SNBIF!$G$10:$G$21</definedName>
    <definedName name="XDO_?FINAL_MV?573?">SNBIF!$G$10:$G$64</definedName>
    <definedName name="XDO_?FINAL_MV?574?">SNBIF!$G$10:$G$69</definedName>
    <definedName name="XDO_?FINAL_MV?575?">SNITIF!$G$10:$G$19</definedName>
    <definedName name="XDO_?FINAL_MV?576?">SNITIF!$G$10:$G$62</definedName>
    <definedName name="XDO_?FINAL_MV?577?">SNITIF!$G$10:$G$67</definedName>
    <definedName name="XDO_?FINAL_MV?578?">'SBI BSE PSU Bank ETF'!$G$10:$G$21</definedName>
    <definedName name="XDO_?FINAL_MV?579?">'SBI BSE PSU Bank ETF'!$G$10:$G$64</definedName>
    <definedName name="XDO_?FINAL_MV?58?">STOF!$G$10:$G$39</definedName>
    <definedName name="XDO_?FINAL_MV?580?">'SBI BSE PSU Bank ETF'!$G$10:$G$69</definedName>
    <definedName name="XDO_?FINAL_MV?581?">'SBI BSE PSU Bank Index Fund'!$G$10:$G$21</definedName>
    <definedName name="XDO_?FINAL_MV?582?">'SBI BSE PSU Bank Index Fund'!$G$10:$G$64</definedName>
    <definedName name="XDO_?FINAL_MV?583?">'SBI BSE PSU Bank Index Fund'!$G$10:$G$69</definedName>
    <definedName name="XDO_?FINAL_MV?584?">SIPAAFOF!$G$42:$G$44</definedName>
    <definedName name="XDO_?FINAL_MV?585?">SIPAAFOF!$G$42:$G$56</definedName>
    <definedName name="XDO_?FINAL_MV?586?">SIPAAFOF!$G$42:$G$61</definedName>
    <definedName name="XDO_?FINAL_MV?587?">'SBI Nifty200 Quality 30'!$G$10:$G$39</definedName>
    <definedName name="XDO_?FINAL_MV?588?">'SBI Nifty200 Quality 30'!$G$10:$G$82</definedName>
    <definedName name="XDO_?FINAL_MV?589?">'SBI Nifty200 Quality 30'!$G$10:$G$87</definedName>
    <definedName name="XDO_?FINAL_MV?59?">STOF!$G$10:$G$46</definedName>
    <definedName name="XDO_?FINAL_MV?590?">'SBI Nifty200 Mom 30'!$G$10:$G$39</definedName>
    <definedName name="XDO_?FINAL_MV?591?">'SBI Nifty200 Mom 30'!$G$10:$G$48</definedName>
    <definedName name="XDO_?FINAL_MV?592?">'SBI Nifty200 Mom 30'!$G$10:$G$83</definedName>
    <definedName name="XDO_?FINAL_MV?593?">'SBI Nifty200 Mom 30'!$G$10:$G$88</definedName>
    <definedName name="XDO_?FINAL_MV?594?">'SBI Nifty100 Low Vol 30'!$G$10:$G$39</definedName>
    <definedName name="XDO_?FINAL_MV?595?">'SBI Nifty100 Low Vol 30'!$G$10:$G$82</definedName>
    <definedName name="XDO_?FINAL_MV?596?">'SBI Nifty100 Low Vol 30'!$G$10:$G$87</definedName>
    <definedName name="XDO_?FINAL_MV?597?">SBILIQETF!$G$52</definedName>
    <definedName name="XDO_?FINAL_MV?598?">SBILIQETF!$G$52:$G$57</definedName>
    <definedName name="XDO_?FINAL_MV?599?">#REF!</definedName>
    <definedName name="XDO_?FINAL_MV?6?">#REF!</definedName>
    <definedName name="XDO_?FINAL_MV?60?">STOF!$G$10:$G$67</definedName>
    <definedName name="XDO_?FINAL_MV?600?">#REF!</definedName>
    <definedName name="XDO_?FINAL_MV?601?">SBIRIOS!$G$10:$G$41</definedName>
    <definedName name="XDO_?FINAL_MV?602?">SBIRIOS!$G$10:$G$84</definedName>
    <definedName name="XDO_?FINAL_MV?603?">SBIRIOS!$G$10:$G$89</definedName>
    <definedName name="XDO_?FINAL_MV?604?">#REF!</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STOF!$G$10:$G$86</definedName>
    <definedName name="XDO_?FINAL_MV?610?">#REF!</definedName>
    <definedName name="XDO_?FINAL_MV?611?">#REF!</definedName>
    <definedName name="XDO_?FINAL_MV?612?">#REF!</definedName>
    <definedName name="XDO_?FINAL_MV?613?">#REF!</definedName>
    <definedName name="XDO_?FINAL_MV?614?">#REF!</definedName>
    <definedName name="XDO_?FINAL_MV?615?">#REF!</definedName>
    <definedName name="XDO_?FINAL_MV?616?">#REF!</definedName>
    <definedName name="XDO_?FINAL_MV?617?">#REF!</definedName>
    <definedName name="XDO_?FINAL_MV?62?">STOF!$G$10:$G$91</definedName>
    <definedName name="XDO_?FINAL_MV?63?">SHOF!$G$10:$G$39</definedName>
    <definedName name="XDO_?FINAL_MV?64?">SHOF!$G$10:$G$45</definedName>
    <definedName name="XDO_?FINAL_MV?65?">SHOF!$G$10:$G$66</definedName>
    <definedName name="XDO_?FINAL_MV?66?">SHOF!$G$10:$G$85</definedName>
    <definedName name="XDO_?FINAL_MV?67?">SHOF!$G$10:$G$90</definedName>
    <definedName name="XDO_?FINAL_MV?68?">SCF!$G$10:$G$87</definedName>
    <definedName name="XDO_?FINAL_MV?69?">SCF!$G$10:$G$94</definedName>
    <definedName name="XDO_?FINAL_MV?7?">#REF!</definedName>
    <definedName name="XDO_?FINAL_MV?70?">SCF!$G$10:$G$98</definedName>
    <definedName name="XDO_?FINAL_MV?71?">SCF!$G$10:$G$104</definedName>
    <definedName name="XDO_?FINAL_MV?72?">SCF!$G$10:$G$112</definedName>
    <definedName name="XDO_?FINAL_MV?73?">SCF!$G$10:$G$116</definedName>
    <definedName name="XDO_?FINAL_MV?74?">SCF!$G$10:$G$128</definedName>
    <definedName name="XDO_?FINAL_MV?75?">SCF!$G$10:$G$147</definedName>
    <definedName name="XDO_?FINAL_MV?76?">SCF!$G$10:$G$152</definedName>
    <definedName name="XDO_?FINAL_MV?77?">SNIF!$G$10:$G$59</definedName>
    <definedName name="XDO_?FINAL_MV?78?">SNIF!$G$10:$G$102</definedName>
    <definedName name="XDO_?FINAL_MV?79?">SNIF!$G$10:$G$107</definedName>
    <definedName name="XDO_?FINAL_MV?8?">#REF!</definedName>
    <definedName name="XDO_?FINAL_MV?80?">'SMCBF-SP'!$G$10:$G$27</definedName>
    <definedName name="XDO_?FINAL_MV?81?">'SMCBF-SP'!$G$10:$G$47</definedName>
    <definedName name="XDO_?FINAL_MV?82?">'SMCBF-SP'!$G$10:$G$56</definedName>
    <definedName name="XDO_?FINAL_MV?83?">'SMCBF-SP'!$G$10:$G$61</definedName>
    <definedName name="XDO_?FINAL_MV?84?">'SMCBF-SP'!$G$10:$G$74</definedName>
    <definedName name="XDO_?FINAL_MV?85?">'SMCBF-SP'!$G$10:$G$89</definedName>
    <definedName name="XDO_?FINAL_MV?86?">'SMCBF-SP'!$G$10:$G$94</definedName>
    <definedName name="XDO_?FINAL_MV?87?">SOF!$G$30</definedName>
    <definedName name="XDO_?FINAL_MV?88?">SOF!$G$30:$G$39</definedName>
    <definedName name="XDO_?FINAL_MV?89?">SOF!$G$30:$G$59</definedName>
    <definedName name="XDO_?FINAL_MV?9?">SLMF!$G$10:$G$81</definedName>
    <definedName name="XDO_?FINAL_MV?90?">SOF!$G$30:$G$64</definedName>
    <definedName name="XDO_?FINAL_MV?91?">SMMDF!#REF!</definedName>
    <definedName name="XDO_?FINAL_MV?92?">SMMDF!$G$9:$G$58</definedName>
    <definedName name="XDO_?FINAL_MV?93?">SMMDF!$G$9:$G$71</definedName>
    <definedName name="XDO_?FINAL_MV?94?">SMMDF!$G$9:$G$92</definedName>
    <definedName name="XDO_?FINAL_MV?95?">SMMDF!$G$9:$G$102</definedName>
    <definedName name="XDO_?FINAL_MV?96?">SMMDF!$G$9:$G$107</definedName>
    <definedName name="XDO_?FINAL_MV?97?">SLF!$G$18:$G$24</definedName>
    <definedName name="XDO_?FINAL_MV?98?">SLF!$G$18:$G$41</definedName>
    <definedName name="XDO_?FINAL_MV?99?">SLF!$G$18:$G$109</definedName>
    <definedName name="XDO_?FINAL_NAME?">SMEEF!$C$10:$C$98</definedName>
    <definedName name="XDO_?FINAL_NAME?1?">#REF!</definedName>
    <definedName name="XDO_?FINAL_NAME?10?">SLMF!$C$10:$C$87</definedName>
    <definedName name="XDO_?FINAL_NAME?100?">SLF!$C$18:$C$142</definedName>
    <definedName name="XDO_?FINAL_NAME?101?">SLF!$C$18:$C$157</definedName>
    <definedName name="XDO_?FINAL_NAME?102?">SLF!$C$18:$C$168</definedName>
    <definedName name="XDO_?FINAL_NAME?103?">SLF!$C$18:$C$188</definedName>
    <definedName name="XDO_?FINAL_NAME?104?">SLF!$C$18:$C$193</definedName>
    <definedName name="XDO_?FINAL_NAME?105?">SDBF!$C$18:$C$29</definedName>
    <definedName name="XDO_?FINAL_NAME?106?">SDBF!$C$18:$C$35</definedName>
    <definedName name="XDO_?FINAL_NAME?107?">SDBF!$C$18:$C$43</definedName>
    <definedName name="XDO_?FINAL_NAME?108?">SDBF!$C$18:$C$53</definedName>
    <definedName name="XDO_?FINAL_NAME?109?">SDBF!$C$18:$C$72</definedName>
    <definedName name="XDO_?FINAL_NAME?11?">SLMF!$C$10:$C$91</definedName>
    <definedName name="XDO_?FINAL_NAME?110?">SDBF!$C$18:$C$82</definedName>
    <definedName name="XDO_?FINAL_NAME?111?">SDBF!$C$18:$C$87</definedName>
    <definedName name="XDO_?FINAL_NAME?112?">SSF!$C$24:$C$28</definedName>
    <definedName name="XDO_?FINAL_NAME?113?">SSF!$C$24:$C$54</definedName>
    <definedName name="XDO_?FINAL_NAME?114?">SSF!$C$24:$C$101</definedName>
    <definedName name="XDO_?FINAL_NAME?115?">SSF!$C$24:$C$159</definedName>
    <definedName name="XDO_?FINAL_NAME?116?">SSF!$C$24:$C$168</definedName>
    <definedName name="XDO_?FINAL_NAME?117?">SSF!$C$24:$C$175</definedName>
    <definedName name="XDO_?FINAL_NAME?118?">SSF!$C$24:$C$176</definedName>
    <definedName name="XDO_?FINAL_NAME?119?">SSF!$C$24:$C$182</definedName>
    <definedName name="XDO_?FINAL_NAME?12?">SLMF!$C$10:$C$113</definedName>
    <definedName name="XDO_?FINAL_NAME?120?">SSF!$C$24:$C$192</definedName>
    <definedName name="XDO_?FINAL_NAME?121?">SSF!$C$24:$C$197</definedName>
    <definedName name="XDO_?FINAL_NAME?122?">SCRF!#REF!</definedName>
    <definedName name="XDO_?FINAL_NAME?123?">SCRF!$C$9:$C$52</definedName>
    <definedName name="XDO_?FINAL_NAME?124?">SCRF!$C$9:$C$63</definedName>
    <definedName name="XDO_?FINAL_NAME?125?">SCRF!$C$9:$C$84</definedName>
    <definedName name="XDO_?FINAL_NAME?126?">SCRF!$C$9:$C$94</definedName>
    <definedName name="XDO_?FINAL_NAME?127?">SCRF!$C$9:$C$99</definedName>
    <definedName name="XDO_?FINAL_NAME?128?">SFEF!$C$10:$C$35</definedName>
    <definedName name="XDO_?FINAL_NAME?129?">SFEF!$C$10:$C$42</definedName>
    <definedName name="XDO_?FINAL_NAME?13?">SLMF!$C$10:$C$132</definedName>
    <definedName name="XDO_?FINAL_NAME?130?">SFEF!$C$10:$C$67</definedName>
    <definedName name="XDO_?FINAL_NAME?131?">SFEF!$C$10:$C$86</definedName>
    <definedName name="XDO_?FINAL_NAME?132?">SFEF!$C$10:$C$91</definedName>
    <definedName name="XDO_?FINAL_NAME?133?">SCHF!$C$10:$C$48</definedName>
    <definedName name="XDO_?FINAL_NAME?134?">SCHF!$C$10:$C$50</definedName>
    <definedName name="XDO_?FINAL_NAME?135?">SCHF!$C$10:$C$113</definedName>
    <definedName name="XDO_?FINAL_NAME?136?">SCHF!$C$10:$C$123</definedName>
    <definedName name="XDO_?FINAL_NAME?137?">SCHF!$C$10:$C$131</definedName>
    <definedName name="XDO_?FINAL_NAME?138?">SCHF!$C$10:$C$150</definedName>
    <definedName name="XDO_?FINAL_NAME?139?">SCHF!$C$10:$C$160</definedName>
    <definedName name="XDO_?FINAL_NAME?14?">SLMF!$C$10:$C$137</definedName>
    <definedName name="XDO_?FINAL_NAME?140?">SCHF!$C$10:$C$165</definedName>
    <definedName name="XDO_?FINAL_NAME?141?">SMUSD!$C$18:$C$44</definedName>
    <definedName name="XDO_?FINAL_NAME?142?">SMUSD!$C$18:$C$51</definedName>
    <definedName name="XDO_?FINAL_NAME?143?">SMUSD!$C$18:$C$56</definedName>
    <definedName name="XDO_?FINAL_NAME?144?">SMUSD!$C$18:$C$69</definedName>
    <definedName name="XDO_?FINAL_NAME?145?">SMUSD!$C$18:$C$84</definedName>
    <definedName name="XDO_?FINAL_NAME?146?">SMUSD!$C$18:$C$122</definedName>
    <definedName name="XDO_?FINAL_NAME?147?">SMUSD!$C$18:$C$133</definedName>
    <definedName name="XDO_?FINAL_NAME?148?">SMUSD!$C$18:$C$139</definedName>
    <definedName name="XDO_?FINAL_NAME?149?">SMUSD!$C$18:$C$146</definedName>
    <definedName name="XDO_?FINAL_NAME?15?">SLTEF!$C$10:$C$81</definedName>
    <definedName name="XDO_?FINAL_NAME?150?">SMUSD!$C$18:$C$156</definedName>
    <definedName name="XDO_?FINAL_NAME?151?">SMUSD!$C$18:$C$161</definedName>
    <definedName name="XDO_?FINAL_NAME?152?">SMIDCAP!$C$10:$C$64</definedName>
    <definedName name="XDO_?FINAL_NAME?153?">SMIDCAP!$C$10:$C$90</definedName>
    <definedName name="XDO_?FINAL_NAME?154?">SMIDCAP!$C$10:$C$109</definedName>
    <definedName name="XDO_?FINAL_NAME?155?">SMIDCAP!$C$10:$C$114</definedName>
    <definedName name="XDO_?FINAL_NAME?156?">SMCMF!$C$24:$C$26</definedName>
    <definedName name="XDO_?FINAL_NAME?157?">SMCMF!$C$24:$C$55</definedName>
    <definedName name="XDO_?FINAL_NAME?158?">SMCMF!$C$24:$C$60</definedName>
    <definedName name="XDO_?FINAL_NAME?159?">SMCOMMA!$C$10:$C$40</definedName>
    <definedName name="XDO_?FINAL_NAME?16?">SLTEF!$C$10:$C$106</definedName>
    <definedName name="XDO_?FINAL_NAME?160?">SMCOMMA!$C$10:$C$65</definedName>
    <definedName name="XDO_?FINAL_NAME?161?">SMCOMMA!$C$10:$C$84</definedName>
    <definedName name="XDO_?FINAL_NAME?162?">SMCOMMA!$C$10:$C$89</definedName>
    <definedName name="XDO_?FINAL_NAME?163?">SMGF!$C$24:$C$29</definedName>
    <definedName name="XDO_?FINAL_NAME?164?">SMGF!$C$24:$C$39</definedName>
    <definedName name="XDO_?FINAL_NAME?165?">SMGF!$C$24:$C$66</definedName>
    <definedName name="XDO_?FINAL_NAME?166?">SMGF!$C$24:$C$71</definedName>
    <definedName name="XDO_?FINAL_NAME?167?">SFLEXI!$C$10:$C$65</definedName>
    <definedName name="XDO_?FINAL_NAME?168?">SFLEXI!$C$10:$C$73</definedName>
    <definedName name="XDO_?FINAL_NAME?169?">SFLEXI!$C$10:$C$97</definedName>
    <definedName name="XDO_?FINAL_NAME?17?">SLTEF!$C$10:$C$125</definedName>
    <definedName name="XDO_?FINAL_NAME?170?">SFLEXI!$C$10:$C$116</definedName>
    <definedName name="XDO_?FINAL_NAME?171?">SFLEXI!$C$10:$C$121</definedName>
    <definedName name="XDO_?FINAL_NAME?172?">SMAAF!$C$10:$C$66</definedName>
    <definedName name="XDO_?FINAL_NAME?173?">SMAAF!$C$10:$C$74</definedName>
    <definedName name="XDO_?FINAL_NAME?174?">SMAAF!$C$10:$C$79</definedName>
    <definedName name="XDO_?FINAL_NAME?175?">SMAAF!$C$10:$C$120</definedName>
    <definedName name="XDO_?FINAL_NAME?176?">SMAAF!$C$10:$C$130</definedName>
    <definedName name="XDO_?FINAL_NAME?177?">SMAAF!$C$10:$C$135</definedName>
    <definedName name="XDO_?FINAL_NAME?178?">SMAAF!$C$10:$C$140</definedName>
    <definedName name="XDO_?FINAL_NAME?179?">SMAAF!$C$10:$C$144</definedName>
    <definedName name="XDO_?FINAL_NAME?18?">SLTEF!$C$10:$C$130</definedName>
    <definedName name="XDO_?FINAL_NAME?180?">SMAAF!$C$10:$C$157</definedName>
    <definedName name="XDO_?FINAL_NAME?181?">SMAAF!$C$10:$C$169</definedName>
    <definedName name="XDO_?FINAL_NAME?182?">SMAAF!$C$10:$C$174</definedName>
    <definedName name="XDO_?FINAL_NAME?183?">SBLUECHIP!$C$10:$C$49</definedName>
    <definedName name="XDO_?FINAL_NAME?184?">SBLUECHIP!$C$10:$C$76</definedName>
    <definedName name="XDO_?FINAL_NAME?185?">SBLUECHIP!$C$10:$C$95</definedName>
    <definedName name="XDO_?FINAL_NAME?186?">SBLUECHIP!$C$10:$C$100</definedName>
    <definedName name="XDO_?FINAL_NAME?187?">SAOF!$C$10:$C$196</definedName>
    <definedName name="XDO_?FINAL_NAME?188?">SAOF!$C$10:$C$222</definedName>
    <definedName name="XDO_?FINAL_NAME?189?">SAOF!$C$10:$C$245</definedName>
    <definedName name="XDO_?FINAL_NAME?19?">#REF!</definedName>
    <definedName name="XDO_?FINAL_NAME?190?">SAOF!$C$10:$C$258</definedName>
    <definedName name="XDO_?FINAL_NAME?191?">SAOF!$C$10:$C$262</definedName>
    <definedName name="XDO_?FINAL_NAME?192?">SAOF!$C$10:$C$274</definedName>
    <definedName name="XDO_?FINAL_NAME?193?">SAOF!$C$10:$C$286</definedName>
    <definedName name="XDO_?FINAL_NAME?194?">SAOF!$C$10:$C$291</definedName>
    <definedName name="XDO_?FINAL_NAME?195?">SIF!$C$10:$C$44</definedName>
    <definedName name="XDO_?FINAL_NAME?196?">SIF!$C$10:$C$45</definedName>
    <definedName name="XDO_?FINAL_NAME?197?">SIF!$C$10:$C$74</definedName>
    <definedName name="XDO_?FINAL_NAME?198?">SIF!$C$10:$C$93</definedName>
    <definedName name="XDO_?FINAL_NAME?199?">SIF!$C$10:$C$98</definedName>
    <definedName name="XDO_?FINAL_NAME?2?">#REF!</definedName>
    <definedName name="XDO_?FINAL_NAME?20?">#REF!</definedName>
    <definedName name="XDO_?FINAL_NAME?200?">SMLDF!$C$18:$C$73</definedName>
    <definedName name="XDO_?FINAL_NAME?201?">SMLDF!$C$18:$C$81</definedName>
    <definedName name="XDO_?FINAL_NAME?202?">SMLDF!$C$18:$C$88</definedName>
    <definedName name="XDO_?FINAL_NAME?203?">SMLDF!$C$18:$C$96</definedName>
    <definedName name="XDO_?FINAL_NAME?204?">SMLDF!$C$18:$C$110</definedName>
    <definedName name="XDO_?FINAL_NAME?205?">SMLDF!$C$18:$C$130</definedName>
    <definedName name="XDO_?FINAL_NAME?206?">SMLDF!$C$18:$C$135</definedName>
    <definedName name="XDO_?FINAL_NAME?207?">SMLDF!$C$18:$C$141</definedName>
    <definedName name="XDO_?FINAL_NAME?208?">SMLDF!$C$18:$C$148</definedName>
    <definedName name="XDO_?FINAL_NAME?209?">SMLDF!$C$18:$C$158</definedName>
    <definedName name="XDO_?FINAL_NAME?21?">#REF!</definedName>
    <definedName name="XDO_?FINAL_NAME?210?">SMLDF!$C$18:$C$163</definedName>
    <definedName name="XDO_?FINAL_NAME?211?">SSTDF!$C$18:$C$84</definedName>
    <definedName name="XDO_?FINAL_NAME?212?">SSTDF!$C$18:$C$91</definedName>
    <definedName name="XDO_?FINAL_NAME?213?">SSTDF!$C$18:$C$98</definedName>
    <definedName name="XDO_?FINAL_NAME?214?">SSTDF!$C$18:$C$108</definedName>
    <definedName name="XDO_?FINAL_NAME?215?">SSTDF!$C$18:$C$120</definedName>
    <definedName name="XDO_?FINAL_NAME?216?">SSTDF!$C$18:$C$128</definedName>
    <definedName name="XDO_?FINAL_NAME?217?">SSTDF!$C$18:$C$135</definedName>
    <definedName name="XDO_?FINAL_NAME?218?">SSTDF!$C$18:$C$145</definedName>
    <definedName name="XDO_?FINAL_NAME?219?">SSTDF!$C$18:$C$150</definedName>
    <definedName name="XDO_?FINAL_NAME?22?">#REF!</definedName>
    <definedName name="XDO_?FINAL_NAME?220?">SETFGOLD!$C$46</definedName>
    <definedName name="XDO_?FINAL_NAME?221?">SETFGOLD!$C$46:$C$54</definedName>
    <definedName name="XDO_?FINAL_NAME?222?">SETFGOLD!$C$46:$C$59</definedName>
    <definedName name="XDO_?FINAL_NAME?223?">SPSU!$C$10:$C$33</definedName>
    <definedName name="XDO_?FINAL_NAME?224?">SPSU!$C$10:$C$58</definedName>
    <definedName name="XDO_?FINAL_NAME?225?">SPSU!$C$10:$C$77</definedName>
    <definedName name="XDO_?FINAL_NAME?226?">SPSU!$C$10:$C$82</definedName>
    <definedName name="XDO_?FINAL_NAME?227?">SGF!$C$42</definedName>
    <definedName name="XDO_?FINAL_NAME?228?">SGF!$C$42:$C$54</definedName>
    <definedName name="XDO_?FINAL_NAME?229?">SGF!$C$42:$C$59</definedName>
    <definedName name="XDO_?FINAL_NAME?23?">SMGLF!$C$10:$C$44</definedName>
    <definedName name="XDO_?FINAL_NAME?230?">SBISENSEX!$C$10:$C$39</definedName>
    <definedName name="XDO_?FINAL_NAME?231?">SBISENSEX!$C$10:$C$82</definedName>
    <definedName name="XDO_?FINAL_NAME?232?">SBISENSEX!$C$10:$C$87</definedName>
    <definedName name="XDO_?FINAL_NAME?233?">SSCF!$C$10:$C$74</definedName>
    <definedName name="XDO_?FINAL_NAME?234?">SSCF!$C$10:$C$100</definedName>
    <definedName name="XDO_?FINAL_NAME?235?">SSCF!$C$10:$C$119</definedName>
    <definedName name="XDO_?FINAL_NAME?236?">SSCF!$C$10:$C$124</definedName>
    <definedName name="XDO_?FINAL_NAME?237?">SBPF!$C$18:$C$59</definedName>
    <definedName name="XDO_?FINAL_NAME?238?">SBPF!$C$18:$C$69</definedName>
    <definedName name="XDO_?FINAL_NAME?239?">SBPF!$C$18:$C$76</definedName>
    <definedName name="XDO_?FINAL_NAME?24?">SMGLF!$C$10:$C$69</definedName>
    <definedName name="XDO_?FINAL_NAME?240?">SBPF!$C$18:$C$83</definedName>
    <definedName name="XDO_?FINAL_NAME?241?">SBPF!$C$18:$C$96</definedName>
    <definedName name="XDO_?FINAL_NAME?242?">SBPF!$C$18:$C$106</definedName>
    <definedName name="XDO_?FINAL_NAME?243?">SBPF!$C$18:$C$111</definedName>
    <definedName name="XDO_?FINAL_NAME?244?">SBFS!$C$10:$C$40</definedName>
    <definedName name="XDO_?FINAL_NAME?245?">SBFS!$C$10:$C$65</definedName>
    <definedName name="XDO_?FINAL_NAME?246?">SBFS!$C$10:$C$84</definedName>
    <definedName name="XDO_?FINAL_NAME?247?">SBFS!$C$10:$C$89</definedName>
    <definedName name="XDO_?FINAL_NAME?248?">SETFNN50!$C$10:$C$59</definedName>
    <definedName name="XDO_?FINAL_NAME?249?">SETFNN50!$C$10:$C$68</definedName>
    <definedName name="XDO_?FINAL_NAME?25?">SMGLF!$C$10:$C$88</definedName>
    <definedName name="XDO_?FINAL_NAME?250?">SETFNN50!$C$10:$C$103</definedName>
    <definedName name="XDO_?FINAL_NAME?251?">SETFNN50!$C$10:$C$108</definedName>
    <definedName name="XDO_?FINAL_NAME?252?">SETFNIFBK!$C$10:$C$21</definedName>
    <definedName name="XDO_?FINAL_NAME?253?">SETFNIFBK!$C$10:$C$64</definedName>
    <definedName name="XDO_?FINAL_NAME?254?">SETFNIFBK!$C$10:$C$69</definedName>
    <definedName name="XDO_?FINAL_NAME?255?">SETFBSE100!$C$10:$C$109</definedName>
    <definedName name="XDO_?FINAL_NAME?256?">SETFBSE100!$C$10:$C$118</definedName>
    <definedName name="XDO_?FINAL_NAME?257?">SETFBSE100!$C$10:$C$157</definedName>
    <definedName name="XDO_?FINAL_NAME?258?">SESF!$C$10:$C$104</definedName>
    <definedName name="XDO_?FINAL_NAME?259?">SESF!$C$10:$C$110</definedName>
    <definedName name="XDO_?FINAL_NAME?26?">SMGLF!$C$10:$C$93</definedName>
    <definedName name="XDO_?FINAL_NAME?260?">SESF!$C$10:$C$115</definedName>
    <definedName name="XDO_?FINAL_NAME?261?">SESF!$C$10:$C$120</definedName>
    <definedName name="XDO_?FINAL_NAME?262?">SESF!$C$10:$C$143</definedName>
    <definedName name="XDO_?FINAL_NAME?263?">SESF!$C$10:$C$152</definedName>
    <definedName name="XDO_?FINAL_NAME?264?">SESF!$C$10:$C$161</definedName>
    <definedName name="XDO_?FINAL_NAME?265?">SESF!$C$10:$C$165</definedName>
    <definedName name="XDO_?FINAL_NAME?266?">SESF!$C$10:$C$184</definedName>
    <definedName name="XDO_?FINAL_NAME?267?">SESF!$C$10:$C$189</definedName>
    <definedName name="XDO_?FINAL_NAME?268?">SETFNIF50!$C$10:$C$59</definedName>
    <definedName name="XDO_?FINAL_NAME?269?">SETFNIF50!$C$10:$C$102</definedName>
    <definedName name="XDO_?FINAL_NAME?27?">#REF!</definedName>
    <definedName name="XDO_?FINAL_NAME?270?">SETFNIF50!$C$10:$C$107</definedName>
    <definedName name="XDO_?FINAL_NAME?271?">'SLTAF-III'!$C$10:$C$35</definedName>
    <definedName name="XDO_?FINAL_NAME?272?">'SLTAF-III'!$C$10:$C$78</definedName>
    <definedName name="XDO_?FINAL_NAME?273?">'SLTAF-III'!$C$10:$C$83</definedName>
    <definedName name="XDO_?FINAL_NAME?274?">SETF10GILT!$C$24</definedName>
    <definedName name="XDO_?FINAL_NAME?275?">SETF10GILT!$C$24:$C$53</definedName>
    <definedName name="XDO_?FINAL_NAME?276?">SETF10GILT!$C$24:$C$58</definedName>
    <definedName name="XDO_?FINAL_NAME?277?">'SLTAF-IV'!$C$10:$C$34</definedName>
    <definedName name="XDO_?FINAL_NAME?278?">'SLTAF-IV'!$C$10:$C$77</definedName>
    <definedName name="XDO_?FINAL_NAME?279?">'SLTAF-IV'!$C$10:$C$82</definedName>
    <definedName name="XDO_?FINAL_NAME?28?">#REF!</definedName>
    <definedName name="XDO_?FINAL_NAME?280?">'SLTAF-V'!$C$10:$C$34</definedName>
    <definedName name="XDO_?FINAL_NAME?281?">'SLTAF-V'!$C$10:$C$77</definedName>
    <definedName name="XDO_?FINAL_NAME?282?">'SLTAF-V'!$C$10:$C$82</definedName>
    <definedName name="XDO_?FINAL_NAME?283?">'SLTAF-VI'!$C$10:$C$46</definedName>
    <definedName name="XDO_?FINAL_NAME?284?">'SLTAF-VI'!$C$10:$C$89</definedName>
    <definedName name="XDO_?FINAL_NAME?285?">'SLTAF-VI'!$C$10:$C$94</definedName>
    <definedName name="XDO_?FINAL_NAME?286?">SETFSN50!$C$10:$C$59</definedName>
    <definedName name="XDO_?FINAL_NAME?287?">SETFSN50!$C$10:$C$68</definedName>
    <definedName name="XDO_?FINAL_NAME?288?">SETFSN50!$C$10:$C$103</definedName>
    <definedName name="XDO_?FINAL_NAME?289?">SETFSN50!$C$10:$C$108</definedName>
    <definedName name="XDO_?FINAL_NAME?29?">SEHF!$C$10:$C$52</definedName>
    <definedName name="XDO_?FINAL_NAME?290?">SBIETFQLTY!$C$10:$C$39</definedName>
    <definedName name="XDO_?FINAL_NAME?291?">SBIETFQLTY!$C$10:$C$82</definedName>
    <definedName name="XDO_?FINAL_NAME?292?">SBIETFQLTY!$C$10:$C$87</definedName>
    <definedName name="XDO_?FINAL_NAME?293?">SCBF!$C$18:$C$101</definedName>
    <definedName name="XDO_?FINAL_NAME?294?">SCBF!$C$18:$C$107</definedName>
    <definedName name="XDO_?FINAL_NAME?295?">SCBF!$C$18:$C$113</definedName>
    <definedName name="XDO_?FINAL_NAME?296?">SCBF!$C$18:$C$126</definedName>
    <definedName name="XDO_?FINAL_NAME?297?">SCBF!$C$18:$C$145</definedName>
    <definedName name="XDO_?FINAL_NAME?298?">SCBF!$C$18:$C$155</definedName>
    <definedName name="XDO_?FINAL_NAME?299?">SCBF!$C$18:$C$160</definedName>
    <definedName name="XDO_?FINAL_NAME?3?">#REF!</definedName>
    <definedName name="XDO_?FINAL_NAME?30?">SEHF!$C$10:$C$57</definedName>
    <definedName name="XDO_?FINAL_NAME?300?">SEMVF!$C$10:$C$59</definedName>
    <definedName name="XDO_?FINAL_NAME?301?">SEMVF!$C$10:$C$102</definedName>
    <definedName name="XDO_?FINAL_NAME?302?">SEMVF!$C$10:$C$107</definedName>
    <definedName name="XDO_?FINAL_NAME?303?">'SFMP- Series 1'!$C$26:$C$31</definedName>
    <definedName name="XDO_?FINAL_NAME?304?">'SFMP- Series 1'!$C$26:$C$50</definedName>
    <definedName name="XDO_?FINAL_NAME?305?">'SFMP- Series 1'!$C$26:$C$65</definedName>
    <definedName name="XDO_?FINAL_NAME?306?">'SFMP- Series 1'!$C$26:$C$70</definedName>
    <definedName name="XDO_?FINAL_NAME?307?">'SFMP- Series 6'!$C$26:$C$29</definedName>
    <definedName name="XDO_?FINAL_NAME?308?">'SFMP- Series 6'!$C$26:$C$48</definedName>
    <definedName name="XDO_?FINAL_NAME?309?">'SFMP- Series 6'!$C$26:$C$63</definedName>
    <definedName name="XDO_?FINAL_NAME?31?">SEHF!$C$10:$C$64</definedName>
    <definedName name="XDO_?FINAL_NAME?310?">'SFMP- Series 6'!$C$26:$C$68</definedName>
    <definedName name="XDO_?FINAL_NAME?311?">'SFMP- Series 34'!$C$26</definedName>
    <definedName name="XDO_?FINAL_NAME?312?">'SFMP- Series 34'!$C$26:$C$43</definedName>
    <definedName name="XDO_?FINAL_NAME?313?">'SFMP- Series 34'!$C$26:$C$58</definedName>
    <definedName name="XDO_?FINAL_NAME?314?">'SFMP- Series 34'!$C$26:$C$63</definedName>
    <definedName name="XDO_?FINAL_NAME?315?">'SMCBF-IP'!$C$10:$C$42</definedName>
    <definedName name="XDO_?FINAL_NAME?316?">'SMCBF-IP'!$C$10:$C$48</definedName>
    <definedName name="XDO_?FINAL_NAME?317?">'SMCBF-IP'!$C$10:$C$52</definedName>
    <definedName name="XDO_?FINAL_NAME?318?">'SMCBF-IP'!$C$10:$C$73</definedName>
    <definedName name="XDO_?FINAL_NAME?319?">'SMCBF-IP'!$C$10:$C$92</definedName>
    <definedName name="XDO_?FINAL_NAME?32?">SEHF!$C$10:$C$68</definedName>
    <definedName name="XDO_?FINAL_NAME?320?">'SMCBF-IP'!$C$10:$C$97</definedName>
    <definedName name="XDO_?FINAL_NAME?321?">SFRDF!$C$18:$C$24</definedName>
    <definedName name="XDO_?FINAL_NAME?322?">SFRDF!$C$18:$C$34</definedName>
    <definedName name="XDO_?FINAL_NAME?323?">SFRDF!$C$18:$C$55</definedName>
    <definedName name="XDO_?FINAL_NAME?324?">SFRDF!$C$18:$C$65</definedName>
    <definedName name="XDO_?FINAL_NAME?325?">SFRDF!$C$18:$C$70</definedName>
    <definedName name="XDO_?FINAL_NAME?326?">SBIETFIT!$C$10:$C$19</definedName>
    <definedName name="XDO_?FINAL_NAME?327?">SBIETFIT!$C$10:$C$62</definedName>
    <definedName name="XDO_?FINAL_NAME?328?">SBIETFIT!$C$10:$C$67</definedName>
    <definedName name="XDO_?FINAL_NAME?329?">SBIETFPB!$C$10:$C$19</definedName>
    <definedName name="XDO_?FINAL_NAME?33?">SEHF!$C$10:$C$123</definedName>
    <definedName name="XDO_?FINAL_NAME?330?">SBIETFPB!$C$10:$C$62</definedName>
    <definedName name="XDO_?FINAL_NAME?331?">SBIETFPB!$C$10:$C$67</definedName>
    <definedName name="XDO_?FINAL_NAME?332?">'SRBF-AP'!$C$10:$C$58</definedName>
    <definedName name="XDO_?FINAL_NAME?333?">'SRBF-AP'!$C$10:$C$68</definedName>
    <definedName name="XDO_?FINAL_NAME?334?">'SRBF-AP'!$C$10:$C$76</definedName>
    <definedName name="XDO_?FINAL_NAME?335?">'SRBF-AP'!$C$10:$C$80</definedName>
    <definedName name="XDO_?FINAL_NAME?336?">'SRBF-AP'!$C$10:$C$107</definedName>
    <definedName name="XDO_?FINAL_NAME?337?">'SRBF-AP'!$C$10:$C$112</definedName>
    <definedName name="XDO_?FINAL_NAME?338?">'SRBF-AHP'!$C$10:$C$58</definedName>
    <definedName name="XDO_?FINAL_NAME?339?">'SRBF-AHP'!$C$10:$C$59</definedName>
    <definedName name="XDO_?FINAL_NAME?34?">SEHF!$C$10:$C$129</definedName>
    <definedName name="XDO_?FINAL_NAME?340?">'SRBF-AHP'!$C$10:$C$59</definedName>
    <definedName name="XDO_?FINAL_NAME?341?">'SRBF-AHP'!$C$10:$C$78</definedName>
    <definedName name="XDO_?FINAL_NAME?342?">'SRBF-AHP'!$C$10:$C$86</definedName>
    <definedName name="XDO_?FINAL_NAME?343?">'SRBF-AHP'!$C$10:$C$90</definedName>
    <definedName name="XDO_?FINAL_NAME?344?">'SRBF-AHP'!$C$10:$C$107</definedName>
    <definedName name="XDO_?FINAL_NAME?345?">'SRBF-AHP'!$C$10:$C$119</definedName>
    <definedName name="XDO_?FINAL_NAME?346?">'SRBF-AHP'!$C$10:$C$124</definedName>
    <definedName name="XDO_?FINAL_NAME?347?">'SRBF-CHP'!$C$10:$C$58</definedName>
    <definedName name="XDO_?FINAL_NAME?348?">'SRBF-CHP'!$C$10:$C$76</definedName>
    <definedName name="XDO_?FINAL_NAME?349?">'SRBF-CHP'!$C$10:$C$86</definedName>
    <definedName name="XDO_?FINAL_NAME?35?">SEHF!$C$10:$C$137</definedName>
    <definedName name="XDO_?FINAL_NAME?350?">'SRBF-CHP'!$C$10:$C$91</definedName>
    <definedName name="XDO_?FINAL_NAME?351?">'SRBF-CHP'!$C$10:$C$118</definedName>
    <definedName name="XDO_?FINAL_NAME?352?">'SRBF-CHP'!$C$10:$C$123</definedName>
    <definedName name="XDO_?FINAL_NAME?353?">'SRBF-CP'!$C$10:$C$58</definedName>
    <definedName name="XDO_?FINAL_NAME?354?">'SRBF-CP'!$C$10:$C$76</definedName>
    <definedName name="XDO_?FINAL_NAME?355?">'SRBF-CP'!$C$10:$C$85</definedName>
    <definedName name="XDO_?FINAL_NAME?356?">'SRBF-CP'!$C$10:$C$90</definedName>
    <definedName name="XDO_?FINAL_NAME?357?">'SRBF-CP'!$C$10:$C$117</definedName>
    <definedName name="XDO_?FINAL_NAME?358?">'SRBF-CP'!$C$10:$C$122</definedName>
    <definedName name="XDO_?FINAL_NAME?359?">'SIA-US EQUITY FOF'!$C$14</definedName>
    <definedName name="XDO_?FINAL_NAME?36?">SEHF!$C$10:$C$141</definedName>
    <definedName name="XDO_?FINAL_NAME?360?">'SIA-US EQUITY FOF'!$C$14:$C$53</definedName>
    <definedName name="XDO_?FINAL_NAME?361?">'SIA-US EQUITY FOF'!$C$14:$C$58</definedName>
    <definedName name="XDO_?FINAL_NAME?362?">'SFMP- Series 42'!$C$18</definedName>
    <definedName name="XDO_?FINAL_NAME?363?">'SFMP- Series 42'!$C$18:$C$39</definedName>
    <definedName name="XDO_?FINAL_NAME?364?">'SFMP- Series 42'!$C$18:$C$60</definedName>
    <definedName name="XDO_?FINAL_NAME?365?">'SFMP- Series 42'!$C$18:$C$75</definedName>
    <definedName name="XDO_?FINAL_NAME?366?">'SFMP- Series 42'!$C$18:$C$80</definedName>
    <definedName name="XDO_?FINAL_NAME?367?">'SFMP- Series 43'!$C$26:$C$30</definedName>
    <definedName name="XDO_?FINAL_NAME?368?">'SFMP- Series 43'!$C$26:$C$44</definedName>
    <definedName name="XDO_?FINAL_NAME?369?">'SFMP- Series 43'!$C$26:$C$59</definedName>
    <definedName name="XDO_?FINAL_NAME?37?">SEHF!$C$10:$C$147</definedName>
    <definedName name="XDO_?FINAL_NAME?370?">'SFMP- Series 43'!$C$26:$C$64</definedName>
    <definedName name="XDO_?FINAL_NAME?371?">'SNN50'!$C$10:$C$59</definedName>
    <definedName name="XDO_?FINAL_NAME?372?">'SNN50'!$C$10:$C$68</definedName>
    <definedName name="XDO_?FINAL_NAME?373?">'SNN50'!$C$10:$C$103</definedName>
    <definedName name="XDO_?FINAL_NAME?374?">'SNN50'!$C$10:$C$108</definedName>
    <definedName name="XDO_?FINAL_NAME?375?">'SFMP- Series 44'!$C$26:$C$31</definedName>
    <definedName name="XDO_?FINAL_NAME?376?">'SFMP- Series 44'!$C$26:$C$55</definedName>
    <definedName name="XDO_?FINAL_NAME?377?">'SFMP- Series 44'!$C$26:$C$70</definedName>
    <definedName name="XDO_?FINAL_NAME?378?">'SFMP- Series 44'!$C$26:$C$75</definedName>
    <definedName name="XDO_?FINAL_NAME?379?">'SFMP- Series 45'!$C$26:$C$33</definedName>
    <definedName name="XDO_?FINAL_NAME?38?">SEHF!$C$10:$C$151</definedName>
    <definedName name="XDO_?FINAL_NAME?380?">'SFMP- Series 45'!$C$26:$C$56</definedName>
    <definedName name="XDO_?FINAL_NAME?381?">'SFMP- Series 45'!$C$26:$C$71</definedName>
    <definedName name="XDO_?FINAL_NAME?382?">'SFMP- Series 45'!$C$26:$C$76</definedName>
    <definedName name="XDO_?FINAL_NAME?383?">SBIETFCON!$C$10:$C$39</definedName>
    <definedName name="XDO_?FINAL_NAME?384?">SBIETFCON!$C$10:$C$48</definedName>
    <definedName name="XDO_?FINAL_NAME?385?">SBIETFCON!$C$10:$C$83</definedName>
    <definedName name="XDO_?FINAL_NAME?386?">SBIETFCON!$C$10:$C$88</definedName>
    <definedName name="XDO_?FINAL_NAME?387?">'SFMP- Series 46'!$C$26:$C$29</definedName>
    <definedName name="XDO_?FINAL_NAME?388?">'SFMP- Series 46'!$C$26:$C$49</definedName>
    <definedName name="XDO_?FINAL_NAME?389?">'SFMP- Series 46'!$C$26:$C$64</definedName>
    <definedName name="XDO_?FINAL_NAME?39?">SEHF!$C$10:$C$159</definedName>
    <definedName name="XDO_?FINAL_NAME?390?">'SFMP- Series 46'!$C$26:$C$69</definedName>
    <definedName name="XDO_?FINAL_NAME?391?">SBAF!$C$10:$C$93</definedName>
    <definedName name="XDO_?FINAL_NAME?392?">SBAF!$C$10:$C$106</definedName>
    <definedName name="XDO_?FINAL_NAME?393?">SBAF!$C$10:$C$111</definedName>
    <definedName name="XDO_?FINAL_NAME?394?">SBAF!$C$10:$C$161</definedName>
    <definedName name="XDO_?FINAL_NAME?395?">SBAF!$C$10:$C$173</definedName>
    <definedName name="XDO_?FINAL_NAME?396?">SBAF!$C$10:$C$181</definedName>
    <definedName name="XDO_?FINAL_NAME?397?">SBAF!$C$10:$C$188</definedName>
    <definedName name="XDO_?FINAL_NAME?398?">SBAF!$C$10:$C$194</definedName>
    <definedName name="XDO_?FINAL_NAME?399?">SBAF!$C$10:$C$215</definedName>
    <definedName name="XDO_?FINAL_NAME?4?">#REF!</definedName>
    <definedName name="XDO_?FINAL_NAME?40?">SEHF!$C$10:$C$174</definedName>
    <definedName name="XDO_?FINAL_NAME?400?">SBAF!$C$10:$C$220</definedName>
    <definedName name="XDO_?FINAL_NAME?401?">'SFMP- Series 49'!$C$26:$C$33</definedName>
    <definedName name="XDO_?FINAL_NAME?402?">'SFMP- Series 49'!$C$26:$C$54</definedName>
    <definedName name="XDO_?FINAL_NAME?403?">'SFMP- Series 49'!$C$26:$C$69</definedName>
    <definedName name="XDO_?FINAL_NAME?404?">'SFMP- Series 49'!$C$26:$C$74</definedName>
    <definedName name="XDO_?FINAL_NAME?405?">'SFMP- Series 50'!$C$26:$C$30</definedName>
    <definedName name="XDO_?FINAL_NAME?406?">'SFMP- Series 50'!$C$26:$C$49</definedName>
    <definedName name="XDO_?FINAL_NAME?407?">'SFMP- Series 50'!$C$26:$C$64</definedName>
    <definedName name="XDO_?FINAL_NAME?408?">'SFMP- Series 50'!$C$26:$C$69</definedName>
    <definedName name="XDO_?FINAL_NAME?409?">'SFMP- Series 51'!$C$26:$C$36</definedName>
    <definedName name="XDO_?FINAL_NAME?41?">SEHF!$C$10:$C$179</definedName>
    <definedName name="XDO_?FINAL_NAME?410?">'SFMP- Series 51'!$C$26:$C$58</definedName>
    <definedName name="XDO_?FINAL_NAME?411?">'SFMP- Series 51'!$C$26:$C$73</definedName>
    <definedName name="XDO_?FINAL_NAME?412?">'SFMP- Series 51'!$C$26:$C$78</definedName>
    <definedName name="XDO_?FINAL_NAME?413?">'SFMP- Series 52'!$C$26:$C$30</definedName>
    <definedName name="XDO_?FINAL_NAME?414?">'SFMP- Series 52'!$C$26:$C$51</definedName>
    <definedName name="XDO_?FINAL_NAME?415?">'SFMP- Series 52'!$C$26:$C$66</definedName>
    <definedName name="XDO_?FINAL_NAME?416?">'SFMP- Series 52'!$C$26:$C$71</definedName>
    <definedName name="XDO_?FINAL_NAME?417?">'SFMP- Series 53'!$C$26:$C$34</definedName>
    <definedName name="XDO_?FINAL_NAME?418?">'SFMP- Series 53'!$C$26:$C$57</definedName>
    <definedName name="XDO_?FINAL_NAME?419?">'SFMP- Series 53'!$C$26:$C$72</definedName>
    <definedName name="XDO_?FINAL_NAME?42?">#REF!</definedName>
    <definedName name="XDO_?FINAL_NAME?420?">'SFMP- Series 53'!$C$26:$C$77</definedName>
    <definedName name="XDO_?FINAL_NAME?421?">'SFMP- Series 54'!$C$26:$C$28</definedName>
    <definedName name="XDO_?FINAL_NAME?422?">'SFMP- Series 54'!$C$26:$C$44</definedName>
    <definedName name="XDO_?FINAL_NAME?423?">'SFMP- Series 54'!$C$26:$C$59</definedName>
    <definedName name="XDO_?FINAL_NAME?424?">'SFMP- Series 54'!$C$26:$C$64</definedName>
    <definedName name="XDO_?FINAL_NAME?425?">'SFMP- Series 55'!$C$26:$C$32</definedName>
    <definedName name="XDO_?FINAL_NAME?426?">'SFMP- Series 55'!$C$26:$C$55</definedName>
    <definedName name="XDO_?FINAL_NAME?427?">'SFMP- Series 55'!$C$26:$C$70</definedName>
    <definedName name="XDO_?FINAL_NAME?428?">'SFMP- Series 55'!$C$26:$C$75</definedName>
    <definedName name="XDO_?FINAL_NAME?429?">'SFMP- Series 57'!$C$26:$C$29</definedName>
    <definedName name="XDO_?FINAL_NAME?43?">#REF!</definedName>
    <definedName name="XDO_?FINAL_NAME?430?">'SFMP- Series 57'!$C$26:$C$52</definedName>
    <definedName name="XDO_?FINAL_NAME?431?">'SFMP- Series 57'!$C$26:$C$67</definedName>
    <definedName name="XDO_?FINAL_NAME?432?">'SFMP- Series 57'!$C$26:$C$72</definedName>
    <definedName name="XDO_?FINAL_NAME?433?">'SFMP- Series 58'!$C$26:$C$31</definedName>
    <definedName name="XDO_?FINAL_NAME?434?">'SFMP- Series 58'!$C$26:$C$51</definedName>
    <definedName name="XDO_?FINAL_NAME?435?">'SFMP- Series 58'!$C$26:$C$66</definedName>
    <definedName name="XDO_?FINAL_NAME?436?">'SFMP- Series 58'!$C$26:$C$71</definedName>
    <definedName name="XDO_?FINAL_NAME?437?">SCPSE!$C$18:$C$43</definedName>
    <definedName name="XDO_?FINAL_NAME?438?">SCPSE!$C$18:$C$52</definedName>
    <definedName name="XDO_?FINAL_NAME?439?">SCPSE!$C$18:$C$121</definedName>
    <definedName name="XDO_?FINAL_NAME?44?">SMIF!$C$18:$C$33</definedName>
    <definedName name="XDO_?FINAL_NAME?440?">SCPSE!$C$18:$C$148</definedName>
    <definedName name="XDO_?FINAL_NAME?441?">SCPSE!$C$18:$C$153</definedName>
    <definedName name="XDO_?FINAL_NAME?442?">'SFMP- Series 59'!$C$38:$C$40</definedName>
    <definedName name="XDO_?FINAL_NAME?443?">'SFMP- Series 59'!$C$38:$C$55</definedName>
    <definedName name="XDO_?FINAL_NAME?444?">'SFMP- Series 59'!$C$38:$C$60</definedName>
    <definedName name="XDO_?FINAL_NAME?445?">'SFMP- Series 60'!$C$26:$C$30</definedName>
    <definedName name="XDO_?FINAL_NAME?446?">'SFMP- Series 60'!$C$26:$C$50</definedName>
    <definedName name="XDO_?FINAL_NAME?447?">'SFMP- Series 60'!$C$26:$C$65</definedName>
    <definedName name="XDO_?FINAL_NAME?448?">'SFMP- Series 60'!$C$26:$C$70</definedName>
    <definedName name="XDO_?FINAL_NAME?449?">SMCF!$C$10:$C$65</definedName>
    <definedName name="XDO_?FINAL_NAME?45?">SMIF!$C$18:$C$45</definedName>
    <definedName name="XDO_?FINAL_NAME?450?">SMCF!$C$10:$C$80</definedName>
    <definedName name="XDO_?FINAL_NAME?451?">SMCF!$C$10:$C$92</definedName>
    <definedName name="XDO_?FINAL_NAME?452?">SMCF!$C$10:$C$111</definedName>
    <definedName name="XDO_?FINAL_NAME?453?">SMCF!$C$10:$C$116</definedName>
    <definedName name="XDO_?FINAL_NAME?454?">'SFMP- Series 61'!$C$26:$C$36</definedName>
    <definedName name="XDO_?FINAL_NAME?455?">'SFMP- Series 61'!$C$26:$C$59</definedName>
    <definedName name="XDO_?FINAL_NAME?456?">'SFMP- Series 61'!$C$26:$C$74</definedName>
    <definedName name="XDO_?FINAL_NAME?457?">'SFMP- Series 61'!$C$26:$C$79</definedName>
    <definedName name="XDO_?FINAL_NAME?458?">'SFMP- Series 66'!$C$26:$C$34</definedName>
    <definedName name="XDO_?FINAL_NAME?459?">'SFMP- Series 66'!$C$26:$C$56</definedName>
    <definedName name="XDO_?FINAL_NAME?46?">SMIF!$C$18:$C$49</definedName>
    <definedName name="XDO_?FINAL_NAME?460?">'SFMP- Series 66'!$C$26:$C$71</definedName>
    <definedName name="XDO_?FINAL_NAME?461?">'SFMP- Series 66'!$C$26:$C$76</definedName>
    <definedName name="XDO_?FINAL_NAME?462?">'SFMP- Series 67'!$C$26:$C$34</definedName>
    <definedName name="XDO_?FINAL_NAME?463?">'SFMP- Series 67'!$C$26:$C$57</definedName>
    <definedName name="XDO_?FINAL_NAME?464?">'SFMP- Series 67'!$C$26:$C$72</definedName>
    <definedName name="XDO_?FINAL_NAME?465?">'SFMP- Series 67'!$C$26:$C$77</definedName>
    <definedName name="XDO_?FINAL_NAME?466?">'SFMP- Series 64'!$C$24</definedName>
    <definedName name="XDO_?FINAL_NAME?467?">'SFMP- Series 64'!$C$24:$C$32</definedName>
    <definedName name="XDO_?FINAL_NAME?468?">'SFMP- Series 64'!$C$24:$C$50</definedName>
    <definedName name="XDO_?FINAL_NAME?469?">'SFMP- Series 64'!$C$24:$C$65</definedName>
    <definedName name="XDO_?FINAL_NAME?47?">SMIF!$C$18:$C$68</definedName>
    <definedName name="XDO_?FINAL_NAME?470?">'SFMP- Series 64'!$C$24:$C$70</definedName>
    <definedName name="XDO_?FINAL_NAME?471?">'SFMP- Series 68'!$C$24</definedName>
    <definedName name="XDO_?FINAL_NAME?472?">'SFMP- Series 68'!$C$24:$C$42</definedName>
    <definedName name="XDO_?FINAL_NAME?473?">'SFMP- Series 68'!$C$24:$C$57</definedName>
    <definedName name="XDO_?FINAL_NAME?474?">'SFMP- Series 68'!$C$24:$C$62</definedName>
    <definedName name="XDO_?FINAL_NAME?475?">SNM150IF!$C$10:$C$159</definedName>
    <definedName name="XDO_?FINAL_NAME?476?">SNM150IF!$C$10:$C$202</definedName>
    <definedName name="XDO_?FINAL_NAME?477?">SNM150IF!$C$10:$C$207</definedName>
    <definedName name="XDO_?FINAL_NAME?478?">SNS250IF!$C$10:$C$260</definedName>
    <definedName name="XDO_?FINAL_NAME?479?">SNS250IF!$C$10:$C$303</definedName>
    <definedName name="XDO_?FINAL_NAME?48?">SMIF!$C$18:$C$78</definedName>
    <definedName name="XDO_?FINAL_NAME?480?">SNS250IF!$C$10:$C$308</definedName>
    <definedName name="XDO_?FINAL_NAME?481?">'SCIGI-JUN 2036'!$C$24:$C$25</definedName>
    <definedName name="XDO_?FINAL_NAME?482?">'SCIGI-JUN 2036'!$C$24:$C$54</definedName>
    <definedName name="XDO_?FINAL_NAME?483?">'SCIGI-JUN 2036'!$C$24:$C$59</definedName>
    <definedName name="XDO_?FINAL_NAME?484?">'SCIGI-APR 2029'!$C$24</definedName>
    <definedName name="XDO_?FINAL_NAME?485?">'SCIGI-APR 2029'!$C$24:$C$53</definedName>
    <definedName name="XDO_?FINAL_NAME?486?">'SCIGI-APR 2029'!$C$24:$C$58</definedName>
    <definedName name="XDO_?FINAL_NAME?487?">'SCISI-SEP 2027'!$C$24</definedName>
    <definedName name="XDO_?FINAL_NAME?488?">'SCISI-SEP 2027'!$C$24:$C$43</definedName>
    <definedName name="XDO_?FINAL_NAME?489?">'SCISI-SEP 2027'!$C$24:$C$70</definedName>
    <definedName name="XDO_?FINAL_NAME?49?">SMIF!$C$18:$C$83</definedName>
    <definedName name="XDO_?FINAL_NAME?490?">'SCISI-SEP 2027'!$C$24:$C$75</definedName>
    <definedName name="XDO_?FINAL_NAME?491?">'SFMP- Series 72'!$C$38:$C$41</definedName>
    <definedName name="XDO_?FINAL_NAME?492?">'SFMP- Series 72'!$C$38:$C$56</definedName>
    <definedName name="XDO_?FINAL_NAME?493?">'SFMP- Series 72'!$C$38:$C$61</definedName>
    <definedName name="XDO_?FINAL_NAME?494?">'SFMP- Series 73'!$C$38:$C$41</definedName>
    <definedName name="XDO_?FINAL_NAME?495?">'SFMP- Series 73'!$C$38:$C$56</definedName>
    <definedName name="XDO_?FINAL_NAME?496?">'SFMP- Series 73'!$C$38:$C$61</definedName>
    <definedName name="XDO_?FINAL_NAME?497?">SLDF!$C$24:$C$31</definedName>
    <definedName name="XDO_?FINAL_NAME?498?">SLDF!$C$24:$C$52</definedName>
    <definedName name="XDO_?FINAL_NAME?499?">SLDF!$C$24:$C$62</definedName>
    <definedName name="XDO_?FINAL_NAME?5?">#REF!</definedName>
    <definedName name="XDO_?FINAL_NAME?50?">#REF!</definedName>
    <definedName name="XDO_?FINAL_NAME?500?">SLDF!$C$24:$C$67</definedName>
    <definedName name="XDO_?FINAL_NAME?501?">'SFMP- Series 74'!$C$26:$C$33</definedName>
    <definedName name="XDO_?FINAL_NAME?502?">'SFMP- Series 74'!$C$26:$C$51</definedName>
    <definedName name="XDO_?FINAL_NAME?503?">'SFMP- Series 74'!$C$26:$C$66</definedName>
    <definedName name="XDO_?FINAL_NAME?504?">'SFMP- Series 74'!$C$26:$C$71</definedName>
    <definedName name="XDO_?FINAL_NAME?505?">'SFMP- Series 76'!$C$18:$C$21</definedName>
    <definedName name="XDO_?FINAL_NAME?506?">'SFMP- Series 76'!$C$18:$C$31</definedName>
    <definedName name="XDO_?FINAL_NAME?507?">'SFMP- Series 76'!$C$18:$C$49</definedName>
    <definedName name="XDO_?FINAL_NAME?508?">'SFMP- Series 76'!$C$18:$C$64</definedName>
    <definedName name="XDO_?FINAL_NAME?509?">'SFMP- Series 76'!$C$18:$C$69</definedName>
    <definedName name="XDO_?FINAL_NAME?51?">#REF!</definedName>
    <definedName name="XDO_?FINAL_NAME?510?">'SFMP- Series 78'!$C$18:$C$23</definedName>
    <definedName name="XDO_?FINAL_NAME?511?">'SFMP- Series 78'!$C$18:$C$35</definedName>
    <definedName name="XDO_?FINAL_NAME?512?">'SFMP- Series 78'!$C$18:$C$53</definedName>
    <definedName name="XDO_?FINAL_NAME?513?">'SFMP- Series 78'!$C$18:$C$68</definedName>
    <definedName name="XDO_?FINAL_NAME?514?">'SFMP- Series 78'!$C$18:$C$73</definedName>
    <definedName name="XDO_?FINAL_NAME?515?">SDYF!$C$10:$C$49</definedName>
    <definedName name="XDO_?FINAL_NAME?516?">SDYF!$C$10:$C$50</definedName>
    <definedName name="XDO_?FINAL_NAME?517?">SDYF!$C$10:$C$50</definedName>
    <definedName name="XDO_?FINAL_NAME?518?">SDYF!$C$10:$C$69</definedName>
    <definedName name="XDO_?FINAL_NAME?519?">SDYF!$C$10:$C$86</definedName>
    <definedName name="XDO_?FINAL_NAME?52?">SCOF!$C$10:$C$55</definedName>
    <definedName name="XDO_?FINAL_NAME?520?">SDYF!$C$10:$C$105</definedName>
    <definedName name="XDO_?FINAL_NAME?521?">SDYF!$C$10:$C$110</definedName>
    <definedName name="XDO_?FINAL_NAME?522?">'SFMP- Series 79'!$C$18:$C$22</definedName>
    <definedName name="XDO_?FINAL_NAME?523?">'SFMP- Series 79'!$C$18:$C$45</definedName>
    <definedName name="XDO_?FINAL_NAME?524?">'SFMP- Series 79'!$C$18:$C$60</definedName>
    <definedName name="XDO_?FINAL_NAME?525?">'SFMP- Series 79'!$C$18:$C$65</definedName>
    <definedName name="XDO_?FINAL_NAME?526?">'SFMP- Series 81'!$C$18:$C$25</definedName>
    <definedName name="XDO_?FINAL_NAME?527?">'SFMP- Series 81'!$C$18:$C$41</definedName>
    <definedName name="XDO_?FINAL_NAME?528?">'SFMP- Series 81'!$C$18:$C$60</definedName>
    <definedName name="XDO_?FINAL_NAME?529?">'SFMP- Series 81'!$C$18:$C$75</definedName>
    <definedName name="XDO_?FINAL_NAME?53?">SCOF!$C$10:$C$64</definedName>
    <definedName name="XDO_?FINAL_NAME?530?">'SFMP- Series 81'!$C$18:$C$80</definedName>
    <definedName name="XDO_?FINAL_NAME?531?">'SBI-BSE-SENSEX-IF'!$C$10:$C$39</definedName>
    <definedName name="XDO_?FINAL_NAME?532?">'SBI-BSE-SENSEX-IF'!$C$10:$C$82</definedName>
    <definedName name="XDO_?FINAL_NAME?533?">'SBI-BSE-SENSEX-IF'!$C$10:$C$87</definedName>
    <definedName name="XDO_?FINAL_NAME?534?">LIQUIDSBI!$C$52</definedName>
    <definedName name="XDO_?FINAL_NAME?535?">LIQUIDSBI!$C$52:$C$57</definedName>
    <definedName name="XDO_?FINAL_NAME?536?">SN50EWIF!$C$10:$C$59</definedName>
    <definedName name="XDO_?FINAL_NAME?537?">SN50EWIF!$C$10:$C$102</definedName>
    <definedName name="XDO_?FINAL_NAME?538?">SN50EWIF!$C$10:$C$107</definedName>
    <definedName name="XDO_?FINAL_NAME?539?">SEOF!$C$10:$C$42</definedName>
    <definedName name="XDO_?FINAL_NAME?54?">SCOF!$C$10:$C$81</definedName>
    <definedName name="XDO_?FINAL_NAME?540?">SEOF!$C$10:$C$67</definedName>
    <definedName name="XDO_?FINAL_NAME?541?">SEOF!$C$10:$C$86</definedName>
    <definedName name="XDO_?FINAL_NAME?542?">SEOF!$C$10:$C$91</definedName>
    <definedName name="XDO_?FINAL_NAME?543?">'SBI-AOF'!$C$10:$C$35</definedName>
    <definedName name="XDO_?FINAL_NAME?544?">'SBI-AOF'!$C$10:$C$44</definedName>
    <definedName name="XDO_?FINAL_NAME?545?">'SBI-AOF'!$C$10:$C$61</definedName>
    <definedName name="XDO_?FINAL_NAME?546?">'SBI-AOF'!$C$10:$C$80</definedName>
    <definedName name="XDO_?FINAL_NAME?547?">'SBI-AOF'!$C$10:$C$85</definedName>
    <definedName name="XDO_?FINAL_NAME?548?">SETFSILVER!$C$54</definedName>
    <definedName name="XDO_?FINAL_NAME?549?">SETFSILVER!$C$54:$C$55</definedName>
    <definedName name="XDO_?FINAL_NAME?55?">SCOF!$C$10:$C$100</definedName>
    <definedName name="XDO_?FINAL_NAME?550?">SETFSILVER!$C$54:$C$59</definedName>
    <definedName name="XDO_?FINAL_NAME?551?">'SETFSILVER-FOF'!$C$42</definedName>
    <definedName name="XDO_?FINAL_NAME?552?">'SETFSILVER-FOF'!$C$42:$C$54</definedName>
    <definedName name="XDO_?FINAL_NAME?553?">'SETFSILVER-FOF'!$C$42:$C$59</definedName>
    <definedName name="XDO_?FINAL_NAME?554?">'SN50EW-ETF'!$C$10:$C$59</definedName>
    <definedName name="XDO_?FINAL_NAME?555?">'SN50EW-ETF'!$C$10:$C$102</definedName>
    <definedName name="XDO_?FINAL_NAME?556?">'SN50EW-ETF'!$C$10:$C$107</definedName>
    <definedName name="XDO_?FINAL_NAME?557?">SIOF!$C$10:$C$47</definedName>
    <definedName name="XDO_?FINAL_NAME?558?">SIOF!$C$10:$C$72</definedName>
    <definedName name="XDO_?FINAL_NAME?559?">SIOF!$C$10:$C$91</definedName>
    <definedName name="XDO_?FINAL_NAME?56?">SCOF!$C$10:$C$105</definedName>
    <definedName name="XDO_?FINAL_NAME?560?">SIOF!$C$10:$C$96</definedName>
    <definedName name="XDO_?FINAL_NAME?561?">SN500IF!$C$10:$C$510</definedName>
    <definedName name="XDO_?FINAL_NAME?562?">SN500IF!$C$10:$C$519</definedName>
    <definedName name="XDO_?FINAL_NAME?563?">SN500IF!$C$10:$C$554</definedName>
    <definedName name="XDO_?FINAL_NAME?564?">SN500IF!$C$10:$C$559</definedName>
    <definedName name="XDO_?FINAL_NAME?565?">SNICIF!$C$10:$C$39</definedName>
    <definedName name="XDO_?FINAL_NAME?566?">SNICIF!$C$10:$C$48</definedName>
    <definedName name="XDO_?FINAL_NAME?567?">SNICIF!$C$10:$C$83</definedName>
    <definedName name="XDO_?FINAL_NAME?568?">SNICIF!$C$10:$C$88</definedName>
    <definedName name="XDO_?FINAL_NAME?569?">SQF!$C$10:$C$39</definedName>
    <definedName name="XDO_?FINAL_NAME?57?">STOF!$C$10:$C$34</definedName>
    <definedName name="XDO_?FINAL_NAME?570?">SQF!$C$10:$C$82</definedName>
    <definedName name="XDO_?FINAL_NAME?571?">SQF!$C$10:$C$87</definedName>
    <definedName name="XDO_?FINAL_NAME?572?">SNBIF!$C$10:$C$21</definedName>
    <definedName name="XDO_?FINAL_NAME?573?">SNBIF!$C$10:$C$64</definedName>
    <definedName name="XDO_?FINAL_NAME?574?">SNBIF!$C$10:$C$69</definedName>
    <definedName name="XDO_?FINAL_NAME?575?">SNITIF!$C$10:$C$19</definedName>
    <definedName name="XDO_?FINAL_NAME?576?">SNITIF!$C$10:$C$62</definedName>
    <definedName name="XDO_?FINAL_NAME?577?">SNITIF!$C$10:$C$67</definedName>
    <definedName name="XDO_?FINAL_NAME?578?">'SBI BSE PSU Bank ETF'!$C$10:$C$21</definedName>
    <definedName name="XDO_?FINAL_NAME?579?">'SBI BSE PSU Bank ETF'!$C$10:$C$64</definedName>
    <definedName name="XDO_?FINAL_NAME?58?">STOF!$C$10:$C$39</definedName>
    <definedName name="XDO_?FINAL_NAME?580?">'SBI BSE PSU Bank ETF'!$C$10:$C$69</definedName>
    <definedName name="XDO_?FINAL_NAME?581?">'SBI BSE PSU Bank Index Fund'!$C$10:$C$21</definedName>
    <definedName name="XDO_?FINAL_NAME?582?">'SBI BSE PSU Bank Index Fund'!$C$10:$C$64</definedName>
    <definedName name="XDO_?FINAL_NAME?583?">'SBI BSE PSU Bank Index Fund'!$C$10:$C$69</definedName>
    <definedName name="XDO_?FINAL_NAME?584?">SIPAAFOF!$C$42:$C$44</definedName>
    <definedName name="XDO_?FINAL_NAME?585?">SIPAAFOF!$C$42:$C$56</definedName>
    <definedName name="XDO_?FINAL_NAME?586?">SIPAAFOF!$C$42:$C$61</definedName>
    <definedName name="XDO_?FINAL_NAME?587?">'SBI Nifty200 Quality 30'!$C$10:$C$39</definedName>
    <definedName name="XDO_?FINAL_NAME?588?">'SBI Nifty200 Quality 30'!$C$10:$C$82</definedName>
    <definedName name="XDO_?FINAL_NAME?589?">'SBI Nifty200 Quality 30'!$C$10:$C$87</definedName>
    <definedName name="XDO_?FINAL_NAME?59?">STOF!$C$10:$C$46</definedName>
    <definedName name="XDO_?FINAL_NAME?590?">'SBI Nifty200 Mom 30'!$C$10:$C$39</definedName>
    <definedName name="XDO_?FINAL_NAME?591?">'SBI Nifty200 Mom 30'!$C$10:$C$48</definedName>
    <definedName name="XDO_?FINAL_NAME?592?">'SBI Nifty200 Mom 30'!$C$10:$C$83</definedName>
    <definedName name="XDO_?FINAL_NAME?593?">'SBI Nifty200 Mom 30'!$C$10:$C$88</definedName>
    <definedName name="XDO_?FINAL_NAME?594?">'SBI Nifty100 Low Vol 30'!$C$10:$C$39</definedName>
    <definedName name="XDO_?FINAL_NAME?595?">'SBI Nifty100 Low Vol 30'!$C$10:$C$82</definedName>
    <definedName name="XDO_?FINAL_NAME?596?">'SBI Nifty100 Low Vol 30'!$C$10:$C$87</definedName>
    <definedName name="XDO_?FINAL_NAME?597?">SBILIQETF!$C$52</definedName>
    <definedName name="XDO_?FINAL_NAME?598?">SBILIQETF!$C$52:$C$57</definedName>
    <definedName name="XDO_?FINAL_NAME?599?">#REF!</definedName>
    <definedName name="XDO_?FINAL_NAME?6?">#REF!</definedName>
    <definedName name="XDO_?FINAL_NAME?60?">STOF!$C$10:$C$67</definedName>
    <definedName name="XDO_?FINAL_NAME?600?">#REF!</definedName>
    <definedName name="XDO_?FINAL_NAME?601?">SBIRIOS!$C$10:$C$41</definedName>
    <definedName name="XDO_?FINAL_NAME?602?">SBIRIOS!$C$10:$C$84</definedName>
    <definedName name="XDO_?FINAL_NAME?603?">SBIRIOS!$C$10:$C$89</definedName>
    <definedName name="XDO_?FINAL_NAME?604?">#REF!</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STOF!$C$10:$C$86</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15?">#REF!</definedName>
    <definedName name="XDO_?FINAL_NAME?616?">#REF!</definedName>
    <definedName name="XDO_?FINAL_NAME?617?">#REF!</definedName>
    <definedName name="XDO_?FINAL_NAME?62?">STOF!$C$10:$C$91</definedName>
    <definedName name="XDO_?FINAL_NAME?63?">SHOF!$C$10:$C$39</definedName>
    <definedName name="XDO_?FINAL_NAME?64?">SHOF!$C$10:$C$45</definedName>
    <definedName name="XDO_?FINAL_NAME?65?">SHOF!$C$10:$C$66</definedName>
    <definedName name="XDO_?FINAL_NAME?66?">SHOF!$C$10:$C$85</definedName>
    <definedName name="XDO_?FINAL_NAME?67?">SHOF!$C$10:$C$90</definedName>
    <definedName name="XDO_?FINAL_NAME?68?">SCF!$C$10:$C$87</definedName>
    <definedName name="XDO_?FINAL_NAME?69?">SCF!$C$10:$C$94</definedName>
    <definedName name="XDO_?FINAL_NAME?7?">#REF!</definedName>
    <definedName name="XDO_?FINAL_NAME?70?">SCF!$C$10:$C$98</definedName>
    <definedName name="XDO_?FINAL_NAME?71?">SCF!$C$10:$C$104</definedName>
    <definedName name="XDO_?FINAL_NAME?72?">SCF!$C$10:$C$112</definedName>
    <definedName name="XDO_?FINAL_NAME?73?">SCF!$C$10:$C$116</definedName>
    <definedName name="XDO_?FINAL_NAME?74?">SCF!$C$10:$C$128</definedName>
    <definedName name="XDO_?FINAL_NAME?75?">SCF!$C$10:$C$147</definedName>
    <definedName name="XDO_?FINAL_NAME?76?">SCF!$C$10:$C$152</definedName>
    <definedName name="XDO_?FINAL_NAME?77?">SNIF!$C$10:$C$59</definedName>
    <definedName name="XDO_?FINAL_NAME?78?">SNIF!$C$10:$C$102</definedName>
    <definedName name="XDO_?FINAL_NAME?79?">SNIF!$C$10:$C$107</definedName>
    <definedName name="XDO_?FINAL_NAME?8?">#REF!</definedName>
    <definedName name="XDO_?FINAL_NAME?80?">'SMCBF-SP'!$C$10:$C$27</definedName>
    <definedName name="XDO_?FINAL_NAME?81?">'SMCBF-SP'!$C$10:$C$47</definedName>
    <definedName name="XDO_?FINAL_NAME?82?">'SMCBF-SP'!$C$10:$C$56</definedName>
    <definedName name="XDO_?FINAL_NAME?83?">'SMCBF-SP'!$C$10:$C$61</definedName>
    <definedName name="XDO_?FINAL_NAME?84?">'SMCBF-SP'!$C$10:$C$74</definedName>
    <definedName name="XDO_?FINAL_NAME?85?">'SMCBF-SP'!$C$10:$C$89</definedName>
    <definedName name="XDO_?FINAL_NAME?86?">'SMCBF-SP'!$C$10:$C$94</definedName>
    <definedName name="XDO_?FINAL_NAME?87?">SOF!$C$30</definedName>
    <definedName name="XDO_?FINAL_NAME?88?">SOF!$C$30:$C$39</definedName>
    <definedName name="XDO_?FINAL_NAME?89?">SOF!$C$30:$C$59</definedName>
    <definedName name="XDO_?FINAL_NAME?9?">SLMF!$C$10:$C$81</definedName>
    <definedName name="XDO_?FINAL_NAME?90?">SOF!$C$30:$C$64</definedName>
    <definedName name="XDO_?FINAL_NAME?91?">SMMDF!#REF!</definedName>
    <definedName name="XDO_?FINAL_NAME?92?">SMMDF!$C$9:$C$58</definedName>
    <definedName name="XDO_?FINAL_NAME?93?">SMMDF!$C$9:$C$71</definedName>
    <definedName name="XDO_?FINAL_NAME?94?">SMMDF!$C$9:$C$92</definedName>
    <definedName name="XDO_?FINAL_NAME?95?">SMMDF!$C$9:$C$102</definedName>
    <definedName name="XDO_?FINAL_NAME?96?">SMMDF!$C$9:$C$107</definedName>
    <definedName name="XDO_?FINAL_NAME?97?">SLF!$C$18:$C$24</definedName>
    <definedName name="XDO_?FINAL_NAME?98?">SLF!$C$18:$C$41</definedName>
    <definedName name="XDO_?FINAL_NAME?99?">SLF!$C$18:$C$109</definedName>
    <definedName name="XDO_?FINAL_PER_NET?">SMEEF!$H$10:$H$98</definedName>
    <definedName name="XDO_?FINAL_PER_NET?1?">#REF!</definedName>
    <definedName name="XDO_?FINAL_PER_NET?10?">SLMF!$H$10:$H$87</definedName>
    <definedName name="XDO_?FINAL_PER_NET?100?">SLF!$H$18:$H$142</definedName>
    <definedName name="XDO_?FINAL_PER_NET?101?">SLF!$H$18:$H$157</definedName>
    <definedName name="XDO_?FINAL_PER_NET?102?">SLF!$H$18:$H$168</definedName>
    <definedName name="XDO_?FINAL_PER_NET?103?">SLF!$H$18:$H$188</definedName>
    <definedName name="XDO_?FINAL_PER_NET?104?">SLF!$H$18:$H$193</definedName>
    <definedName name="XDO_?FINAL_PER_NET?105?">SDBF!$H$18:$H$29</definedName>
    <definedName name="XDO_?FINAL_PER_NET?106?">SDBF!$H$18:$H$35</definedName>
    <definedName name="XDO_?FINAL_PER_NET?107?">SDBF!$H$18:$H$43</definedName>
    <definedName name="XDO_?FINAL_PER_NET?108?">SDBF!$H$18:$H$53</definedName>
    <definedName name="XDO_?FINAL_PER_NET?109?">SDBF!$H$18:$H$72</definedName>
    <definedName name="XDO_?FINAL_PER_NET?11?">SLMF!$H$10:$H$91</definedName>
    <definedName name="XDO_?FINAL_PER_NET?110?">SDBF!$H$18:$H$82</definedName>
    <definedName name="XDO_?FINAL_PER_NET?111?">SDBF!$H$18:$H$87</definedName>
    <definedName name="XDO_?FINAL_PER_NET?112?">SSF!$H$24:$H$28</definedName>
    <definedName name="XDO_?FINAL_PER_NET?113?">SSF!$H$24:$H$54</definedName>
    <definedName name="XDO_?FINAL_PER_NET?114?">SSF!$H$24:$H$101</definedName>
    <definedName name="XDO_?FINAL_PER_NET?115?">SSF!$H$24:$H$159</definedName>
    <definedName name="XDO_?FINAL_PER_NET?116?">SSF!$H$24:$H$168</definedName>
    <definedName name="XDO_?FINAL_PER_NET?117?">SSF!$H$24:$H$175</definedName>
    <definedName name="XDO_?FINAL_PER_NET?118?">SSF!$H$24:$H$176</definedName>
    <definedName name="XDO_?FINAL_PER_NET?119?">SSF!$H$24:$H$182</definedName>
    <definedName name="XDO_?FINAL_PER_NET?12?">SLMF!$H$10:$H$113</definedName>
    <definedName name="XDO_?FINAL_PER_NET?120?">SSF!$H$24:$H$192</definedName>
    <definedName name="XDO_?FINAL_PER_NET?121?">SSF!$H$24:$H$197</definedName>
    <definedName name="XDO_?FINAL_PER_NET?122?">SCRF!#REF!</definedName>
    <definedName name="XDO_?FINAL_PER_NET?123?">SCRF!$H$9:$H$52</definedName>
    <definedName name="XDO_?FINAL_PER_NET?124?">SCRF!$H$9:$H$63</definedName>
    <definedName name="XDO_?FINAL_PER_NET?125?">SCRF!$H$9:$H$84</definedName>
    <definedName name="XDO_?FINAL_PER_NET?126?">SCRF!$H$9:$H$94</definedName>
    <definedName name="XDO_?FINAL_PER_NET?127?">SCRF!$H$9:$H$99</definedName>
    <definedName name="XDO_?FINAL_PER_NET?128?">SFEF!$H$10:$H$35</definedName>
    <definedName name="XDO_?FINAL_PER_NET?129?">SFEF!$H$10:$H$42</definedName>
    <definedName name="XDO_?FINAL_PER_NET?13?">SLMF!$H$10:$H$132</definedName>
    <definedName name="XDO_?FINAL_PER_NET?130?">SFEF!$H$10:$H$67</definedName>
    <definedName name="XDO_?FINAL_PER_NET?131?">SFEF!$H$10:$H$86</definedName>
    <definedName name="XDO_?FINAL_PER_NET?132?">SFEF!$H$10:$H$91</definedName>
    <definedName name="XDO_?FINAL_PER_NET?133?">SCHF!$H$10:$H$48</definedName>
    <definedName name="XDO_?FINAL_PER_NET?134?">SCHF!$H$10:$H$50</definedName>
    <definedName name="XDO_?FINAL_PER_NET?135?">SCHF!$H$10:$H$113</definedName>
    <definedName name="XDO_?FINAL_PER_NET?136?">SCHF!$H$10:$H$123</definedName>
    <definedName name="XDO_?FINAL_PER_NET?137?">SCHF!$H$10:$H$131</definedName>
    <definedName name="XDO_?FINAL_PER_NET?138?">SCHF!$H$10:$H$150</definedName>
    <definedName name="XDO_?FINAL_PER_NET?139?">SCHF!$H$10:$H$160</definedName>
    <definedName name="XDO_?FINAL_PER_NET?14?">SLMF!$H$10:$H$137</definedName>
    <definedName name="XDO_?FINAL_PER_NET?140?">SCHF!$H$10:$H$165</definedName>
    <definedName name="XDO_?FINAL_PER_NET?141?">SMUSD!$H$18:$H$44</definedName>
    <definedName name="XDO_?FINAL_PER_NET?142?">SMUSD!$H$18:$H$51</definedName>
    <definedName name="XDO_?FINAL_PER_NET?143?">SMUSD!$H$18:$H$56</definedName>
    <definedName name="XDO_?FINAL_PER_NET?144?">SMUSD!$H$18:$H$69</definedName>
    <definedName name="XDO_?FINAL_PER_NET?145?">SMUSD!$H$18:$H$84</definedName>
    <definedName name="XDO_?FINAL_PER_NET?146?">SMUSD!$H$18:$H$122</definedName>
    <definedName name="XDO_?FINAL_PER_NET?147?">SMUSD!$H$18:$H$133</definedName>
    <definedName name="XDO_?FINAL_PER_NET?148?">SMUSD!$H$18:$H$139</definedName>
    <definedName name="XDO_?FINAL_PER_NET?149?">SMUSD!$H$18:$H$146</definedName>
    <definedName name="XDO_?FINAL_PER_NET?15?">SLTEF!$H$10:$H$81</definedName>
    <definedName name="XDO_?FINAL_PER_NET?150?">SMUSD!$H$18:$H$156</definedName>
    <definedName name="XDO_?FINAL_PER_NET?151?">SMUSD!$H$18:$H$161</definedName>
    <definedName name="XDO_?FINAL_PER_NET?152?">SMIDCAP!$H$10:$H$64</definedName>
    <definedName name="XDO_?FINAL_PER_NET?153?">SMIDCAP!$H$10:$H$90</definedName>
    <definedName name="XDO_?FINAL_PER_NET?154?">SMIDCAP!$H$10:$H$109</definedName>
    <definedName name="XDO_?FINAL_PER_NET?155?">SMIDCAP!$H$10:$H$114</definedName>
    <definedName name="XDO_?FINAL_PER_NET?156?">SMCMF!$H$24:$H$26</definedName>
    <definedName name="XDO_?FINAL_PER_NET?157?">SMCMF!$H$24:$H$55</definedName>
    <definedName name="XDO_?FINAL_PER_NET?158?">SMCMF!$H$24:$H$60</definedName>
    <definedName name="XDO_?FINAL_PER_NET?159?">SMCOMMA!$H$10:$H$40</definedName>
    <definedName name="XDO_?FINAL_PER_NET?16?">SLTEF!$H$10:$H$106</definedName>
    <definedName name="XDO_?FINAL_PER_NET?160?">SMCOMMA!$H$10:$H$65</definedName>
    <definedName name="XDO_?FINAL_PER_NET?161?">SMCOMMA!$H$10:$H$84</definedName>
    <definedName name="XDO_?FINAL_PER_NET?162?">SMCOMMA!$H$10:$H$89</definedName>
    <definedName name="XDO_?FINAL_PER_NET?163?">SMGF!$H$24:$H$29</definedName>
    <definedName name="XDO_?FINAL_PER_NET?164?">SMGF!$H$24:$H$39</definedName>
    <definedName name="XDO_?FINAL_PER_NET?165?">SMGF!$H$24:$H$66</definedName>
    <definedName name="XDO_?FINAL_PER_NET?166?">SMGF!$H$24:$H$71</definedName>
    <definedName name="XDO_?FINAL_PER_NET?167?">SFLEXI!$H$10:$H$65</definedName>
    <definedName name="XDO_?FINAL_PER_NET?168?">SFLEXI!$H$10:$H$73</definedName>
    <definedName name="XDO_?FINAL_PER_NET?169?">SFLEXI!$H$10:$H$97</definedName>
    <definedName name="XDO_?FINAL_PER_NET?17?">SLTEF!$H$10:$H$125</definedName>
    <definedName name="XDO_?FINAL_PER_NET?170?">SFLEXI!$H$10:$H$116</definedName>
    <definedName name="XDO_?FINAL_PER_NET?171?">SFLEXI!$H$10:$H$121</definedName>
    <definedName name="XDO_?FINAL_PER_NET?172?">SMAAF!$H$10:$H$66</definedName>
    <definedName name="XDO_?FINAL_PER_NET?173?">SMAAF!$H$10:$H$74</definedName>
    <definedName name="XDO_?FINAL_PER_NET?174?">SMAAF!$H$10:$H$79</definedName>
    <definedName name="XDO_?FINAL_PER_NET?175?">SMAAF!$H$10:$H$120</definedName>
    <definedName name="XDO_?FINAL_PER_NET?176?">SMAAF!$H$10:$H$130</definedName>
    <definedName name="XDO_?FINAL_PER_NET?177?">SMAAF!$H$10:$H$135</definedName>
    <definedName name="XDO_?FINAL_PER_NET?178?">SMAAF!$H$10:$H$140</definedName>
    <definedName name="XDO_?FINAL_PER_NET?179?">SMAAF!$H$10:$H$144</definedName>
    <definedName name="XDO_?FINAL_PER_NET?18?">SLTEF!$H$10:$H$130</definedName>
    <definedName name="XDO_?FINAL_PER_NET?180?">SMAAF!$H$10:$H$157</definedName>
    <definedName name="XDO_?FINAL_PER_NET?181?">SMAAF!$H$10:$H$169</definedName>
    <definedName name="XDO_?FINAL_PER_NET?182?">SMAAF!$H$10:$H$174</definedName>
    <definedName name="XDO_?FINAL_PER_NET?183?">SBLUECHIP!$H$10:$H$49</definedName>
    <definedName name="XDO_?FINAL_PER_NET?184?">SBLUECHIP!$H$10:$H$76</definedName>
    <definedName name="XDO_?FINAL_PER_NET?185?">SBLUECHIP!$H$10:$H$95</definedName>
    <definedName name="XDO_?FINAL_PER_NET?186?">SBLUECHIP!$H$10:$H$100</definedName>
    <definedName name="XDO_?FINAL_PER_NET?187?">SAOF!$H$10:$H$196</definedName>
    <definedName name="XDO_?FINAL_PER_NET?188?">SAOF!$H$10:$H$222</definedName>
    <definedName name="XDO_?FINAL_PER_NET?189?">SAOF!$H$10:$H$245</definedName>
    <definedName name="XDO_?FINAL_PER_NET?19?">#REF!</definedName>
    <definedName name="XDO_?FINAL_PER_NET?190?">SAOF!$H$10:$H$258</definedName>
    <definedName name="XDO_?FINAL_PER_NET?191?">SAOF!$H$10:$H$262</definedName>
    <definedName name="XDO_?FINAL_PER_NET?192?">SAOF!$H$10:$H$274</definedName>
    <definedName name="XDO_?FINAL_PER_NET?193?">SAOF!$H$10:$H$286</definedName>
    <definedName name="XDO_?FINAL_PER_NET?194?">SAOF!$H$10:$H$291</definedName>
    <definedName name="XDO_?FINAL_PER_NET?195?">SIF!$H$10:$H$44</definedName>
    <definedName name="XDO_?FINAL_PER_NET?196?">SIF!$H$10:$H$45</definedName>
    <definedName name="XDO_?FINAL_PER_NET?197?">SIF!$H$10:$H$74</definedName>
    <definedName name="XDO_?FINAL_PER_NET?198?">SIF!$H$10:$H$93</definedName>
    <definedName name="XDO_?FINAL_PER_NET?199?">SIF!$H$10:$H$98</definedName>
    <definedName name="XDO_?FINAL_PER_NET?2?">#REF!</definedName>
    <definedName name="XDO_?FINAL_PER_NET?20?">#REF!</definedName>
    <definedName name="XDO_?FINAL_PER_NET?200?">SMLDF!$H$18:$H$73</definedName>
    <definedName name="XDO_?FINAL_PER_NET?201?">SMLDF!$H$18:$H$81</definedName>
    <definedName name="XDO_?FINAL_PER_NET?202?">SMLDF!$H$18:$H$88</definedName>
    <definedName name="XDO_?FINAL_PER_NET?203?">SMLDF!$H$18:$H$96</definedName>
    <definedName name="XDO_?FINAL_PER_NET?204?">SMLDF!$H$18:$H$110</definedName>
    <definedName name="XDO_?FINAL_PER_NET?205?">SMLDF!$H$18:$H$130</definedName>
    <definedName name="XDO_?FINAL_PER_NET?206?">SMLDF!$H$18:$H$135</definedName>
    <definedName name="XDO_?FINAL_PER_NET?207?">SMLDF!$H$18:$H$141</definedName>
    <definedName name="XDO_?FINAL_PER_NET?208?">SMLDF!$H$18:$H$148</definedName>
    <definedName name="XDO_?FINAL_PER_NET?209?">SMLDF!$H$18:$H$158</definedName>
    <definedName name="XDO_?FINAL_PER_NET?21?">#REF!</definedName>
    <definedName name="XDO_?FINAL_PER_NET?210?">SMLDF!$H$18:$H$163</definedName>
    <definedName name="XDO_?FINAL_PER_NET?211?">SSTDF!$H$18:$H$84</definedName>
    <definedName name="XDO_?FINAL_PER_NET?212?">SSTDF!$H$18:$H$91</definedName>
    <definedName name="XDO_?FINAL_PER_NET?213?">SSTDF!$H$18:$H$98</definedName>
    <definedName name="XDO_?FINAL_PER_NET?214?">SSTDF!$H$18:$H$108</definedName>
    <definedName name="XDO_?FINAL_PER_NET?215?">SSTDF!$H$18:$H$120</definedName>
    <definedName name="XDO_?FINAL_PER_NET?216?">SSTDF!$H$18:$H$128</definedName>
    <definedName name="XDO_?FINAL_PER_NET?217?">SSTDF!$H$18:$H$135</definedName>
    <definedName name="XDO_?FINAL_PER_NET?218?">SSTDF!$H$18:$H$145</definedName>
    <definedName name="XDO_?FINAL_PER_NET?219?">SSTDF!$H$18:$H$150</definedName>
    <definedName name="XDO_?FINAL_PER_NET?22?">#REF!</definedName>
    <definedName name="XDO_?FINAL_PER_NET?220?">SETFGOLD!$H$46</definedName>
    <definedName name="XDO_?FINAL_PER_NET?221?">SETFGOLD!$H$46:$H$54</definedName>
    <definedName name="XDO_?FINAL_PER_NET?222?">SETFGOLD!$H$46:$H$59</definedName>
    <definedName name="XDO_?FINAL_PER_NET?223?">SPSU!$H$10:$H$33</definedName>
    <definedName name="XDO_?FINAL_PER_NET?224?">SPSU!$H$10:$H$58</definedName>
    <definedName name="XDO_?FINAL_PER_NET?225?">SPSU!$H$10:$H$77</definedName>
    <definedName name="XDO_?FINAL_PER_NET?226?">SPSU!$H$10:$H$82</definedName>
    <definedName name="XDO_?FINAL_PER_NET?227?">SGF!$H$42</definedName>
    <definedName name="XDO_?FINAL_PER_NET?228?">SGF!$H$42:$H$54</definedName>
    <definedName name="XDO_?FINAL_PER_NET?229?">SGF!$H$42:$H$59</definedName>
    <definedName name="XDO_?FINAL_PER_NET?23?">SMGLF!$H$10:$H$44</definedName>
    <definedName name="XDO_?FINAL_PER_NET?230?">SBISENSEX!$H$10:$H$39</definedName>
    <definedName name="XDO_?FINAL_PER_NET?231?">SBISENSEX!$H$10:$H$82</definedName>
    <definedName name="XDO_?FINAL_PER_NET?232?">SBISENSEX!$H$10:$H$87</definedName>
    <definedName name="XDO_?FINAL_PER_NET?233?">SSCF!$H$10:$H$74</definedName>
    <definedName name="XDO_?FINAL_PER_NET?234?">SSCF!$H$10:$H$100</definedName>
    <definedName name="XDO_?FINAL_PER_NET?235?">SSCF!$H$10:$H$119</definedName>
    <definedName name="XDO_?FINAL_PER_NET?236?">SSCF!$H$10:$H$124</definedName>
    <definedName name="XDO_?FINAL_PER_NET?237?">SBPF!$H$18:$H$59</definedName>
    <definedName name="XDO_?FINAL_PER_NET?238?">SBPF!$H$18:$H$69</definedName>
    <definedName name="XDO_?FINAL_PER_NET?239?">SBPF!$H$18:$H$76</definedName>
    <definedName name="XDO_?FINAL_PER_NET?24?">SMGLF!$H$10:$H$69</definedName>
    <definedName name="XDO_?FINAL_PER_NET?240?">SBPF!$H$18:$H$83</definedName>
    <definedName name="XDO_?FINAL_PER_NET?241?">SBPF!$H$18:$H$96</definedName>
    <definedName name="XDO_?FINAL_PER_NET?242?">SBPF!$H$18:$H$106</definedName>
    <definedName name="XDO_?FINAL_PER_NET?243?">SBPF!$H$18:$H$111</definedName>
    <definedName name="XDO_?FINAL_PER_NET?244?">SBFS!$H$10:$H$40</definedName>
    <definedName name="XDO_?FINAL_PER_NET?245?">SBFS!$H$10:$H$65</definedName>
    <definedName name="XDO_?FINAL_PER_NET?246?">SBFS!$H$10:$H$84</definedName>
    <definedName name="XDO_?FINAL_PER_NET?247?">SBFS!$H$10:$H$89</definedName>
    <definedName name="XDO_?FINAL_PER_NET?248?">SETFNN50!$H$10:$H$59</definedName>
    <definedName name="XDO_?FINAL_PER_NET?249?">SETFNN50!$H$10:$H$68</definedName>
    <definedName name="XDO_?FINAL_PER_NET?25?">SMGLF!$H$10:$H$88</definedName>
    <definedName name="XDO_?FINAL_PER_NET?250?">SETFNN50!$H$10:$H$103</definedName>
    <definedName name="XDO_?FINAL_PER_NET?251?">SETFNN50!$H$10:$H$108</definedName>
    <definedName name="XDO_?FINAL_PER_NET?252?">SETFNIFBK!$H$10:$H$21</definedName>
    <definedName name="XDO_?FINAL_PER_NET?253?">SETFNIFBK!$H$10:$H$64</definedName>
    <definedName name="XDO_?FINAL_PER_NET?254?">SETFNIFBK!$H$10:$H$69</definedName>
    <definedName name="XDO_?FINAL_PER_NET?255?">SETFBSE100!$H$10:$H$109</definedName>
    <definedName name="XDO_?FINAL_PER_NET?256?">SETFBSE100!$H$10:$H$118</definedName>
    <definedName name="XDO_?FINAL_PER_NET?257?">SETFBSE100!$H$10:$H$157</definedName>
    <definedName name="XDO_?FINAL_PER_NET?258?">SESF!$H$10:$H$104</definedName>
    <definedName name="XDO_?FINAL_PER_NET?259?">SESF!$H$10:$H$110</definedName>
    <definedName name="XDO_?FINAL_PER_NET?26?">SMGLF!$H$10:$H$93</definedName>
    <definedName name="XDO_?FINAL_PER_NET?260?">SESF!$H$10:$H$115</definedName>
    <definedName name="XDO_?FINAL_PER_NET?261?">SESF!$H$10:$H$120</definedName>
    <definedName name="XDO_?FINAL_PER_NET?262?">SESF!$H$10:$H$143</definedName>
    <definedName name="XDO_?FINAL_PER_NET?263?">SESF!$H$10:$H$152</definedName>
    <definedName name="XDO_?FINAL_PER_NET?264?">SESF!$H$10:$H$161</definedName>
    <definedName name="XDO_?FINAL_PER_NET?265?">SESF!$H$10:$H$165</definedName>
    <definedName name="XDO_?FINAL_PER_NET?266?">SESF!$H$10:$H$184</definedName>
    <definedName name="XDO_?FINAL_PER_NET?267?">SESF!$H$10:$H$189</definedName>
    <definedName name="XDO_?FINAL_PER_NET?268?">SETFNIF50!$H$10:$H$59</definedName>
    <definedName name="XDO_?FINAL_PER_NET?269?">SETFNIF50!$H$10:$H$102</definedName>
    <definedName name="XDO_?FINAL_PER_NET?27?">#REF!</definedName>
    <definedName name="XDO_?FINAL_PER_NET?270?">SETFNIF50!$H$10:$H$107</definedName>
    <definedName name="XDO_?FINAL_PER_NET?271?">'SLTAF-III'!$H$10:$H$35</definedName>
    <definedName name="XDO_?FINAL_PER_NET?272?">'SLTAF-III'!$H$10:$H$78</definedName>
    <definedName name="XDO_?FINAL_PER_NET?273?">'SLTAF-III'!$H$10:$H$83</definedName>
    <definedName name="XDO_?FINAL_PER_NET?274?">SETF10GILT!$H$24</definedName>
    <definedName name="XDO_?FINAL_PER_NET?275?">SETF10GILT!$H$24:$H$53</definedName>
    <definedName name="XDO_?FINAL_PER_NET?276?">SETF10GILT!$H$24:$H$58</definedName>
    <definedName name="XDO_?FINAL_PER_NET?277?">'SLTAF-IV'!$H$10:$H$34</definedName>
    <definedName name="XDO_?FINAL_PER_NET?278?">'SLTAF-IV'!$H$10:$H$77</definedName>
    <definedName name="XDO_?FINAL_PER_NET?279?">'SLTAF-IV'!$H$10:$H$82</definedName>
    <definedName name="XDO_?FINAL_PER_NET?28?">#REF!</definedName>
    <definedName name="XDO_?FINAL_PER_NET?280?">'SLTAF-V'!$H$10:$H$34</definedName>
    <definedName name="XDO_?FINAL_PER_NET?281?">'SLTAF-V'!$H$10:$H$77</definedName>
    <definedName name="XDO_?FINAL_PER_NET?282?">'SLTAF-V'!$H$10:$H$82</definedName>
    <definedName name="XDO_?FINAL_PER_NET?283?">'SLTAF-VI'!$H$10:$H$46</definedName>
    <definedName name="XDO_?FINAL_PER_NET?284?">'SLTAF-VI'!$H$10:$H$89</definedName>
    <definedName name="XDO_?FINAL_PER_NET?285?">'SLTAF-VI'!$H$10:$H$94</definedName>
    <definedName name="XDO_?FINAL_PER_NET?286?">SETFSN50!$H$10:$H$59</definedName>
    <definedName name="XDO_?FINAL_PER_NET?287?">SETFSN50!$H$10:$H$68</definedName>
    <definedName name="XDO_?FINAL_PER_NET?288?">SETFSN50!$H$10:$H$103</definedName>
    <definedName name="XDO_?FINAL_PER_NET?289?">SETFSN50!$H$10:$H$108</definedName>
    <definedName name="XDO_?FINAL_PER_NET?29?">SEHF!$H$10:$H$52</definedName>
    <definedName name="XDO_?FINAL_PER_NET?290?">SBIETFQLTY!$H$10:$H$39</definedName>
    <definedName name="XDO_?FINAL_PER_NET?291?">SBIETFQLTY!$H$10:$H$82</definedName>
    <definedName name="XDO_?FINAL_PER_NET?292?">SBIETFQLTY!$H$10:$H$87</definedName>
    <definedName name="XDO_?FINAL_PER_NET?293?">SCBF!$H$18:$H$101</definedName>
    <definedName name="XDO_?FINAL_PER_NET?294?">SCBF!$H$18:$H$107</definedName>
    <definedName name="XDO_?FINAL_PER_NET?295?">SCBF!$H$18:$H$113</definedName>
    <definedName name="XDO_?FINAL_PER_NET?296?">SCBF!$H$18:$H$126</definedName>
    <definedName name="XDO_?FINAL_PER_NET?297?">SCBF!$H$18:$H$145</definedName>
    <definedName name="XDO_?FINAL_PER_NET?298?">SCBF!$H$18:$H$155</definedName>
    <definedName name="XDO_?FINAL_PER_NET?299?">SCBF!$H$18:$H$160</definedName>
    <definedName name="XDO_?FINAL_PER_NET?3?">#REF!</definedName>
    <definedName name="XDO_?FINAL_PER_NET?30?">SEHF!$H$10:$H$57</definedName>
    <definedName name="XDO_?FINAL_PER_NET?300?">SEMVF!$H$10:$H$59</definedName>
    <definedName name="XDO_?FINAL_PER_NET?301?">SEMVF!$H$10:$H$102</definedName>
    <definedName name="XDO_?FINAL_PER_NET?302?">SEMVF!$H$10:$H$107</definedName>
    <definedName name="XDO_?FINAL_PER_NET?303?">'SFMP- Series 1'!$H$26:$H$31</definedName>
    <definedName name="XDO_?FINAL_PER_NET?304?">'SFMP- Series 1'!$H$26:$H$50</definedName>
    <definedName name="XDO_?FINAL_PER_NET?305?">'SFMP- Series 1'!$H$26:$H$65</definedName>
    <definedName name="XDO_?FINAL_PER_NET?306?">'SFMP- Series 1'!$H$26:$H$70</definedName>
    <definedName name="XDO_?FINAL_PER_NET?307?">'SFMP- Series 6'!$H$26:$H$29</definedName>
    <definedName name="XDO_?FINAL_PER_NET?308?">'SFMP- Series 6'!$H$26:$H$48</definedName>
    <definedName name="XDO_?FINAL_PER_NET?309?">'SFMP- Series 6'!$H$26:$H$63</definedName>
    <definedName name="XDO_?FINAL_PER_NET?31?">SEHF!$H$10:$H$64</definedName>
    <definedName name="XDO_?FINAL_PER_NET?310?">'SFMP- Series 6'!$H$26:$H$68</definedName>
    <definedName name="XDO_?FINAL_PER_NET?311?">'SFMP- Series 34'!$H$26</definedName>
    <definedName name="XDO_?FINAL_PER_NET?312?">'SFMP- Series 34'!$H$26:$H$43</definedName>
    <definedName name="XDO_?FINAL_PER_NET?313?">'SFMP- Series 34'!$H$26:$H$58</definedName>
    <definedName name="XDO_?FINAL_PER_NET?314?">'SFMP- Series 34'!$H$26:$H$63</definedName>
    <definedName name="XDO_?FINAL_PER_NET?315?">'SMCBF-IP'!$H$10:$H$42</definedName>
    <definedName name="XDO_?FINAL_PER_NET?316?">'SMCBF-IP'!$H$10:$H$48</definedName>
    <definedName name="XDO_?FINAL_PER_NET?317?">'SMCBF-IP'!$H$10:$H$52</definedName>
    <definedName name="XDO_?FINAL_PER_NET?318?">'SMCBF-IP'!$H$10:$H$73</definedName>
    <definedName name="XDO_?FINAL_PER_NET?319?">'SMCBF-IP'!$H$10:$H$92</definedName>
    <definedName name="XDO_?FINAL_PER_NET?32?">SEHF!$H$10:$H$68</definedName>
    <definedName name="XDO_?FINAL_PER_NET?320?">'SMCBF-IP'!$H$10:$H$97</definedName>
    <definedName name="XDO_?FINAL_PER_NET?321?">SFRDF!$H$18:$H$24</definedName>
    <definedName name="XDO_?FINAL_PER_NET?322?">SFRDF!$H$18:$H$34</definedName>
    <definedName name="XDO_?FINAL_PER_NET?323?">SFRDF!$H$18:$H$55</definedName>
    <definedName name="XDO_?FINAL_PER_NET?324?">SFRDF!$H$18:$H$65</definedName>
    <definedName name="XDO_?FINAL_PER_NET?325?">SFRDF!$H$18:$H$70</definedName>
    <definedName name="XDO_?FINAL_PER_NET?326?">SBIETFIT!$H$10:$H$19</definedName>
    <definedName name="XDO_?FINAL_PER_NET?327?">SBIETFIT!$H$10:$H$62</definedName>
    <definedName name="XDO_?FINAL_PER_NET?328?">SBIETFIT!$H$10:$H$67</definedName>
    <definedName name="XDO_?FINAL_PER_NET?329?">SBIETFPB!$H$10:$H$19</definedName>
    <definedName name="XDO_?FINAL_PER_NET?33?">SEHF!$H$10:$H$123</definedName>
    <definedName name="XDO_?FINAL_PER_NET?330?">SBIETFPB!$H$10:$H$62</definedName>
    <definedName name="XDO_?FINAL_PER_NET?331?">SBIETFPB!$H$10:$H$67</definedName>
    <definedName name="XDO_?FINAL_PER_NET?332?">'SRBF-AP'!$H$10:$H$58</definedName>
    <definedName name="XDO_?FINAL_PER_NET?333?">'SRBF-AP'!$H$10:$H$68</definedName>
    <definedName name="XDO_?FINAL_PER_NET?334?">'SRBF-AP'!$H$10:$H$76</definedName>
    <definedName name="XDO_?FINAL_PER_NET?335?">'SRBF-AP'!$H$10:$H$80</definedName>
    <definedName name="XDO_?FINAL_PER_NET?336?">'SRBF-AP'!$H$10:$H$107</definedName>
    <definedName name="XDO_?FINAL_PER_NET?337?">'SRBF-AP'!$H$10:$H$112</definedName>
    <definedName name="XDO_?FINAL_PER_NET?338?">'SRBF-AHP'!$H$10:$H$58</definedName>
    <definedName name="XDO_?FINAL_PER_NET?339?">'SRBF-AHP'!$H$10:$H$59</definedName>
    <definedName name="XDO_?FINAL_PER_NET?34?">SEHF!$H$10:$H$129</definedName>
    <definedName name="XDO_?FINAL_PER_NET?340?">'SRBF-AHP'!$H$10:$H$59</definedName>
    <definedName name="XDO_?FINAL_PER_NET?341?">'SRBF-AHP'!$H$10:$H$78</definedName>
    <definedName name="XDO_?FINAL_PER_NET?342?">'SRBF-AHP'!$H$10:$H$86</definedName>
    <definedName name="XDO_?FINAL_PER_NET?343?">'SRBF-AHP'!$H$10:$H$90</definedName>
    <definedName name="XDO_?FINAL_PER_NET?344?">'SRBF-AHP'!$H$10:$H$107</definedName>
    <definedName name="XDO_?FINAL_PER_NET?345?">'SRBF-AHP'!$H$10:$H$119</definedName>
    <definedName name="XDO_?FINAL_PER_NET?346?">'SRBF-AHP'!$H$10:$H$124</definedName>
    <definedName name="XDO_?FINAL_PER_NET?347?">'SRBF-CHP'!$H$10:$H$58</definedName>
    <definedName name="XDO_?FINAL_PER_NET?348?">'SRBF-CHP'!$H$10:$H$76</definedName>
    <definedName name="XDO_?FINAL_PER_NET?349?">'SRBF-CHP'!$H$10:$H$86</definedName>
    <definedName name="XDO_?FINAL_PER_NET?35?">SEHF!$H$10:$H$137</definedName>
    <definedName name="XDO_?FINAL_PER_NET?350?">'SRBF-CHP'!$H$10:$H$91</definedName>
    <definedName name="XDO_?FINAL_PER_NET?351?">'SRBF-CHP'!$H$10:$H$118</definedName>
    <definedName name="XDO_?FINAL_PER_NET?352?">'SRBF-CHP'!$H$10:$H$123</definedName>
    <definedName name="XDO_?FINAL_PER_NET?353?">'SRBF-CP'!$H$10:$H$58</definedName>
    <definedName name="XDO_?FINAL_PER_NET?354?">'SRBF-CP'!$H$10:$H$76</definedName>
    <definedName name="XDO_?FINAL_PER_NET?355?">'SRBF-CP'!$H$10:$H$85</definedName>
    <definedName name="XDO_?FINAL_PER_NET?356?">'SRBF-CP'!$H$10:$H$90</definedName>
    <definedName name="XDO_?FINAL_PER_NET?357?">'SRBF-CP'!$H$10:$H$117</definedName>
    <definedName name="XDO_?FINAL_PER_NET?358?">'SRBF-CP'!$H$10:$H$122</definedName>
    <definedName name="XDO_?FINAL_PER_NET?359?">'SIA-US EQUITY FOF'!$H$14</definedName>
    <definedName name="XDO_?FINAL_PER_NET?36?">SEHF!$H$10:$H$141</definedName>
    <definedName name="XDO_?FINAL_PER_NET?360?">'SIA-US EQUITY FOF'!$H$14:$H$53</definedName>
    <definedName name="XDO_?FINAL_PER_NET?361?">'SIA-US EQUITY FOF'!$H$14:$H$58</definedName>
    <definedName name="XDO_?FINAL_PER_NET?362?">'SFMP- Series 42'!$H$18</definedName>
    <definedName name="XDO_?FINAL_PER_NET?363?">'SFMP- Series 42'!$H$18:$H$39</definedName>
    <definedName name="XDO_?FINAL_PER_NET?364?">'SFMP- Series 42'!$H$18:$H$60</definedName>
    <definedName name="XDO_?FINAL_PER_NET?365?">'SFMP- Series 42'!$H$18:$H$75</definedName>
    <definedName name="XDO_?FINAL_PER_NET?366?">'SFMP- Series 42'!$H$18:$H$80</definedName>
    <definedName name="XDO_?FINAL_PER_NET?367?">'SFMP- Series 43'!$H$26:$H$30</definedName>
    <definedName name="XDO_?FINAL_PER_NET?368?">'SFMP- Series 43'!$H$26:$H$44</definedName>
    <definedName name="XDO_?FINAL_PER_NET?369?">'SFMP- Series 43'!$H$26:$H$59</definedName>
    <definedName name="XDO_?FINAL_PER_NET?37?">SEHF!$H$10:$H$147</definedName>
    <definedName name="XDO_?FINAL_PER_NET?370?">'SFMP- Series 43'!$H$26:$H$64</definedName>
    <definedName name="XDO_?FINAL_PER_NET?371?">'SNN50'!$H$10:$H$59</definedName>
    <definedName name="XDO_?FINAL_PER_NET?372?">'SNN50'!$H$10:$H$68</definedName>
    <definedName name="XDO_?FINAL_PER_NET?373?">'SNN50'!$H$10:$H$103</definedName>
    <definedName name="XDO_?FINAL_PER_NET?374?">'SNN50'!$H$10:$H$108</definedName>
    <definedName name="XDO_?FINAL_PER_NET?375?">'SFMP- Series 44'!$H$26:$H$31</definedName>
    <definedName name="XDO_?FINAL_PER_NET?376?">'SFMP- Series 44'!$H$26:$H$55</definedName>
    <definedName name="XDO_?FINAL_PER_NET?377?">'SFMP- Series 44'!$H$26:$H$70</definedName>
    <definedName name="XDO_?FINAL_PER_NET?378?">'SFMP- Series 44'!$H$26:$H$75</definedName>
    <definedName name="XDO_?FINAL_PER_NET?379?">'SFMP- Series 45'!$H$26:$H$33</definedName>
    <definedName name="XDO_?FINAL_PER_NET?38?">SEHF!$H$10:$H$151</definedName>
    <definedName name="XDO_?FINAL_PER_NET?380?">'SFMP- Series 45'!$H$26:$H$56</definedName>
    <definedName name="XDO_?FINAL_PER_NET?381?">'SFMP- Series 45'!$H$26:$H$71</definedName>
    <definedName name="XDO_?FINAL_PER_NET?382?">'SFMP- Series 45'!$H$26:$H$76</definedName>
    <definedName name="XDO_?FINAL_PER_NET?383?">SBIETFCON!$H$10:$H$39</definedName>
    <definedName name="XDO_?FINAL_PER_NET?384?">SBIETFCON!$H$10:$H$48</definedName>
    <definedName name="XDO_?FINAL_PER_NET?385?">SBIETFCON!$H$10:$H$83</definedName>
    <definedName name="XDO_?FINAL_PER_NET?386?">SBIETFCON!$H$10:$H$88</definedName>
    <definedName name="XDO_?FINAL_PER_NET?387?">'SFMP- Series 46'!$H$26:$H$29</definedName>
    <definedName name="XDO_?FINAL_PER_NET?388?">'SFMP- Series 46'!$H$26:$H$49</definedName>
    <definedName name="XDO_?FINAL_PER_NET?389?">'SFMP- Series 46'!$H$26:$H$64</definedName>
    <definedName name="XDO_?FINAL_PER_NET?39?">SEHF!$H$10:$H$159</definedName>
    <definedName name="XDO_?FINAL_PER_NET?390?">'SFMP- Series 46'!$H$26:$H$69</definedName>
    <definedName name="XDO_?FINAL_PER_NET?391?">SBAF!$H$10:$H$93</definedName>
    <definedName name="XDO_?FINAL_PER_NET?392?">SBAF!$H$10:$H$106</definedName>
    <definedName name="XDO_?FINAL_PER_NET?393?">SBAF!$H$10:$H$111</definedName>
    <definedName name="XDO_?FINAL_PER_NET?394?">SBAF!$H$10:$H$161</definedName>
    <definedName name="XDO_?FINAL_PER_NET?395?">SBAF!$H$10:$H$173</definedName>
    <definedName name="XDO_?FINAL_PER_NET?396?">SBAF!$H$10:$H$181</definedName>
    <definedName name="XDO_?FINAL_PER_NET?397?">SBAF!$H$10:$H$188</definedName>
    <definedName name="XDO_?FINAL_PER_NET?398?">SBAF!$H$10:$H$194</definedName>
    <definedName name="XDO_?FINAL_PER_NET?399?">SBAF!$H$10:$H$215</definedName>
    <definedName name="XDO_?FINAL_PER_NET?4?">#REF!</definedName>
    <definedName name="XDO_?FINAL_PER_NET?40?">SEHF!$H$10:$H$174</definedName>
    <definedName name="XDO_?FINAL_PER_NET?400?">SBAF!$H$10:$H$220</definedName>
    <definedName name="XDO_?FINAL_PER_NET?401?">'SFMP- Series 49'!$H$26:$H$33</definedName>
    <definedName name="XDO_?FINAL_PER_NET?402?">'SFMP- Series 49'!$H$26:$H$54</definedName>
    <definedName name="XDO_?FINAL_PER_NET?403?">'SFMP- Series 49'!$H$26:$H$69</definedName>
    <definedName name="XDO_?FINAL_PER_NET?404?">'SFMP- Series 49'!$H$26:$H$74</definedName>
    <definedName name="XDO_?FINAL_PER_NET?405?">'SFMP- Series 50'!$H$26:$H$30</definedName>
    <definedName name="XDO_?FINAL_PER_NET?406?">'SFMP- Series 50'!$H$26:$H$49</definedName>
    <definedName name="XDO_?FINAL_PER_NET?407?">'SFMP- Series 50'!$H$26:$H$64</definedName>
    <definedName name="XDO_?FINAL_PER_NET?408?">'SFMP- Series 50'!$H$26:$H$69</definedName>
    <definedName name="XDO_?FINAL_PER_NET?409?">'SFMP- Series 51'!$H$26:$H$36</definedName>
    <definedName name="XDO_?FINAL_PER_NET?41?">SEHF!$H$10:$H$179</definedName>
    <definedName name="XDO_?FINAL_PER_NET?410?">'SFMP- Series 51'!$H$26:$H$58</definedName>
    <definedName name="XDO_?FINAL_PER_NET?411?">'SFMP- Series 51'!$H$26:$H$73</definedName>
    <definedName name="XDO_?FINAL_PER_NET?412?">'SFMP- Series 51'!$H$26:$H$78</definedName>
    <definedName name="XDO_?FINAL_PER_NET?413?">'SFMP- Series 52'!$H$26:$H$30</definedName>
    <definedName name="XDO_?FINAL_PER_NET?414?">'SFMP- Series 52'!$H$26:$H$51</definedName>
    <definedName name="XDO_?FINAL_PER_NET?415?">'SFMP- Series 52'!$H$26:$H$66</definedName>
    <definedName name="XDO_?FINAL_PER_NET?416?">'SFMP- Series 52'!$H$26:$H$71</definedName>
    <definedName name="XDO_?FINAL_PER_NET?417?">'SFMP- Series 53'!$H$26:$H$34</definedName>
    <definedName name="XDO_?FINAL_PER_NET?418?">'SFMP- Series 53'!$H$26:$H$57</definedName>
    <definedName name="XDO_?FINAL_PER_NET?419?">'SFMP- Series 53'!$H$26:$H$72</definedName>
    <definedName name="XDO_?FINAL_PER_NET?42?">#REF!</definedName>
    <definedName name="XDO_?FINAL_PER_NET?420?">'SFMP- Series 53'!$H$26:$H$77</definedName>
    <definedName name="XDO_?FINAL_PER_NET?421?">'SFMP- Series 54'!$H$26:$H$28</definedName>
    <definedName name="XDO_?FINAL_PER_NET?422?">'SFMP- Series 54'!$H$26:$H$44</definedName>
    <definedName name="XDO_?FINAL_PER_NET?423?">'SFMP- Series 54'!$H$26:$H$59</definedName>
    <definedName name="XDO_?FINAL_PER_NET?424?">'SFMP- Series 54'!$H$26:$H$64</definedName>
    <definedName name="XDO_?FINAL_PER_NET?425?">'SFMP- Series 55'!$H$26:$H$32</definedName>
    <definedName name="XDO_?FINAL_PER_NET?426?">'SFMP- Series 55'!$H$26:$H$55</definedName>
    <definedName name="XDO_?FINAL_PER_NET?427?">'SFMP- Series 55'!$H$26:$H$70</definedName>
    <definedName name="XDO_?FINAL_PER_NET?428?">'SFMP- Series 55'!$H$26:$H$75</definedName>
    <definedName name="XDO_?FINAL_PER_NET?429?">'SFMP- Series 57'!$H$26:$H$29</definedName>
    <definedName name="XDO_?FINAL_PER_NET?43?">#REF!</definedName>
    <definedName name="XDO_?FINAL_PER_NET?430?">'SFMP- Series 57'!$H$26:$H$52</definedName>
    <definedName name="XDO_?FINAL_PER_NET?431?">'SFMP- Series 57'!$H$26:$H$67</definedName>
    <definedName name="XDO_?FINAL_PER_NET?432?">'SFMP- Series 57'!$H$26:$H$72</definedName>
    <definedName name="XDO_?FINAL_PER_NET?433?">'SFMP- Series 58'!$H$26:$H$31</definedName>
    <definedName name="XDO_?FINAL_PER_NET?434?">'SFMP- Series 58'!$H$26:$H$51</definedName>
    <definedName name="XDO_?FINAL_PER_NET?435?">'SFMP- Series 58'!$H$26:$H$66</definedName>
    <definedName name="XDO_?FINAL_PER_NET?436?">'SFMP- Series 58'!$H$26:$H$71</definedName>
    <definedName name="XDO_?FINAL_PER_NET?437?">SCPSE!$H$18:$H$43</definedName>
    <definedName name="XDO_?FINAL_PER_NET?438?">SCPSE!$H$18:$H$52</definedName>
    <definedName name="XDO_?FINAL_PER_NET?439?">SCPSE!$H$18:$H$121</definedName>
    <definedName name="XDO_?FINAL_PER_NET?44?">SMIF!$H$18:$H$33</definedName>
    <definedName name="XDO_?FINAL_PER_NET?440?">SCPSE!$H$18:$H$148</definedName>
    <definedName name="XDO_?FINAL_PER_NET?441?">SCPSE!$H$18:$H$153</definedName>
    <definedName name="XDO_?FINAL_PER_NET?442?">'SFMP- Series 59'!$H$38:$H$40</definedName>
    <definedName name="XDO_?FINAL_PER_NET?443?">'SFMP- Series 59'!$H$38:$H$55</definedName>
    <definedName name="XDO_?FINAL_PER_NET?444?">'SFMP- Series 59'!$H$38:$H$60</definedName>
    <definedName name="XDO_?FINAL_PER_NET?445?">'SFMP- Series 60'!$H$26:$H$30</definedName>
    <definedName name="XDO_?FINAL_PER_NET?446?">'SFMP- Series 60'!$H$26:$H$50</definedName>
    <definedName name="XDO_?FINAL_PER_NET?447?">'SFMP- Series 60'!$H$26:$H$65</definedName>
    <definedName name="XDO_?FINAL_PER_NET?448?">'SFMP- Series 60'!$H$26:$H$70</definedName>
    <definedName name="XDO_?FINAL_PER_NET?449?">SMCF!$H$10:$H$65</definedName>
    <definedName name="XDO_?FINAL_PER_NET?45?">SMIF!$H$18:$H$45</definedName>
    <definedName name="XDO_?FINAL_PER_NET?450?">SMCF!$H$10:$H$80</definedName>
    <definedName name="XDO_?FINAL_PER_NET?451?">SMCF!$H$10:$H$92</definedName>
    <definedName name="XDO_?FINAL_PER_NET?452?">SMCF!$H$10:$H$111</definedName>
    <definedName name="XDO_?FINAL_PER_NET?453?">SMCF!$H$10:$H$116</definedName>
    <definedName name="XDO_?FINAL_PER_NET?454?">'SFMP- Series 61'!$H$26:$H$36</definedName>
    <definedName name="XDO_?FINAL_PER_NET?455?">'SFMP- Series 61'!$H$26:$H$59</definedName>
    <definedName name="XDO_?FINAL_PER_NET?456?">'SFMP- Series 61'!$H$26:$H$74</definedName>
    <definedName name="XDO_?FINAL_PER_NET?457?">'SFMP- Series 61'!$H$26:$H$79</definedName>
    <definedName name="XDO_?FINAL_PER_NET?458?">'SFMP- Series 66'!$H$26:$H$34</definedName>
    <definedName name="XDO_?FINAL_PER_NET?459?">'SFMP- Series 66'!$H$26:$H$56</definedName>
    <definedName name="XDO_?FINAL_PER_NET?46?">SMIF!$H$18:$H$49</definedName>
    <definedName name="XDO_?FINAL_PER_NET?460?">'SFMP- Series 66'!$H$26:$H$71</definedName>
    <definedName name="XDO_?FINAL_PER_NET?461?">'SFMP- Series 66'!$H$26:$H$76</definedName>
    <definedName name="XDO_?FINAL_PER_NET?462?">'SFMP- Series 67'!$H$26:$H$34</definedName>
    <definedName name="XDO_?FINAL_PER_NET?463?">'SFMP- Series 67'!$H$26:$H$57</definedName>
    <definedName name="XDO_?FINAL_PER_NET?464?">'SFMP- Series 67'!$H$26:$H$72</definedName>
    <definedName name="XDO_?FINAL_PER_NET?465?">'SFMP- Series 67'!$H$26:$H$77</definedName>
    <definedName name="XDO_?FINAL_PER_NET?466?">'SFMP- Series 64'!$H$24</definedName>
    <definedName name="XDO_?FINAL_PER_NET?467?">'SFMP- Series 64'!$H$24:$H$32</definedName>
    <definedName name="XDO_?FINAL_PER_NET?468?">'SFMP- Series 64'!$H$24:$H$50</definedName>
    <definedName name="XDO_?FINAL_PER_NET?469?">'SFMP- Series 64'!$H$24:$H$65</definedName>
    <definedName name="XDO_?FINAL_PER_NET?47?">SMIF!$H$18:$H$68</definedName>
    <definedName name="XDO_?FINAL_PER_NET?470?">'SFMP- Series 64'!$H$24:$H$70</definedName>
    <definedName name="XDO_?FINAL_PER_NET?471?">'SFMP- Series 68'!$H$24</definedName>
    <definedName name="XDO_?FINAL_PER_NET?472?">'SFMP- Series 68'!$H$24:$H$42</definedName>
    <definedName name="XDO_?FINAL_PER_NET?473?">'SFMP- Series 68'!$H$24:$H$57</definedName>
    <definedName name="XDO_?FINAL_PER_NET?474?">'SFMP- Series 68'!$H$24:$H$62</definedName>
    <definedName name="XDO_?FINAL_PER_NET?475?">SNM150IF!$H$10:$H$159</definedName>
    <definedName name="XDO_?FINAL_PER_NET?476?">SNM150IF!$H$10:$H$202</definedName>
    <definedName name="XDO_?FINAL_PER_NET?477?">SNM150IF!$H$10:$H$207</definedName>
    <definedName name="XDO_?FINAL_PER_NET?478?">SNS250IF!$H$10:$H$260</definedName>
    <definedName name="XDO_?FINAL_PER_NET?479?">SNS250IF!$H$10:$H$303</definedName>
    <definedName name="XDO_?FINAL_PER_NET?48?">SMIF!$H$18:$H$78</definedName>
    <definedName name="XDO_?FINAL_PER_NET?480?">SNS250IF!$H$10:$H$308</definedName>
    <definedName name="XDO_?FINAL_PER_NET?481?">'SCIGI-JUN 2036'!$H$24:$H$25</definedName>
    <definedName name="XDO_?FINAL_PER_NET?482?">'SCIGI-JUN 2036'!$H$24:$H$54</definedName>
    <definedName name="XDO_?FINAL_PER_NET?483?">'SCIGI-JUN 2036'!$H$24:$H$59</definedName>
    <definedName name="XDO_?FINAL_PER_NET?484?">'SCIGI-APR 2029'!$H$24</definedName>
    <definedName name="XDO_?FINAL_PER_NET?485?">'SCIGI-APR 2029'!$H$24:$H$53</definedName>
    <definedName name="XDO_?FINAL_PER_NET?486?">'SCIGI-APR 2029'!$H$24:$H$58</definedName>
    <definedName name="XDO_?FINAL_PER_NET?487?">'SCISI-SEP 2027'!$H$24</definedName>
    <definedName name="XDO_?FINAL_PER_NET?488?">'SCISI-SEP 2027'!$H$24:$H$43</definedName>
    <definedName name="XDO_?FINAL_PER_NET?489?">'SCISI-SEP 2027'!$H$24:$H$70</definedName>
    <definedName name="XDO_?FINAL_PER_NET?49?">SMIF!$H$18:$H$83</definedName>
    <definedName name="XDO_?FINAL_PER_NET?490?">'SCISI-SEP 2027'!$H$24:$H$75</definedName>
    <definedName name="XDO_?FINAL_PER_NET?491?">'SFMP- Series 72'!$H$38:$H$41</definedName>
    <definedName name="XDO_?FINAL_PER_NET?492?">'SFMP- Series 72'!$H$38:$H$56</definedName>
    <definedName name="XDO_?FINAL_PER_NET?493?">'SFMP- Series 72'!$H$38:$H$61</definedName>
    <definedName name="XDO_?FINAL_PER_NET?494?">'SFMP- Series 73'!$H$38:$H$41</definedName>
    <definedName name="XDO_?FINAL_PER_NET?495?">'SFMP- Series 73'!$H$38:$H$56</definedName>
    <definedName name="XDO_?FINAL_PER_NET?496?">'SFMP- Series 73'!$H$38:$H$61</definedName>
    <definedName name="XDO_?FINAL_PER_NET?497?">SLDF!$H$24:$H$31</definedName>
    <definedName name="XDO_?FINAL_PER_NET?498?">SLDF!$H$24:$H$52</definedName>
    <definedName name="XDO_?FINAL_PER_NET?499?">SLDF!$H$24:$H$62</definedName>
    <definedName name="XDO_?FINAL_PER_NET?5?">#REF!</definedName>
    <definedName name="XDO_?FINAL_PER_NET?50?">#REF!</definedName>
    <definedName name="XDO_?FINAL_PER_NET?500?">SLDF!$H$24:$H$67</definedName>
    <definedName name="XDO_?FINAL_PER_NET?501?">'SFMP- Series 74'!$H$26:$H$33</definedName>
    <definedName name="XDO_?FINAL_PER_NET?502?">'SFMP- Series 74'!$H$26:$H$51</definedName>
    <definedName name="XDO_?FINAL_PER_NET?503?">'SFMP- Series 74'!$H$26:$H$66</definedName>
    <definedName name="XDO_?FINAL_PER_NET?504?">'SFMP- Series 74'!$H$26:$H$71</definedName>
    <definedName name="XDO_?FINAL_PER_NET?505?">'SFMP- Series 76'!$H$18:$H$21</definedName>
    <definedName name="XDO_?FINAL_PER_NET?506?">'SFMP- Series 76'!$H$18:$H$31</definedName>
    <definedName name="XDO_?FINAL_PER_NET?507?">'SFMP- Series 76'!$H$18:$H$49</definedName>
    <definedName name="XDO_?FINAL_PER_NET?508?">'SFMP- Series 76'!$H$18:$H$64</definedName>
    <definedName name="XDO_?FINAL_PER_NET?509?">'SFMP- Series 76'!$H$18:$H$69</definedName>
    <definedName name="XDO_?FINAL_PER_NET?51?">#REF!</definedName>
    <definedName name="XDO_?FINAL_PER_NET?510?">'SFMP- Series 78'!$H$18:$H$23</definedName>
    <definedName name="XDO_?FINAL_PER_NET?511?">'SFMP- Series 78'!$H$18:$H$35</definedName>
    <definedName name="XDO_?FINAL_PER_NET?512?">'SFMP- Series 78'!$H$18:$H$53</definedName>
    <definedName name="XDO_?FINAL_PER_NET?513?">'SFMP- Series 78'!$H$18:$H$68</definedName>
    <definedName name="XDO_?FINAL_PER_NET?514?">'SFMP- Series 78'!$H$18:$H$73</definedName>
    <definedName name="XDO_?FINAL_PER_NET?515?">SDYF!$H$10:$H$49</definedName>
    <definedName name="XDO_?FINAL_PER_NET?516?">SDYF!$H$10:$H$50</definedName>
    <definedName name="XDO_?FINAL_PER_NET?517?">SDYF!$H$10:$H$50</definedName>
    <definedName name="XDO_?FINAL_PER_NET?518?">SDYF!$H$10:$H$69</definedName>
    <definedName name="XDO_?FINAL_PER_NET?519?">SDYF!$H$10:$H$86</definedName>
    <definedName name="XDO_?FINAL_PER_NET?52?">SCOF!$H$10:$H$55</definedName>
    <definedName name="XDO_?FINAL_PER_NET?520?">SDYF!$H$10:$H$105</definedName>
    <definedName name="XDO_?FINAL_PER_NET?521?">SDYF!$H$10:$H$110</definedName>
    <definedName name="XDO_?FINAL_PER_NET?522?">'SFMP- Series 79'!$H$18:$H$22</definedName>
    <definedName name="XDO_?FINAL_PER_NET?523?">'SFMP- Series 79'!$H$18:$H$45</definedName>
    <definedName name="XDO_?FINAL_PER_NET?524?">'SFMP- Series 79'!$H$18:$H$60</definedName>
    <definedName name="XDO_?FINAL_PER_NET?525?">'SFMP- Series 79'!$H$18:$H$65</definedName>
    <definedName name="XDO_?FINAL_PER_NET?526?">'SFMP- Series 81'!$H$18:$H$25</definedName>
    <definedName name="XDO_?FINAL_PER_NET?527?">'SFMP- Series 81'!$H$18:$H$41</definedName>
    <definedName name="XDO_?FINAL_PER_NET?528?">'SFMP- Series 81'!$H$18:$H$60</definedName>
    <definedName name="XDO_?FINAL_PER_NET?529?">'SFMP- Series 81'!$H$18:$H$75</definedName>
    <definedName name="XDO_?FINAL_PER_NET?53?">SCOF!$H$10:$H$64</definedName>
    <definedName name="XDO_?FINAL_PER_NET?530?">'SFMP- Series 81'!$H$18:$H$80</definedName>
    <definedName name="XDO_?FINAL_PER_NET?531?">'SBI-BSE-SENSEX-IF'!$H$10:$H$39</definedName>
    <definedName name="XDO_?FINAL_PER_NET?532?">'SBI-BSE-SENSEX-IF'!$H$10:$H$82</definedName>
    <definedName name="XDO_?FINAL_PER_NET?533?">'SBI-BSE-SENSEX-IF'!$H$10:$H$87</definedName>
    <definedName name="XDO_?FINAL_PER_NET?534?">LIQUIDSBI!$H$52</definedName>
    <definedName name="XDO_?FINAL_PER_NET?535?">LIQUIDSBI!$H$52:$H$57</definedName>
    <definedName name="XDO_?FINAL_PER_NET?536?">SN50EWIF!$H$10:$H$59</definedName>
    <definedName name="XDO_?FINAL_PER_NET?537?">SN50EWIF!$H$10:$H$102</definedName>
    <definedName name="XDO_?FINAL_PER_NET?538?">SN50EWIF!$H$10:$H$107</definedName>
    <definedName name="XDO_?FINAL_PER_NET?539?">SEOF!$H$10:$H$42</definedName>
    <definedName name="XDO_?FINAL_PER_NET?54?">SCOF!$H$10:$H$81</definedName>
    <definedName name="XDO_?FINAL_PER_NET?540?">SEOF!$H$10:$H$67</definedName>
    <definedName name="XDO_?FINAL_PER_NET?541?">SEOF!$H$10:$H$86</definedName>
    <definedName name="XDO_?FINAL_PER_NET?542?">SEOF!$H$10:$H$91</definedName>
    <definedName name="XDO_?FINAL_PER_NET?543?">'SBI-AOF'!$H$10:$H$35</definedName>
    <definedName name="XDO_?FINAL_PER_NET?544?">'SBI-AOF'!$H$10:$H$44</definedName>
    <definedName name="XDO_?FINAL_PER_NET?545?">'SBI-AOF'!$H$10:$H$61</definedName>
    <definedName name="XDO_?FINAL_PER_NET?546?">'SBI-AOF'!$H$10:$H$80</definedName>
    <definedName name="XDO_?FINAL_PER_NET?547?">'SBI-AOF'!$H$10:$H$85</definedName>
    <definedName name="XDO_?FINAL_PER_NET?548?">SETFSILVER!$H$54</definedName>
    <definedName name="XDO_?FINAL_PER_NET?549?">SETFSILVER!$H$54:$H$55</definedName>
    <definedName name="XDO_?FINAL_PER_NET?55?">SCOF!$H$10:$H$100</definedName>
    <definedName name="XDO_?FINAL_PER_NET?550?">SETFSILVER!$H$54:$H$59</definedName>
    <definedName name="XDO_?FINAL_PER_NET?551?">'SETFSILVER-FOF'!$H$42</definedName>
    <definedName name="XDO_?FINAL_PER_NET?552?">'SETFSILVER-FOF'!$H$42:$H$54</definedName>
    <definedName name="XDO_?FINAL_PER_NET?553?">'SETFSILVER-FOF'!$H$42:$H$59</definedName>
    <definedName name="XDO_?FINAL_PER_NET?554?">'SN50EW-ETF'!$H$10:$H$59</definedName>
    <definedName name="XDO_?FINAL_PER_NET?555?">'SN50EW-ETF'!$H$10:$H$102</definedName>
    <definedName name="XDO_?FINAL_PER_NET?556?">'SN50EW-ETF'!$H$10:$H$107</definedName>
    <definedName name="XDO_?FINAL_PER_NET?557?">SIOF!$H$10:$H$47</definedName>
    <definedName name="XDO_?FINAL_PER_NET?558?">SIOF!$H$10:$H$72</definedName>
    <definedName name="XDO_?FINAL_PER_NET?559?">SIOF!$H$10:$H$91</definedName>
    <definedName name="XDO_?FINAL_PER_NET?56?">SCOF!$H$10:$H$105</definedName>
    <definedName name="XDO_?FINAL_PER_NET?560?">SIOF!$H$10:$H$96</definedName>
    <definedName name="XDO_?FINAL_PER_NET?561?">SN500IF!$H$10:$H$510</definedName>
    <definedName name="XDO_?FINAL_PER_NET?562?">SN500IF!$H$10:$H$519</definedName>
    <definedName name="XDO_?FINAL_PER_NET?563?">SN500IF!$H$10:$H$554</definedName>
    <definedName name="XDO_?FINAL_PER_NET?564?">SN500IF!$H$10:$H$559</definedName>
    <definedName name="XDO_?FINAL_PER_NET?565?">SNICIF!$H$10:$H$39</definedName>
    <definedName name="XDO_?FINAL_PER_NET?566?">SNICIF!$H$10:$H$48</definedName>
    <definedName name="XDO_?FINAL_PER_NET?567?">SNICIF!$H$10:$H$83</definedName>
    <definedName name="XDO_?FINAL_PER_NET?568?">SNICIF!$H$10:$H$88</definedName>
    <definedName name="XDO_?FINAL_PER_NET?569?">SQF!$H$10:$H$39</definedName>
    <definedName name="XDO_?FINAL_PER_NET?57?">STOF!$H$10:$H$34</definedName>
    <definedName name="XDO_?FINAL_PER_NET?570?">SQF!$H$10:$H$82</definedName>
    <definedName name="XDO_?FINAL_PER_NET?571?">SQF!$H$10:$H$87</definedName>
    <definedName name="XDO_?FINAL_PER_NET?572?">SNBIF!$H$10:$H$21</definedName>
    <definedName name="XDO_?FINAL_PER_NET?573?">SNBIF!$H$10:$H$64</definedName>
    <definedName name="XDO_?FINAL_PER_NET?574?">SNBIF!$H$10:$H$69</definedName>
    <definedName name="XDO_?FINAL_PER_NET?575?">SNITIF!$H$10:$H$19</definedName>
    <definedName name="XDO_?FINAL_PER_NET?576?">SNITIF!$H$10:$H$62</definedName>
    <definedName name="XDO_?FINAL_PER_NET?577?">SNITIF!$H$10:$H$67</definedName>
    <definedName name="XDO_?FINAL_PER_NET?578?">'SBI BSE PSU Bank ETF'!$H$10:$H$21</definedName>
    <definedName name="XDO_?FINAL_PER_NET?579?">'SBI BSE PSU Bank ETF'!$H$10:$H$64</definedName>
    <definedName name="XDO_?FINAL_PER_NET?58?">STOF!$H$10:$H$39</definedName>
    <definedName name="XDO_?FINAL_PER_NET?580?">'SBI BSE PSU Bank ETF'!$H$10:$H$69</definedName>
    <definedName name="XDO_?FINAL_PER_NET?581?">'SBI BSE PSU Bank Index Fund'!$H$10:$H$21</definedName>
    <definedName name="XDO_?FINAL_PER_NET?582?">'SBI BSE PSU Bank Index Fund'!$H$10:$H$64</definedName>
    <definedName name="XDO_?FINAL_PER_NET?583?">'SBI BSE PSU Bank Index Fund'!$H$10:$H$69</definedName>
    <definedName name="XDO_?FINAL_PER_NET?584?">SIPAAFOF!$H$42:$H$44</definedName>
    <definedName name="XDO_?FINAL_PER_NET?585?">SIPAAFOF!$H$42:$H$56</definedName>
    <definedName name="XDO_?FINAL_PER_NET?586?">SIPAAFOF!$H$42:$H$61</definedName>
    <definedName name="XDO_?FINAL_PER_NET?587?">'SBI Nifty200 Quality 30'!$H$10:$H$39</definedName>
    <definedName name="XDO_?FINAL_PER_NET?588?">'SBI Nifty200 Quality 30'!$H$10:$H$82</definedName>
    <definedName name="XDO_?FINAL_PER_NET?589?">'SBI Nifty200 Quality 30'!$H$10:$H$87</definedName>
    <definedName name="XDO_?FINAL_PER_NET?59?">STOF!$H$10:$H$46</definedName>
    <definedName name="XDO_?FINAL_PER_NET?590?">'SBI Nifty200 Mom 30'!$H$10:$H$39</definedName>
    <definedName name="XDO_?FINAL_PER_NET?591?">'SBI Nifty200 Mom 30'!$H$10:$H$48</definedName>
    <definedName name="XDO_?FINAL_PER_NET?592?">'SBI Nifty200 Mom 30'!$H$10:$H$83</definedName>
    <definedName name="XDO_?FINAL_PER_NET?593?">'SBI Nifty200 Mom 30'!$H$10:$H$88</definedName>
    <definedName name="XDO_?FINAL_PER_NET?594?">'SBI Nifty100 Low Vol 30'!$H$10:$H$39</definedName>
    <definedName name="XDO_?FINAL_PER_NET?595?">'SBI Nifty100 Low Vol 30'!$H$10:$H$82</definedName>
    <definedName name="XDO_?FINAL_PER_NET?596?">'SBI Nifty100 Low Vol 30'!$H$10:$H$87</definedName>
    <definedName name="XDO_?FINAL_PER_NET?597?">SBILIQETF!$H$52</definedName>
    <definedName name="XDO_?FINAL_PER_NET?598?">SBILIQETF!$H$52:$H$57</definedName>
    <definedName name="XDO_?FINAL_PER_NET?599?">#REF!</definedName>
    <definedName name="XDO_?FINAL_PER_NET?6?">#REF!</definedName>
    <definedName name="XDO_?FINAL_PER_NET?60?">STOF!$H$10:$H$67</definedName>
    <definedName name="XDO_?FINAL_PER_NET?600?">#REF!</definedName>
    <definedName name="XDO_?FINAL_PER_NET?601?">SBIRIOS!$H$10:$H$41</definedName>
    <definedName name="XDO_?FINAL_PER_NET?602?">SBIRIOS!$H$10:$H$84</definedName>
    <definedName name="XDO_?FINAL_PER_NET?603?">SBIRIOS!$H$10:$H$89</definedName>
    <definedName name="XDO_?FINAL_PER_NET?604?">#REF!</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STOF!$H$10:$H$86</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15?">#REF!</definedName>
    <definedName name="XDO_?FINAL_PER_NET?616?">#REF!</definedName>
    <definedName name="XDO_?FINAL_PER_NET?617?">#REF!</definedName>
    <definedName name="XDO_?FINAL_PER_NET?62?">STOF!$H$10:$H$91</definedName>
    <definedName name="XDO_?FINAL_PER_NET?63?">SHOF!$H$10:$H$39</definedName>
    <definedName name="XDO_?FINAL_PER_NET?64?">SHOF!$H$10:$H$45</definedName>
    <definedName name="XDO_?FINAL_PER_NET?65?">SHOF!$H$10:$H$66</definedName>
    <definedName name="XDO_?FINAL_PER_NET?66?">SHOF!$H$10:$H$85</definedName>
    <definedName name="XDO_?FINAL_PER_NET?67?">SHOF!$H$10:$H$90</definedName>
    <definedName name="XDO_?FINAL_PER_NET?68?">SCF!$H$10:$H$87</definedName>
    <definedName name="XDO_?FINAL_PER_NET?69?">SCF!$H$10:$H$94</definedName>
    <definedName name="XDO_?FINAL_PER_NET?7?">#REF!</definedName>
    <definedName name="XDO_?FINAL_PER_NET?70?">SCF!$H$10:$H$98</definedName>
    <definedName name="XDO_?FINAL_PER_NET?71?">SCF!$H$10:$H$104</definedName>
    <definedName name="XDO_?FINAL_PER_NET?72?">SCF!$H$10:$H$112</definedName>
    <definedName name="XDO_?FINAL_PER_NET?73?">SCF!$H$10:$H$116</definedName>
    <definedName name="XDO_?FINAL_PER_NET?74?">SCF!$H$10:$H$128</definedName>
    <definedName name="XDO_?FINAL_PER_NET?75?">SCF!$H$10:$H$147</definedName>
    <definedName name="XDO_?FINAL_PER_NET?76?">SCF!$H$10:$H$152</definedName>
    <definedName name="XDO_?FINAL_PER_NET?77?">SNIF!$H$10:$H$59</definedName>
    <definedName name="XDO_?FINAL_PER_NET?78?">SNIF!$H$10:$H$102</definedName>
    <definedName name="XDO_?FINAL_PER_NET?79?">SNIF!$H$10:$H$107</definedName>
    <definedName name="XDO_?FINAL_PER_NET?8?">#REF!</definedName>
    <definedName name="XDO_?FINAL_PER_NET?80?">'SMCBF-SP'!$H$10:$H$27</definedName>
    <definedName name="XDO_?FINAL_PER_NET?81?">'SMCBF-SP'!$H$10:$H$47</definedName>
    <definedName name="XDO_?FINAL_PER_NET?82?">'SMCBF-SP'!$H$10:$H$56</definedName>
    <definedName name="XDO_?FINAL_PER_NET?83?">'SMCBF-SP'!$H$10:$H$61</definedName>
    <definedName name="XDO_?FINAL_PER_NET?84?">'SMCBF-SP'!$H$10:$H$74</definedName>
    <definedName name="XDO_?FINAL_PER_NET?85?">'SMCBF-SP'!$H$10:$H$89</definedName>
    <definedName name="XDO_?FINAL_PER_NET?86?">'SMCBF-SP'!$H$10:$H$94</definedName>
    <definedName name="XDO_?FINAL_PER_NET?87?">SOF!$H$30</definedName>
    <definedName name="XDO_?FINAL_PER_NET?88?">SOF!$H$30:$H$39</definedName>
    <definedName name="XDO_?FINAL_PER_NET?89?">SOF!$H$30:$H$59</definedName>
    <definedName name="XDO_?FINAL_PER_NET?9?">SLMF!$H$10:$H$81</definedName>
    <definedName name="XDO_?FINAL_PER_NET?90?">SOF!$H$30:$H$64</definedName>
    <definedName name="XDO_?FINAL_PER_NET?91?">SMMDF!#REF!</definedName>
    <definedName name="XDO_?FINAL_PER_NET?92?">SMMDF!$H$9:$H$58</definedName>
    <definedName name="XDO_?FINAL_PER_NET?93?">SMMDF!$H$9:$H$71</definedName>
    <definedName name="XDO_?FINAL_PER_NET?94?">SMMDF!$H$9:$H$92</definedName>
    <definedName name="XDO_?FINAL_PER_NET?95?">SMMDF!$H$9:$H$102</definedName>
    <definedName name="XDO_?FINAL_PER_NET?96?">SMMDF!$H$9:$H$107</definedName>
    <definedName name="XDO_?FINAL_PER_NET?97?">SLF!$H$18:$H$24</definedName>
    <definedName name="XDO_?FINAL_PER_NET?98?">SLF!$H$18:$H$41</definedName>
    <definedName name="XDO_?FINAL_PER_NET?99?">SLF!$H$18:$H$109</definedName>
    <definedName name="XDO_?FINAL_QUANTITE?">SMEEF!$F$10:$F$98</definedName>
    <definedName name="XDO_?FINAL_QUANTITE?1?">#REF!</definedName>
    <definedName name="XDO_?FINAL_QUANTITE?10?">SLMF!$F$10:$F$87</definedName>
    <definedName name="XDO_?FINAL_QUANTITE?100?">SLF!$F$18:$F$142</definedName>
    <definedName name="XDO_?FINAL_QUANTITE?101?">SLF!$F$18:$F$157</definedName>
    <definedName name="XDO_?FINAL_QUANTITE?102?">SLF!$F$18:$F$168</definedName>
    <definedName name="XDO_?FINAL_QUANTITE?103?">SLF!$F$18:$F$188</definedName>
    <definedName name="XDO_?FINAL_QUANTITE?104?">SLF!$F$18:$F$193</definedName>
    <definedName name="XDO_?FINAL_QUANTITE?105?">SDBF!$F$18:$F$29</definedName>
    <definedName name="XDO_?FINAL_QUANTITE?106?">SDBF!$F$18:$F$35</definedName>
    <definedName name="XDO_?FINAL_QUANTITE?107?">SDBF!$F$18:$F$43</definedName>
    <definedName name="XDO_?FINAL_QUANTITE?108?">SDBF!$F$18:$F$53</definedName>
    <definedName name="XDO_?FINAL_QUANTITE?109?">SDBF!$F$18:$F$72</definedName>
    <definedName name="XDO_?FINAL_QUANTITE?11?">SLMF!$F$10:$F$91</definedName>
    <definedName name="XDO_?FINAL_QUANTITE?110?">SDBF!$F$18:$F$82</definedName>
    <definedName name="XDO_?FINAL_QUANTITE?111?">SDBF!$F$18:$F$87</definedName>
    <definedName name="XDO_?FINAL_QUANTITE?112?">SSF!$F$24:$F$28</definedName>
    <definedName name="XDO_?FINAL_QUANTITE?113?">SSF!$F$24:$F$54</definedName>
    <definedName name="XDO_?FINAL_QUANTITE?114?">SSF!$F$24:$F$101</definedName>
    <definedName name="XDO_?FINAL_QUANTITE?115?">SSF!$F$24:$F$159</definedName>
    <definedName name="XDO_?FINAL_QUANTITE?116?">SSF!$F$24:$F$168</definedName>
    <definedName name="XDO_?FINAL_QUANTITE?117?">SSF!$F$24:$F$175</definedName>
    <definedName name="XDO_?FINAL_QUANTITE?118?">SSF!$F$24:$F$176</definedName>
    <definedName name="XDO_?FINAL_QUANTITE?119?">SSF!$F$24:$F$182</definedName>
    <definedName name="XDO_?FINAL_QUANTITE?12?">SLMF!$F$10:$F$113</definedName>
    <definedName name="XDO_?FINAL_QUANTITE?120?">SSF!$F$24:$F$192</definedName>
    <definedName name="XDO_?FINAL_QUANTITE?121?">SSF!$F$24:$F$197</definedName>
    <definedName name="XDO_?FINAL_QUANTITE?122?">SCRF!#REF!</definedName>
    <definedName name="XDO_?FINAL_QUANTITE?123?">SCRF!$F$9:$F$52</definedName>
    <definedName name="XDO_?FINAL_QUANTITE?124?">SCRF!$F$9:$F$63</definedName>
    <definedName name="XDO_?FINAL_QUANTITE?125?">SCRF!$F$9:$F$84</definedName>
    <definedName name="XDO_?FINAL_QUANTITE?126?">SCRF!$F$9:$F$94</definedName>
    <definedName name="XDO_?FINAL_QUANTITE?127?">SCRF!$F$9:$F$99</definedName>
    <definedName name="XDO_?FINAL_QUANTITE?128?">SFEF!$F$10:$F$35</definedName>
    <definedName name="XDO_?FINAL_QUANTITE?129?">SFEF!$F$10:$F$42</definedName>
    <definedName name="XDO_?FINAL_QUANTITE?13?">SLMF!$F$10:$F$132</definedName>
    <definedName name="XDO_?FINAL_QUANTITE?130?">SFEF!$F$10:$F$67</definedName>
    <definedName name="XDO_?FINAL_QUANTITE?131?">SFEF!$F$10:$F$86</definedName>
    <definedName name="XDO_?FINAL_QUANTITE?132?">SFEF!$F$10:$F$91</definedName>
    <definedName name="XDO_?FINAL_QUANTITE?133?">SCHF!$F$10:$F$48</definedName>
    <definedName name="XDO_?FINAL_QUANTITE?134?">SCHF!$F$10:$F$50</definedName>
    <definedName name="XDO_?FINAL_QUANTITE?135?">SCHF!$F$10:$F$113</definedName>
    <definedName name="XDO_?FINAL_QUANTITE?136?">SCHF!$F$10:$F$123</definedName>
    <definedName name="XDO_?FINAL_QUANTITE?137?">SCHF!$F$10:$F$131</definedName>
    <definedName name="XDO_?FINAL_QUANTITE?138?">SCHF!$F$10:$F$150</definedName>
    <definedName name="XDO_?FINAL_QUANTITE?139?">SCHF!$F$10:$F$160</definedName>
    <definedName name="XDO_?FINAL_QUANTITE?14?">SLMF!$F$10:$F$137</definedName>
    <definedName name="XDO_?FINAL_QUANTITE?140?">SCHF!$F$10:$F$165</definedName>
    <definedName name="XDO_?FINAL_QUANTITE?141?">SMUSD!$F$18:$F$44</definedName>
    <definedName name="XDO_?FINAL_QUANTITE?142?">SMUSD!$F$18:$F$51</definedName>
    <definedName name="XDO_?FINAL_QUANTITE?143?">SMUSD!$F$18:$F$56</definedName>
    <definedName name="XDO_?FINAL_QUANTITE?144?">SMUSD!$F$18:$F$69</definedName>
    <definedName name="XDO_?FINAL_QUANTITE?145?">SMUSD!$F$18:$F$84</definedName>
    <definedName name="XDO_?FINAL_QUANTITE?146?">SMUSD!$F$18:$F$122</definedName>
    <definedName name="XDO_?FINAL_QUANTITE?147?">SMUSD!$F$18:$F$133</definedName>
    <definedName name="XDO_?FINAL_QUANTITE?148?">SMUSD!$F$18:$F$139</definedName>
    <definedName name="XDO_?FINAL_QUANTITE?149?">SMUSD!$F$18:$F$146</definedName>
    <definedName name="XDO_?FINAL_QUANTITE?15?">SLTEF!$F$10:$F$81</definedName>
    <definedName name="XDO_?FINAL_QUANTITE?150?">SMUSD!$F$18:$F$156</definedName>
    <definedName name="XDO_?FINAL_QUANTITE?151?">SMUSD!$F$18:$F$161</definedName>
    <definedName name="XDO_?FINAL_QUANTITE?152?">SMIDCAP!$F$10:$F$64</definedName>
    <definedName name="XDO_?FINAL_QUANTITE?153?">SMIDCAP!$F$10:$F$90</definedName>
    <definedName name="XDO_?FINAL_QUANTITE?154?">SMIDCAP!$F$10:$F$109</definedName>
    <definedName name="XDO_?FINAL_QUANTITE?155?">SMIDCAP!$F$10:$F$114</definedName>
    <definedName name="XDO_?FINAL_QUANTITE?156?">SMCMF!$F$24:$F$26</definedName>
    <definedName name="XDO_?FINAL_QUANTITE?157?">SMCMF!$F$24:$F$55</definedName>
    <definedName name="XDO_?FINAL_QUANTITE?158?">SMCMF!$F$24:$F$60</definedName>
    <definedName name="XDO_?FINAL_QUANTITE?159?">SMCOMMA!$F$10:$F$40</definedName>
    <definedName name="XDO_?FINAL_QUANTITE?16?">SLTEF!$F$10:$F$106</definedName>
    <definedName name="XDO_?FINAL_QUANTITE?160?">SMCOMMA!$F$10:$F$65</definedName>
    <definedName name="XDO_?FINAL_QUANTITE?161?">SMCOMMA!$F$10:$F$84</definedName>
    <definedName name="XDO_?FINAL_QUANTITE?162?">SMCOMMA!$F$10:$F$89</definedName>
    <definedName name="XDO_?FINAL_QUANTITE?163?">SMGF!$F$24:$F$29</definedName>
    <definedName name="XDO_?FINAL_QUANTITE?164?">SMGF!$F$24:$F$39</definedName>
    <definedName name="XDO_?FINAL_QUANTITE?165?">SMGF!$F$24:$F$66</definedName>
    <definedName name="XDO_?FINAL_QUANTITE?166?">SMGF!$F$24:$F$71</definedName>
    <definedName name="XDO_?FINAL_QUANTITE?167?">SFLEXI!$F$10:$F$65</definedName>
    <definedName name="XDO_?FINAL_QUANTITE?168?">SFLEXI!$F$10:$F$73</definedName>
    <definedName name="XDO_?FINAL_QUANTITE?169?">SFLEXI!$F$10:$F$97</definedName>
    <definedName name="XDO_?FINAL_QUANTITE?17?">SLTEF!$F$10:$F$125</definedName>
    <definedName name="XDO_?FINAL_QUANTITE?170?">SFLEXI!$F$10:$F$116</definedName>
    <definedName name="XDO_?FINAL_QUANTITE?171?">SFLEXI!$F$10:$F$121</definedName>
    <definedName name="XDO_?FINAL_QUANTITE?172?">SMAAF!$F$10:$F$66</definedName>
    <definedName name="XDO_?FINAL_QUANTITE?173?">SMAAF!$F$10:$F$74</definedName>
    <definedName name="XDO_?FINAL_QUANTITE?174?">SMAAF!$F$10:$F$79</definedName>
    <definedName name="XDO_?FINAL_QUANTITE?175?">SMAAF!$F$10:$F$120</definedName>
    <definedName name="XDO_?FINAL_QUANTITE?176?">SMAAF!$F$10:$F$130</definedName>
    <definedName name="XDO_?FINAL_QUANTITE?177?">SMAAF!$F$10:$F$135</definedName>
    <definedName name="XDO_?FINAL_QUANTITE?178?">SMAAF!$F$10:$F$140</definedName>
    <definedName name="XDO_?FINAL_QUANTITE?179?">SMAAF!$F$10:$F$144</definedName>
    <definedName name="XDO_?FINAL_QUANTITE?18?">SLTEF!$F$10:$F$130</definedName>
    <definedName name="XDO_?FINAL_QUANTITE?180?">SMAAF!$F$10:$F$157</definedName>
    <definedName name="XDO_?FINAL_QUANTITE?181?">SMAAF!$F$10:$F$169</definedName>
    <definedName name="XDO_?FINAL_QUANTITE?182?">SMAAF!$F$10:$F$174</definedName>
    <definedName name="XDO_?FINAL_QUANTITE?183?">SBLUECHIP!$F$10:$F$49</definedName>
    <definedName name="XDO_?FINAL_QUANTITE?184?">SBLUECHIP!$F$10:$F$76</definedName>
    <definedName name="XDO_?FINAL_QUANTITE?185?">SBLUECHIP!$F$10:$F$95</definedName>
    <definedName name="XDO_?FINAL_QUANTITE?186?">SBLUECHIP!$F$10:$F$100</definedName>
    <definedName name="XDO_?FINAL_QUANTITE?187?">SAOF!$F$10:$F$196</definedName>
    <definedName name="XDO_?FINAL_QUANTITE?188?">SAOF!$F$10:$F$222</definedName>
    <definedName name="XDO_?FINAL_QUANTITE?189?">SAOF!$F$10:$F$245</definedName>
    <definedName name="XDO_?FINAL_QUANTITE?19?">#REF!</definedName>
    <definedName name="XDO_?FINAL_QUANTITE?190?">SAOF!$F$10:$F$258</definedName>
    <definedName name="XDO_?FINAL_QUANTITE?191?">SAOF!$F$10:$F$262</definedName>
    <definedName name="XDO_?FINAL_QUANTITE?192?">SAOF!$F$10:$F$274</definedName>
    <definedName name="XDO_?FINAL_QUANTITE?193?">SAOF!$F$10:$F$286</definedName>
    <definedName name="XDO_?FINAL_QUANTITE?194?">SAOF!$F$10:$F$291</definedName>
    <definedName name="XDO_?FINAL_QUANTITE?195?">SIF!$F$10:$F$44</definedName>
    <definedName name="XDO_?FINAL_QUANTITE?196?">SIF!$F$10:$F$45</definedName>
    <definedName name="XDO_?FINAL_QUANTITE?197?">SIF!$F$10:$F$74</definedName>
    <definedName name="XDO_?FINAL_QUANTITE?198?">SIF!$F$10:$F$93</definedName>
    <definedName name="XDO_?FINAL_QUANTITE?199?">SIF!$F$10:$F$98</definedName>
    <definedName name="XDO_?FINAL_QUANTITE?2?">#REF!</definedName>
    <definedName name="XDO_?FINAL_QUANTITE?20?">#REF!</definedName>
    <definedName name="XDO_?FINAL_QUANTITE?200?">SMLDF!$F$18:$F$73</definedName>
    <definedName name="XDO_?FINAL_QUANTITE?201?">SMLDF!$F$18:$F$81</definedName>
    <definedName name="XDO_?FINAL_QUANTITE?202?">SMLDF!$F$18:$F$88</definedName>
    <definedName name="XDO_?FINAL_QUANTITE?203?">SMLDF!$F$18:$F$96</definedName>
    <definedName name="XDO_?FINAL_QUANTITE?204?">SMLDF!$F$18:$F$110</definedName>
    <definedName name="XDO_?FINAL_QUANTITE?205?">SMLDF!$F$18:$F$130</definedName>
    <definedName name="XDO_?FINAL_QUANTITE?206?">SMLDF!$F$18:$F$135</definedName>
    <definedName name="XDO_?FINAL_QUANTITE?207?">SMLDF!$F$18:$F$141</definedName>
    <definedName name="XDO_?FINAL_QUANTITE?208?">SMLDF!$F$18:$F$148</definedName>
    <definedName name="XDO_?FINAL_QUANTITE?209?">SMLDF!$F$18:$F$158</definedName>
    <definedName name="XDO_?FINAL_QUANTITE?21?">#REF!</definedName>
    <definedName name="XDO_?FINAL_QUANTITE?210?">SMLDF!$F$18:$F$163</definedName>
    <definedName name="XDO_?FINAL_QUANTITE?211?">SSTDF!$F$18:$F$84</definedName>
    <definedName name="XDO_?FINAL_QUANTITE?212?">SSTDF!$F$18:$F$91</definedName>
    <definedName name="XDO_?FINAL_QUANTITE?213?">SSTDF!$F$18:$F$98</definedName>
    <definedName name="XDO_?FINAL_QUANTITE?214?">SSTDF!$F$18:$F$108</definedName>
    <definedName name="XDO_?FINAL_QUANTITE?215?">SSTDF!$F$18:$F$120</definedName>
    <definedName name="XDO_?FINAL_QUANTITE?216?">SSTDF!$F$18:$F$128</definedName>
    <definedName name="XDO_?FINAL_QUANTITE?217?">SSTDF!$F$18:$F$135</definedName>
    <definedName name="XDO_?FINAL_QUANTITE?218?">SSTDF!$F$18:$F$145</definedName>
    <definedName name="XDO_?FINAL_QUANTITE?219?">SSTDF!$F$18:$F$150</definedName>
    <definedName name="XDO_?FINAL_QUANTITE?22?">#REF!</definedName>
    <definedName name="XDO_?FINAL_QUANTITE?220?">SETFGOLD!$F$46</definedName>
    <definedName name="XDO_?FINAL_QUANTITE?221?">SETFGOLD!$F$46:$F$54</definedName>
    <definedName name="XDO_?FINAL_QUANTITE?222?">SETFGOLD!$F$46:$F$59</definedName>
    <definedName name="XDO_?FINAL_QUANTITE?223?">SPSU!$F$10:$F$33</definedName>
    <definedName name="XDO_?FINAL_QUANTITE?224?">SPSU!$F$10:$F$58</definedName>
    <definedName name="XDO_?FINAL_QUANTITE?225?">SPSU!$F$10:$F$77</definedName>
    <definedName name="XDO_?FINAL_QUANTITE?226?">SPSU!$F$10:$F$82</definedName>
    <definedName name="XDO_?FINAL_QUANTITE?227?">SGF!$F$42</definedName>
    <definedName name="XDO_?FINAL_QUANTITE?228?">SGF!$F$42:$F$54</definedName>
    <definedName name="XDO_?FINAL_QUANTITE?229?">SGF!$F$42:$F$59</definedName>
    <definedName name="XDO_?FINAL_QUANTITE?23?">SMGLF!$F$10:$F$44</definedName>
    <definedName name="XDO_?FINAL_QUANTITE?230?">SBISENSEX!$F$10:$F$39</definedName>
    <definedName name="XDO_?FINAL_QUANTITE?231?">SBISENSEX!$F$10:$F$82</definedName>
    <definedName name="XDO_?FINAL_QUANTITE?232?">SBISENSEX!$F$10:$F$87</definedName>
    <definedName name="XDO_?FINAL_QUANTITE?233?">SSCF!$F$10:$F$74</definedName>
    <definedName name="XDO_?FINAL_QUANTITE?234?">SSCF!$F$10:$F$100</definedName>
    <definedName name="XDO_?FINAL_QUANTITE?235?">SSCF!$F$10:$F$119</definedName>
    <definedName name="XDO_?FINAL_QUANTITE?236?">SSCF!$F$10:$F$124</definedName>
    <definedName name="XDO_?FINAL_QUANTITE?237?">SBPF!$F$18:$F$59</definedName>
    <definedName name="XDO_?FINAL_QUANTITE?238?">SBPF!$F$18:$F$69</definedName>
    <definedName name="XDO_?FINAL_QUANTITE?239?">SBPF!$F$18:$F$76</definedName>
    <definedName name="XDO_?FINAL_QUANTITE?24?">SMGLF!$F$10:$F$69</definedName>
    <definedName name="XDO_?FINAL_QUANTITE?240?">SBPF!$F$18:$F$83</definedName>
    <definedName name="XDO_?FINAL_QUANTITE?241?">SBPF!$F$18:$F$96</definedName>
    <definedName name="XDO_?FINAL_QUANTITE?242?">SBPF!$F$18:$F$106</definedName>
    <definedName name="XDO_?FINAL_QUANTITE?243?">SBPF!$F$18:$F$111</definedName>
    <definedName name="XDO_?FINAL_QUANTITE?244?">SBFS!$F$10:$F$40</definedName>
    <definedName name="XDO_?FINAL_QUANTITE?245?">SBFS!$F$10:$F$65</definedName>
    <definedName name="XDO_?FINAL_QUANTITE?246?">SBFS!$F$10:$F$84</definedName>
    <definedName name="XDO_?FINAL_QUANTITE?247?">SBFS!$F$10:$F$89</definedName>
    <definedName name="XDO_?FINAL_QUANTITE?248?">SETFNN50!$F$10:$F$59</definedName>
    <definedName name="XDO_?FINAL_QUANTITE?249?">SETFNN50!$F$10:$F$68</definedName>
    <definedName name="XDO_?FINAL_QUANTITE?25?">SMGLF!$F$10:$F$88</definedName>
    <definedName name="XDO_?FINAL_QUANTITE?250?">SETFNN50!$F$10:$F$103</definedName>
    <definedName name="XDO_?FINAL_QUANTITE?251?">SETFNN50!$F$10:$F$108</definedName>
    <definedName name="XDO_?FINAL_QUANTITE?252?">SETFNIFBK!$F$10:$F$21</definedName>
    <definedName name="XDO_?FINAL_QUANTITE?253?">SETFNIFBK!$F$10:$F$64</definedName>
    <definedName name="XDO_?FINAL_QUANTITE?254?">SETFNIFBK!$F$10:$F$69</definedName>
    <definedName name="XDO_?FINAL_QUANTITE?255?">SETFBSE100!$F$10:$F$109</definedName>
    <definedName name="XDO_?FINAL_QUANTITE?256?">SETFBSE100!$F$10:$F$118</definedName>
    <definedName name="XDO_?FINAL_QUANTITE?257?">SETFBSE100!$F$10:$F$157</definedName>
    <definedName name="XDO_?FINAL_QUANTITE?258?">SESF!$F$10:$F$104</definedName>
    <definedName name="XDO_?FINAL_QUANTITE?259?">SESF!$F$10:$F$110</definedName>
    <definedName name="XDO_?FINAL_QUANTITE?26?">SMGLF!$F$10:$F$93</definedName>
    <definedName name="XDO_?FINAL_QUANTITE?260?">SESF!$F$10:$F$115</definedName>
    <definedName name="XDO_?FINAL_QUANTITE?261?">SESF!$F$10:$F$120</definedName>
    <definedName name="XDO_?FINAL_QUANTITE?262?">SESF!$F$10:$F$143</definedName>
    <definedName name="XDO_?FINAL_QUANTITE?263?">SESF!$F$10:$F$152</definedName>
    <definedName name="XDO_?FINAL_QUANTITE?264?">SESF!$F$10:$F$161</definedName>
    <definedName name="XDO_?FINAL_QUANTITE?265?">SESF!$F$10:$F$165</definedName>
    <definedName name="XDO_?FINAL_QUANTITE?266?">SESF!$F$10:$F$184</definedName>
    <definedName name="XDO_?FINAL_QUANTITE?267?">SESF!$F$10:$F$189</definedName>
    <definedName name="XDO_?FINAL_QUANTITE?268?">SETFNIF50!$F$10:$F$59</definedName>
    <definedName name="XDO_?FINAL_QUANTITE?269?">SETFNIF50!$F$10:$F$102</definedName>
    <definedName name="XDO_?FINAL_QUANTITE?27?">#REF!</definedName>
    <definedName name="XDO_?FINAL_QUANTITE?270?">SETFNIF50!$F$10:$F$107</definedName>
    <definedName name="XDO_?FINAL_QUANTITE?271?">'SLTAF-III'!$F$10:$F$35</definedName>
    <definedName name="XDO_?FINAL_QUANTITE?272?">'SLTAF-III'!$F$10:$F$78</definedName>
    <definedName name="XDO_?FINAL_QUANTITE?273?">'SLTAF-III'!$F$10:$F$83</definedName>
    <definedName name="XDO_?FINAL_QUANTITE?274?">SETF10GILT!$F$24</definedName>
    <definedName name="XDO_?FINAL_QUANTITE?275?">SETF10GILT!$F$24:$F$53</definedName>
    <definedName name="XDO_?FINAL_QUANTITE?276?">SETF10GILT!$F$24:$F$58</definedName>
    <definedName name="XDO_?FINAL_QUANTITE?277?">'SLTAF-IV'!$F$10:$F$34</definedName>
    <definedName name="XDO_?FINAL_QUANTITE?278?">'SLTAF-IV'!$F$10:$F$77</definedName>
    <definedName name="XDO_?FINAL_QUANTITE?279?">'SLTAF-IV'!$F$10:$F$82</definedName>
    <definedName name="XDO_?FINAL_QUANTITE?28?">#REF!</definedName>
    <definedName name="XDO_?FINAL_QUANTITE?280?">'SLTAF-V'!$F$10:$F$34</definedName>
    <definedName name="XDO_?FINAL_QUANTITE?281?">'SLTAF-V'!$F$10:$F$77</definedName>
    <definedName name="XDO_?FINAL_QUANTITE?282?">'SLTAF-V'!$F$10:$F$82</definedName>
    <definedName name="XDO_?FINAL_QUANTITE?283?">'SLTAF-VI'!$F$10:$F$46</definedName>
    <definedName name="XDO_?FINAL_QUANTITE?284?">'SLTAF-VI'!$F$10:$F$89</definedName>
    <definedName name="XDO_?FINAL_QUANTITE?285?">'SLTAF-VI'!$F$10:$F$94</definedName>
    <definedName name="XDO_?FINAL_QUANTITE?286?">SETFSN50!$F$10:$F$59</definedName>
    <definedName name="XDO_?FINAL_QUANTITE?287?">SETFSN50!$F$10:$F$68</definedName>
    <definedName name="XDO_?FINAL_QUANTITE?288?">SETFSN50!$F$10:$F$103</definedName>
    <definedName name="XDO_?FINAL_QUANTITE?289?">SETFSN50!$F$10:$F$108</definedName>
    <definedName name="XDO_?FINAL_QUANTITE?29?">SEHF!$F$10:$F$52</definedName>
    <definedName name="XDO_?FINAL_QUANTITE?290?">SBIETFQLTY!$F$10:$F$39</definedName>
    <definedName name="XDO_?FINAL_QUANTITE?291?">SBIETFQLTY!$F$10:$F$82</definedName>
    <definedName name="XDO_?FINAL_QUANTITE?292?">SBIETFQLTY!$F$10:$F$87</definedName>
    <definedName name="XDO_?FINAL_QUANTITE?293?">SCBF!$F$18:$F$101</definedName>
    <definedName name="XDO_?FINAL_QUANTITE?294?">SCBF!$F$18:$F$107</definedName>
    <definedName name="XDO_?FINAL_QUANTITE?295?">SCBF!$F$18:$F$113</definedName>
    <definedName name="XDO_?FINAL_QUANTITE?296?">SCBF!$F$18:$F$126</definedName>
    <definedName name="XDO_?FINAL_QUANTITE?297?">SCBF!$F$18:$F$145</definedName>
    <definedName name="XDO_?FINAL_QUANTITE?298?">SCBF!$F$18:$F$155</definedName>
    <definedName name="XDO_?FINAL_QUANTITE?299?">SCBF!$F$18:$F$160</definedName>
    <definedName name="XDO_?FINAL_QUANTITE?3?">#REF!</definedName>
    <definedName name="XDO_?FINAL_QUANTITE?30?">SEHF!$F$10:$F$57</definedName>
    <definedName name="XDO_?FINAL_QUANTITE?300?">SEMVF!$F$10:$F$59</definedName>
    <definedName name="XDO_?FINAL_QUANTITE?301?">SEMVF!$F$10:$F$102</definedName>
    <definedName name="XDO_?FINAL_QUANTITE?302?">SEMVF!$F$10:$F$107</definedName>
    <definedName name="XDO_?FINAL_QUANTITE?303?">'SFMP- Series 1'!$F$26:$F$31</definedName>
    <definedName name="XDO_?FINAL_QUANTITE?304?">'SFMP- Series 1'!$F$26:$F$50</definedName>
    <definedName name="XDO_?FINAL_QUANTITE?305?">'SFMP- Series 1'!$F$26:$F$65</definedName>
    <definedName name="XDO_?FINAL_QUANTITE?306?">'SFMP- Series 1'!$F$26:$F$70</definedName>
    <definedName name="XDO_?FINAL_QUANTITE?307?">'SFMP- Series 6'!$F$26:$F$29</definedName>
    <definedName name="XDO_?FINAL_QUANTITE?308?">'SFMP- Series 6'!$F$26:$F$48</definedName>
    <definedName name="XDO_?FINAL_QUANTITE?309?">'SFMP- Series 6'!$F$26:$F$63</definedName>
    <definedName name="XDO_?FINAL_QUANTITE?31?">SEHF!$F$10:$F$64</definedName>
    <definedName name="XDO_?FINAL_QUANTITE?310?">'SFMP- Series 6'!$F$26:$F$68</definedName>
    <definedName name="XDO_?FINAL_QUANTITE?311?">'SFMP- Series 34'!$F$26</definedName>
    <definedName name="XDO_?FINAL_QUANTITE?312?">'SFMP- Series 34'!$F$26:$F$43</definedName>
    <definedName name="XDO_?FINAL_QUANTITE?313?">'SFMP- Series 34'!$F$26:$F$58</definedName>
    <definedName name="XDO_?FINAL_QUANTITE?314?">'SFMP- Series 34'!$F$26:$F$63</definedName>
    <definedName name="XDO_?FINAL_QUANTITE?315?">'SMCBF-IP'!$F$10:$F$42</definedName>
    <definedName name="XDO_?FINAL_QUANTITE?316?">'SMCBF-IP'!$F$10:$F$48</definedName>
    <definedName name="XDO_?FINAL_QUANTITE?317?">'SMCBF-IP'!$F$10:$F$52</definedName>
    <definedName name="XDO_?FINAL_QUANTITE?318?">'SMCBF-IP'!$F$10:$F$73</definedName>
    <definedName name="XDO_?FINAL_QUANTITE?319?">'SMCBF-IP'!$F$10:$F$92</definedName>
    <definedName name="XDO_?FINAL_QUANTITE?32?">SEHF!$F$10:$F$68</definedName>
    <definedName name="XDO_?FINAL_QUANTITE?320?">'SMCBF-IP'!$F$10:$F$97</definedName>
    <definedName name="XDO_?FINAL_QUANTITE?321?">SFRDF!$F$18:$F$24</definedName>
    <definedName name="XDO_?FINAL_QUANTITE?322?">SFRDF!$F$18:$F$34</definedName>
    <definedName name="XDO_?FINAL_QUANTITE?323?">SFRDF!$F$18:$F$55</definedName>
    <definedName name="XDO_?FINAL_QUANTITE?324?">SFRDF!$F$18:$F$65</definedName>
    <definedName name="XDO_?FINAL_QUANTITE?325?">SFRDF!$F$18:$F$70</definedName>
    <definedName name="XDO_?FINAL_QUANTITE?326?">SBIETFIT!$F$10:$F$19</definedName>
    <definedName name="XDO_?FINAL_QUANTITE?327?">SBIETFIT!$F$10:$F$62</definedName>
    <definedName name="XDO_?FINAL_QUANTITE?328?">SBIETFIT!$F$10:$F$67</definedName>
    <definedName name="XDO_?FINAL_QUANTITE?329?">SBIETFPB!$F$10:$F$19</definedName>
    <definedName name="XDO_?FINAL_QUANTITE?33?">SEHF!$F$10:$F$123</definedName>
    <definedName name="XDO_?FINAL_QUANTITE?330?">SBIETFPB!$F$10:$F$62</definedName>
    <definedName name="XDO_?FINAL_QUANTITE?331?">SBIETFPB!$F$10:$F$67</definedName>
    <definedName name="XDO_?FINAL_QUANTITE?332?">'SRBF-AP'!$F$10:$F$58</definedName>
    <definedName name="XDO_?FINAL_QUANTITE?333?">'SRBF-AP'!$F$10:$F$68</definedName>
    <definedName name="XDO_?FINAL_QUANTITE?334?">'SRBF-AP'!$F$10:$F$76</definedName>
    <definedName name="XDO_?FINAL_QUANTITE?335?">'SRBF-AP'!$F$10:$F$80</definedName>
    <definedName name="XDO_?FINAL_QUANTITE?336?">'SRBF-AP'!$F$10:$F$107</definedName>
    <definedName name="XDO_?FINAL_QUANTITE?337?">'SRBF-AP'!$F$10:$F$112</definedName>
    <definedName name="XDO_?FINAL_QUANTITE?338?">'SRBF-AHP'!$F$10:$F$58</definedName>
    <definedName name="XDO_?FINAL_QUANTITE?339?">'SRBF-AHP'!$F$10:$F$59</definedName>
    <definedName name="XDO_?FINAL_QUANTITE?34?">SEHF!$F$10:$F$129</definedName>
    <definedName name="XDO_?FINAL_QUANTITE?340?">'SRBF-AHP'!$F$10:$F$59</definedName>
    <definedName name="XDO_?FINAL_QUANTITE?341?">'SRBF-AHP'!$F$10:$F$78</definedName>
    <definedName name="XDO_?FINAL_QUANTITE?342?">'SRBF-AHP'!$F$10:$F$86</definedName>
    <definedName name="XDO_?FINAL_QUANTITE?343?">'SRBF-AHP'!$F$10:$F$90</definedName>
    <definedName name="XDO_?FINAL_QUANTITE?344?">'SRBF-AHP'!$F$10:$F$107</definedName>
    <definedName name="XDO_?FINAL_QUANTITE?345?">'SRBF-AHP'!$F$10:$F$119</definedName>
    <definedName name="XDO_?FINAL_QUANTITE?346?">'SRBF-AHP'!$F$10:$F$124</definedName>
    <definedName name="XDO_?FINAL_QUANTITE?347?">'SRBF-CHP'!$F$10:$F$58</definedName>
    <definedName name="XDO_?FINAL_QUANTITE?348?">'SRBF-CHP'!$F$10:$F$76</definedName>
    <definedName name="XDO_?FINAL_QUANTITE?349?">'SRBF-CHP'!$F$10:$F$86</definedName>
    <definedName name="XDO_?FINAL_QUANTITE?35?">SEHF!$F$10:$F$137</definedName>
    <definedName name="XDO_?FINAL_QUANTITE?350?">'SRBF-CHP'!$F$10:$F$91</definedName>
    <definedName name="XDO_?FINAL_QUANTITE?351?">'SRBF-CHP'!$F$10:$F$118</definedName>
    <definedName name="XDO_?FINAL_QUANTITE?352?">'SRBF-CHP'!$F$10:$F$123</definedName>
    <definedName name="XDO_?FINAL_QUANTITE?353?">'SRBF-CP'!$F$10:$F$58</definedName>
    <definedName name="XDO_?FINAL_QUANTITE?354?">'SRBF-CP'!$F$10:$F$76</definedName>
    <definedName name="XDO_?FINAL_QUANTITE?355?">'SRBF-CP'!$F$10:$F$85</definedName>
    <definedName name="XDO_?FINAL_QUANTITE?356?">'SRBF-CP'!$F$10:$F$90</definedName>
    <definedName name="XDO_?FINAL_QUANTITE?357?">'SRBF-CP'!$F$10:$F$117</definedName>
    <definedName name="XDO_?FINAL_QUANTITE?358?">'SRBF-CP'!$F$10:$F$122</definedName>
    <definedName name="XDO_?FINAL_QUANTITE?359?">'SIA-US EQUITY FOF'!$F$14</definedName>
    <definedName name="XDO_?FINAL_QUANTITE?36?">SEHF!$F$10:$F$141</definedName>
    <definedName name="XDO_?FINAL_QUANTITE?360?">'SIA-US EQUITY FOF'!$F$14:$F$53</definedName>
    <definedName name="XDO_?FINAL_QUANTITE?361?">'SIA-US EQUITY FOF'!$F$14:$F$58</definedName>
    <definedName name="XDO_?FINAL_QUANTITE?362?">'SFMP- Series 42'!$F$18</definedName>
    <definedName name="XDO_?FINAL_QUANTITE?363?">'SFMP- Series 42'!$F$18:$F$39</definedName>
    <definedName name="XDO_?FINAL_QUANTITE?364?">'SFMP- Series 42'!$F$18:$F$60</definedName>
    <definedName name="XDO_?FINAL_QUANTITE?365?">'SFMP- Series 42'!$F$18:$F$75</definedName>
    <definedName name="XDO_?FINAL_QUANTITE?366?">'SFMP- Series 42'!$F$18:$F$80</definedName>
    <definedName name="XDO_?FINAL_QUANTITE?367?">'SFMP- Series 43'!$F$26:$F$30</definedName>
    <definedName name="XDO_?FINAL_QUANTITE?368?">'SFMP- Series 43'!$F$26:$F$44</definedName>
    <definedName name="XDO_?FINAL_QUANTITE?369?">'SFMP- Series 43'!$F$26:$F$59</definedName>
    <definedName name="XDO_?FINAL_QUANTITE?37?">SEHF!$F$10:$F$147</definedName>
    <definedName name="XDO_?FINAL_QUANTITE?370?">'SFMP- Series 43'!$F$26:$F$64</definedName>
    <definedName name="XDO_?FINAL_QUANTITE?371?">'SNN50'!$F$10:$F$59</definedName>
    <definedName name="XDO_?FINAL_QUANTITE?372?">'SNN50'!$F$10:$F$68</definedName>
    <definedName name="XDO_?FINAL_QUANTITE?373?">'SNN50'!$F$10:$F$103</definedName>
    <definedName name="XDO_?FINAL_QUANTITE?374?">'SNN50'!$F$10:$F$108</definedName>
    <definedName name="XDO_?FINAL_QUANTITE?375?">'SFMP- Series 44'!$F$26:$F$31</definedName>
    <definedName name="XDO_?FINAL_QUANTITE?376?">'SFMP- Series 44'!$F$26:$F$55</definedName>
    <definedName name="XDO_?FINAL_QUANTITE?377?">'SFMP- Series 44'!$F$26:$F$70</definedName>
    <definedName name="XDO_?FINAL_QUANTITE?378?">'SFMP- Series 44'!$F$26:$F$75</definedName>
    <definedName name="XDO_?FINAL_QUANTITE?379?">'SFMP- Series 45'!$F$26:$F$33</definedName>
    <definedName name="XDO_?FINAL_QUANTITE?38?">SEHF!$F$10:$F$151</definedName>
    <definedName name="XDO_?FINAL_QUANTITE?380?">'SFMP- Series 45'!$F$26:$F$56</definedName>
    <definedName name="XDO_?FINAL_QUANTITE?381?">'SFMP- Series 45'!$F$26:$F$71</definedName>
    <definedName name="XDO_?FINAL_QUANTITE?382?">'SFMP- Series 45'!$F$26:$F$76</definedName>
    <definedName name="XDO_?FINAL_QUANTITE?383?">SBIETFCON!$F$10:$F$39</definedName>
    <definedName name="XDO_?FINAL_QUANTITE?384?">SBIETFCON!$F$10:$F$48</definedName>
    <definedName name="XDO_?FINAL_QUANTITE?385?">SBIETFCON!$F$10:$F$83</definedName>
    <definedName name="XDO_?FINAL_QUANTITE?386?">SBIETFCON!$F$10:$F$88</definedName>
    <definedName name="XDO_?FINAL_QUANTITE?387?">'SFMP- Series 46'!$F$26:$F$29</definedName>
    <definedName name="XDO_?FINAL_QUANTITE?388?">'SFMP- Series 46'!$F$26:$F$49</definedName>
    <definedName name="XDO_?FINAL_QUANTITE?389?">'SFMP- Series 46'!$F$26:$F$64</definedName>
    <definedName name="XDO_?FINAL_QUANTITE?39?">SEHF!$F$10:$F$159</definedName>
    <definedName name="XDO_?FINAL_QUANTITE?390?">'SFMP- Series 46'!$F$26:$F$69</definedName>
    <definedName name="XDO_?FINAL_QUANTITE?391?">SBAF!$F$10:$F$93</definedName>
    <definedName name="XDO_?FINAL_QUANTITE?392?">SBAF!$F$10:$F$106</definedName>
    <definedName name="XDO_?FINAL_QUANTITE?393?">SBAF!$F$10:$F$111</definedName>
    <definedName name="XDO_?FINAL_QUANTITE?394?">SBAF!$F$10:$F$161</definedName>
    <definedName name="XDO_?FINAL_QUANTITE?395?">SBAF!$F$10:$F$173</definedName>
    <definedName name="XDO_?FINAL_QUANTITE?396?">SBAF!$F$10:$F$181</definedName>
    <definedName name="XDO_?FINAL_QUANTITE?397?">SBAF!$F$10:$F$188</definedName>
    <definedName name="XDO_?FINAL_QUANTITE?398?">SBAF!$F$10:$F$194</definedName>
    <definedName name="XDO_?FINAL_QUANTITE?399?">SBAF!$F$10:$F$215</definedName>
    <definedName name="XDO_?FINAL_QUANTITE?4?">#REF!</definedName>
    <definedName name="XDO_?FINAL_QUANTITE?40?">SEHF!$F$10:$F$174</definedName>
    <definedName name="XDO_?FINAL_QUANTITE?400?">SBAF!$F$10:$F$220</definedName>
    <definedName name="XDO_?FINAL_QUANTITE?401?">'SFMP- Series 49'!$F$26:$F$33</definedName>
    <definedName name="XDO_?FINAL_QUANTITE?402?">'SFMP- Series 49'!$F$26:$F$54</definedName>
    <definedName name="XDO_?FINAL_QUANTITE?403?">'SFMP- Series 49'!$F$26:$F$69</definedName>
    <definedName name="XDO_?FINAL_QUANTITE?404?">'SFMP- Series 49'!$F$26:$F$74</definedName>
    <definedName name="XDO_?FINAL_QUANTITE?405?">'SFMP- Series 50'!$F$26:$F$30</definedName>
    <definedName name="XDO_?FINAL_QUANTITE?406?">'SFMP- Series 50'!$F$26:$F$49</definedName>
    <definedName name="XDO_?FINAL_QUANTITE?407?">'SFMP- Series 50'!$F$26:$F$64</definedName>
    <definedName name="XDO_?FINAL_QUANTITE?408?">'SFMP- Series 50'!$F$26:$F$69</definedName>
    <definedName name="XDO_?FINAL_QUANTITE?409?">'SFMP- Series 51'!$F$26:$F$36</definedName>
    <definedName name="XDO_?FINAL_QUANTITE?41?">SEHF!$F$10:$F$179</definedName>
    <definedName name="XDO_?FINAL_QUANTITE?410?">'SFMP- Series 51'!$F$26:$F$58</definedName>
    <definedName name="XDO_?FINAL_QUANTITE?411?">'SFMP- Series 51'!$F$26:$F$73</definedName>
    <definedName name="XDO_?FINAL_QUANTITE?412?">'SFMP- Series 51'!$F$26:$F$78</definedName>
    <definedName name="XDO_?FINAL_QUANTITE?413?">'SFMP- Series 52'!$F$26:$F$30</definedName>
    <definedName name="XDO_?FINAL_QUANTITE?414?">'SFMP- Series 52'!$F$26:$F$51</definedName>
    <definedName name="XDO_?FINAL_QUANTITE?415?">'SFMP- Series 52'!$F$26:$F$66</definedName>
    <definedName name="XDO_?FINAL_QUANTITE?416?">'SFMP- Series 52'!$F$26:$F$71</definedName>
    <definedName name="XDO_?FINAL_QUANTITE?417?">'SFMP- Series 53'!$F$26:$F$34</definedName>
    <definedName name="XDO_?FINAL_QUANTITE?418?">'SFMP- Series 53'!$F$26:$F$57</definedName>
    <definedName name="XDO_?FINAL_QUANTITE?419?">'SFMP- Series 53'!$F$26:$F$72</definedName>
    <definedName name="XDO_?FINAL_QUANTITE?42?">#REF!</definedName>
    <definedName name="XDO_?FINAL_QUANTITE?420?">'SFMP- Series 53'!$F$26:$F$77</definedName>
    <definedName name="XDO_?FINAL_QUANTITE?421?">'SFMP- Series 54'!$F$26:$F$28</definedName>
    <definedName name="XDO_?FINAL_QUANTITE?422?">'SFMP- Series 54'!$F$26:$F$44</definedName>
    <definedName name="XDO_?FINAL_QUANTITE?423?">'SFMP- Series 54'!$F$26:$F$59</definedName>
    <definedName name="XDO_?FINAL_QUANTITE?424?">'SFMP- Series 54'!$F$26:$F$64</definedName>
    <definedName name="XDO_?FINAL_QUANTITE?425?">'SFMP- Series 55'!$F$26:$F$32</definedName>
    <definedName name="XDO_?FINAL_QUANTITE?426?">'SFMP- Series 55'!$F$26:$F$55</definedName>
    <definedName name="XDO_?FINAL_QUANTITE?427?">'SFMP- Series 55'!$F$26:$F$70</definedName>
    <definedName name="XDO_?FINAL_QUANTITE?428?">'SFMP- Series 55'!$F$26:$F$75</definedName>
    <definedName name="XDO_?FINAL_QUANTITE?429?">'SFMP- Series 57'!$F$26:$F$29</definedName>
    <definedName name="XDO_?FINAL_QUANTITE?43?">#REF!</definedName>
    <definedName name="XDO_?FINAL_QUANTITE?430?">'SFMP- Series 57'!$F$26:$F$52</definedName>
    <definedName name="XDO_?FINAL_QUANTITE?431?">'SFMP- Series 57'!$F$26:$F$67</definedName>
    <definedName name="XDO_?FINAL_QUANTITE?432?">'SFMP- Series 57'!$F$26:$F$72</definedName>
    <definedName name="XDO_?FINAL_QUANTITE?433?">'SFMP- Series 58'!$F$26:$F$31</definedName>
    <definedName name="XDO_?FINAL_QUANTITE?434?">'SFMP- Series 58'!$F$26:$F$51</definedName>
    <definedName name="XDO_?FINAL_QUANTITE?435?">'SFMP- Series 58'!$F$26:$F$66</definedName>
    <definedName name="XDO_?FINAL_QUANTITE?436?">'SFMP- Series 58'!$F$26:$F$71</definedName>
    <definedName name="XDO_?FINAL_QUANTITE?437?">SCPSE!$F$18:$F$43</definedName>
    <definedName name="XDO_?FINAL_QUANTITE?438?">SCPSE!$F$18:$F$52</definedName>
    <definedName name="XDO_?FINAL_QUANTITE?439?">SCPSE!$F$18:$F$121</definedName>
    <definedName name="XDO_?FINAL_QUANTITE?44?">SMIF!$F$18:$F$33</definedName>
    <definedName name="XDO_?FINAL_QUANTITE?440?">SCPSE!$F$18:$F$148</definedName>
    <definedName name="XDO_?FINAL_QUANTITE?441?">SCPSE!$F$18:$F$153</definedName>
    <definedName name="XDO_?FINAL_QUANTITE?442?">'SFMP- Series 59'!$F$38:$F$40</definedName>
    <definedName name="XDO_?FINAL_QUANTITE?443?">'SFMP- Series 59'!$F$38:$F$55</definedName>
    <definedName name="XDO_?FINAL_QUANTITE?444?">'SFMP- Series 59'!$F$38:$F$60</definedName>
    <definedName name="XDO_?FINAL_QUANTITE?445?">'SFMP- Series 60'!$F$26:$F$30</definedName>
    <definedName name="XDO_?FINAL_QUANTITE?446?">'SFMP- Series 60'!$F$26:$F$50</definedName>
    <definedName name="XDO_?FINAL_QUANTITE?447?">'SFMP- Series 60'!$F$26:$F$65</definedName>
    <definedName name="XDO_?FINAL_QUANTITE?448?">'SFMP- Series 60'!$F$26:$F$70</definedName>
    <definedName name="XDO_?FINAL_QUANTITE?449?">SMCF!$F$10:$F$65</definedName>
    <definedName name="XDO_?FINAL_QUANTITE?45?">SMIF!$F$18:$F$45</definedName>
    <definedName name="XDO_?FINAL_QUANTITE?450?">SMCF!$F$10:$F$80</definedName>
    <definedName name="XDO_?FINAL_QUANTITE?451?">SMCF!$F$10:$F$92</definedName>
    <definedName name="XDO_?FINAL_QUANTITE?452?">SMCF!$F$10:$F$111</definedName>
    <definedName name="XDO_?FINAL_QUANTITE?453?">SMCF!$F$10:$F$116</definedName>
    <definedName name="XDO_?FINAL_QUANTITE?454?">'SFMP- Series 61'!$F$26:$F$36</definedName>
    <definedName name="XDO_?FINAL_QUANTITE?455?">'SFMP- Series 61'!$F$26:$F$59</definedName>
    <definedName name="XDO_?FINAL_QUANTITE?456?">'SFMP- Series 61'!$F$26:$F$74</definedName>
    <definedName name="XDO_?FINAL_QUANTITE?457?">'SFMP- Series 61'!$F$26:$F$79</definedName>
    <definedName name="XDO_?FINAL_QUANTITE?458?">'SFMP- Series 66'!$F$26:$F$34</definedName>
    <definedName name="XDO_?FINAL_QUANTITE?459?">'SFMP- Series 66'!$F$26:$F$56</definedName>
    <definedName name="XDO_?FINAL_QUANTITE?46?">SMIF!$F$18:$F$49</definedName>
    <definedName name="XDO_?FINAL_QUANTITE?460?">'SFMP- Series 66'!$F$26:$F$71</definedName>
    <definedName name="XDO_?FINAL_QUANTITE?461?">'SFMP- Series 66'!$F$26:$F$76</definedName>
    <definedName name="XDO_?FINAL_QUANTITE?462?">'SFMP- Series 67'!$F$26:$F$34</definedName>
    <definedName name="XDO_?FINAL_QUANTITE?463?">'SFMP- Series 67'!$F$26:$F$57</definedName>
    <definedName name="XDO_?FINAL_QUANTITE?464?">'SFMP- Series 67'!$F$26:$F$72</definedName>
    <definedName name="XDO_?FINAL_QUANTITE?465?">'SFMP- Series 67'!$F$26:$F$77</definedName>
    <definedName name="XDO_?FINAL_QUANTITE?466?">'SFMP- Series 64'!$F$24</definedName>
    <definedName name="XDO_?FINAL_QUANTITE?467?">'SFMP- Series 64'!$F$24:$F$32</definedName>
    <definedName name="XDO_?FINAL_QUANTITE?468?">'SFMP- Series 64'!$F$24:$F$50</definedName>
    <definedName name="XDO_?FINAL_QUANTITE?469?">'SFMP- Series 64'!$F$24:$F$65</definedName>
    <definedName name="XDO_?FINAL_QUANTITE?47?">SMIF!$F$18:$F$68</definedName>
    <definedName name="XDO_?FINAL_QUANTITE?470?">'SFMP- Series 64'!$F$24:$F$70</definedName>
    <definedName name="XDO_?FINAL_QUANTITE?471?">'SFMP- Series 68'!$F$24</definedName>
    <definedName name="XDO_?FINAL_QUANTITE?472?">'SFMP- Series 68'!$F$24:$F$42</definedName>
    <definedName name="XDO_?FINAL_QUANTITE?473?">'SFMP- Series 68'!$F$24:$F$57</definedName>
    <definedName name="XDO_?FINAL_QUANTITE?474?">'SFMP- Series 68'!$F$24:$F$62</definedName>
    <definedName name="XDO_?FINAL_QUANTITE?475?">SNM150IF!$F$10:$F$159</definedName>
    <definedName name="XDO_?FINAL_QUANTITE?476?">SNM150IF!$F$10:$F$202</definedName>
    <definedName name="XDO_?FINAL_QUANTITE?477?">SNM150IF!$F$10:$F$207</definedName>
    <definedName name="XDO_?FINAL_QUANTITE?478?">SNS250IF!$F$10:$F$260</definedName>
    <definedName name="XDO_?FINAL_QUANTITE?479?">SNS250IF!$F$10:$F$303</definedName>
    <definedName name="XDO_?FINAL_QUANTITE?48?">SMIF!$F$18:$F$78</definedName>
    <definedName name="XDO_?FINAL_QUANTITE?480?">SNS250IF!$F$10:$F$308</definedName>
    <definedName name="XDO_?FINAL_QUANTITE?481?">'SCIGI-JUN 2036'!$F$24:$F$25</definedName>
    <definedName name="XDO_?FINAL_QUANTITE?482?">'SCIGI-JUN 2036'!$F$24:$F$54</definedName>
    <definedName name="XDO_?FINAL_QUANTITE?483?">'SCIGI-JUN 2036'!$F$24:$F$59</definedName>
    <definedName name="XDO_?FINAL_QUANTITE?484?">'SCIGI-APR 2029'!$F$24</definedName>
    <definedName name="XDO_?FINAL_QUANTITE?485?">'SCIGI-APR 2029'!$F$24:$F$53</definedName>
    <definedName name="XDO_?FINAL_QUANTITE?486?">'SCIGI-APR 2029'!$F$24:$F$58</definedName>
    <definedName name="XDO_?FINAL_QUANTITE?487?">'SCISI-SEP 2027'!$F$24</definedName>
    <definedName name="XDO_?FINAL_QUANTITE?488?">'SCISI-SEP 2027'!$F$24:$F$43</definedName>
    <definedName name="XDO_?FINAL_QUANTITE?489?">'SCISI-SEP 2027'!$F$24:$F$70</definedName>
    <definedName name="XDO_?FINAL_QUANTITE?49?">SMIF!$F$18:$F$83</definedName>
    <definedName name="XDO_?FINAL_QUANTITE?490?">'SCISI-SEP 2027'!$F$24:$F$75</definedName>
    <definedName name="XDO_?FINAL_QUANTITE?491?">'SFMP- Series 72'!$F$38:$F$41</definedName>
    <definedName name="XDO_?FINAL_QUANTITE?492?">'SFMP- Series 72'!$F$38:$F$56</definedName>
    <definedName name="XDO_?FINAL_QUANTITE?493?">'SFMP- Series 72'!$F$38:$F$61</definedName>
    <definedName name="XDO_?FINAL_QUANTITE?494?">'SFMP- Series 73'!$F$38:$F$41</definedName>
    <definedName name="XDO_?FINAL_QUANTITE?495?">'SFMP- Series 73'!$F$38:$F$56</definedName>
    <definedName name="XDO_?FINAL_QUANTITE?496?">'SFMP- Series 73'!$F$38:$F$61</definedName>
    <definedName name="XDO_?FINAL_QUANTITE?497?">SLDF!$F$24:$F$31</definedName>
    <definedName name="XDO_?FINAL_QUANTITE?498?">SLDF!$F$24:$F$52</definedName>
    <definedName name="XDO_?FINAL_QUANTITE?499?">SLDF!$F$24:$F$62</definedName>
    <definedName name="XDO_?FINAL_QUANTITE?5?">#REF!</definedName>
    <definedName name="XDO_?FINAL_QUANTITE?50?">#REF!</definedName>
    <definedName name="XDO_?FINAL_QUANTITE?500?">SLDF!$F$24:$F$67</definedName>
    <definedName name="XDO_?FINAL_QUANTITE?501?">'SFMP- Series 74'!$F$26:$F$33</definedName>
    <definedName name="XDO_?FINAL_QUANTITE?502?">'SFMP- Series 74'!$F$26:$F$51</definedName>
    <definedName name="XDO_?FINAL_QUANTITE?503?">'SFMP- Series 74'!$F$26:$F$66</definedName>
    <definedName name="XDO_?FINAL_QUANTITE?504?">'SFMP- Series 74'!$F$26:$F$71</definedName>
    <definedName name="XDO_?FINAL_QUANTITE?505?">'SFMP- Series 76'!$F$18:$F$21</definedName>
    <definedName name="XDO_?FINAL_QUANTITE?506?">'SFMP- Series 76'!$F$18:$F$31</definedName>
    <definedName name="XDO_?FINAL_QUANTITE?507?">'SFMP- Series 76'!$F$18:$F$49</definedName>
    <definedName name="XDO_?FINAL_QUANTITE?508?">'SFMP- Series 76'!$F$18:$F$64</definedName>
    <definedName name="XDO_?FINAL_QUANTITE?509?">'SFMP- Series 76'!$F$18:$F$69</definedName>
    <definedName name="XDO_?FINAL_QUANTITE?51?">#REF!</definedName>
    <definedName name="XDO_?FINAL_QUANTITE?510?">'SFMP- Series 78'!$F$18:$F$23</definedName>
    <definedName name="XDO_?FINAL_QUANTITE?511?">'SFMP- Series 78'!$F$18:$F$35</definedName>
    <definedName name="XDO_?FINAL_QUANTITE?512?">'SFMP- Series 78'!$F$18:$F$53</definedName>
    <definedName name="XDO_?FINAL_QUANTITE?513?">'SFMP- Series 78'!$F$18:$F$68</definedName>
    <definedName name="XDO_?FINAL_QUANTITE?514?">'SFMP- Series 78'!$F$18:$F$73</definedName>
    <definedName name="XDO_?FINAL_QUANTITE?515?">SDYF!$F$10:$F$49</definedName>
    <definedName name="XDO_?FINAL_QUANTITE?516?">SDYF!$F$10:$F$50</definedName>
    <definedName name="XDO_?FINAL_QUANTITE?517?">SDYF!$F$10:$F$50</definedName>
    <definedName name="XDO_?FINAL_QUANTITE?518?">SDYF!$F$10:$F$69</definedName>
    <definedName name="XDO_?FINAL_QUANTITE?519?">SDYF!$F$10:$F$86</definedName>
    <definedName name="XDO_?FINAL_QUANTITE?52?">SCOF!$F$10:$F$55</definedName>
    <definedName name="XDO_?FINAL_QUANTITE?520?">SDYF!$F$10:$F$105</definedName>
    <definedName name="XDO_?FINAL_QUANTITE?521?">SDYF!$F$10:$F$110</definedName>
    <definedName name="XDO_?FINAL_QUANTITE?522?">'SFMP- Series 79'!$F$18:$F$22</definedName>
    <definedName name="XDO_?FINAL_QUANTITE?523?">'SFMP- Series 79'!$F$18:$F$45</definedName>
    <definedName name="XDO_?FINAL_QUANTITE?524?">'SFMP- Series 79'!$F$18:$F$60</definedName>
    <definedName name="XDO_?FINAL_QUANTITE?525?">'SFMP- Series 79'!$F$18:$F$65</definedName>
    <definedName name="XDO_?FINAL_QUANTITE?526?">'SFMP- Series 81'!$F$18:$F$25</definedName>
    <definedName name="XDO_?FINAL_QUANTITE?527?">'SFMP- Series 81'!$F$18:$F$41</definedName>
    <definedName name="XDO_?FINAL_QUANTITE?528?">'SFMP- Series 81'!$F$18:$F$60</definedName>
    <definedName name="XDO_?FINAL_QUANTITE?529?">'SFMP- Series 81'!$F$18:$F$75</definedName>
    <definedName name="XDO_?FINAL_QUANTITE?53?">SCOF!$F$10:$F$64</definedName>
    <definedName name="XDO_?FINAL_QUANTITE?530?">'SFMP- Series 81'!$F$18:$F$80</definedName>
    <definedName name="XDO_?FINAL_QUANTITE?531?">'SBI-BSE-SENSEX-IF'!$F$10:$F$39</definedName>
    <definedName name="XDO_?FINAL_QUANTITE?532?">'SBI-BSE-SENSEX-IF'!$F$10:$F$82</definedName>
    <definedName name="XDO_?FINAL_QUANTITE?533?">'SBI-BSE-SENSEX-IF'!$F$10:$F$87</definedName>
    <definedName name="XDO_?FINAL_QUANTITE?534?">LIQUIDSBI!$F$52</definedName>
    <definedName name="XDO_?FINAL_QUANTITE?535?">LIQUIDSBI!$F$52:$F$57</definedName>
    <definedName name="XDO_?FINAL_QUANTITE?536?">SN50EWIF!$F$10:$F$59</definedName>
    <definedName name="XDO_?FINAL_QUANTITE?537?">SN50EWIF!$F$10:$F$102</definedName>
    <definedName name="XDO_?FINAL_QUANTITE?538?">SN50EWIF!$F$10:$F$107</definedName>
    <definedName name="XDO_?FINAL_QUANTITE?539?">SEOF!$F$10:$F$42</definedName>
    <definedName name="XDO_?FINAL_QUANTITE?54?">SCOF!$F$10:$F$81</definedName>
    <definedName name="XDO_?FINAL_QUANTITE?540?">SEOF!$F$10:$F$67</definedName>
    <definedName name="XDO_?FINAL_QUANTITE?541?">SEOF!$F$10:$F$86</definedName>
    <definedName name="XDO_?FINAL_QUANTITE?542?">SEOF!$F$10:$F$91</definedName>
    <definedName name="XDO_?FINAL_QUANTITE?543?">'SBI-AOF'!$F$10:$F$35</definedName>
    <definedName name="XDO_?FINAL_QUANTITE?544?">'SBI-AOF'!$F$10:$F$44</definedName>
    <definedName name="XDO_?FINAL_QUANTITE?545?">'SBI-AOF'!$F$10:$F$61</definedName>
    <definedName name="XDO_?FINAL_QUANTITE?546?">'SBI-AOF'!$F$10:$F$80</definedName>
    <definedName name="XDO_?FINAL_QUANTITE?547?">'SBI-AOF'!$F$10:$F$85</definedName>
    <definedName name="XDO_?FINAL_QUANTITE?548?">SETFSILVER!$F$54</definedName>
    <definedName name="XDO_?FINAL_QUANTITE?549?">SETFSILVER!$F$54:$F$55</definedName>
    <definedName name="XDO_?FINAL_QUANTITE?55?">SCOF!$F$10:$F$100</definedName>
    <definedName name="XDO_?FINAL_QUANTITE?550?">SETFSILVER!$F$54:$F$59</definedName>
    <definedName name="XDO_?FINAL_QUANTITE?551?">'SETFSILVER-FOF'!$F$42</definedName>
    <definedName name="XDO_?FINAL_QUANTITE?552?">'SETFSILVER-FOF'!$F$42:$F$54</definedName>
    <definedName name="XDO_?FINAL_QUANTITE?553?">'SETFSILVER-FOF'!$F$42:$F$59</definedName>
    <definedName name="XDO_?FINAL_QUANTITE?554?">'SN50EW-ETF'!$F$10:$F$59</definedName>
    <definedName name="XDO_?FINAL_QUANTITE?555?">'SN50EW-ETF'!$F$10:$F$102</definedName>
    <definedName name="XDO_?FINAL_QUANTITE?556?">'SN50EW-ETF'!$F$10:$F$107</definedName>
    <definedName name="XDO_?FINAL_QUANTITE?557?">SIOF!$F$10:$F$47</definedName>
    <definedName name="XDO_?FINAL_QUANTITE?558?">SIOF!$F$10:$F$72</definedName>
    <definedName name="XDO_?FINAL_QUANTITE?559?">SIOF!$F$10:$F$91</definedName>
    <definedName name="XDO_?FINAL_QUANTITE?56?">SCOF!$F$10:$F$105</definedName>
    <definedName name="XDO_?FINAL_QUANTITE?560?">SIOF!$F$10:$F$96</definedName>
    <definedName name="XDO_?FINAL_QUANTITE?561?">SN500IF!$F$10:$F$510</definedName>
    <definedName name="XDO_?FINAL_QUANTITE?562?">SN500IF!$F$10:$F$519</definedName>
    <definedName name="XDO_?FINAL_QUANTITE?563?">SN500IF!$F$10:$F$554</definedName>
    <definedName name="XDO_?FINAL_QUANTITE?564?">SN500IF!$F$10:$F$559</definedName>
    <definedName name="XDO_?FINAL_QUANTITE?565?">SNICIF!$F$10:$F$39</definedName>
    <definedName name="XDO_?FINAL_QUANTITE?566?">SNICIF!$F$10:$F$48</definedName>
    <definedName name="XDO_?FINAL_QUANTITE?567?">SNICIF!$F$10:$F$83</definedName>
    <definedName name="XDO_?FINAL_QUANTITE?568?">SNICIF!$F$10:$F$88</definedName>
    <definedName name="XDO_?FINAL_QUANTITE?569?">SQF!$F$10:$F$39</definedName>
    <definedName name="XDO_?FINAL_QUANTITE?57?">STOF!$F$10:$F$34</definedName>
    <definedName name="XDO_?FINAL_QUANTITE?570?">SQF!$F$10:$F$82</definedName>
    <definedName name="XDO_?FINAL_QUANTITE?571?">SQF!$F$10:$F$87</definedName>
    <definedName name="XDO_?FINAL_QUANTITE?572?">SNBIF!$F$10:$F$21</definedName>
    <definedName name="XDO_?FINAL_QUANTITE?573?">SNBIF!$F$10:$F$64</definedName>
    <definedName name="XDO_?FINAL_QUANTITE?574?">SNBIF!$F$10:$F$69</definedName>
    <definedName name="XDO_?FINAL_QUANTITE?575?">SNITIF!$F$10:$F$19</definedName>
    <definedName name="XDO_?FINAL_QUANTITE?576?">SNITIF!$F$10:$F$62</definedName>
    <definedName name="XDO_?FINAL_QUANTITE?577?">SNITIF!$F$10:$F$67</definedName>
    <definedName name="XDO_?FINAL_QUANTITE?578?">'SBI BSE PSU Bank ETF'!$F$10:$F$21</definedName>
    <definedName name="XDO_?FINAL_QUANTITE?579?">'SBI BSE PSU Bank ETF'!$F$10:$F$64</definedName>
    <definedName name="XDO_?FINAL_QUANTITE?58?">STOF!$F$10:$F$39</definedName>
    <definedName name="XDO_?FINAL_QUANTITE?580?">'SBI BSE PSU Bank ETF'!$F$10:$F$69</definedName>
    <definedName name="XDO_?FINAL_QUANTITE?581?">'SBI BSE PSU Bank Index Fund'!$F$10:$F$21</definedName>
    <definedName name="XDO_?FINAL_QUANTITE?582?">'SBI BSE PSU Bank Index Fund'!$F$10:$F$64</definedName>
    <definedName name="XDO_?FINAL_QUANTITE?583?">'SBI BSE PSU Bank Index Fund'!$F$10:$F$69</definedName>
    <definedName name="XDO_?FINAL_QUANTITE?584?">SIPAAFOF!$F$42:$F$44</definedName>
    <definedName name="XDO_?FINAL_QUANTITE?585?">SIPAAFOF!$F$42:$F$56</definedName>
    <definedName name="XDO_?FINAL_QUANTITE?586?">SIPAAFOF!$F$42:$F$61</definedName>
    <definedName name="XDO_?FINAL_QUANTITE?587?">'SBI Nifty200 Quality 30'!$F$10:$F$39</definedName>
    <definedName name="XDO_?FINAL_QUANTITE?588?">'SBI Nifty200 Quality 30'!$F$10:$F$82</definedName>
    <definedName name="XDO_?FINAL_QUANTITE?589?">'SBI Nifty200 Quality 30'!$F$10:$F$87</definedName>
    <definedName name="XDO_?FINAL_QUANTITE?59?">STOF!$F$10:$F$46</definedName>
    <definedName name="XDO_?FINAL_QUANTITE?590?">'SBI Nifty200 Mom 30'!$F$10:$F$39</definedName>
    <definedName name="XDO_?FINAL_QUANTITE?591?">'SBI Nifty200 Mom 30'!$F$10:$F$48</definedName>
    <definedName name="XDO_?FINAL_QUANTITE?592?">'SBI Nifty200 Mom 30'!$F$10:$F$83</definedName>
    <definedName name="XDO_?FINAL_QUANTITE?593?">'SBI Nifty200 Mom 30'!$F$10:$F$88</definedName>
    <definedName name="XDO_?FINAL_QUANTITE?594?">'SBI Nifty100 Low Vol 30'!$F$10:$F$39</definedName>
    <definedName name="XDO_?FINAL_QUANTITE?595?">'SBI Nifty100 Low Vol 30'!$F$10:$F$82</definedName>
    <definedName name="XDO_?FINAL_QUANTITE?596?">'SBI Nifty100 Low Vol 30'!$F$10:$F$87</definedName>
    <definedName name="XDO_?FINAL_QUANTITE?597?">SBILIQETF!$F$52</definedName>
    <definedName name="XDO_?FINAL_QUANTITE?598?">SBILIQETF!$F$52:$F$57</definedName>
    <definedName name="XDO_?FINAL_QUANTITE?599?">#REF!</definedName>
    <definedName name="XDO_?FINAL_QUANTITE?6?">#REF!</definedName>
    <definedName name="XDO_?FINAL_QUANTITE?60?">STOF!$F$10:$F$67</definedName>
    <definedName name="XDO_?FINAL_QUANTITE?600?">#REF!</definedName>
    <definedName name="XDO_?FINAL_QUANTITE?601?">SBIRIOS!$F$10:$F$41</definedName>
    <definedName name="XDO_?FINAL_QUANTITE?602?">SBIRIOS!$F$10:$F$84</definedName>
    <definedName name="XDO_?FINAL_QUANTITE?603?">SBIRIOS!$F$10:$F$89</definedName>
    <definedName name="XDO_?FINAL_QUANTITE?604?">#REF!</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STOF!$F$10:$F$86</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15?">#REF!</definedName>
    <definedName name="XDO_?FINAL_QUANTITE?616?">#REF!</definedName>
    <definedName name="XDO_?FINAL_QUANTITE?617?">#REF!</definedName>
    <definedName name="XDO_?FINAL_QUANTITE?62?">STOF!$F$10:$F$91</definedName>
    <definedName name="XDO_?FINAL_QUANTITE?63?">SHOF!$F$10:$F$39</definedName>
    <definedName name="XDO_?FINAL_QUANTITE?64?">SHOF!$F$10:$F$45</definedName>
    <definedName name="XDO_?FINAL_QUANTITE?65?">SHOF!$F$10:$F$66</definedName>
    <definedName name="XDO_?FINAL_QUANTITE?66?">SHOF!$F$10:$F$85</definedName>
    <definedName name="XDO_?FINAL_QUANTITE?67?">SHOF!$F$10:$F$90</definedName>
    <definedName name="XDO_?FINAL_QUANTITE?68?">SCF!$F$10:$F$87</definedName>
    <definedName name="XDO_?FINAL_QUANTITE?69?">SCF!$F$10:$F$94</definedName>
    <definedName name="XDO_?FINAL_QUANTITE?7?">#REF!</definedName>
    <definedName name="XDO_?FINAL_QUANTITE?70?">SCF!$F$10:$F$98</definedName>
    <definedName name="XDO_?FINAL_QUANTITE?71?">SCF!$F$10:$F$104</definedName>
    <definedName name="XDO_?FINAL_QUANTITE?72?">SCF!$F$10:$F$112</definedName>
    <definedName name="XDO_?FINAL_QUANTITE?73?">SCF!$F$10:$F$116</definedName>
    <definedName name="XDO_?FINAL_QUANTITE?74?">SCF!$F$10:$F$128</definedName>
    <definedName name="XDO_?FINAL_QUANTITE?75?">SCF!$F$10:$F$147</definedName>
    <definedName name="XDO_?FINAL_QUANTITE?76?">SCF!$F$10:$F$152</definedName>
    <definedName name="XDO_?FINAL_QUANTITE?77?">SNIF!$F$10:$F$59</definedName>
    <definedName name="XDO_?FINAL_QUANTITE?78?">SNIF!$F$10:$F$102</definedName>
    <definedName name="XDO_?FINAL_QUANTITE?79?">SNIF!$F$10:$F$107</definedName>
    <definedName name="XDO_?FINAL_QUANTITE?8?">#REF!</definedName>
    <definedName name="XDO_?FINAL_QUANTITE?80?">'SMCBF-SP'!$F$10:$F$27</definedName>
    <definedName name="XDO_?FINAL_QUANTITE?81?">'SMCBF-SP'!$F$10:$F$47</definedName>
    <definedName name="XDO_?FINAL_QUANTITE?82?">'SMCBF-SP'!$F$10:$F$56</definedName>
    <definedName name="XDO_?FINAL_QUANTITE?83?">'SMCBF-SP'!$F$10:$F$61</definedName>
    <definedName name="XDO_?FINAL_QUANTITE?84?">'SMCBF-SP'!$F$10:$F$74</definedName>
    <definedName name="XDO_?FINAL_QUANTITE?85?">'SMCBF-SP'!$F$10:$F$89</definedName>
    <definedName name="XDO_?FINAL_QUANTITE?86?">'SMCBF-SP'!$F$10:$F$94</definedName>
    <definedName name="XDO_?FINAL_QUANTITE?87?">SOF!$F$30</definedName>
    <definedName name="XDO_?FINAL_QUANTITE?88?">SOF!$F$30:$F$39</definedName>
    <definedName name="XDO_?FINAL_QUANTITE?89?">SOF!$F$30:$F$59</definedName>
    <definedName name="XDO_?FINAL_QUANTITE?9?">SLMF!$F$10:$F$81</definedName>
    <definedName name="XDO_?FINAL_QUANTITE?90?">SOF!$F$30:$F$64</definedName>
    <definedName name="XDO_?FINAL_QUANTITE?91?">SMMDF!#REF!</definedName>
    <definedName name="XDO_?FINAL_QUANTITE?92?">SMMDF!$F$9:$F$58</definedName>
    <definedName name="XDO_?FINAL_QUANTITE?93?">SMMDF!$F$9:$F$71</definedName>
    <definedName name="XDO_?FINAL_QUANTITE?94?">SMMDF!$F$9:$F$92</definedName>
    <definedName name="XDO_?FINAL_QUANTITE?95?">SMMDF!$F$9:$F$102</definedName>
    <definedName name="XDO_?FINAL_QUANTITE?96?">SMMDF!$F$9:$F$107</definedName>
    <definedName name="XDO_?FINAL_QUANTITE?97?">SLF!$F$18:$F$24</definedName>
    <definedName name="XDO_?FINAL_QUANTITE?98?">SLF!$F$18:$F$41</definedName>
    <definedName name="XDO_?FINAL_QUANTITE?99?">SLF!$F$18:$F$109</definedName>
    <definedName name="XDO_?LONG_DESC?">SMEEF!$D$3</definedName>
    <definedName name="XDO_?NAMC?">SMEEF!#REF!</definedName>
    <definedName name="XDO_?NAMC?1?">#REF!</definedName>
    <definedName name="XDO_?NAMC?10?">#REF!</definedName>
    <definedName name="XDO_?NAMC?100?">SNM150IF!#REF!</definedName>
    <definedName name="XDO_?NAMC?101?">SNS250IF!#REF!</definedName>
    <definedName name="XDO_?NAMC?102?">'SCIGI-JUN 2036'!#REF!</definedName>
    <definedName name="XDO_?NAMC?103?">'SCIGI-APR 2029'!#REF!</definedName>
    <definedName name="XDO_?NAMC?104?">'SCISI-SEP 2027'!#REF!</definedName>
    <definedName name="XDO_?NAMC?105?">'SFMP- Series 72'!#REF!</definedName>
    <definedName name="XDO_?NAMC?106?">'SFMP- Series 73'!#REF!</definedName>
    <definedName name="XDO_?NAMC?107?">SLDF!#REF!</definedName>
    <definedName name="XDO_?NAMC?108?">'SFMP- Series 74'!#REF!</definedName>
    <definedName name="XDO_?NAMC?109?">'SFMP- Series 76'!#REF!</definedName>
    <definedName name="XDO_?NAMC?11?">SEHF!#REF!</definedName>
    <definedName name="XDO_?NAMC?110?">'SFMP- Series 78'!#REF!</definedName>
    <definedName name="XDO_?NAMC?111?">SDYF!#REF!</definedName>
    <definedName name="XDO_?NAMC?112?">'SFMP- Series 79'!#REF!</definedName>
    <definedName name="XDO_?NAMC?113?">'SFMP- Series 81'!#REF!</definedName>
    <definedName name="XDO_?NAMC?114?">'SBI-BSE-SENSEX-IF'!#REF!</definedName>
    <definedName name="XDO_?NAMC?115?">LIQUIDSBI!#REF!</definedName>
    <definedName name="XDO_?NAMC?116?">SN50EWIF!#REF!</definedName>
    <definedName name="XDO_?NAMC?117?">SEOF!#REF!</definedName>
    <definedName name="XDO_?NAMC?118?">'SBI-AOF'!#REF!</definedName>
    <definedName name="XDO_?NAMC?119?">SETFSILVER!#REF!</definedName>
    <definedName name="XDO_?NAMC?12?">#REF!</definedName>
    <definedName name="XDO_?NAMC?120?">'SETFSILVER-FOF'!#REF!</definedName>
    <definedName name="XDO_?NAMC?121?">'SN50EW-ETF'!#REF!</definedName>
    <definedName name="XDO_?NAMC?122?">SIOF!#REF!</definedName>
    <definedName name="XDO_?NAMC?123?">SN500IF!#REF!</definedName>
    <definedName name="XDO_?NAMC?124?">SNICIF!#REF!</definedName>
    <definedName name="XDO_?NAMC?125?">SQF!#REF!</definedName>
    <definedName name="XDO_?NAMC?126?">SNBIF!#REF!</definedName>
    <definedName name="XDO_?NAMC?127?">SNITIF!#REF!</definedName>
    <definedName name="XDO_?NAMC?128?">'SBI BSE PSU Bank ETF'!#REF!</definedName>
    <definedName name="XDO_?NAMC?129?">'SBI BSE PSU Bank Index Fund'!#REF!</definedName>
    <definedName name="XDO_?NAMC?13?">SMIF!#REF!</definedName>
    <definedName name="XDO_?NAMC?130?">SIPAAFOF!#REF!</definedName>
    <definedName name="XDO_?NAMC?131?">'SBI Nifty200 Quality 30'!#REF!</definedName>
    <definedName name="XDO_?NAMC?132?">'SBI Nifty200 Mom 30'!#REF!</definedName>
    <definedName name="XDO_?NAMC?133?">'SBI Nifty100 Low Vol 30'!#REF!</definedName>
    <definedName name="XDO_?NAMC?134?">SBILIQETF!#REF!</definedName>
    <definedName name="XDO_?NAMC?135?">#REF!</definedName>
    <definedName name="XDO_?NAMC?136?">SBIRIOS!#REF!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'SFMP- Series 43'!#REF!</definedName>
    <definedName name="XDO_?NAMC?76?">'SNN50'!#REF!</definedName>
    <definedName name="XDO_?NAMC?77?">'SFMP- Series 44'!#REF!</definedName>
    <definedName name="XDO_?NAMC?78?">'SFMP- Series 45'!#REF!</definedName>
    <definedName name="XDO_?NAMC?79?">SBIETFCON!#REF!</definedName>
    <definedName name="XDO_?NAMC?8?">#REF!</definedName>
    <definedName name="XDO_?NAMC?80?">'SFMP- Series 46'!#REF!</definedName>
    <definedName name="XDO_?NAMC?81?">SBAF!#REF!</definedName>
    <definedName name="XDO_?NAMC?82?">'SFMP- Series 49'!#REF!</definedName>
    <definedName name="XDO_?NAMC?83?">'SFMP- Series 50'!#REF!</definedName>
    <definedName name="XDO_?NAMC?84?">'SFMP- Series 51'!#REF!</definedName>
    <definedName name="XDO_?NAMC?85?">'SFMP- Series 52'!#REF!</definedName>
    <definedName name="XDO_?NAMC?86?">'SFMP- Series 53'!#REF!</definedName>
    <definedName name="XDO_?NAMC?87?">'SFMP- Series 54'!#REF!</definedName>
    <definedName name="XDO_?NAMC?88?">'SFMP- Series 55'!#REF!</definedName>
    <definedName name="XDO_?NAMC?89?">'SFMP- Series 57'!#REF!</definedName>
    <definedName name="XDO_?NAMC?9?">SMGLF!#REF!</definedName>
    <definedName name="XDO_?NAMC?90?">'SFMP- Series 58'!#REF!</definedName>
    <definedName name="XDO_?NAMC?91?">SCPSE!#REF!</definedName>
    <definedName name="XDO_?NAMC?92?">'SFMP- Series 59'!#REF!</definedName>
    <definedName name="XDO_?NAMC?93?">'SFMP- Series 60'!#REF!</definedName>
    <definedName name="XDO_?NAMC?94?">SMCF!#REF!</definedName>
    <definedName name="XDO_?NAMC?95?">'SFMP- Series 61'!#REF!</definedName>
    <definedName name="XDO_?NAMC?96?">'SFMP- Series 66'!#REF!</definedName>
    <definedName name="XDO_?NAMC?97?">'SFMP- Series 67'!#REF!</definedName>
    <definedName name="XDO_?NAMC?98?">'SFMP- Series 64'!#REF!</definedName>
    <definedName name="XDO_?NAMC?99?">'SFMP- Series 68'!#REF!</definedName>
    <definedName name="XDO_?NAMCNAME?">SMEEF!$C$2:$C$45</definedName>
    <definedName name="XDO_?NAMCNAME?1?">#REF!</definedName>
    <definedName name="XDO_?NAMCNAME?10?">#REF!</definedName>
    <definedName name="XDO_?NAMCNAME?100?">SNM150IF!$C$2:$C$159</definedName>
    <definedName name="XDO_?NAMCNAME?101?">SNS250IF!$C$2:$C$260</definedName>
    <definedName name="XDO_?NAMCNAME?102?">'SCIGI-JUN 2036'!$C$2:$C$25</definedName>
    <definedName name="XDO_?NAMCNAME?103?">'SCIGI-APR 2029'!$C$2:$C$24</definedName>
    <definedName name="XDO_?NAMCNAME?104?">'SCISI-SEP 2027'!$C$2:$C$24</definedName>
    <definedName name="XDO_?NAMCNAME?105?">'SFMP- Series 72'!$C$2:$C$41</definedName>
    <definedName name="XDO_?NAMCNAME?106?">'SFMP- Series 73'!$C$2:$C$41</definedName>
    <definedName name="XDO_?NAMCNAME?107?">SLDF!$C$2:$C$31</definedName>
    <definedName name="XDO_?NAMCNAME?108?">'SFMP- Series 74'!$C$2:$C$33</definedName>
    <definedName name="XDO_?NAMCNAME?109?">'SFMP- Series 76'!$C$2:$C$21</definedName>
    <definedName name="XDO_?NAMCNAME?11?">SEHF!$C$2:$C$52</definedName>
    <definedName name="XDO_?NAMCNAME?110?">'SFMP- Series 78'!$C$2:$C$23</definedName>
    <definedName name="XDO_?NAMCNAME?111?">SDYF!$C$2:$C$49</definedName>
    <definedName name="XDO_?NAMCNAME?112?">'SFMP- Series 79'!$C$2:$C$22</definedName>
    <definedName name="XDO_?NAMCNAME?113?">'SFMP- Series 81'!$C$2:$C$25</definedName>
    <definedName name="XDO_?NAMCNAME?114?">'SBI-BSE-SENSEX-IF'!$C$2:$C$39</definedName>
    <definedName name="XDO_?NAMCNAME?115?">LIQUIDSBI!$C$2:$C$52</definedName>
    <definedName name="XDO_?NAMCNAME?116?">SN50EWIF!$C$2:$C$59</definedName>
    <definedName name="XDO_?NAMCNAME?117?">SEOF!$C$2:$C$42</definedName>
    <definedName name="XDO_?NAMCNAME?118?">'SBI-AOF'!$C$2:$C$35</definedName>
    <definedName name="XDO_?NAMCNAME?119?">SETFSILVER!$C$2:$C$54</definedName>
    <definedName name="XDO_?NAMCNAME?12?">#REF!</definedName>
    <definedName name="XDO_?NAMCNAME?120?">'SETFSILVER-FOF'!$C$2:$C$42</definedName>
    <definedName name="XDO_?NAMCNAME?121?">'SN50EW-ETF'!$C$2:$C$59</definedName>
    <definedName name="XDO_?NAMCNAME?122?">SIOF!$C$2:$C$47</definedName>
    <definedName name="XDO_?NAMCNAME?123?">SN500IF!$C$2:$C$510</definedName>
    <definedName name="XDO_?NAMCNAME?124?">SNICIF!$C$2:$C$39</definedName>
    <definedName name="XDO_?NAMCNAME?125?">SQF!$C$2:$C$39</definedName>
    <definedName name="XDO_?NAMCNAME?126?">SNBIF!$C$2:$C$21</definedName>
    <definedName name="XDO_?NAMCNAME?127?">SNITIF!$C$2:$C$19</definedName>
    <definedName name="XDO_?NAMCNAME?128?">'SBI BSE PSU Bank ETF'!$C$2:$C$21</definedName>
    <definedName name="XDO_?NAMCNAME?129?">'SBI BSE PSU Bank Index Fund'!$C$2:$C$21</definedName>
    <definedName name="XDO_?NAMCNAME?13?">SMIF!$C$2:$C$33</definedName>
    <definedName name="XDO_?NAMCNAME?130?">SIPAAFOF!$C$2:$C$44</definedName>
    <definedName name="XDO_?NAMCNAME?131?">'SBI Nifty200 Quality 30'!$C$2:$C$39</definedName>
    <definedName name="XDO_?NAMCNAME?132?">'SBI Nifty200 Mom 30'!$C$2:$C$39</definedName>
    <definedName name="XDO_?NAMCNAME?133?">'SBI Nifty100 Low Vol 30'!$C$2:$C$39</definedName>
    <definedName name="XDO_?NAMCNAME?134?">SBILIQETF!$C$2:$C$52</definedName>
    <definedName name="XDO_?NAMCNAME?135?">#REF!</definedName>
    <definedName name="XDO_?NAMCNAME?136?">SBIRIOS!$C$2:$C$41</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5?">SCOF!$C$2:$C$55</definedName>
    <definedName name="XDO_?NAMCNAME?16?">STOF!$C$2:$C$34</definedName>
    <definedName name="XDO_?NAMCNAME?17?">SHOF!$C$2:$C$39</definedName>
    <definedName name="XDO_?NAMCNAME?18?">SCF!$C$2:$C$87</definedName>
    <definedName name="XDO_?NAMCNAME?19?">SNIF!$C$2:$C$59</definedName>
    <definedName name="XDO_?NAMCNAME?2?">#REF!</definedName>
    <definedName name="XDO_?NAMCNAME?20?">'SMCBF-SP'!$C$2:$C$27</definedName>
    <definedName name="XDO_?NAMCNAME?21?">SOF!$C$2:$C$30</definedName>
    <definedName name="XDO_?NAMCNAME?22?">SMMDF!$C$2:$C$8</definedName>
    <definedName name="XDO_?NAMCNAME?23?">SLF!$C$2:$C$24</definedName>
    <definedName name="XDO_?NAMCNAME?24?">SDBF!$C$2:$C$29</definedName>
    <definedName name="XDO_?NAMCNAME?25?">SSF!$C$2:$C$28</definedName>
    <definedName name="XDO_?NAMCNAME?26?">SCRF!$C$2:$C$8</definedName>
    <definedName name="XDO_?NAMCNAME?27?">SFEF!$C$2:$C$35</definedName>
    <definedName name="XDO_?NAMCNAME?28?">SCHF!$C$2:$C$48</definedName>
    <definedName name="XDO_?NAMCNAME?29?">SMUSD!$C$2:$C$44</definedName>
    <definedName name="XDO_?NAMCNAME?3?">#REF!</definedName>
    <definedName name="XDO_?NAMCNAME?30?">SMIDCAP!$C$2:$C$64</definedName>
    <definedName name="XDO_?NAMCNAME?31?">SMCMF!$C$2:$C$26</definedName>
    <definedName name="XDO_?NAMCNAME?32?">SMCOMMA!$C$2:$C$40</definedName>
    <definedName name="XDO_?NAMCNAME?33?">SMGF!$C$2:$C$29</definedName>
    <definedName name="XDO_?NAMCNAME?34?">SFLEXI!$C$2:$C$65</definedName>
    <definedName name="XDO_?NAMCNAME?35?">SMAAF!$C$2:$C$66</definedName>
    <definedName name="XDO_?NAMCNAME?36?">SBLUECHIP!$C$2:$C$49</definedName>
    <definedName name="XDO_?NAMCNAME?37?">SAOF!$C$2:$C$196</definedName>
    <definedName name="XDO_?NAMCNAME?38?">SIF!$C$2:$C$44</definedName>
    <definedName name="XDO_?NAMCNAME?39?">SMLDF!$C$2:$C$73</definedName>
    <definedName name="XDO_?NAMCNAME?4?">#REF!</definedName>
    <definedName name="XDO_?NAMCNAME?40?">SSTDF!$C$2:$C$84</definedName>
    <definedName name="XDO_?NAMCNAME?41?">SETFGOLD!$C$2:$C$46</definedName>
    <definedName name="XDO_?NAMCNAME?42?">SPSU!$C$2:$C$33</definedName>
    <definedName name="XDO_?NAMCNAME?43?">SGF!$C$2:$C$42</definedName>
    <definedName name="XDO_?NAMCNAME?44?">SBISENSEX!$C$2:$C$39</definedName>
    <definedName name="XDO_?NAMCNAME?45?">SSCF!$C$2:$C$74</definedName>
    <definedName name="XDO_?NAMCNAME?46?">SBPF!$C$2:$C$59</definedName>
    <definedName name="XDO_?NAMCNAME?47?">SBFS!$C$2:$C$40</definedName>
    <definedName name="XDO_?NAMCNAME?48?">SETFNN50!$C$2:$C$59</definedName>
    <definedName name="XDO_?NAMCNAME?49?">SETFNIFBK!$C$2:$C$21</definedName>
    <definedName name="XDO_?NAMCNAME?5?">SLMF!$C$2:$C$81</definedName>
    <definedName name="XDO_?NAMCNAME?50?">SETFBSE100!$C$2:$C$109</definedName>
    <definedName name="XDO_?NAMCNAME?51?">SESF!$C$2:$C$104</definedName>
    <definedName name="XDO_?NAMCNAME?52?">SETFNIF50!$C$2:$C$59</definedName>
    <definedName name="XDO_?NAMCNAME?53?">'SLTAF-III'!$C$2:$C$35</definedName>
    <definedName name="XDO_?NAMCNAME?54?">SETF10GILT!$C$2:$C$24</definedName>
    <definedName name="XDO_?NAMCNAME?55?">'SLTAF-IV'!$C$2:$C$34</definedName>
    <definedName name="XDO_?NAMCNAME?56?">'SLTAF-V'!$C$2:$C$34</definedName>
    <definedName name="XDO_?NAMCNAME?57?">'SLTAF-VI'!$C$2:$C$46</definedName>
    <definedName name="XDO_?NAMCNAME?58?">SETFSN50!$C$2:$C$59</definedName>
    <definedName name="XDO_?NAMCNAME?59?">SBIETFQLTY!$C$2:$C$39</definedName>
    <definedName name="XDO_?NAMCNAME?6?">SLTEF!$C$2:$C$81</definedName>
    <definedName name="XDO_?NAMCNAME?60?">SCBF!$C$2:$C$101</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'SMCBF-IP'!$C$2:$C$42</definedName>
    <definedName name="XDO_?NAMCNAME?66?">SFRDF!$C$2:$C$24</definedName>
    <definedName name="XDO_?NAMCNAME?67?">SBIETFIT!$C$2:$C$19</definedName>
    <definedName name="XDO_?NAMCNAME?68?">SBIETFPB!$C$2:$C$19</definedName>
    <definedName name="XDO_?NAMCNAME?69?">'SRBF-AP'!$C$2:$C$58</definedName>
    <definedName name="XDO_?NAMCNAME?7?">#REF!</definedName>
    <definedName name="XDO_?NAMCNAME?70?">'SRBF-AHP'!$C$2:$C$58</definedName>
    <definedName name="XDO_?NAMCNAME?71?">'SRBF-CHP'!$C$2:$C$58</definedName>
    <definedName name="XDO_?NAMCNAME?72?">'SRBF-CP'!$C$2:$C$58</definedName>
    <definedName name="XDO_?NAMCNAME?73?">'SIA-US EQUITY FOF'!$C$2:$C$14</definedName>
    <definedName name="XDO_?NAMCNAME?74?">'SFMP- Series 42'!$C$2:$C$18</definedName>
    <definedName name="XDO_?NAMCNAME?75?">'SFMP- Series 43'!$C$2:$C$30</definedName>
    <definedName name="XDO_?NAMCNAME?76?">'SNN50'!$C$2:$C$59</definedName>
    <definedName name="XDO_?NAMCNAME?77?">'SFMP- Series 44'!$C$2:$C$31</definedName>
    <definedName name="XDO_?NAMCNAME?78?">'SFMP- Series 45'!$C$2:$C$33</definedName>
    <definedName name="XDO_?NAMCNAME?79?">SBIETFCON!$C$2:$C$39</definedName>
    <definedName name="XDO_?NAMCNAME?8?">#REF!</definedName>
    <definedName name="XDO_?NAMCNAME?80?">'SFMP- Series 46'!$C$2:$C$29</definedName>
    <definedName name="XDO_?NAMCNAME?81?">SBAF!$C$2:$C$93</definedName>
    <definedName name="XDO_?NAMCNAME?82?">'SFMP- Series 49'!$C$2:$C$33</definedName>
    <definedName name="XDO_?NAMCNAME?83?">'SFMP- Series 50'!$C$2:$C$30</definedName>
    <definedName name="XDO_?NAMCNAME?84?">'SFMP- Series 51'!$C$2:$C$36</definedName>
    <definedName name="XDO_?NAMCNAME?85?">'SFMP- Series 52'!$C$2:$C$30</definedName>
    <definedName name="XDO_?NAMCNAME?86?">'SFMP- Series 53'!$C$2:$C$34</definedName>
    <definedName name="XDO_?NAMCNAME?87?">'SFMP- Series 54'!$C$2:$C$28</definedName>
    <definedName name="XDO_?NAMCNAME?88?">'SFMP- Series 55'!$C$2:$C$32</definedName>
    <definedName name="XDO_?NAMCNAME?89?">'SFMP- Series 57'!$C$2:$C$29</definedName>
    <definedName name="XDO_?NAMCNAME?9?">SMGLF!$C$2:$C$44</definedName>
    <definedName name="XDO_?NAMCNAME?90?">'SFMP- Series 58'!$C$2:$C$31</definedName>
    <definedName name="XDO_?NAMCNAME?91?">SCPSE!$C$2:$C$43</definedName>
    <definedName name="XDO_?NAMCNAME?92?">'SFMP- Series 59'!$C$2:$C$40</definedName>
    <definedName name="XDO_?NAMCNAME?93?">'SFMP- Series 60'!$C$2:$C$30</definedName>
    <definedName name="XDO_?NAMCNAME?94?">SMCF!$C$2:$C$65</definedName>
    <definedName name="XDO_?NAMCNAME?95?">'SFMP- Series 61'!$C$2:$C$36</definedName>
    <definedName name="XDO_?NAMCNAME?96?">'SFMP- Series 66'!$C$2:$C$34</definedName>
    <definedName name="XDO_?NAMCNAME?97?">'SFMP- Series 67'!$C$2:$C$34</definedName>
    <definedName name="XDO_?NAMCNAME?98?">'SFMP- Series 64'!$C$2:$C$24</definedName>
    <definedName name="XDO_?NAMCNAME?99?">'SFMP- Series 68'!$C$2:$C$24</definedName>
    <definedName name="XDO_?NDATE?">SMEEF!#REF!</definedName>
    <definedName name="XDO_?NDATE?1?">#REF!</definedName>
    <definedName name="XDO_?NDATE?10?">#REF!</definedName>
    <definedName name="XDO_?NDATE?100?">SNM150IF!#REF!</definedName>
    <definedName name="XDO_?NDATE?101?">SNS250IF!#REF!</definedName>
    <definedName name="XDO_?NDATE?102?">'SCIGI-JUN 2036'!#REF!</definedName>
    <definedName name="XDO_?NDATE?103?">'SCIGI-APR 2029'!#REF!</definedName>
    <definedName name="XDO_?NDATE?104?">'SCISI-SEP 2027'!#REF!</definedName>
    <definedName name="XDO_?NDATE?105?">'SFMP- Series 72'!#REF!</definedName>
    <definedName name="XDO_?NDATE?106?">'SFMP- Series 73'!#REF!</definedName>
    <definedName name="XDO_?NDATE?107?">SLDF!#REF!</definedName>
    <definedName name="XDO_?NDATE?108?">'SFMP- Series 74'!#REF!</definedName>
    <definedName name="XDO_?NDATE?109?">'SFMP- Series 76'!#REF!</definedName>
    <definedName name="XDO_?NDATE?11?">SEHF!#REF!</definedName>
    <definedName name="XDO_?NDATE?110?">'SFMP- Series 78'!#REF!</definedName>
    <definedName name="XDO_?NDATE?111?">SDYF!#REF!</definedName>
    <definedName name="XDO_?NDATE?112?">'SFMP- Series 79'!#REF!</definedName>
    <definedName name="XDO_?NDATE?113?">'SFMP- Series 81'!#REF!</definedName>
    <definedName name="XDO_?NDATE?114?">'SBI-BSE-SENSEX-IF'!#REF!</definedName>
    <definedName name="XDO_?NDATE?115?">LIQUIDSBI!#REF!</definedName>
    <definedName name="XDO_?NDATE?116?">SN50EWIF!#REF!</definedName>
    <definedName name="XDO_?NDATE?117?">SEOF!#REF!</definedName>
    <definedName name="XDO_?NDATE?118?">'SBI-AOF'!#REF!</definedName>
    <definedName name="XDO_?NDATE?119?">SETFSILVER!#REF!</definedName>
    <definedName name="XDO_?NDATE?12?">#REF!</definedName>
    <definedName name="XDO_?NDATE?120?">'SETFSILVER-FOF'!#REF!</definedName>
    <definedName name="XDO_?NDATE?121?">'SN50EW-ETF'!#REF!</definedName>
    <definedName name="XDO_?NDATE?122?">SIOF!#REF!</definedName>
    <definedName name="XDO_?NDATE?123?">SN500IF!#REF!</definedName>
    <definedName name="XDO_?NDATE?124?">SNICIF!#REF!</definedName>
    <definedName name="XDO_?NDATE?125?">SQF!#REF!</definedName>
    <definedName name="XDO_?NDATE?126?">SNBIF!#REF!</definedName>
    <definedName name="XDO_?NDATE?127?">SNITIF!#REF!</definedName>
    <definedName name="XDO_?NDATE?128?">'SBI BSE PSU Bank ETF'!#REF!</definedName>
    <definedName name="XDO_?NDATE?129?">'SBI BSE PSU Bank Index Fund'!#REF!</definedName>
    <definedName name="XDO_?NDATE?13?">SMIF!#REF!</definedName>
    <definedName name="XDO_?NDATE?130?">SIPAAFOF!#REF!</definedName>
    <definedName name="XDO_?NDATE?131?">'SBI Nifty200 Quality 30'!#REF!</definedName>
    <definedName name="XDO_?NDATE?132?">'SBI Nifty200 Mom 30'!#REF!</definedName>
    <definedName name="XDO_?NDATE?133?">'SBI Nifty100 Low Vol 30'!#REF!</definedName>
    <definedName name="XDO_?NDATE?134?">SBILIQETF!#REF!</definedName>
    <definedName name="XDO_?NDATE?135?">#REF!</definedName>
    <definedName name="XDO_?NDATE?136?">SBIRIOS!#REF!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'SFMP- Series 43'!#REF!</definedName>
    <definedName name="XDO_?NDATE?76?">'SNN50'!#REF!</definedName>
    <definedName name="XDO_?NDATE?77?">'SFMP- Series 44'!#REF!</definedName>
    <definedName name="XDO_?NDATE?78?">'SFMP- Series 45'!#REF!</definedName>
    <definedName name="XDO_?NDATE?79?">SBIETFCON!#REF!</definedName>
    <definedName name="XDO_?NDATE?8?">#REF!</definedName>
    <definedName name="XDO_?NDATE?80?">'SFMP- Series 46'!#REF!</definedName>
    <definedName name="XDO_?NDATE?81?">SBAF!#REF!</definedName>
    <definedName name="XDO_?NDATE?82?">'SFMP- Series 49'!#REF!</definedName>
    <definedName name="XDO_?NDATE?83?">'SFMP- Series 50'!#REF!</definedName>
    <definedName name="XDO_?NDATE?84?">'SFMP- Series 51'!#REF!</definedName>
    <definedName name="XDO_?NDATE?85?">'SFMP- Series 52'!#REF!</definedName>
    <definedName name="XDO_?NDATE?86?">'SFMP- Series 53'!#REF!</definedName>
    <definedName name="XDO_?NDATE?87?">'SFMP- Series 54'!#REF!</definedName>
    <definedName name="XDO_?NDATE?88?">'SFMP- Series 55'!#REF!</definedName>
    <definedName name="XDO_?NDATE?89?">'SFMP- Series 57'!#REF!</definedName>
    <definedName name="XDO_?NDATE?9?">SMGLF!#REF!</definedName>
    <definedName name="XDO_?NDATE?90?">'SFMP- Series 58'!#REF!</definedName>
    <definedName name="XDO_?NDATE?91?">SCPSE!#REF!</definedName>
    <definedName name="XDO_?NDATE?92?">'SFMP- Series 59'!#REF!</definedName>
    <definedName name="XDO_?NDATE?93?">'SFMP- Series 60'!#REF!</definedName>
    <definedName name="XDO_?NDATE?94?">SMCF!#REF!</definedName>
    <definedName name="XDO_?NDATE?95?">'SFMP- Series 61'!#REF!</definedName>
    <definedName name="XDO_?NDATE?96?">'SFMP- Series 66'!#REF!</definedName>
    <definedName name="XDO_?NDATE?97?">'SFMP- Series 67'!#REF!</definedName>
    <definedName name="XDO_?NDATE?98?">'SFMP- Series 64'!#REF!</definedName>
    <definedName name="XDO_?NDATE?99?">'SFMP- Series 68'!#REF!</definedName>
    <definedName name="XDO_?NNPTF?">SMEEF!#REF!</definedName>
    <definedName name="XDO_?NNPTF?1?">#REF!</definedName>
    <definedName name="XDO_?NNPTF?10?">#REF!</definedName>
    <definedName name="XDO_?NNPTF?100?">SNM150IF!#REF!</definedName>
    <definedName name="XDO_?NNPTF?101?">SNS250IF!#REF!</definedName>
    <definedName name="XDO_?NNPTF?102?">'SCIGI-JUN 2036'!#REF!</definedName>
    <definedName name="XDO_?NNPTF?103?">'SCIGI-APR 2029'!#REF!</definedName>
    <definedName name="XDO_?NNPTF?104?">'SCISI-SEP 2027'!#REF!</definedName>
    <definedName name="XDO_?NNPTF?105?">'SFMP- Series 72'!#REF!</definedName>
    <definedName name="XDO_?NNPTF?106?">'SFMP- Series 73'!#REF!</definedName>
    <definedName name="XDO_?NNPTF?107?">SLDF!#REF!</definedName>
    <definedName name="XDO_?NNPTF?108?">'SFMP- Series 74'!#REF!</definedName>
    <definedName name="XDO_?NNPTF?109?">'SFMP- Series 76'!#REF!</definedName>
    <definedName name="XDO_?NNPTF?11?">SEHF!#REF!</definedName>
    <definedName name="XDO_?NNPTF?110?">'SFMP- Series 78'!#REF!</definedName>
    <definedName name="XDO_?NNPTF?111?">SDYF!#REF!</definedName>
    <definedName name="XDO_?NNPTF?112?">'SFMP- Series 79'!#REF!</definedName>
    <definedName name="XDO_?NNPTF?113?">'SFMP- Series 81'!#REF!</definedName>
    <definedName name="XDO_?NNPTF?114?">'SBI-BSE-SENSEX-IF'!#REF!</definedName>
    <definedName name="XDO_?NNPTF?115?">LIQUIDSBI!#REF!</definedName>
    <definedName name="XDO_?NNPTF?116?">SN50EWIF!#REF!</definedName>
    <definedName name="XDO_?NNPTF?117?">SEOF!#REF!</definedName>
    <definedName name="XDO_?NNPTF?118?">'SBI-AOF'!#REF!</definedName>
    <definedName name="XDO_?NNPTF?119?">SETFSILVER!#REF!</definedName>
    <definedName name="XDO_?NNPTF?12?">#REF!</definedName>
    <definedName name="XDO_?NNPTF?120?">'SETFSILVER-FOF'!#REF!</definedName>
    <definedName name="XDO_?NNPTF?121?">'SN50EW-ETF'!#REF!</definedName>
    <definedName name="XDO_?NNPTF?122?">SIOF!#REF!</definedName>
    <definedName name="XDO_?NNPTF?123?">SN500IF!#REF!</definedName>
    <definedName name="XDO_?NNPTF?124?">SNICIF!#REF!</definedName>
    <definedName name="XDO_?NNPTF?125?">SQF!#REF!</definedName>
    <definedName name="XDO_?NNPTF?126?">SNBIF!#REF!</definedName>
    <definedName name="XDO_?NNPTF?127?">SNITIF!#REF!</definedName>
    <definedName name="XDO_?NNPTF?128?">'SBI BSE PSU Bank ETF'!#REF!</definedName>
    <definedName name="XDO_?NNPTF?129?">'SBI BSE PSU Bank Index Fund'!#REF!</definedName>
    <definedName name="XDO_?NNPTF?13?">SMIF!#REF!</definedName>
    <definedName name="XDO_?NNPTF?130?">SIPAAFOF!#REF!</definedName>
    <definedName name="XDO_?NNPTF?131?">'SBI Nifty200 Quality 30'!#REF!</definedName>
    <definedName name="XDO_?NNPTF?132?">'SBI Nifty200 Mom 30'!#REF!</definedName>
    <definedName name="XDO_?NNPTF?133?">'SBI Nifty100 Low Vol 30'!#REF!</definedName>
    <definedName name="XDO_?NNPTF?134?">SBILIQETF!#REF!</definedName>
    <definedName name="XDO_?NNPTF?135?">#REF!</definedName>
    <definedName name="XDO_?NNPTF?136?">SBIRIOS!#REF!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'SFMP- Series 43'!#REF!</definedName>
    <definedName name="XDO_?NNPTF?76?">'SNN50'!#REF!</definedName>
    <definedName name="XDO_?NNPTF?77?">'SFMP- Series 44'!#REF!</definedName>
    <definedName name="XDO_?NNPTF?78?">'SFMP- Series 45'!#REF!</definedName>
    <definedName name="XDO_?NNPTF?79?">SBIETFCON!#REF!</definedName>
    <definedName name="XDO_?NNPTF?8?">#REF!</definedName>
    <definedName name="XDO_?NNPTF?80?">'SFMP- Series 46'!#REF!</definedName>
    <definedName name="XDO_?NNPTF?81?">SBAF!#REF!</definedName>
    <definedName name="XDO_?NNPTF?82?">'SFMP- Series 49'!#REF!</definedName>
    <definedName name="XDO_?NNPTF?83?">'SFMP- Series 50'!#REF!</definedName>
    <definedName name="XDO_?NNPTF?84?">'SFMP- Series 51'!#REF!</definedName>
    <definedName name="XDO_?NNPTF?85?">'SFMP- Series 52'!#REF!</definedName>
    <definedName name="XDO_?NNPTF?86?">'SFMP- Series 53'!#REF!</definedName>
    <definedName name="XDO_?NNPTF?87?">'SFMP- Series 54'!#REF!</definedName>
    <definedName name="XDO_?NNPTF?88?">'SFMP- Series 55'!#REF!</definedName>
    <definedName name="XDO_?NNPTF?89?">'SFMP- Series 57'!#REF!</definedName>
    <definedName name="XDO_?NNPTF?9?">SMGLF!#REF!</definedName>
    <definedName name="XDO_?NNPTF?90?">'SFMP- Series 58'!#REF!</definedName>
    <definedName name="XDO_?NNPTF?91?">SCPSE!#REF!</definedName>
    <definedName name="XDO_?NNPTF?92?">'SFMP- Series 59'!#REF!</definedName>
    <definedName name="XDO_?NNPTF?93?">'SFMP- Series 60'!#REF!</definedName>
    <definedName name="XDO_?NNPTF?94?">SMCF!#REF!</definedName>
    <definedName name="XDO_?NNPTF?95?">'SFMP- Series 61'!#REF!</definedName>
    <definedName name="XDO_?NNPTF?96?">'SFMP- Series 66'!#REF!</definedName>
    <definedName name="XDO_?NNPTF?97?">'SFMP- Series 67'!#REF!</definedName>
    <definedName name="XDO_?NNPTF?98?">'SFMP- Series 64'!#REF!</definedName>
    <definedName name="XDO_?NNPTF?99?">'SFMP- Series 68'!#REF!</definedName>
    <definedName name="XDO_?NOVAL?">SMEEF!$B$10:$B$98</definedName>
    <definedName name="XDO_?NOVAL?1?">#REF!</definedName>
    <definedName name="XDO_?NOVAL?10?">SLMF!$B$10:$B$87</definedName>
    <definedName name="XDO_?NOVAL?100?">SLF!$B$18:$B$142</definedName>
    <definedName name="XDO_?NOVAL?101?">SLF!$B$18:$B$157</definedName>
    <definedName name="XDO_?NOVAL?102?">SLF!$B$18:$B$168</definedName>
    <definedName name="XDO_?NOVAL?103?">SLF!$B$18:$B$188</definedName>
    <definedName name="XDO_?NOVAL?104?">SLF!$B$18:$B$193</definedName>
    <definedName name="XDO_?NOVAL?105?">SDBF!$B$18:$B$29</definedName>
    <definedName name="XDO_?NOVAL?106?">SDBF!$B$18:$B$35</definedName>
    <definedName name="XDO_?NOVAL?107?">SDBF!$B$18:$B$43</definedName>
    <definedName name="XDO_?NOVAL?108?">SDBF!$B$18:$B$53</definedName>
    <definedName name="XDO_?NOVAL?109?">SDBF!$B$18:$B$72</definedName>
    <definedName name="XDO_?NOVAL?11?">SLMF!$B$10:$B$91</definedName>
    <definedName name="XDO_?NOVAL?110?">SDBF!$B$18:$B$82</definedName>
    <definedName name="XDO_?NOVAL?111?">SDBF!$B$18:$B$87</definedName>
    <definedName name="XDO_?NOVAL?112?">SSF!$B$24:$B$28</definedName>
    <definedName name="XDO_?NOVAL?113?">SSF!$B$24:$B$54</definedName>
    <definedName name="XDO_?NOVAL?114?">SSF!$B$24:$B$101</definedName>
    <definedName name="XDO_?NOVAL?115?">SSF!$B$24:$B$159</definedName>
    <definedName name="XDO_?NOVAL?116?">SSF!$B$24:$B$168</definedName>
    <definedName name="XDO_?NOVAL?117?">SSF!$B$24:$B$175</definedName>
    <definedName name="XDO_?NOVAL?118?">SSF!$B$24:$B$176</definedName>
    <definedName name="XDO_?NOVAL?119?">SSF!$B$24:$B$182</definedName>
    <definedName name="XDO_?NOVAL?12?">SLMF!$B$10:$B$113</definedName>
    <definedName name="XDO_?NOVAL?120?">SSF!$B$24:$B$192</definedName>
    <definedName name="XDO_?NOVAL?121?">SSF!$B$24:$B$197</definedName>
    <definedName name="XDO_?NOVAL?122?">SCRF!#REF!</definedName>
    <definedName name="XDO_?NOVAL?123?">SCRF!$B$9:$B$52</definedName>
    <definedName name="XDO_?NOVAL?124?">SCRF!$B$9:$B$63</definedName>
    <definedName name="XDO_?NOVAL?125?">SCRF!$B$9:$B$84</definedName>
    <definedName name="XDO_?NOVAL?126?">SCRF!$B$9:$B$94</definedName>
    <definedName name="XDO_?NOVAL?127?">SCRF!$B$9:$B$99</definedName>
    <definedName name="XDO_?NOVAL?128?">SFEF!$B$10:$B$35</definedName>
    <definedName name="XDO_?NOVAL?129?">SFEF!$B$10:$B$42</definedName>
    <definedName name="XDO_?NOVAL?13?">SLMF!$B$10:$B$132</definedName>
    <definedName name="XDO_?NOVAL?130?">SFEF!$B$10:$B$67</definedName>
    <definedName name="XDO_?NOVAL?131?">SFEF!$B$10:$B$86</definedName>
    <definedName name="XDO_?NOVAL?132?">SFEF!$B$10:$B$91</definedName>
    <definedName name="XDO_?NOVAL?133?">SCHF!$B$10:$B$48</definedName>
    <definedName name="XDO_?NOVAL?134?">SCHF!$B$10:$B$50</definedName>
    <definedName name="XDO_?NOVAL?135?">SCHF!$B$10:$B$113</definedName>
    <definedName name="XDO_?NOVAL?136?">SCHF!$B$10:$B$123</definedName>
    <definedName name="XDO_?NOVAL?137?">SCHF!$B$10:$B$131</definedName>
    <definedName name="XDO_?NOVAL?138?">SCHF!$B$10:$B$150</definedName>
    <definedName name="XDO_?NOVAL?139?">SCHF!$B$10:$B$160</definedName>
    <definedName name="XDO_?NOVAL?14?">SLMF!$B$10:$B$137</definedName>
    <definedName name="XDO_?NOVAL?140?">SCHF!$B$10:$B$165</definedName>
    <definedName name="XDO_?NOVAL?141?">SMUSD!$B$18:$B$44</definedName>
    <definedName name="XDO_?NOVAL?142?">SMUSD!$B$18:$B$51</definedName>
    <definedName name="XDO_?NOVAL?143?">SMUSD!$B$18:$B$56</definedName>
    <definedName name="XDO_?NOVAL?144?">SMUSD!$B$18:$B$69</definedName>
    <definedName name="XDO_?NOVAL?145?">SMUSD!$B$18:$B$84</definedName>
    <definedName name="XDO_?NOVAL?146?">SMUSD!$B$18:$B$122</definedName>
    <definedName name="XDO_?NOVAL?147?">SMUSD!$B$18:$B$133</definedName>
    <definedName name="XDO_?NOVAL?148?">SMUSD!$B$18:$B$139</definedName>
    <definedName name="XDO_?NOVAL?149?">SMUSD!$B$18:$B$146</definedName>
    <definedName name="XDO_?NOVAL?15?">SLTEF!$B$10:$B$81</definedName>
    <definedName name="XDO_?NOVAL?150?">SMUSD!$B$18:$B$156</definedName>
    <definedName name="XDO_?NOVAL?151?">SMUSD!$B$18:$B$161</definedName>
    <definedName name="XDO_?NOVAL?152?">SMIDCAP!$B$10:$B$64</definedName>
    <definedName name="XDO_?NOVAL?153?">SMIDCAP!$B$10:$B$90</definedName>
    <definedName name="XDO_?NOVAL?154?">SMIDCAP!$B$10:$B$109</definedName>
    <definedName name="XDO_?NOVAL?155?">SMIDCAP!$B$10:$B$114</definedName>
    <definedName name="XDO_?NOVAL?156?">SMCMF!$B$24:$B$26</definedName>
    <definedName name="XDO_?NOVAL?157?">SMCMF!$B$24:$B$55</definedName>
    <definedName name="XDO_?NOVAL?158?">SMCMF!$B$24:$B$60</definedName>
    <definedName name="XDO_?NOVAL?159?">SMCOMMA!$B$10:$B$40</definedName>
    <definedName name="XDO_?NOVAL?16?">SLTEF!$B$10:$B$106</definedName>
    <definedName name="XDO_?NOVAL?160?">SMCOMMA!$B$10:$B$65</definedName>
    <definedName name="XDO_?NOVAL?161?">SMCOMMA!$B$10:$B$84</definedName>
    <definedName name="XDO_?NOVAL?162?">SMCOMMA!$B$10:$B$89</definedName>
    <definedName name="XDO_?NOVAL?163?">SMGF!$B$24:$B$29</definedName>
    <definedName name="XDO_?NOVAL?164?">SMGF!$B$24:$B$39</definedName>
    <definedName name="XDO_?NOVAL?165?">SMGF!$B$24:$B$66</definedName>
    <definedName name="XDO_?NOVAL?166?">SMGF!$B$24:$B$71</definedName>
    <definedName name="XDO_?NOVAL?167?">SFLEXI!$B$10:$B$65</definedName>
    <definedName name="XDO_?NOVAL?168?">SFLEXI!$B$10:$B$73</definedName>
    <definedName name="XDO_?NOVAL?169?">SFLEXI!$B$10:$B$97</definedName>
    <definedName name="XDO_?NOVAL?17?">SLTEF!$B$10:$B$125</definedName>
    <definedName name="XDO_?NOVAL?170?">SFLEXI!$B$10:$B$116</definedName>
    <definedName name="XDO_?NOVAL?171?">SFLEXI!$B$10:$B$121</definedName>
    <definedName name="XDO_?NOVAL?172?">SMAAF!$B$10:$B$66</definedName>
    <definedName name="XDO_?NOVAL?173?">SMAAF!$B$10:$B$74</definedName>
    <definedName name="XDO_?NOVAL?174?">SMAAF!$B$10:$B$79</definedName>
    <definedName name="XDO_?NOVAL?175?">SMAAF!$B$10:$B$120</definedName>
    <definedName name="XDO_?NOVAL?176?">SMAAF!$B$10:$B$130</definedName>
    <definedName name="XDO_?NOVAL?177?">SMAAF!$B$10:$B$135</definedName>
    <definedName name="XDO_?NOVAL?178?">SMAAF!$B$10:$B$140</definedName>
    <definedName name="XDO_?NOVAL?179?">SMAAF!$B$10:$B$144</definedName>
    <definedName name="XDO_?NOVAL?18?">SLTEF!$B$10:$B$130</definedName>
    <definedName name="XDO_?NOVAL?180?">SMAAF!$B$10:$B$157</definedName>
    <definedName name="XDO_?NOVAL?181?">SMAAF!$B$10:$B$169</definedName>
    <definedName name="XDO_?NOVAL?182?">SMAAF!$B$10:$B$174</definedName>
    <definedName name="XDO_?NOVAL?183?">SBLUECHIP!$B$10:$B$49</definedName>
    <definedName name="XDO_?NOVAL?184?">SBLUECHIP!$B$10:$B$76</definedName>
    <definedName name="XDO_?NOVAL?185?">SBLUECHIP!$B$10:$B$95</definedName>
    <definedName name="XDO_?NOVAL?186?">SBLUECHIP!$B$10:$B$100</definedName>
    <definedName name="XDO_?NOVAL?187?">SAOF!$B$10:$B$196</definedName>
    <definedName name="XDO_?NOVAL?188?">SAOF!$B$10:$B$222</definedName>
    <definedName name="XDO_?NOVAL?189?">SAOF!$B$10:$B$245</definedName>
    <definedName name="XDO_?NOVAL?19?">#REF!</definedName>
    <definedName name="XDO_?NOVAL?190?">SAOF!$B$10:$B$258</definedName>
    <definedName name="XDO_?NOVAL?191?">SAOF!$B$10:$B$262</definedName>
    <definedName name="XDO_?NOVAL?192?">SAOF!$B$10:$B$274</definedName>
    <definedName name="XDO_?NOVAL?193?">SAOF!$B$10:$B$286</definedName>
    <definedName name="XDO_?NOVAL?194?">SAOF!$B$10:$B$291</definedName>
    <definedName name="XDO_?NOVAL?195?">SIF!$B$10:$B$44</definedName>
    <definedName name="XDO_?NOVAL?196?">SIF!$B$10:$B$45</definedName>
    <definedName name="XDO_?NOVAL?197?">SIF!$B$10:$B$74</definedName>
    <definedName name="XDO_?NOVAL?198?">SIF!$B$10:$B$93</definedName>
    <definedName name="XDO_?NOVAL?199?">SIF!$B$10:$B$98</definedName>
    <definedName name="XDO_?NOVAL?2?">#REF!</definedName>
    <definedName name="XDO_?NOVAL?20?">#REF!</definedName>
    <definedName name="XDO_?NOVAL?200?">SMLDF!$B$18:$B$73</definedName>
    <definedName name="XDO_?NOVAL?201?">SMLDF!$B$18:$B$81</definedName>
    <definedName name="XDO_?NOVAL?202?">SMLDF!$B$18:$B$88</definedName>
    <definedName name="XDO_?NOVAL?203?">SMLDF!$B$18:$B$96</definedName>
    <definedName name="XDO_?NOVAL?204?">SMLDF!$B$18:$B$110</definedName>
    <definedName name="XDO_?NOVAL?205?">SMLDF!$B$18:$B$130</definedName>
    <definedName name="XDO_?NOVAL?206?">SMLDF!$B$18:$B$135</definedName>
    <definedName name="XDO_?NOVAL?207?">SMLDF!$B$18:$B$141</definedName>
    <definedName name="XDO_?NOVAL?208?">SMLDF!$B$18:$B$148</definedName>
    <definedName name="XDO_?NOVAL?209?">SMLDF!$B$18:$B$158</definedName>
    <definedName name="XDO_?NOVAL?21?">#REF!</definedName>
    <definedName name="XDO_?NOVAL?210?">SMLDF!$B$18:$B$163</definedName>
    <definedName name="XDO_?NOVAL?211?">SSTDF!$B$18:$B$84</definedName>
    <definedName name="XDO_?NOVAL?212?">SSTDF!$B$18:$B$91</definedName>
    <definedName name="XDO_?NOVAL?213?">SSTDF!$B$18:$B$98</definedName>
    <definedName name="XDO_?NOVAL?214?">SSTDF!$B$18:$B$108</definedName>
    <definedName name="XDO_?NOVAL?215?">SSTDF!$B$18:$B$120</definedName>
    <definedName name="XDO_?NOVAL?216?">SSTDF!$B$18:$B$128</definedName>
    <definedName name="XDO_?NOVAL?217?">SSTDF!$B$18:$B$135</definedName>
    <definedName name="XDO_?NOVAL?218?">SSTDF!$B$18:$B$145</definedName>
    <definedName name="XDO_?NOVAL?219?">SSTDF!$B$18:$B$150</definedName>
    <definedName name="XDO_?NOVAL?22?">#REF!</definedName>
    <definedName name="XDO_?NOVAL?220?">SETFGOLD!$B$46</definedName>
    <definedName name="XDO_?NOVAL?221?">SETFGOLD!$B$46:$B$54</definedName>
    <definedName name="XDO_?NOVAL?222?">SETFGOLD!$B$46:$B$59</definedName>
    <definedName name="XDO_?NOVAL?223?">SPSU!$B$10:$B$33</definedName>
    <definedName name="XDO_?NOVAL?224?">SPSU!$B$10:$B$58</definedName>
    <definedName name="XDO_?NOVAL?225?">SPSU!$B$10:$B$77</definedName>
    <definedName name="XDO_?NOVAL?226?">SPSU!$B$10:$B$82</definedName>
    <definedName name="XDO_?NOVAL?227?">SGF!$B$42</definedName>
    <definedName name="XDO_?NOVAL?228?">SGF!$B$42:$B$54</definedName>
    <definedName name="XDO_?NOVAL?229?">SGF!$B$42:$B$59</definedName>
    <definedName name="XDO_?NOVAL?23?">SMGLF!$B$10:$B$44</definedName>
    <definedName name="XDO_?NOVAL?230?">SBISENSEX!$B$10:$B$39</definedName>
    <definedName name="XDO_?NOVAL?231?">SBISENSEX!$B$10:$B$82</definedName>
    <definedName name="XDO_?NOVAL?232?">SBISENSEX!$B$10:$B$87</definedName>
    <definedName name="XDO_?NOVAL?233?">SSCF!$B$10:$B$74</definedName>
    <definedName name="XDO_?NOVAL?234?">SSCF!$B$10:$B$100</definedName>
    <definedName name="XDO_?NOVAL?235?">SSCF!$B$10:$B$119</definedName>
    <definedName name="XDO_?NOVAL?236?">SSCF!$B$10:$B$124</definedName>
    <definedName name="XDO_?NOVAL?237?">SBPF!$B$18:$B$59</definedName>
    <definedName name="XDO_?NOVAL?238?">SBPF!$B$18:$B$69</definedName>
    <definedName name="XDO_?NOVAL?239?">SBPF!$B$18:$B$76</definedName>
    <definedName name="XDO_?NOVAL?24?">SMGLF!$B$10:$B$69</definedName>
    <definedName name="XDO_?NOVAL?240?">SBPF!$B$18:$B$83</definedName>
    <definedName name="XDO_?NOVAL?241?">SBPF!$B$18:$B$96</definedName>
    <definedName name="XDO_?NOVAL?242?">SBPF!$B$18:$B$106</definedName>
    <definedName name="XDO_?NOVAL?243?">SBPF!$B$18:$B$111</definedName>
    <definedName name="XDO_?NOVAL?244?">SBFS!$B$10:$B$40</definedName>
    <definedName name="XDO_?NOVAL?245?">SBFS!$B$10:$B$65</definedName>
    <definedName name="XDO_?NOVAL?246?">SBFS!$B$10:$B$84</definedName>
    <definedName name="XDO_?NOVAL?247?">SBFS!$B$10:$B$89</definedName>
    <definedName name="XDO_?NOVAL?248?">SETFNN50!$B$10:$B$59</definedName>
    <definedName name="XDO_?NOVAL?249?">SETFNN50!$B$10:$B$68</definedName>
    <definedName name="XDO_?NOVAL?25?">SMGLF!$B$10:$B$88</definedName>
    <definedName name="XDO_?NOVAL?250?">SETFNN50!$B$10:$B$103</definedName>
    <definedName name="XDO_?NOVAL?251?">SETFNN50!$B$10:$B$108</definedName>
    <definedName name="XDO_?NOVAL?252?">SETFNIFBK!$B$10:$B$21</definedName>
    <definedName name="XDO_?NOVAL?253?">SETFNIFBK!$B$10:$B$64</definedName>
    <definedName name="XDO_?NOVAL?254?">SETFNIFBK!$B$10:$B$69</definedName>
    <definedName name="XDO_?NOVAL?255?">SETFBSE100!$B$10:$B$109</definedName>
    <definedName name="XDO_?NOVAL?256?">SETFBSE100!$B$10:$B$118</definedName>
    <definedName name="XDO_?NOVAL?257?">SETFBSE100!$B$10:$B$157</definedName>
    <definedName name="XDO_?NOVAL?258?">SESF!$B$10:$B$104</definedName>
    <definedName name="XDO_?NOVAL?259?">SESF!$B$10:$B$110</definedName>
    <definedName name="XDO_?NOVAL?26?">SMGLF!$B$10:$B$93</definedName>
    <definedName name="XDO_?NOVAL?260?">SESF!$B$10:$B$115</definedName>
    <definedName name="XDO_?NOVAL?261?">SESF!$B$10:$B$120</definedName>
    <definedName name="XDO_?NOVAL?262?">SESF!$B$10:$B$143</definedName>
    <definedName name="XDO_?NOVAL?263?">SESF!$B$10:$B$152</definedName>
    <definedName name="XDO_?NOVAL?264?">SESF!$B$10:$B$161</definedName>
    <definedName name="XDO_?NOVAL?265?">SESF!$B$10:$B$165</definedName>
    <definedName name="XDO_?NOVAL?266?">SESF!$B$10:$B$184</definedName>
    <definedName name="XDO_?NOVAL?267?">SESF!$B$10:$B$189</definedName>
    <definedName name="XDO_?NOVAL?268?">SETFNIF50!$B$10:$B$59</definedName>
    <definedName name="XDO_?NOVAL?269?">SETFNIF50!$B$10:$B$102</definedName>
    <definedName name="XDO_?NOVAL?27?">#REF!</definedName>
    <definedName name="XDO_?NOVAL?270?">SETFNIF50!$B$10:$B$107</definedName>
    <definedName name="XDO_?NOVAL?271?">'SLTAF-III'!$B$10:$B$35</definedName>
    <definedName name="XDO_?NOVAL?272?">'SLTAF-III'!$B$10:$B$78</definedName>
    <definedName name="XDO_?NOVAL?273?">'SLTAF-III'!$B$10:$B$83</definedName>
    <definedName name="XDO_?NOVAL?274?">SETF10GILT!$B$24</definedName>
    <definedName name="XDO_?NOVAL?275?">SETF10GILT!$B$24:$B$53</definedName>
    <definedName name="XDO_?NOVAL?276?">SETF10GILT!$B$24:$B$58</definedName>
    <definedName name="XDO_?NOVAL?277?">'SLTAF-IV'!$B$10:$B$34</definedName>
    <definedName name="XDO_?NOVAL?278?">'SLTAF-IV'!$B$10:$B$77</definedName>
    <definedName name="XDO_?NOVAL?279?">'SLTAF-IV'!$B$10:$B$82</definedName>
    <definedName name="XDO_?NOVAL?28?">#REF!</definedName>
    <definedName name="XDO_?NOVAL?280?">'SLTAF-V'!$B$10:$B$34</definedName>
    <definedName name="XDO_?NOVAL?281?">'SLTAF-V'!$B$10:$B$77</definedName>
    <definedName name="XDO_?NOVAL?282?">'SLTAF-V'!$B$10:$B$82</definedName>
    <definedName name="XDO_?NOVAL?283?">'SLTAF-VI'!$B$10:$B$46</definedName>
    <definedName name="XDO_?NOVAL?284?">'SLTAF-VI'!$B$10:$B$89</definedName>
    <definedName name="XDO_?NOVAL?285?">'SLTAF-VI'!$B$10:$B$94</definedName>
    <definedName name="XDO_?NOVAL?286?">SETFSN50!$B$10:$B$59</definedName>
    <definedName name="XDO_?NOVAL?287?">SETFSN50!$B$10:$B$68</definedName>
    <definedName name="XDO_?NOVAL?288?">SETFSN50!$B$10:$B$103</definedName>
    <definedName name="XDO_?NOVAL?289?">SETFSN50!$B$10:$B$108</definedName>
    <definedName name="XDO_?NOVAL?29?">SEHF!$B$10:$B$52</definedName>
    <definedName name="XDO_?NOVAL?290?">SBIETFQLTY!$B$10:$B$39</definedName>
    <definedName name="XDO_?NOVAL?291?">SBIETFQLTY!$B$10:$B$82</definedName>
    <definedName name="XDO_?NOVAL?292?">SBIETFQLTY!$B$10:$B$87</definedName>
    <definedName name="XDO_?NOVAL?293?">SCBF!$B$18:$B$101</definedName>
    <definedName name="XDO_?NOVAL?294?">SCBF!$B$18:$B$107</definedName>
    <definedName name="XDO_?NOVAL?295?">SCBF!$B$18:$B$113</definedName>
    <definedName name="XDO_?NOVAL?296?">SCBF!$B$18:$B$126</definedName>
    <definedName name="XDO_?NOVAL?297?">SCBF!$B$18:$B$145</definedName>
    <definedName name="XDO_?NOVAL?298?">SCBF!$B$18:$B$155</definedName>
    <definedName name="XDO_?NOVAL?299?">SCBF!$B$18:$B$160</definedName>
    <definedName name="XDO_?NOVAL?3?">#REF!</definedName>
    <definedName name="XDO_?NOVAL?30?">SEHF!$B$10:$B$57</definedName>
    <definedName name="XDO_?NOVAL?300?">SEMVF!$B$10:$B$59</definedName>
    <definedName name="XDO_?NOVAL?301?">SEMVF!$B$10:$B$102</definedName>
    <definedName name="XDO_?NOVAL?302?">SEMVF!$B$10:$B$107</definedName>
    <definedName name="XDO_?NOVAL?303?">'SFMP- Series 1'!$B$26:$B$31</definedName>
    <definedName name="XDO_?NOVAL?304?">'SFMP- Series 1'!$B$26:$B$50</definedName>
    <definedName name="XDO_?NOVAL?305?">'SFMP- Series 1'!$B$26:$B$65</definedName>
    <definedName name="XDO_?NOVAL?306?">'SFMP- Series 1'!$B$26:$B$70</definedName>
    <definedName name="XDO_?NOVAL?307?">'SFMP- Series 6'!$B$26:$B$29</definedName>
    <definedName name="XDO_?NOVAL?308?">'SFMP- Series 6'!$B$26:$B$48</definedName>
    <definedName name="XDO_?NOVAL?309?">'SFMP- Series 6'!$B$26:$B$63</definedName>
    <definedName name="XDO_?NOVAL?31?">SEHF!$B$10:$B$64</definedName>
    <definedName name="XDO_?NOVAL?310?">'SFMP- Series 6'!$B$26:$B$68</definedName>
    <definedName name="XDO_?NOVAL?311?">'SFMP- Series 34'!$B$26</definedName>
    <definedName name="XDO_?NOVAL?312?">'SFMP- Series 34'!$B$26:$B$43</definedName>
    <definedName name="XDO_?NOVAL?313?">'SFMP- Series 34'!$B$26:$B$58</definedName>
    <definedName name="XDO_?NOVAL?314?">'SFMP- Series 34'!$B$26:$B$63</definedName>
    <definedName name="XDO_?NOVAL?315?">'SMCBF-IP'!$B$10:$B$42</definedName>
    <definedName name="XDO_?NOVAL?316?">'SMCBF-IP'!$B$10:$B$48</definedName>
    <definedName name="XDO_?NOVAL?317?">'SMCBF-IP'!$B$10:$B$52</definedName>
    <definedName name="XDO_?NOVAL?318?">'SMCBF-IP'!$B$10:$B$73</definedName>
    <definedName name="XDO_?NOVAL?319?">'SMCBF-IP'!$B$10:$B$92</definedName>
    <definedName name="XDO_?NOVAL?32?">SEHF!$B$10:$B$68</definedName>
    <definedName name="XDO_?NOVAL?320?">'SMCBF-IP'!$B$10:$B$97</definedName>
    <definedName name="XDO_?NOVAL?321?">SFRDF!$B$18:$B$24</definedName>
    <definedName name="XDO_?NOVAL?322?">SFRDF!$B$18:$B$34</definedName>
    <definedName name="XDO_?NOVAL?323?">SFRDF!$B$18:$B$55</definedName>
    <definedName name="XDO_?NOVAL?324?">SFRDF!$B$18:$B$65</definedName>
    <definedName name="XDO_?NOVAL?325?">SFRDF!$B$18:$B$70</definedName>
    <definedName name="XDO_?NOVAL?326?">SBIETFIT!$B$10:$B$19</definedName>
    <definedName name="XDO_?NOVAL?327?">SBIETFIT!$B$10:$B$62</definedName>
    <definedName name="XDO_?NOVAL?328?">SBIETFIT!$B$10:$B$67</definedName>
    <definedName name="XDO_?NOVAL?329?">SBIETFPB!$B$10:$B$19</definedName>
    <definedName name="XDO_?NOVAL?33?">SEHF!$B$10:$B$123</definedName>
    <definedName name="XDO_?NOVAL?330?">SBIETFPB!$B$10:$B$62</definedName>
    <definedName name="XDO_?NOVAL?331?">SBIETFPB!$B$10:$B$67</definedName>
    <definedName name="XDO_?NOVAL?332?">'SRBF-AP'!$B$10:$B$58</definedName>
    <definedName name="XDO_?NOVAL?333?">'SRBF-AP'!$B$10:$B$68</definedName>
    <definedName name="XDO_?NOVAL?334?">'SRBF-AP'!$B$10:$B$76</definedName>
    <definedName name="XDO_?NOVAL?335?">'SRBF-AP'!$B$10:$B$80</definedName>
    <definedName name="XDO_?NOVAL?336?">'SRBF-AP'!$B$10:$B$107</definedName>
    <definedName name="XDO_?NOVAL?337?">'SRBF-AP'!$B$10:$B$112</definedName>
    <definedName name="XDO_?NOVAL?338?">'SRBF-AHP'!$B$10:$B$58</definedName>
    <definedName name="XDO_?NOVAL?339?">'SRBF-AHP'!$B$10:$B$59</definedName>
    <definedName name="XDO_?NOVAL?34?">SEHF!$B$10:$B$129</definedName>
    <definedName name="XDO_?NOVAL?340?">'SRBF-AHP'!$B$10:$B$59</definedName>
    <definedName name="XDO_?NOVAL?341?">'SRBF-AHP'!$B$10:$B$78</definedName>
    <definedName name="XDO_?NOVAL?342?">'SRBF-AHP'!$B$10:$B$86</definedName>
    <definedName name="XDO_?NOVAL?343?">'SRBF-AHP'!$B$10:$B$90</definedName>
    <definedName name="XDO_?NOVAL?344?">'SRBF-AHP'!$B$10:$B$107</definedName>
    <definedName name="XDO_?NOVAL?345?">'SRBF-AHP'!$B$10:$B$119</definedName>
    <definedName name="XDO_?NOVAL?346?">'SRBF-AHP'!$B$10:$B$124</definedName>
    <definedName name="XDO_?NOVAL?347?">'SRBF-CHP'!$B$10:$B$58</definedName>
    <definedName name="XDO_?NOVAL?348?">'SRBF-CHP'!$B$10:$B$76</definedName>
    <definedName name="XDO_?NOVAL?349?">'SRBF-CHP'!$B$10:$B$86</definedName>
    <definedName name="XDO_?NOVAL?35?">SEHF!$B$10:$B$137</definedName>
    <definedName name="XDO_?NOVAL?350?">'SRBF-CHP'!$B$10:$B$91</definedName>
    <definedName name="XDO_?NOVAL?351?">'SRBF-CHP'!$B$10:$B$118</definedName>
    <definedName name="XDO_?NOVAL?352?">'SRBF-CHP'!$B$10:$B$123</definedName>
    <definedName name="XDO_?NOVAL?353?">'SRBF-CP'!$B$10:$B$58</definedName>
    <definedName name="XDO_?NOVAL?354?">'SRBF-CP'!$B$10:$B$76</definedName>
    <definedName name="XDO_?NOVAL?355?">'SRBF-CP'!$B$10:$B$85</definedName>
    <definedName name="XDO_?NOVAL?356?">'SRBF-CP'!$B$10:$B$90</definedName>
    <definedName name="XDO_?NOVAL?357?">'SRBF-CP'!$B$10:$B$117</definedName>
    <definedName name="XDO_?NOVAL?358?">'SRBF-CP'!$B$10:$B$122</definedName>
    <definedName name="XDO_?NOVAL?359?">'SIA-US EQUITY FOF'!$B$14</definedName>
    <definedName name="XDO_?NOVAL?36?">SEHF!$B$10:$B$141</definedName>
    <definedName name="XDO_?NOVAL?360?">'SIA-US EQUITY FOF'!$B$14:$B$53</definedName>
    <definedName name="XDO_?NOVAL?361?">'SIA-US EQUITY FOF'!$B$14:$B$58</definedName>
    <definedName name="XDO_?NOVAL?362?">'SFMP- Series 42'!$B$18</definedName>
    <definedName name="XDO_?NOVAL?363?">'SFMP- Series 42'!$B$18:$B$39</definedName>
    <definedName name="XDO_?NOVAL?364?">'SFMP- Series 42'!$B$18:$B$60</definedName>
    <definedName name="XDO_?NOVAL?365?">'SFMP- Series 42'!$B$18:$B$75</definedName>
    <definedName name="XDO_?NOVAL?366?">'SFMP- Series 42'!$B$18:$B$80</definedName>
    <definedName name="XDO_?NOVAL?367?">'SFMP- Series 43'!$B$26:$B$30</definedName>
    <definedName name="XDO_?NOVAL?368?">'SFMP- Series 43'!$B$26:$B$44</definedName>
    <definedName name="XDO_?NOVAL?369?">'SFMP- Series 43'!$B$26:$B$59</definedName>
    <definedName name="XDO_?NOVAL?37?">SEHF!$B$10:$B$147</definedName>
    <definedName name="XDO_?NOVAL?370?">'SFMP- Series 43'!$B$26:$B$64</definedName>
    <definedName name="XDO_?NOVAL?371?">'SNN50'!$B$10:$B$59</definedName>
    <definedName name="XDO_?NOVAL?372?">'SNN50'!$B$10:$B$68</definedName>
    <definedName name="XDO_?NOVAL?373?">'SNN50'!$B$10:$B$103</definedName>
    <definedName name="XDO_?NOVAL?374?">'SNN50'!$B$10:$B$108</definedName>
    <definedName name="XDO_?NOVAL?375?">'SFMP- Series 44'!$B$26:$B$31</definedName>
    <definedName name="XDO_?NOVAL?376?">'SFMP- Series 44'!$B$26:$B$55</definedName>
    <definedName name="XDO_?NOVAL?377?">'SFMP- Series 44'!$B$26:$B$70</definedName>
    <definedName name="XDO_?NOVAL?378?">'SFMP- Series 44'!$B$26:$B$75</definedName>
    <definedName name="XDO_?NOVAL?379?">'SFMP- Series 45'!$B$26:$B$33</definedName>
    <definedName name="XDO_?NOVAL?38?">SEHF!$B$10:$B$151</definedName>
    <definedName name="XDO_?NOVAL?380?">'SFMP- Series 45'!$B$26:$B$56</definedName>
    <definedName name="XDO_?NOVAL?381?">'SFMP- Series 45'!$B$26:$B$71</definedName>
    <definedName name="XDO_?NOVAL?382?">'SFMP- Series 45'!$B$26:$B$76</definedName>
    <definedName name="XDO_?NOVAL?383?">SBIETFCON!$B$10:$B$39</definedName>
    <definedName name="XDO_?NOVAL?384?">SBIETFCON!$B$10:$B$48</definedName>
    <definedName name="XDO_?NOVAL?385?">SBIETFCON!$B$10:$B$83</definedName>
    <definedName name="XDO_?NOVAL?386?">SBIETFCON!$B$10:$B$88</definedName>
    <definedName name="XDO_?NOVAL?387?">'SFMP- Series 46'!$B$26:$B$29</definedName>
    <definedName name="XDO_?NOVAL?388?">'SFMP- Series 46'!$B$26:$B$49</definedName>
    <definedName name="XDO_?NOVAL?389?">'SFMP- Series 46'!$B$26:$B$64</definedName>
    <definedName name="XDO_?NOVAL?39?">SEHF!$B$10:$B$159</definedName>
    <definedName name="XDO_?NOVAL?390?">'SFMP- Series 46'!$B$26:$B$69</definedName>
    <definedName name="XDO_?NOVAL?391?">SBAF!$B$10:$B$93</definedName>
    <definedName name="XDO_?NOVAL?392?">SBAF!$B$10:$B$106</definedName>
    <definedName name="XDO_?NOVAL?393?">SBAF!$B$10:$B$111</definedName>
    <definedName name="XDO_?NOVAL?394?">SBAF!$B$10:$B$161</definedName>
    <definedName name="XDO_?NOVAL?395?">SBAF!$B$10:$B$173</definedName>
    <definedName name="XDO_?NOVAL?396?">SBAF!$B$10:$B$181</definedName>
    <definedName name="XDO_?NOVAL?397?">SBAF!$B$10:$B$188</definedName>
    <definedName name="XDO_?NOVAL?398?">SBAF!$B$10:$B$194</definedName>
    <definedName name="XDO_?NOVAL?399?">SBAF!$B$10:$B$215</definedName>
    <definedName name="XDO_?NOVAL?4?">#REF!</definedName>
    <definedName name="XDO_?NOVAL?40?">SEHF!$B$10:$B$174</definedName>
    <definedName name="XDO_?NOVAL?400?">SBAF!$B$10:$B$220</definedName>
    <definedName name="XDO_?NOVAL?401?">'SFMP- Series 49'!$B$26:$B$33</definedName>
    <definedName name="XDO_?NOVAL?402?">'SFMP- Series 49'!$B$26:$B$54</definedName>
    <definedName name="XDO_?NOVAL?403?">'SFMP- Series 49'!$B$26:$B$69</definedName>
    <definedName name="XDO_?NOVAL?404?">'SFMP- Series 49'!$B$26:$B$74</definedName>
    <definedName name="XDO_?NOVAL?405?">'SFMP- Series 50'!$B$26:$B$30</definedName>
    <definedName name="XDO_?NOVAL?406?">'SFMP- Series 50'!$B$26:$B$49</definedName>
    <definedName name="XDO_?NOVAL?407?">'SFMP- Series 50'!$B$26:$B$64</definedName>
    <definedName name="XDO_?NOVAL?408?">'SFMP- Series 50'!$B$26:$B$69</definedName>
    <definedName name="XDO_?NOVAL?409?">'SFMP- Series 51'!$B$26:$B$36</definedName>
    <definedName name="XDO_?NOVAL?41?">SEHF!$B$10:$B$179</definedName>
    <definedName name="XDO_?NOVAL?410?">'SFMP- Series 51'!$B$26:$B$58</definedName>
    <definedName name="XDO_?NOVAL?411?">'SFMP- Series 51'!$B$26:$B$73</definedName>
    <definedName name="XDO_?NOVAL?412?">'SFMP- Series 51'!$B$26:$B$78</definedName>
    <definedName name="XDO_?NOVAL?413?">'SFMP- Series 52'!$B$26:$B$30</definedName>
    <definedName name="XDO_?NOVAL?414?">'SFMP- Series 52'!$B$26:$B$51</definedName>
    <definedName name="XDO_?NOVAL?415?">'SFMP- Series 52'!$B$26:$B$66</definedName>
    <definedName name="XDO_?NOVAL?416?">'SFMP- Series 52'!$B$26:$B$71</definedName>
    <definedName name="XDO_?NOVAL?417?">'SFMP- Series 53'!$B$26:$B$34</definedName>
    <definedName name="XDO_?NOVAL?418?">'SFMP- Series 53'!$B$26:$B$57</definedName>
    <definedName name="XDO_?NOVAL?419?">'SFMP- Series 53'!$B$26:$B$72</definedName>
    <definedName name="XDO_?NOVAL?42?">#REF!</definedName>
    <definedName name="XDO_?NOVAL?420?">'SFMP- Series 53'!$B$26:$B$77</definedName>
    <definedName name="XDO_?NOVAL?421?">'SFMP- Series 54'!$B$26:$B$28</definedName>
    <definedName name="XDO_?NOVAL?422?">'SFMP- Series 54'!$B$26:$B$44</definedName>
    <definedName name="XDO_?NOVAL?423?">'SFMP- Series 54'!$B$26:$B$59</definedName>
    <definedName name="XDO_?NOVAL?424?">'SFMP- Series 54'!$B$26:$B$64</definedName>
    <definedName name="XDO_?NOVAL?425?">'SFMP- Series 55'!$B$26:$B$32</definedName>
    <definedName name="XDO_?NOVAL?426?">'SFMP- Series 55'!$B$26:$B$55</definedName>
    <definedName name="XDO_?NOVAL?427?">'SFMP- Series 55'!$B$26:$B$70</definedName>
    <definedName name="XDO_?NOVAL?428?">'SFMP- Series 55'!$B$26:$B$75</definedName>
    <definedName name="XDO_?NOVAL?429?">'SFMP- Series 57'!$B$26:$B$29</definedName>
    <definedName name="XDO_?NOVAL?43?">#REF!</definedName>
    <definedName name="XDO_?NOVAL?430?">'SFMP- Series 57'!$B$26:$B$52</definedName>
    <definedName name="XDO_?NOVAL?431?">'SFMP- Series 57'!$B$26:$B$67</definedName>
    <definedName name="XDO_?NOVAL?432?">'SFMP- Series 57'!$B$26:$B$72</definedName>
    <definedName name="XDO_?NOVAL?433?">'SFMP- Series 58'!$B$26:$B$31</definedName>
    <definedName name="XDO_?NOVAL?434?">'SFMP- Series 58'!$B$26:$B$51</definedName>
    <definedName name="XDO_?NOVAL?435?">'SFMP- Series 58'!$B$26:$B$66</definedName>
    <definedName name="XDO_?NOVAL?436?">'SFMP- Series 58'!$B$26:$B$71</definedName>
    <definedName name="XDO_?NOVAL?437?">SCPSE!$B$18:$B$43</definedName>
    <definedName name="XDO_?NOVAL?438?">SCPSE!$B$18:$B$52</definedName>
    <definedName name="XDO_?NOVAL?439?">SCPSE!$B$18:$B$121</definedName>
    <definedName name="XDO_?NOVAL?44?">SMIF!$B$18:$B$33</definedName>
    <definedName name="XDO_?NOVAL?440?">SCPSE!$B$18:$B$148</definedName>
    <definedName name="XDO_?NOVAL?441?">SCPSE!$B$18:$B$153</definedName>
    <definedName name="XDO_?NOVAL?442?">'SFMP- Series 59'!$B$38:$B$40</definedName>
    <definedName name="XDO_?NOVAL?443?">'SFMP- Series 59'!$B$38:$B$55</definedName>
    <definedName name="XDO_?NOVAL?444?">'SFMP- Series 59'!$B$38:$B$60</definedName>
    <definedName name="XDO_?NOVAL?445?">'SFMP- Series 60'!$B$26:$B$30</definedName>
    <definedName name="XDO_?NOVAL?446?">'SFMP- Series 60'!$B$26:$B$50</definedName>
    <definedName name="XDO_?NOVAL?447?">'SFMP- Series 60'!$B$26:$B$65</definedName>
    <definedName name="XDO_?NOVAL?448?">'SFMP- Series 60'!$B$26:$B$70</definedName>
    <definedName name="XDO_?NOVAL?449?">SMCF!$B$10:$B$65</definedName>
    <definedName name="XDO_?NOVAL?45?">SMIF!$B$18:$B$45</definedName>
    <definedName name="XDO_?NOVAL?450?">SMCF!$B$10:$B$80</definedName>
    <definedName name="XDO_?NOVAL?451?">SMCF!$B$10:$B$92</definedName>
    <definedName name="XDO_?NOVAL?452?">SMCF!$B$10:$B$111</definedName>
    <definedName name="XDO_?NOVAL?453?">SMCF!$B$10:$B$116</definedName>
    <definedName name="XDO_?NOVAL?454?">'SFMP- Series 61'!$B$26:$B$36</definedName>
    <definedName name="XDO_?NOVAL?455?">'SFMP- Series 61'!$B$26:$B$59</definedName>
    <definedName name="XDO_?NOVAL?456?">'SFMP- Series 61'!$B$26:$B$74</definedName>
    <definedName name="XDO_?NOVAL?457?">'SFMP- Series 61'!$B$26:$B$79</definedName>
    <definedName name="XDO_?NOVAL?458?">'SFMP- Series 66'!$B$26:$B$34</definedName>
    <definedName name="XDO_?NOVAL?459?">'SFMP- Series 66'!$B$26:$B$56</definedName>
    <definedName name="XDO_?NOVAL?46?">SMIF!$B$18:$B$49</definedName>
    <definedName name="XDO_?NOVAL?460?">'SFMP- Series 66'!$B$26:$B$71</definedName>
    <definedName name="XDO_?NOVAL?461?">'SFMP- Series 66'!$B$26:$B$76</definedName>
    <definedName name="XDO_?NOVAL?462?">'SFMP- Series 67'!$B$26:$B$34</definedName>
    <definedName name="XDO_?NOVAL?463?">'SFMP- Series 67'!$B$26:$B$57</definedName>
    <definedName name="XDO_?NOVAL?464?">'SFMP- Series 67'!$B$26:$B$72</definedName>
    <definedName name="XDO_?NOVAL?465?">'SFMP- Series 67'!$B$26:$B$77</definedName>
    <definedName name="XDO_?NOVAL?466?">'SFMP- Series 64'!$B$24</definedName>
    <definedName name="XDO_?NOVAL?467?">'SFMP- Series 64'!$B$24:$B$32</definedName>
    <definedName name="XDO_?NOVAL?468?">'SFMP- Series 64'!$B$24:$B$50</definedName>
    <definedName name="XDO_?NOVAL?469?">'SFMP- Series 64'!$B$24:$B$65</definedName>
    <definedName name="XDO_?NOVAL?47?">SMIF!$B$18:$B$68</definedName>
    <definedName name="XDO_?NOVAL?470?">'SFMP- Series 64'!$B$24:$B$70</definedName>
    <definedName name="XDO_?NOVAL?471?">'SFMP- Series 68'!$B$24</definedName>
    <definedName name="XDO_?NOVAL?472?">'SFMP- Series 68'!$B$24:$B$42</definedName>
    <definedName name="XDO_?NOVAL?473?">'SFMP- Series 68'!$B$24:$B$57</definedName>
    <definedName name="XDO_?NOVAL?474?">'SFMP- Series 68'!$B$24:$B$62</definedName>
    <definedName name="XDO_?NOVAL?475?">SNM150IF!$B$10:$B$159</definedName>
    <definedName name="XDO_?NOVAL?476?">SNM150IF!$B$10:$B$202</definedName>
    <definedName name="XDO_?NOVAL?477?">SNM150IF!$B$10:$B$207</definedName>
    <definedName name="XDO_?NOVAL?478?">SNS250IF!$B$10:$B$260</definedName>
    <definedName name="XDO_?NOVAL?479?">SNS250IF!$B$10:$B$303</definedName>
    <definedName name="XDO_?NOVAL?48?">SMIF!$B$18:$B$78</definedName>
    <definedName name="XDO_?NOVAL?480?">SNS250IF!$B$10:$B$308</definedName>
    <definedName name="XDO_?NOVAL?481?">'SCIGI-JUN 2036'!$B$24:$B$25</definedName>
    <definedName name="XDO_?NOVAL?482?">'SCIGI-JUN 2036'!$B$24:$B$54</definedName>
    <definedName name="XDO_?NOVAL?483?">'SCIGI-JUN 2036'!$B$24:$B$59</definedName>
    <definedName name="XDO_?NOVAL?484?">'SCIGI-APR 2029'!$B$24</definedName>
    <definedName name="XDO_?NOVAL?485?">'SCIGI-APR 2029'!$B$24:$B$53</definedName>
    <definedName name="XDO_?NOVAL?486?">'SCIGI-APR 2029'!$B$24:$B$58</definedName>
    <definedName name="XDO_?NOVAL?487?">'SCISI-SEP 2027'!$B$24</definedName>
    <definedName name="XDO_?NOVAL?488?">'SCISI-SEP 2027'!$B$24:$B$43</definedName>
    <definedName name="XDO_?NOVAL?489?">'SCISI-SEP 2027'!$B$24:$B$70</definedName>
    <definedName name="XDO_?NOVAL?49?">SMIF!$B$18:$B$83</definedName>
    <definedName name="XDO_?NOVAL?490?">'SCISI-SEP 2027'!$B$24:$B$75</definedName>
    <definedName name="XDO_?NOVAL?491?">'SFMP- Series 72'!$B$38:$B$41</definedName>
    <definedName name="XDO_?NOVAL?492?">'SFMP- Series 72'!$B$38:$B$56</definedName>
    <definedName name="XDO_?NOVAL?493?">'SFMP- Series 72'!$B$38:$B$61</definedName>
    <definedName name="XDO_?NOVAL?494?">'SFMP- Series 73'!$B$38:$B$41</definedName>
    <definedName name="XDO_?NOVAL?495?">'SFMP- Series 73'!$B$38:$B$56</definedName>
    <definedName name="XDO_?NOVAL?496?">'SFMP- Series 73'!$B$38:$B$61</definedName>
    <definedName name="XDO_?NOVAL?497?">SLDF!$B$24:$B$31</definedName>
    <definedName name="XDO_?NOVAL?498?">SLDF!$B$24:$B$52</definedName>
    <definedName name="XDO_?NOVAL?499?">SLDF!$B$24:$B$62</definedName>
    <definedName name="XDO_?NOVAL?5?">#REF!</definedName>
    <definedName name="XDO_?NOVAL?50?">#REF!</definedName>
    <definedName name="XDO_?NOVAL?500?">SLDF!$B$24:$B$67</definedName>
    <definedName name="XDO_?NOVAL?501?">'SFMP- Series 74'!$B$26:$B$33</definedName>
    <definedName name="XDO_?NOVAL?502?">'SFMP- Series 74'!$B$26:$B$51</definedName>
    <definedName name="XDO_?NOVAL?503?">'SFMP- Series 74'!$B$26:$B$66</definedName>
    <definedName name="XDO_?NOVAL?504?">'SFMP- Series 74'!$B$26:$B$71</definedName>
    <definedName name="XDO_?NOVAL?505?">'SFMP- Series 76'!$B$18:$B$21</definedName>
    <definedName name="XDO_?NOVAL?506?">'SFMP- Series 76'!$B$18:$B$31</definedName>
    <definedName name="XDO_?NOVAL?507?">'SFMP- Series 76'!$B$18:$B$49</definedName>
    <definedName name="XDO_?NOVAL?508?">'SFMP- Series 76'!$B$18:$B$64</definedName>
    <definedName name="XDO_?NOVAL?509?">'SFMP- Series 76'!$B$18:$B$69</definedName>
    <definedName name="XDO_?NOVAL?51?">#REF!</definedName>
    <definedName name="XDO_?NOVAL?510?">'SFMP- Series 78'!$B$18:$B$23</definedName>
    <definedName name="XDO_?NOVAL?511?">'SFMP- Series 78'!$B$18:$B$35</definedName>
    <definedName name="XDO_?NOVAL?512?">'SFMP- Series 78'!$B$18:$B$53</definedName>
    <definedName name="XDO_?NOVAL?513?">'SFMP- Series 78'!$B$18:$B$68</definedName>
    <definedName name="XDO_?NOVAL?514?">'SFMP- Series 78'!$B$18:$B$73</definedName>
    <definedName name="XDO_?NOVAL?515?">SDYF!$B$10:$B$49</definedName>
    <definedName name="XDO_?NOVAL?516?">SDYF!$B$10:$B$50</definedName>
    <definedName name="XDO_?NOVAL?517?">SDYF!$B$10:$B$50</definedName>
    <definedName name="XDO_?NOVAL?518?">SDYF!$B$10:$B$69</definedName>
    <definedName name="XDO_?NOVAL?519?">SDYF!$B$10:$B$86</definedName>
    <definedName name="XDO_?NOVAL?52?">SCOF!$B$10:$B$55</definedName>
    <definedName name="XDO_?NOVAL?520?">SDYF!$B$10:$B$105</definedName>
    <definedName name="XDO_?NOVAL?521?">SDYF!$B$10:$B$110</definedName>
    <definedName name="XDO_?NOVAL?522?">'SFMP- Series 79'!$B$18:$B$22</definedName>
    <definedName name="XDO_?NOVAL?523?">'SFMP- Series 79'!$B$18:$B$45</definedName>
    <definedName name="XDO_?NOVAL?524?">'SFMP- Series 79'!$B$18:$B$60</definedName>
    <definedName name="XDO_?NOVAL?525?">'SFMP- Series 79'!$B$18:$B$65</definedName>
    <definedName name="XDO_?NOVAL?526?">'SFMP- Series 81'!$B$18:$B$25</definedName>
    <definedName name="XDO_?NOVAL?527?">'SFMP- Series 81'!$B$18:$B$41</definedName>
    <definedName name="XDO_?NOVAL?528?">'SFMP- Series 81'!$B$18:$B$60</definedName>
    <definedName name="XDO_?NOVAL?529?">'SFMP- Series 81'!$B$18:$B$75</definedName>
    <definedName name="XDO_?NOVAL?53?">SCOF!$B$10:$B$64</definedName>
    <definedName name="XDO_?NOVAL?530?">'SFMP- Series 81'!$B$18:$B$80</definedName>
    <definedName name="XDO_?NOVAL?531?">'SBI-BSE-SENSEX-IF'!$B$10:$B$39</definedName>
    <definedName name="XDO_?NOVAL?532?">'SBI-BSE-SENSEX-IF'!$B$10:$B$82</definedName>
    <definedName name="XDO_?NOVAL?533?">'SBI-BSE-SENSEX-IF'!$B$10:$B$87</definedName>
    <definedName name="XDO_?NOVAL?534?">LIQUIDSBI!$B$52</definedName>
    <definedName name="XDO_?NOVAL?535?">LIQUIDSBI!$B$52:$B$57</definedName>
    <definedName name="XDO_?NOVAL?536?">SN50EWIF!$B$10:$B$59</definedName>
    <definedName name="XDO_?NOVAL?537?">SN50EWIF!$B$10:$B$102</definedName>
    <definedName name="XDO_?NOVAL?538?">SN50EWIF!$B$10:$B$107</definedName>
    <definedName name="XDO_?NOVAL?539?">SEOF!$B$10:$B$42</definedName>
    <definedName name="XDO_?NOVAL?54?">SCOF!$B$10:$B$81</definedName>
    <definedName name="XDO_?NOVAL?540?">SEOF!$B$10:$B$67</definedName>
    <definedName name="XDO_?NOVAL?541?">SEOF!$B$10:$B$86</definedName>
    <definedName name="XDO_?NOVAL?542?">SEOF!$B$10:$B$91</definedName>
    <definedName name="XDO_?NOVAL?543?">'SBI-AOF'!$B$10:$B$35</definedName>
    <definedName name="XDO_?NOVAL?544?">'SBI-AOF'!$B$10:$B$44</definedName>
    <definedName name="XDO_?NOVAL?545?">'SBI-AOF'!$B$10:$B$61</definedName>
    <definedName name="XDO_?NOVAL?546?">'SBI-AOF'!$B$10:$B$80</definedName>
    <definedName name="XDO_?NOVAL?547?">'SBI-AOF'!$B$10:$B$85</definedName>
    <definedName name="XDO_?NOVAL?548?">SETFSILVER!$B$54</definedName>
    <definedName name="XDO_?NOVAL?549?">SETFSILVER!$B$54:$B$55</definedName>
    <definedName name="XDO_?NOVAL?55?">SCOF!$B$10:$B$100</definedName>
    <definedName name="XDO_?NOVAL?550?">SETFSILVER!$B$54:$B$59</definedName>
    <definedName name="XDO_?NOVAL?551?">'SETFSILVER-FOF'!$B$42</definedName>
    <definedName name="XDO_?NOVAL?552?">'SETFSILVER-FOF'!$B$42:$B$54</definedName>
    <definedName name="XDO_?NOVAL?553?">'SETFSILVER-FOF'!$B$42:$B$59</definedName>
    <definedName name="XDO_?NOVAL?554?">'SN50EW-ETF'!$B$10:$B$59</definedName>
    <definedName name="XDO_?NOVAL?555?">'SN50EW-ETF'!$B$10:$B$102</definedName>
    <definedName name="XDO_?NOVAL?556?">'SN50EW-ETF'!$B$10:$B$107</definedName>
    <definedName name="XDO_?NOVAL?557?">SIOF!$B$10:$B$47</definedName>
    <definedName name="XDO_?NOVAL?558?">SIOF!$B$10:$B$72</definedName>
    <definedName name="XDO_?NOVAL?559?">SIOF!$B$10:$B$91</definedName>
    <definedName name="XDO_?NOVAL?56?">SCOF!$B$10:$B$105</definedName>
    <definedName name="XDO_?NOVAL?560?">SIOF!$B$10:$B$96</definedName>
    <definedName name="XDO_?NOVAL?561?">SN500IF!$B$10:$B$510</definedName>
    <definedName name="XDO_?NOVAL?562?">SN500IF!$B$10:$B$519</definedName>
    <definedName name="XDO_?NOVAL?563?">SN500IF!$B$10:$B$554</definedName>
    <definedName name="XDO_?NOVAL?564?">SN500IF!$B$10:$B$559</definedName>
    <definedName name="XDO_?NOVAL?565?">SNICIF!$B$10:$B$39</definedName>
    <definedName name="XDO_?NOVAL?566?">SNICIF!$B$10:$B$48</definedName>
    <definedName name="XDO_?NOVAL?567?">SNICIF!$B$10:$B$83</definedName>
    <definedName name="XDO_?NOVAL?568?">SNICIF!$B$10:$B$88</definedName>
    <definedName name="XDO_?NOVAL?569?">SQF!$B$10:$B$39</definedName>
    <definedName name="XDO_?NOVAL?57?">STOF!$B$10:$B$34</definedName>
    <definedName name="XDO_?NOVAL?570?">SQF!$B$10:$B$82</definedName>
    <definedName name="XDO_?NOVAL?571?">SQF!$B$10:$B$87</definedName>
    <definedName name="XDO_?NOVAL?572?">SNBIF!$B$10:$B$21</definedName>
    <definedName name="XDO_?NOVAL?573?">SNBIF!$B$10:$B$64</definedName>
    <definedName name="XDO_?NOVAL?574?">SNBIF!$B$10:$B$69</definedName>
    <definedName name="XDO_?NOVAL?575?">SNITIF!$B$10:$B$19</definedName>
    <definedName name="XDO_?NOVAL?576?">SNITIF!$B$10:$B$62</definedName>
    <definedName name="XDO_?NOVAL?577?">SNITIF!$B$10:$B$67</definedName>
    <definedName name="XDO_?NOVAL?578?">'SBI BSE PSU Bank ETF'!$B$10:$B$21</definedName>
    <definedName name="XDO_?NOVAL?579?">'SBI BSE PSU Bank ETF'!$B$10:$B$64</definedName>
    <definedName name="XDO_?NOVAL?58?">STOF!$B$10:$B$39</definedName>
    <definedName name="XDO_?NOVAL?580?">'SBI BSE PSU Bank ETF'!$B$10:$B$69</definedName>
    <definedName name="XDO_?NOVAL?581?">'SBI BSE PSU Bank Index Fund'!$B$10:$B$21</definedName>
    <definedName name="XDO_?NOVAL?582?">'SBI BSE PSU Bank Index Fund'!$B$10:$B$64</definedName>
    <definedName name="XDO_?NOVAL?583?">'SBI BSE PSU Bank Index Fund'!$B$10:$B$69</definedName>
    <definedName name="XDO_?NOVAL?584?">SIPAAFOF!$B$42:$B$44</definedName>
    <definedName name="XDO_?NOVAL?585?">SIPAAFOF!$B$42:$B$56</definedName>
    <definedName name="XDO_?NOVAL?586?">SIPAAFOF!$B$42:$B$61</definedName>
    <definedName name="XDO_?NOVAL?587?">'SBI Nifty200 Quality 30'!$B$10:$B$39</definedName>
    <definedName name="XDO_?NOVAL?588?">'SBI Nifty200 Quality 30'!$B$10:$B$82</definedName>
    <definedName name="XDO_?NOVAL?589?">'SBI Nifty200 Quality 30'!$B$10:$B$87</definedName>
    <definedName name="XDO_?NOVAL?59?">STOF!$B$10:$B$46</definedName>
    <definedName name="XDO_?NOVAL?590?">'SBI Nifty200 Mom 30'!$B$10:$B$39</definedName>
    <definedName name="XDO_?NOVAL?591?">'SBI Nifty200 Mom 30'!$B$10:$B$48</definedName>
    <definedName name="XDO_?NOVAL?592?">'SBI Nifty200 Mom 30'!$B$10:$B$83</definedName>
    <definedName name="XDO_?NOVAL?593?">'SBI Nifty200 Mom 30'!$B$10:$B$88</definedName>
    <definedName name="XDO_?NOVAL?594?">'SBI Nifty100 Low Vol 30'!$B$10:$B$39</definedName>
    <definedName name="XDO_?NOVAL?595?">'SBI Nifty100 Low Vol 30'!$B$10:$B$82</definedName>
    <definedName name="XDO_?NOVAL?596?">'SBI Nifty100 Low Vol 30'!$B$10:$B$87</definedName>
    <definedName name="XDO_?NOVAL?597?">SBILIQETF!$B$52</definedName>
    <definedName name="XDO_?NOVAL?598?">SBILIQETF!$B$52:$B$57</definedName>
    <definedName name="XDO_?NOVAL?599?">#REF!</definedName>
    <definedName name="XDO_?NOVAL?6?">#REF!</definedName>
    <definedName name="XDO_?NOVAL?60?">STOF!$B$10:$B$67</definedName>
    <definedName name="XDO_?NOVAL?600?">#REF!</definedName>
    <definedName name="XDO_?NOVAL?601?">SBIRIOS!$B$10:$B$41</definedName>
    <definedName name="XDO_?NOVAL?602?">SBIRIOS!$B$10:$B$84</definedName>
    <definedName name="XDO_?NOVAL?603?">SBIRIOS!$B$10:$B$89</definedName>
    <definedName name="XDO_?NOVAL?604?">#REF!</definedName>
    <definedName name="XDO_?NOVAL?605?">#REF!</definedName>
    <definedName name="XDO_?NOVAL?606?">#REF!</definedName>
    <definedName name="XDO_?NOVAL?607?">#REF!</definedName>
    <definedName name="XDO_?NOVAL?608?">#REF!</definedName>
    <definedName name="XDO_?NOVAL?609?">#REF!</definedName>
    <definedName name="XDO_?NOVAL?61?">STOF!$B$10:$B$86</definedName>
    <definedName name="XDO_?NOVAL?610?">#REF!</definedName>
    <definedName name="XDO_?NOVAL?611?">#REF!</definedName>
    <definedName name="XDO_?NOVAL?612?">#REF!</definedName>
    <definedName name="XDO_?NOVAL?613?">#REF!</definedName>
    <definedName name="XDO_?NOVAL?614?">#REF!</definedName>
    <definedName name="XDO_?NOVAL?615?">#REF!</definedName>
    <definedName name="XDO_?NOVAL?616?">#REF!</definedName>
    <definedName name="XDO_?NOVAL?617?">#REF!</definedName>
    <definedName name="XDO_?NOVAL?62?">STOF!$B$10:$B$91</definedName>
    <definedName name="XDO_?NOVAL?63?">SHOF!$B$10:$B$39</definedName>
    <definedName name="XDO_?NOVAL?64?">SHOF!$B$10:$B$45</definedName>
    <definedName name="XDO_?NOVAL?65?">SHOF!$B$10:$B$66</definedName>
    <definedName name="XDO_?NOVAL?66?">SHOF!$B$10:$B$85</definedName>
    <definedName name="XDO_?NOVAL?67?">SHOF!$B$10:$B$90</definedName>
    <definedName name="XDO_?NOVAL?68?">SCF!$B$10:$B$87</definedName>
    <definedName name="XDO_?NOVAL?69?">SCF!$B$10:$B$94</definedName>
    <definedName name="XDO_?NOVAL?7?">#REF!</definedName>
    <definedName name="XDO_?NOVAL?70?">SCF!$B$10:$B$98</definedName>
    <definedName name="XDO_?NOVAL?71?">SCF!$B$10:$B$104</definedName>
    <definedName name="XDO_?NOVAL?72?">SCF!$B$10:$B$112</definedName>
    <definedName name="XDO_?NOVAL?73?">SCF!$B$10:$B$116</definedName>
    <definedName name="XDO_?NOVAL?74?">SCF!$B$10:$B$128</definedName>
    <definedName name="XDO_?NOVAL?75?">SCF!$B$10:$B$147</definedName>
    <definedName name="XDO_?NOVAL?76?">SCF!$B$10:$B$152</definedName>
    <definedName name="XDO_?NOVAL?77?">SNIF!$B$10:$B$59</definedName>
    <definedName name="XDO_?NOVAL?78?">SNIF!$B$10:$B$102</definedName>
    <definedName name="XDO_?NOVAL?79?">SNIF!$B$10:$B$107</definedName>
    <definedName name="XDO_?NOVAL?8?">#REF!</definedName>
    <definedName name="XDO_?NOVAL?80?">'SMCBF-SP'!$B$10:$B$27</definedName>
    <definedName name="XDO_?NOVAL?81?">'SMCBF-SP'!$B$10:$B$47</definedName>
    <definedName name="XDO_?NOVAL?82?">'SMCBF-SP'!$B$10:$B$56</definedName>
    <definedName name="XDO_?NOVAL?83?">'SMCBF-SP'!$B$10:$B$61</definedName>
    <definedName name="XDO_?NOVAL?84?">'SMCBF-SP'!$B$10:$B$74</definedName>
    <definedName name="XDO_?NOVAL?85?">'SMCBF-SP'!$B$10:$B$89</definedName>
    <definedName name="XDO_?NOVAL?86?">'SMCBF-SP'!$B$10:$B$94</definedName>
    <definedName name="XDO_?NOVAL?87?">SOF!$B$30</definedName>
    <definedName name="XDO_?NOVAL?88?">SOF!$B$30:$B$39</definedName>
    <definedName name="XDO_?NOVAL?89?">SOF!$B$30:$B$59</definedName>
    <definedName name="XDO_?NOVAL?9?">SLMF!$B$10:$B$81</definedName>
    <definedName name="XDO_?NOVAL?90?">SOF!$B$30:$B$64</definedName>
    <definedName name="XDO_?NOVAL?91?">SMMDF!#REF!</definedName>
    <definedName name="XDO_?NOVAL?92?">SMMDF!$B$9:$B$58</definedName>
    <definedName name="XDO_?NOVAL?93?">SMMDF!$B$9:$B$71</definedName>
    <definedName name="XDO_?NOVAL?94?">SMMDF!$B$9:$B$92</definedName>
    <definedName name="XDO_?NOVAL?95?">SMMDF!$B$9:$B$102</definedName>
    <definedName name="XDO_?NOVAL?96?">SMMDF!$B$9:$B$107</definedName>
    <definedName name="XDO_?NOVAL?97?">SLF!$B$18:$B$24</definedName>
    <definedName name="XDO_?NOVAL?98?">SLF!$B$18:$B$41</definedName>
    <definedName name="XDO_?NOVAL?99?">SLF!$B$18:$B$109</definedName>
    <definedName name="XDO_?NPTF?">SMEEF!$D$2:$D$45</definedName>
    <definedName name="XDO_?NPTF?1?">#REF!</definedName>
    <definedName name="XDO_?NPTF?10?">#REF!</definedName>
    <definedName name="XDO_?NPTF?100?">SNM150IF!$D$2:$D$159</definedName>
    <definedName name="XDO_?NPTF?101?">SNS250IF!$D$2:$D$260</definedName>
    <definedName name="XDO_?NPTF?102?">'SCIGI-JUN 2036'!$D$2:$D$25</definedName>
    <definedName name="XDO_?NPTF?103?">'SCIGI-APR 2029'!$D$2:$D$24</definedName>
    <definedName name="XDO_?NPTF?104?">'SCISI-SEP 2027'!$D$2:$D$24</definedName>
    <definedName name="XDO_?NPTF?105?">'SFMP- Series 72'!$D$2:$D$41</definedName>
    <definedName name="XDO_?NPTF?106?">'SFMP- Series 73'!$D$2:$D$41</definedName>
    <definedName name="XDO_?NPTF?107?">SLDF!$D$2:$D$31</definedName>
    <definedName name="XDO_?NPTF?108?">'SFMP- Series 74'!$D$2:$D$33</definedName>
    <definedName name="XDO_?NPTF?109?">'SFMP- Series 76'!$D$2:$D$21</definedName>
    <definedName name="XDO_?NPTF?11?">SEHF!$D$2:$D$52</definedName>
    <definedName name="XDO_?NPTF?110?">'SFMP- Series 78'!$D$2:$D$23</definedName>
    <definedName name="XDO_?NPTF?111?">SDYF!$D$2:$D$49</definedName>
    <definedName name="XDO_?NPTF?112?">'SFMP- Series 79'!$D$2:$D$22</definedName>
    <definedName name="XDO_?NPTF?113?">'SFMP- Series 81'!$D$2:$D$25</definedName>
    <definedName name="XDO_?NPTF?114?">'SBI-BSE-SENSEX-IF'!$D$2:$D$39</definedName>
    <definedName name="XDO_?NPTF?115?">LIQUIDSBI!$D$2:$D$52</definedName>
    <definedName name="XDO_?NPTF?116?">SN50EWIF!$D$2:$D$59</definedName>
    <definedName name="XDO_?NPTF?117?">SEOF!$D$2:$D$42</definedName>
    <definedName name="XDO_?NPTF?118?">'SBI-AOF'!$D$2:$D$35</definedName>
    <definedName name="XDO_?NPTF?119?">SETFSILVER!$D$2:$D$54</definedName>
    <definedName name="XDO_?NPTF?12?">#REF!</definedName>
    <definedName name="XDO_?NPTF?120?">'SETFSILVER-FOF'!$D$2:$D$42</definedName>
    <definedName name="XDO_?NPTF?121?">'SN50EW-ETF'!$D$2:$D$59</definedName>
    <definedName name="XDO_?NPTF?122?">SIOF!$D$2:$D$47</definedName>
    <definedName name="XDO_?NPTF?123?">SN500IF!$D$2:$D$510</definedName>
    <definedName name="XDO_?NPTF?124?">SNICIF!$D$2:$D$39</definedName>
    <definedName name="XDO_?NPTF?125?">SQF!$D$2:$D$39</definedName>
    <definedName name="XDO_?NPTF?126?">SNBIF!$D$2:$D$21</definedName>
    <definedName name="XDO_?NPTF?127?">SNITIF!$D$2:$D$19</definedName>
    <definedName name="XDO_?NPTF?128?">'SBI BSE PSU Bank ETF'!$D$2:$D$21</definedName>
    <definedName name="XDO_?NPTF?129?">'SBI BSE PSU Bank Index Fund'!$D$2:$D$21</definedName>
    <definedName name="XDO_?NPTF?13?">SMIF!$D$2:$D$33</definedName>
    <definedName name="XDO_?NPTF?130?">SIPAAFOF!$D$2:$D$44</definedName>
    <definedName name="XDO_?NPTF?131?">'SBI Nifty200 Quality 30'!$D$2:$D$39</definedName>
    <definedName name="XDO_?NPTF?132?">'SBI Nifty200 Mom 30'!$D$2:$D$39</definedName>
    <definedName name="XDO_?NPTF?133?">'SBI Nifty100 Low Vol 30'!$D$2:$D$39</definedName>
    <definedName name="XDO_?NPTF?134?">SBILIQETF!$D$2:$D$52</definedName>
    <definedName name="XDO_?NPTF?135?">#REF!</definedName>
    <definedName name="XDO_?NPTF?136?">SBIRIOS!$D$2:$D$41</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5?">SCOF!$D$2:$D$55</definedName>
    <definedName name="XDO_?NPTF?16?">STOF!$D$2:$D$34</definedName>
    <definedName name="XDO_?NPTF?17?">SHOF!$D$2:$D$39</definedName>
    <definedName name="XDO_?NPTF?18?">SCF!$D$2:$D$87</definedName>
    <definedName name="XDO_?NPTF?19?">SNIF!$D$2:$D$59</definedName>
    <definedName name="XDO_?NPTF?2?">#REF!</definedName>
    <definedName name="XDO_?NPTF?20?">'SMCBF-SP'!$D$2:$D$27</definedName>
    <definedName name="XDO_?NPTF?21?">SOF!$D$2:$D$30</definedName>
    <definedName name="XDO_?NPTF?22?">SMMDF!$D$2:$D$8</definedName>
    <definedName name="XDO_?NPTF?23?">SLF!$D$2:$D$24</definedName>
    <definedName name="XDO_?NPTF?24?">SDBF!$D$2:$D$29</definedName>
    <definedName name="XDO_?NPTF?25?">SSF!$D$2:$D$28</definedName>
    <definedName name="XDO_?NPTF?26?">SCRF!$D$2:$D$8</definedName>
    <definedName name="XDO_?NPTF?27?">SFEF!$D$2:$D$35</definedName>
    <definedName name="XDO_?NPTF?28?">SCHF!$D$2:$D$48</definedName>
    <definedName name="XDO_?NPTF?29?">SMUSD!$D$2:$D$44</definedName>
    <definedName name="XDO_?NPTF?3?">#REF!</definedName>
    <definedName name="XDO_?NPTF?30?">SMIDCAP!$D$2:$D$64</definedName>
    <definedName name="XDO_?NPTF?31?">SMCMF!$D$2:$D$26</definedName>
    <definedName name="XDO_?NPTF?32?">SMCOMMA!$D$2:$D$40</definedName>
    <definedName name="XDO_?NPTF?33?">SMGF!$D$2:$D$29</definedName>
    <definedName name="XDO_?NPTF?34?">SFLEXI!$D$2:$D$65</definedName>
    <definedName name="XDO_?NPTF?35?">SMAAF!$D$2:$D$66</definedName>
    <definedName name="XDO_?NPTF?36?">SBLUECHIP!$D$2:$D$49</definedName>
    <definedName name="XDO_?NPTF?37?">SAOF!$D$2:$D$196</definedName>
    <definedName name="XDO_?NPTF?38?">SIF!$D$2:$D$44</definedName>
    <definedName name="XDO_?NPTF?39?">SMLDF!$D$2:$D$73</definedName>
    <definedName name="XDO_?NPTF?4?">#REF!</definedName>
    <definedName name="XDO_?NPTF?40?">SSTDF!$D$2:$D$84</definedName>
    <definedName name="XDO_?NPTF?41?">SETFGOLD!$D$2:$D$46</definedName>
    <definedName name="XDO_?NPTF?42?">SPSU!$D$2:$D$33</definedName>
    <definedName name="XDO_?NPTF?43?">SGF!$D$2:$D$42</definedName>
    <definedName name="XDO_?NPTF?44?">SBISENSEX!$D$2:$D$39</definedName>
    <definedName name="XDO_?NPTF?45?">SSCF!$D$2:$D$74</definedName>
    <definedName name="XDO_?NPTF?46?">SBPF!$D$2:$D$59</definedName>
    <definedName name="XDO_?NPTF?47?">SBFS!$D$2:$D$40</definedName>
    <definedName name="XDO_?NPTF?48?">SETFNN50!$D$2:$D$59</definedName>
    <definedName name="XDO_?NPTF?49?">SETFNIFBK!$D$2:$D$21</definedName>
    <definedName name="XDO_?NPTF?5?">SLMF!$D$2:$D$81</definedName>
    <definedName name="XDO_?NPTF?50?">SETFBSE100!$D$2:$D$109</definedName>
    <definedName name="XDO_?NPTF?51?">SESF!$D$2:$D$104</definedName>
    <definedName name="XDO_?NPTF?52?">SETFNIF50!$D$2:$D$59</definedName>
    <definedName name="XDO_?NPTF?53?">'SLTAF-III'!$D$2:$D$35</definedName>
    <definedName name="XDO_?NPTF?54?">SETF10GILT!$D$2:$D$24</definedName>
    <definedName name="XDO_?NPTF?55?">'SLTAF-IV'!$D$2:$D$34</definedName>
    <definedName name="XDO_?NPTF?56?">'SLTAF-V'!$D$2:$D$34</definedName>
    <definedName name="XDO_?NPTF?57?">'SLTAF-VI'!$D$2:$D$46</definedName>
    <definedName name="XDO_?NPTF?58?">SETFSN50!$D$2:$D$59</definedName>
    <definedName name="XDO_?NPTF?59?">SBIETFQLTY!$D$2:$D$39</definedName>
    <definedName name="XDO_?NPTF?6?">SLTEF!$D$2:$D$81</definedName>
    <definedName name="XDO_?NPTF?60?">SCBF!$D$2:$D$101</definedName>
    <definedName name="XDO_?NPTF?61?">SEMVF!$D$2:$D$59</definedName>
    <definedName name="XDO_?NPTF?62?">'SFMP- Series 1'!$D$2:$D$31</definedName>
    <definedName name="XDO_?NPTF?63?">'SFMP- Series 6'!$D$2:$D$29</definedName>
    <definedName name="XDO_?NPTF?64?">'SFMP- Series 34'!$D$2:$D$26</definedName>
    <definedName name="XDO_?NPTF?65?">'SMCBF-IP'!$D$2:$D$42</definedName>
    <definedName name="XDO_?NPTF?66?">SFRDF!$D$2:$D$24</definedName>
    <definedName name="XDO_?NPTF?67?">SBIETFIT!$D$2:$D$19</definedName>
    <definedName name="XDO_?NPTF?68?">SBIETFPB!$D$2:$D$19</definedName>
    <definedName name="XDO_?NPTF?69?">'SRBF-AP'!$D$2:$D$58</definedName>
    <definedName name="XDO_?NPTF?7?">#REF!</definedName>
    <definedName name="XDO_?NPTF?70?">'SRBF-AHP'!$D$2:$D$58</definedName>
    <definedName name="XDO_?NPTF?71?">'SRBF-CHP'!$D$2:$D$58</definedName>
    <definedName name="XDO_?NPTF?72?">'SRBF-CP'!$D$2:$D$58</definedName>
    <definedName name="XDO_?NPTF?73?">'SIA-US EQUITY FOF'!$D$2:$D$14</definedName>
    <definedName name="XDO_?NPTF?74?">'SFMP- Series 42'!$D$2:$D$18</definedName>
    <definedName name="XDO_?NPTF?75?">'SFMP- Series 43'!$D$2:$D$30</definedName>
    <definedName name="XDO_?NPTF?76?">'SNN50'!$D$2:$D$59</definedName>
    <definedName name="XDO_?NPTF?77?">'SFMP- Series 44'!$D$2:$D$31</definedName>
    <definedName name="XDO_?NPTF?78?">'SFMP- Series 45'!$D$2:$D$33</definedName>
    <definedName name="XDO_?NPTF?79?">SBIETFCON!$D$2:$D$39</definedName>
    <definedName name="XDO_?NPTF?8?">#REF!</definedName>
    <definedName name="XDO_?NPTF?80?">'SFMP- Series 46'!$D$2:$D$29</definedName>
    <definedName name="XDO_?NPTF?81?">SBAF!$D$2:$D$93</definedName>
    <definedName name="XDO_?NPTF?82?">'SFMP- Series 49'!$D$2:$D$33</definedName>
    <definedName name="XDO_?NPTF?83?">'SFMP- Series 50'!$D$2:$D$30</definedName>
    <definedName name="XDO_?NPTF?84?">'SFMP- Series 51'!$D$2:$D$36</definedName>
    <definedName name="XDO_?NPTF?85?">'SFMP- Series 52'!$D$2:$D$30</definedName>
    <definedName name="XDO_?NPTF?86?">'SFMP- Series 53'!$D$2:$D$34</definedName>
    <definedName name="XDO_?NPTF?87?">'SFMP- Series 54'!$D$2:$D$28</definedName>
    <definedName name="XDO_?NPTF?88?">'SFMP- Series 55'!$D$2:$D$32</definedName>
    <definedName name="XDO_?NPTF?89?">'SFMP- Series 57'!$D$2:$D$29</definedName>
    <definedName name="XDO_?NPTF?9?">SMGLF!$D$2:$D$44</definedName>
    <definedName name="XDO_?NPTF?90?">'SFMP- Series 58'!$D$2:$D$31</definedName>
    <definedName name="XDO_?NPTF?91?">SCPSE!$D$2:$D$43</definedName>
    <definedName name="XDO_?NPTF?92?">'SFMP- Series 59'!$D$2:$D$40</definedName>
    <definedName name="XDO_?NPTF?93?">'SFMP- Series 60'!$D$2:$D$30</definedName>
    <definedName name="XDO_?NPTF?94?">SMCF!$D$2:$D$65</definedName>
    <definedName name="XDO_?NPTF?95?">'SFMP- Series 61'!$D$2:$D$36</definedName>
    <definedName name="XDO_?NPTF?96?">'SFMP- Series 66'!$D$2:$D$34</definedName>
    <definedName name="XDO_?NPTF?97?">'SFMP- Series 67'!$D$2:$D$34</definedName>
    <definedName name="XDO_?NPTF?98?">'SFMP- Series 64'!$D$2:$D$24</definedName>
    <definedName name="XDO_?NPTF?99?">'SFMP- Series 68'!$D$2:$D$24</definedName>
    <definedName name="XDO_?RATING?">SMEEF!$E$10:$E$98</definedName>
    <definedName name="XDO_?RATING?1?">#REF!</definedName>
    <definedName name="XDO_?RATING?10?">SLMF!$E$10:$E$87</definedName>
    <definedName name="XDO_?RATING?100?">SLF!$E$18:$E$142</definedName>
    <definedName name="XDO_?RATING?101?">SLF!$E$18:$E$157</definedName>
    <definedName name="XDO_?RATING?102?">SLF!$E$18:$E$168</definedName>
    <definedName name="XDO_?RATING?103?">SLF!$E$18:$E$188</definedName>
    <definedName name="XDO_?RATING?104?">SLF!$E$18:$E$193</definedName>
    <definedName name="XDO_?RATING?105?">SDBF!$E$18:$E$29</definedName>
    <definedName name="XDO_?RATING?106?">SDBF!$E$18:$E$35</definedName>
    <definedName name="XDO_?RATING?107?">SDBF!$E$18:$E$43</definedName>
    <definedName name="XDO_?RATING?108?">SDBF!$E$18:$E$53</definedName>
    <definedName name="XDO_?RATING?109?">SDBF!$E$18:$E$72</definedName>
    <definedName name="XDO_?RATING?11?">SLMF!$E$10:$E$91</definedName>
    <definedName name="XDO_?RATING?110?">SDBF!$E$18:$E$82</definedName>
    <definedName name="XDO_?RATING?111?">SDBF!$E$18:$E$87</definedName>
    <definedName name="XDO_?RATING?112?">SSF!$E$24:$E$28</definedName>
    <definedName name="XDO_?RATING?113?">SSF!$E$24:$E$54</definedName>
    <definedName name="XDO_?RATING?114?">SSF!$E$24:$E$101</definedName>
    <definedName name="XDO_?RATING?115?">SSF!$E$24:$E$159</definedName>
    <definedName name="XDO_?RATING?116?">SSF!$E$24:$E$168</definedName>
    <definedName name="XDO_?RATING?117?">SSF!$E$24:$E$175</definedName>
    <definedName name="XDO_?RATING?118?">SSF!$E$24:$E$176</definedName>
    <definedName name="XDO_?RATING?119?">SSF!$E$24:$E$182</definedName>
    <definedName name="XDO_?RATING?12?">SLMF!$E$10:$E$113</definedName>
    <definedName name="XDO_?RATING?120?">SSF!$E$24:$E$192</definedName>
    <definedName name="XDO_?RATING?121?">SSF!$E$24:$E$197</definedName>
    <definedName name="XDO_?RATING?122?">SCRF!#REF!</definedName>
    <definedName name="XDO_?RATING?123?">SCRF!$E$9:$E$52</definedName>
    <definedName name="XDO_?RATING?124?">SCRF!$E$9:$E$63</definedName>
    <definedName name="XDO_?RATING?125?">SCRF!$E$9:$E$84</definedName>
    <definedName name="XDO_?RATING?126?">SCRF!$E$9:$E$94</definedName>
    <definedName name="XDO_?RATING?127?">SCRF!$E$9:$E$99</definedName>
    <definedName name="XDO_?RATING?128?">SFEF!$E$10:$E$35</definedName>
    <definedName name="XDO_?RATING?129?">SFEF!$E$10:$E$42</definedName>
    <definedName name="XDO_?RATING?13?">SLMF!$E$10:$E$132</definedName>
    <definedName name="XDO_?RATING?130?">SFEF!$E$10:$E$67</definedName>
    <definedName name="XDO_?RATING?131?">SFEF!$E$10:$E$86</definedName>
    <definedName name="XDO_?RATING?132?">SFEF!$E$10:$E$91</definedName>
    <definedName name="XDO_?RATING?133?">SCHF!$E$10:$E$48</definedName>
    <definedName name="XDO_?RATING?134?">SCHF!$E$10:$E$50</definedName>
    <definedName name="XDO_?RATING?135?">SCHF!$E$10:$E$113</definedName>
    <definedName name="XDO_?RATING?136?">SCHF!$E$10:$E$123</definedName>
    <definedName name="XDO_?RATING?137?">SCHF!$E$10:$E$131</definedName>
    <definedName name="XDO_?RATING?138?">SCHF!$E$10:$E$150</definedName>
    <definedName name="XDO_?RATING?139?">SCHF!$E$10:$E$160</definedName>
    <definedName name="XDO_?RATING?14?">SLMF!$E$10:$E$137</definedName>
    <definedName name="XDO_?RATING?140?">SCHF!$E$10:$E$165</definedName>
    <definedName name="XDO_?RATING?141?">SMUSD!$E$18:$E$44</definedName>
    <definedName name="XDO_?RATING?142?">SMUSD!$E$18:$E$51</definedName>
    <definedName name="XDO_?RATING?143?">SMUSD!$E$18:$E$56</definedName>
    <definedName name="XDO_?RATING?144?">SMUSD!$E$18:$E$69</definedName>
    <definedName name="XDO_?RATING?145?">SMUSD!$E$18:$E$84</definedName>
    <definedName name="XDO_?RATING?146?">SMUSD!$E$18:$E$122</definedName>
    <definedName name="XDO_?RATING?147?">SMUSD!$E$18:$E$133</definedName>
    <definedName name="XDO_?RATING?148?">SMUSD!$E$18:$E$139</definedName>
    <definedName name="XDO_?RATING?149?">SMUSD!$E$18:$E$146</definedName>
    <definedName name="XDO_?RATING?15?">SLTEF!$E$10:$E$81</definedName>
    <definedName name="XDO_?RATING?150?">SMUSD!$E$18:$E$156</definedName>
    <definedName name="XDO_?RATING?151?">SMUSD!$E$18:$E$161</definedName>
    <definedName name="XDO_?RATING?152?">SMIDCAP!$E$10:$E$64</definedName>
    <definedName name="XDO_?RATING?153?">SMIDCAP!$E$10:$E$90</definedName>
    <definedName name="XDO_?RATING?154?">SMIDCAP!$E$10:$E$109</definedName>
    <definedName name="XDO_?RATING?155?">SMIDCAP!$E$10:$E$114</definedName>
    <definedName name="XDO_?RATING?156?">SMCMF!$E$24:$E$26</definedName>
    <definedName name="XDO_?RATING?157?">SMCMF!$E$24:$E$55</definedName>
    <definedName name="XDO_?RATING?158?">SMCMF!$E$24:$E$60</definedName>
    <definedName name="XDO_?RATING?159?">SMCOMMA!$E$10:$E$40</definedName>
    <definedName name="XDO_?RATING?16?">SLTEF!$E$10:$E$106</definedName>
    <definedName name="XDO_?RATING?160?">SMCOMMA!$E$10:$E$65</definedName>
    <definedName name="XDO_?RATING?161?">SMCOMMA!$E$10:$E$84</definedName>
    <definedName name="XDO_?RATING?162?">SMCOMMA!$E$10:$E$89</definedName>
    <definedName name="XDO_?RATING?163?">SMGF!$E$24:$E$29</definedName>
    <definedName name="XDO_?RATING?164?">SMGF!$E$24:$E$39</definedName>
    <definedName name="XDO_?RATING?165?">SMGF!$E$24:$E$66</definedName>
    <definedName name="XDO_?RATING?166?">SMGF!$E$24:$E$71</definedName>
    <definedName name="XDO_?RATING?167?">SFLEXI!$E$10:$E$65</definedName>
    <definedName name="XDO_?RATING?168?">SFLEXI!$E$10:$E$73</definedName>
    <definedName name="XDO_?RATING?169?">SFLEXI!$E$10:$E$97</definedName>
    <definedName name="XDO_?RATING?17?">SLTEF!$E$10:$E$125</definedName>
    <definedName name="XDO_?RATING?170?">SFLEXI!$E$10:$E$116</definedName>
    <definedName name="XDO_?RATING?171?">SFLEXI!$E$10:$E$121</definedName>
    <definedName name="XDO_?RATING?172?">SMAAF!$E$10:$E$66</definedName>
    <definedName name="XDO_?RATING?173?">SMAAF!$E$10:$E$74</definedName>
    <definedName name="XDO_?RATING?174?">SMAAF!$E$10:$E$79</definedName>
    <definedName name="XDO_?RATING?175?">SMAAF!$E$10:$E$120</definedName>
    <definedName name="XDO_?RATING?176?">SMAAF!$E$10:$E$130</definedName>
    <definedName name="XDO_?RATING?177?">SMAAF!$E$10:$E$135</definedName>
    <definedName name="XDO_?RATING?178?">SMAAF!$E$10:$E$140</definedName>
    <definedName name="XDO_?RATING?179?">SMAAF!$E$10:$E$144</definedName>
    <definedName name="XDO_?RATING?18?">SLTEF!$E$10:$E$130</definedName>
    <definedName name="XDO_?RATING?180?">SMAAF!$E$10:$E$157</definedName>
    <definedName name="XDO_?RATING?181?">SMAAF!$E$10:$E$169</definedName>
    <definedName name="XDO_?RATING?182?">SMAAF!$E$10:$E$174</definedName>
    <definedName name="XDO_?RATING?183?">SBLUECHIP!$E$10:$E$49</definedName>
    <definedName name="XDO_?RATING?184?">SBLUECHIP!$E$10:$E$76</definedName>
    <definedName name="XDO_?RATING?185?">SBLUECHIP!$E$10:$E$95</definedName>
    <definedName name="XDO_?RATING?186?">SBLUECHIP!$E$10:$E$100</definedName>
    <definedName name="XDO_?RATING?187?">SAOF!$E$10:$E$196</definedName>
    <definedName name="XDO_?RATING?188?">SAOF!$E$10:$E$222</definedName>
    <definedName name="XDO_?RATING?189?">SAOF!$E$10:$E$245</definedName>
    <definedName name="XDO_?RATING?19?">#REF!</definedName>
    <definedName name="XDO_?RATING?190?">SAOF!$E$10:$E$258</definedName>
    <definedName name="XDO_?RATING?191?">SAOF!$E$10:$E$262</definedName>
    <definedName name="XDO_?RATING?192?">SAOF!$E$10:$E$274</definedName>
    <definedName name="XDO_?RATING?193?">SAOF!$E$10:$E$286</definedName>
    <definedName name="XDO_?RATING?194?">SAOF!$E$10:$E$291</definedName>
    <definedName name="XDO_?RATING?195?">SIF!$E$10:$E$44</definedName>
    <definedName name="XDO_?RATING?196?">SIF!$E$10:$E$45</definedName>
    <definedName name="XDO_?RATING?197?">SIF!$E$10:$E$74</definedName>
    <definedName name="XDO_?RATING?198?">SIF!$E$10:$E$93</definedName>
    <definedName name="XDO_?RATING?199?">SIF!$E$10:$E$98</definedName>
    <definedName name="XDO_?RATING?2?">#REF!</definedName>
    <definedName name="XDO_?RATING?20?">#REF!</definedName>
    <definedName name="XDO_?RATING?200?">SMLDF!$E$18:$E$73</definedName>
    <definedName name="XDO_?RATING?201?">SMLDF!$E$18:$E$81</definedName>
    <definedName name="XDO_?RATING?202?">SMLDF!$E$18:$E$88</definedName>
    <definedName name="XDO_?RATING?203?">SMLDF!$E$18:$E$96</definedName>
    <definedName name="XDO_?RATING?204?">SMLDF!$E$18:$E$110</definedName>
    <definedName name="XDO_?RATING?205?">SMLDF!$E$18:$E$130</definedName>
    <definedName name="XDO_?RATING?206?">SMLDF!$E$18:$E$135</definedName>
    <definedName name="XDO_?RATING?207?">SMLDF!$E$18:$E$141</definedName>
    <definedName name="XDO_?RATING?208?">SMLDF!$E$18:$E$148</definedName>
    <definedName name="XDO_?RATING?209?">SMLDF!$E$18:$E$158</definedName>
    <definedName name="XDO_?RATING?21?">#REF!</definedName>
    <definedName name="XDO_?RATING?210?">SMLDF!$E$18:$E$163</definedName>
    <definedName name="XDO_?RATING?211?">SSTDF!$E$18:$E$84</definedName>
    <definedName name="XDO_?RATING?212?">SSTDF!$E$18:$E$91</definedName>
    <definedName name="XDO_?RATING?213?">SSTDF!$E$18:$E$98</definedName>
    <definedName name="XDO_?RATING?214?">SSTDF!$E$18:$E$108</definedName>
    <definedName name="XDO_?RATING?215?">SSTDF!$E$18:$E$120</definedName>
    <definedName name="XDO_?RATING?216?">SSTDF!$E$18:$E$128</definedName>
    <definedName name="XDO_?RATING?217?">SSTDF!$E$18:$E$135</definedName>
    <definedName name="XDO_?RATING?218?">SSTDF!$E$18:$E$145</definedName>
    <definedName name="XDO_?RATING?219?">SSTDF!$E$18:$E$150</definedName>
    <definedName name="XDO_?RATING?22?">#REF!</definedName>
    <definedName name="XDO_?RATING?220?">SETFGOLD!$E$46</definedName>
    <definedName name="XDO_?RATING?221?">SETFGOLD!$E$46:$E$54</definedName>
    <definedName name="XDO_?RATING?222?">SETFGOLD!$E$46:$E$59</definedName>
    <definedName name="XDO_?RATING?223?">SPSU!$E$10:$E$33</definedName>
    <definedName name="XDO_?RATING?224?">SPSU!$E$10:$E$58</definedName>
    <definedName name="XDO_?RATING?225?">SPSU!$E$10:$E$77</definedName>
    <definedName name="XDO_?RATING?226?">SPSU!$E$10:$E$82</definedName>
    <definedName name="XDO_?RATING?227?">SGF!$E$42</definedName>
    <definedName name="XDO_?RATING?228?">SGF!$E$42:$E$54</definedName>
    <definedName name="XDO_?RATING?229?">SGF!$E$42:$E$59</definedName>
    <definedName name="XDO_?RATING?23?">SMGLF!$E$10:$E$44</definedName>
    <definedName name="XDO_?RATING?230?">SBISENSEX!$E$10:$E$39</definedName>
    <definedName name="XDO_?RATING?231?">SBISENSEX!$E$10:$E$82</definedName>
    <definedName name="XDO_?RATING?232?">SBISENSEX!$E$10:$E$87</definedName>
    <definedName name="XDO_?RATING?233?">SSCF!$E$10:$E$74</definedName>
    <definedName name="XDO_?RATING?234?">SSCF!$E$10:$E$100</definedName>
    <definedName name="XDO_?RATING?235?">SSCF!$E$10:$E$119</definedName>
    <definedName name="XDO_?RATING?236?">SSCF!$E$10:$E$124</definedName>
    <definedName name="XDO_?RATING?237?">SBPF!$E$18:$E$59</definedName>
    <definedName name="XDO_?RATING?238?">SBPF!$E$18:$E$69</definedName>
    <definedName name="XDO_?RATING?239?">SBPF!$E$18:$E$76</definedName>
    <definedName name="XDO_?RATING?24?">SMGLF!$E$10:$E$69</definedName>
    <definedName name="XDO_?RATING?240?">SBPF!$E$18:$E$83</definedName>
    <definedName name="XDO_?RATING?241?">SBPF!$E$18:$E$96</definedName>
    <definedName name="XDO_?RATING?242?">SBPF!$E$18:$E$106</definedName>
    <definedName name="XDO_?RATING?243?">SBPF!$E$18:$E$111</definedName>
    <definedName name="XDO_?RATING?244?">SBFS!$E$10:$E$40</definedName>
    <definedName name="XDO_?RATING?245?">SBFS!$E$10:$E$65</definedName>
    <definedName name="XDO_?RATING?246?">SBFS!$E$10:$E$84</definedName>
    <definedName name="XDO_?RATING?247?">SBFS!$E$10:$E$89</definedName>
    <definedName name="XDO_?RATING?248?">SETFNN50!$E$10:$E$59</definedName>
    <definedName name="XDO_?RATING?249?">SETFNN50!$E$10:$E$68</definedName>
    <definedName name="XDO_?RATING?25?">SMGLF!$E$10:$E$88</definedName>
    <definedName name="XDO_?RATING?250?">SETFNN50!$E$10:$E$103</definedName>
    <definedName name="XDO_?RATING?251?">SETFNN50!$E$10:$E$108</definedName>
    <definedName name="XDO_?RATING?252?">SETFNIFBK!$E$10:$E$21</definedName>
    <definedName name="XDO_?RATING?253?">SETFNIFBK!$E$10:$E$64</definedName>
    <definedName name="XDO_?RATING?254?">SETFNIFBK!$E$10:$E$69</definedName>
    <definedName name="XDO_?RATING?255?">SETFBSE100!$E$10:$E$109</definedName>
    <definedName name="XDO_?RATING?256?">SETFBSE100!$E$10:$E$118</definedName>
    <definedName name="XDO_?RATING?257?">SETFBSE100!$E$10:$E$157</definedName>
    <definedName name="XDO_?RATING?258?">SESF!$E$10:$E$104</definedName>
    <definedName name="XDO_?RATING?259?">SESF!$E$10:$E$110</definedName>
    <definedName name="XDO_?RATING?26?">SMGLF!$E$10:$E$93</definedName>
    <definedName name="XDO_?RATING?260?">SESF!$E$10:$E$115</definedName>
    <definedName name="XDO_?RATING?261?">SESF!$E$10:$E$120</definedName>
    <definedName name="XDO_?RATING?262?">SESF!$E$10:$E$143</definedName>
    <definedName name="XDO_?RATING?263?">SESF!$E$10:$E$152</definedName>
    <definedName name="XDO_?RATING?264?">SESF!$E$10:$E$161</definedName>
    <definedName name="XDO_?RATING?265?">SESF!$E$10:$E$165</definedName>
    <definedName name="XDO_?RATING?266?">SESF!$E$10:$E$184</definedName>
    <definedName name="XDO_?RATING?267?">SESF!$E$10:$E$189</definedName>
    <definedName name="XDO_?RATING?268?">SETFNIF50!$E$10:$E$59</definedName>
    <definedName name="XDO_?RATING?269?">SETFNIF50!$E$10:$E$102</definedName>
    <definedName name="XDO_?RATING?27?">#REF!</definedName>
    <definedName name="XDO_?RATING?270?">SETFNIF50!$E$10:$E$107</definedName>
    <definedName name="XDO_?RATING?271?">'SLTAF-III'!$E$10:$E$35</definedName>
    <definedName name="XDO_?RATING?272?">'SLTAF-III'!$E$10:$E$78</definedName>
    <definedName name="XDO_?RATING?273?">'SLTAF-III'!$E$10:$E$83</definedName>
    <definedName name="XDO_?RATING?274?">SETF10GILT!$E$24</definedName>
    <definedName name="XDO_?RATING?275?">SETF10GILT!$E$24:$E$53</definedName>
    <definedName name="XDO_?RATING?276?">SETF10GILT!$E$24:$E$58</definedName>
    <definedName name="XDO_?RATING?277?">'SLTAF-IV'!$E$10:$E$34</definedName>
    <definedName name="XDO_?RATING?278?">'SLTAF-IV'!$E$10:$E$77</definedName>
    <definedName name="XDO_?RATING?279?">'SLTAF-IV'!$E$10:$E$82</definedName>
    <definedName name="XDO_?RATING?28?">#REF!</definedName>
    <definedName name="XDO_?RATING?280?">'SLTAF-V'!$E$10:$E$34</definedName>
    <definedName name="XDO_?RATING?281?">'SLTAF-V'!$E$10:$E$77</definedName>
    <definedName name="XDO_?RATING?282?">'SLTAF-V'!$E$10:$E$82</definedName>
    <definedName name="XDO_?RATING?283?">'SLTAF-VI'!$E$10:$E$46</definedName>
    <definedName name="XDO_?RATING?284?">'SLTAF-VI'!$E$10:$E$89</definedName>
    <definedName name="XDO_?RATING?285?">'SLTAF-VI'!$E$10:$E$94</definedName>
    <definedName name="XDO_?RATING?286?">SETFSN50!$E$10:$E$59</definedName>
    <definedName name="XDO_?RATING?287?">SETFSN50!$E$10:$E$68</definedName>
    <definedName name="XDO_?RATING?288?">SETFSN50!$E$10:$E$103</definedName>
    <definedName name="XDO_?RATING?289?">SETFSN50!$E$10:$E$108</definedName>
    <definedName name="XDO_?RATING?29?">SEHF!$E$10:$E$52</definedName>
    <definedName name="XDO_?RATING?290?">SBIETFQLTY!$E$10:$E$39</definedName>
    <definedName name="XDO_?RATING?291?">SBIETFQLTY!$E$10:$E$82</definedName>
    <definedName name="XDO_?RATING?292?">SBIETFQLTY!$E$10:$E$87</definedName>
    <definedName name="XDO_?RATING?293?">SCBF!$E$18:$E$101</definedName>
    <definedName name="XDO_?RATING?294?">SCBF!$E$18:$E$107</definedName>
    <definedName name="XDO_?RATING?295?">SCBF!$E$18:$E$113</definedName>
    <definedName name="XDO_?RATING?296?">SCBF!$E$18:$E$126</definedName>
    <definedName name="XDO_?RATING?297?">SCBF!$E$18:$E$145</definedName>
    <definedName name="XDO_?RATING?298?">SCBF!$E$18:$E$155</definedName>
    <definedName name="XDO_?RATING?299?">SCBF!$E$18:$E$160</definedName>
    <definedName name="XDO_?RATING?3?">#REF!</definedName>
    <definedName name="XDO_?RATING?30?">SEHF!$E$10:$E$57</definedName>
    <definedName name="XDO_?RATING?300?">SEMVF!$E$10:$E$59</definedName>
    <definedName name="XDO_?RATING?301?">SEMVF!$E$10:$E$102</definedName>
    <definedName name="XDO_?RATING?302?">SEMVF!$E$10:$E$107</definedName>
    <definedName name="XDO_?RATING?303?">'SFMP- Series 1'!$E$26:$E$31</definedName>
    <definedName name="XDO_?RATING?304?">'SFMP- Series 1'!$E$26:$E$50</definedName>
    <definedName name="XDO_?RATING?305?">'SFMP- Series 1'!$E$26:$E$65</definedName>
    <definedName name="XDO_?RATING?306?">'SFMP- Series 1'!$E$26:$E$70</definedName>
    <definedName name="XDO_?RATING?307?">'SFMP- Series 6'!$E$26:$E$29</definedName>
    <definedName name="XDO_?RATING?308?">'SFMP- Series 6'!$E$26:$E$48</definedName>
    <definedName name="XDO_?RATING?309?">'SFMP- Series 6'!$E$26:$E$63</definedName>
    <definedName name="XDO_?RATING?31?">SEHF!$E$10:$E$64</definedName>
    <definedName name="XDO_?RATING?310?">'SFMP- Series 6'!$E$26:$E$68</definedName>
    <definedName name="XDO_?RATING?311?">'SFMP- Series 34'!$E$26</definedName>
    <definedName name="XDO_?RATING?312?">'SFMP- Series 34'!$E$26:$E$43</definedName>
    <definedName name="XDO_?RATING?313?">'SFMP- Series 34'!$E$26:$E$58</definedName>
    <definedName name="XDO_?RATING?314?">'SFMP- Series 34'!$E$26:$E$63</definedName>
    <definedName name="XDO_?RATING?315?">'SMCBF-IP'!$E$10:$E$42</definedName>
    <definedName name="XDO_?RATING?316?">'SMCBF-IP'!$E$10:$E$48</definedName>
    <definedName name="XDO_?RATING?317?">'SMCBF-IP'!$E$10:$E$52</definedName>
    <definedName name="XDO_?RATING?318?">'SMCBF-IP'!$E$10:$E$73</definedName>
    <definedName name="XDO_?RATING?319?">'SMCBF-IP'!$E$10:$E$92</definedName>
    <definedName name="XDO_?RATING?32?">SEHF!$E$10:$E$68</definedName>
    <definedName name="XDO_?RATING?320?">'SMCBF-IP'!$E$10:$E$97</definedName>
    <definedName name="XDO_?RATING?321?">SFRDF!$E$18:$E$24</definedName>
    <definedName name="XDO_?RATING?322?">SFRDF!$E$18:$E$34</definedName>
    <definedName name="XDO_?RATING?323?">SFRDF!$E$18:$E$55</definedName>
    <definedName name="XDO_?RATING?324?">SFRDF!$E$18:$E$65</definedName>
    <definedName name="XDO_?RATING?325?">SFRDF!$E$18:$E$70</definedName>
    <definedName name="XDO_?RATING?326?">SBIETFIT!$E$10:$E$19</definedName>
    <definedName name="XDO_?RATING?327?">SBIETFIT!$E$10:$E$62</definedName>
    <definedName name="XDO_?RATING?328?">SBIETFIT!$E$10:$E$67</definedName>
    <definedName name="XDO_?RATING?329?">SBIETFPB!$E$10:$E$19</definedName>
    <definedName name="XDO_?RATING?33?">SEHF!$E$10:$E$123</definedName>
    <definedName name="XDO_?RATING?330?">SBIETFPB!$E$10:$E$62</definedName>
    <definedName name="XDO_?RATING?331?">SBIETFPB!$E$10:$E$67</definedName>
    <definedName name="XDO_?RATING?332?">'SRBF-AP'!$E$10:$E$58</definedName>
    <definedName name="XDO_?RATING?333?">'SRBF-AP'!$E$10:$E$68</definedName>
    <definedName name="XDO_?RATING?334?">'SRBF-AP'!$E$10:$E$76</definedName>
    <definedName name="XDO_?RATING?335?">'SRBF-AP'!$E$10:$E$80</definedName>
    <definedName name="XDO_?RATING?336?">'SRBF-AP'!$E$10:$E$107</definedName>
    <definedName name="XDO_?RATING?337?">'SRBF-AP'!$E$10:$E$112</definedName>
    <definedName name="XDO_?RATING?338?">'SRBF-AHP'!$E$10:$E$58</definedName>
    <definedName name="XDO_?RATING?339?">'SRBF-AHP'!$E$10:$E$59</definedName>
    <definedName name="XDO_?RATING?34?">SEHF!$E$10:$E$129</definedName>
    <definedName name="XDO_?RATING?340?">'SRBF-AHP'!$E$10:$E$59</definedName>
    <definedName name="XDO_?RATING?341?">'SRBF-AHP'!$E$10:$E$78</definedName>
    <definedName name="XDO_?RATING?342?">'SRBF-AHP'!$E$10:$E$86</definedName>
    <definedName name="XDO_?RATING?343?">'SRBF-AHP'!$E$10:$E$90</definedName>
    <definedName name="XDO_?RATING?344?">'SRBF-AHP'!$E$10:$E$107</definedName>
    <definedName name="XDO_?RATING?345?">'SRBF-AHP'!$E$10:$E$119</definedName>
    <definedName name="XDO_?RATING?346?">'SRBF-AHP'!$E$10:$E$124</definedName>
    <definedName name="XDO_?RATING?347?">'SRBF-CHP'!$E$10:$E$58</definedName>
    <definedName name="XDO_?RATING?348?">'SRBF-CHP'!$E$10:$E$76</definedName>
    <definedName name="XDO_?RATING?349?">'SRBF-CHP'!$E$10:$E$86</definedName>
    <definedName name="XDO_?RATING?35?">SEHF!$E$10:$E$137</definedName>
    <definedName name="XDO_?RATING?350?">'SRBF-CHP'!$E$10:$E$91</definedName>
    <definedName name="XDO_?RATING?351?">'SRBF-CHP'!$E$10:$E$118</definedName>
    <definedName name="XDO_?RATING?352?">'SRBF-CHP'!$E$10:$E$123</definedName>
    <definedName name="XDO_?RATING?353?">'SRBF-CP'!$E$10:$E$58</definedName>
    <definedName name="XDO_?RATING?354?">'SRBF-CP'!$E$10:$E$76</definedName>
    <definedName name="XDO_?RATING?355?">'SRBF-CP'!$E$10:$E$85</definedName>
    <definedName name="XDO_?RATING?356?">'SRBF-CP'!$E$10:$E$90</definedName>
    <definedName name="XDO_?RATING?357?">'SRBF-CP'!$E$10:$E$117</definedName>
    <definedName name="XDO_?RATING?358?">'SRBF-CP'!$E$10:$E$122</definedName>
    <definedName name="XDO_?RATING?359?">'SIA-US EQUITY FOF'!$E$14</definedName>
    <definedName name="XDO_?RATING?36?">SEHF!$E$10:$E$141</definedName>
    <definedName name="XDO_?RATING?360?">'SIA-US EQUITY FOF'!$E$14:$E$53</definedName>
    <definedName name="XDO_?RATING?361?">'SIA-US EQUITY FOF'!$E$14:$E$58</definedName>
    <definedName name="XDO_?RATING?362?">'SFMP- Series 42'!$E$18</definedName>
    <definedName name="XDO_?RATING?363?">'SFMP- Series 42'!$E$18:$E$39</definedName>
    <definedName name="XDO_?RATING?364?">'SFMP- Series 42'!$E$18:$E$60</definedName>
    <definedName name="XDO_?RATING?365?">'SFMP- Series 42'!$E$18:$E$75</definedName>
    <definedName name="XDO_?RATING?366?">'SFMP- Series 42'!$E$18:$E$80</definedName>
    <definedName name="XDO_?RATING?367?">'SFMP- Series 43'!$E$26:$E$30</definedName>
    <definedName name="XDO_?RATING?368?">'SFMP- Series 43'!$E$26:$E$44</definedName>
    <definedName name="XDO_?RATING?369?">'SFMP- Series 43'!$E$26:$E$59</definedName>
    <definedName name="XDO_?RATING?37?">SEHF!$E$10:$E$147</definedName>
    <definedName name="XDO_?RATING?370?">'SFMP- Series 43'!$E$26:$E$64</definedName>
    <definedName name="XDO_?RATING?371?">'SNN50'!$E$10:$E$59</definedName>
    <definedName name="XDO_?RATING?372?">'SNN50'!$E$10:$E$68</definedName>
    <definedName name="XDO_?RATING?373?">'SNN50'!$E$10:$E$103</definedName>
    <definedName name="XDO_?RATING?374?">'SNN50'!$E$10:$E$108</definedName>
    <definedName name="XDO_?RATING?375?">'SFMP- Series 44'!$E$26:$E$31</definedName>
    <definedName name="XDO_?RATING?376?">'SFMP- Series 44'!$E$26:$E$55</definedName>
    <definedName name="XDO_?RATING?377?">'SFMP- Series 44'!$E$26:$E$70</definedName>
    <definedName name="XDO_?RATING?378?">'SFMP- Series 44'!$E$26:$E$75</definedName>
    <definedName name="XDO_?RATING?379?">'SFMP- Series 45'!$E$26:$E$33</definedName>
    <definedName name="XDO_?RATING?38?">SEHF!$E$10:$E$151</definedName>
    <definedName name="XDO_?RATING?380?">'SFMP- Series 45'!$E$26:$E$56</definedName>
    <definedName name="XDO_?RATING?381?">'SFMP- Series 45'!$E$26:$E$71</definedName>
    <definedName name="XDO_?RATING?382?">'SFMP- Series 45'!$E$26:$E$76</definedName>
    <definedName name="XDO_?RATING?383?">SBIETFCON!$E$10:$E$39</definedName>
    <definedName name="XDO_?RATING?384?">SBIETFCON!$E$10:$E$48</definedName>
    <definedName name="XDO_?RATING?385?">SBIETFCON!$E$10:$E$83</definedName>
    <definedName name="XDO_?RATING?386?">SBIETFCON!$E$10:$E$88</definedName>
    <definedName name="XDO_?RATING?387?">'SFMP- Series 46'!$E$26:$E$29</definedName>
    <definedName name="XDO_?RATING?388?">'SFMP- Series 46'!$E$26:$E$49</definedName>
    <definedName name="XDO_?RATING?389?">'SFMP- Series 46'!$E$26:$E$64</definedName>
    <definedName name="XDO_?RATING?39?">SEHF!$E$10:$E$159</definedName>
    <definedName name="XDO_?RATING?390?">'SFMP- Series 46'!$E$26:$E$69</definedName>
    <definedName name="XDO_?RATING?391?">SBAF!$E$10:$E$93</definedName>
    <definedName name="XDO_?RATING?392?">SBAF!$E$10:$E$106</definedName>
    <definedName name="XDO_?RATING?393?">SBAF!$E$10:$E$111</definedName>
    <definedName name="XDO_?RATING?394?">SBAF!$E$10:$E$161</definedName>
    <definedName name="XDO_?RATING?395?">SBAF!$E$10:$E$173</definedName>
    <definedName name="XDO_?RATING?396?">SBAF!$E$10:$E$181</definedName>
    <definedName name="XDO_?RATING?397?">SBAF!$E$10:$E$188</definedName>
    <definedName name="XDO_?RATING?398?">SBAF!$E$10:$E$194</definedName>
    <definedName name="XDO_?RATING?399?">SBAF!$E$10:$E$215</definedName>
    <definedName name="XDO_?RATING?4?">#REF!</definedName>
    <definedName name="XDO_?RATING?40?">SEHF!$E$10:$E$174</definedName>
    <definedName name="XDO_?RATING?400?">SBAF!$E$10:$E$220</definedName>
    <definedName name="XDO_?RATING?401?">'SFMP- Series 49'!$E$26:$E$33</definedName>
    <definedName name="XDO_?RATING?402?">'SFMP- Series 49'!$E$26:$E$54</definedName>
    <definedName name="XDO_?RATING?403?">'SFMP- Series 49'!$E$26:$E$69</definedName>
    <definedName name="XDO_?RATING?404?">'SFMP- Series 49'!$E$26:$E$74</definedName>
    <definedName name="XDO_?RATING?405?">'SFMP- Series 50'!$E$26:$E$30</definedName>
    <definedName name="XDO_?RATING?406?">'SFMP- Series 50'!$E$26:$E$49</definedName>
    <definedName name="XDO_?RATING?407?">'SFMP- Series 50'!$E$26:$E$64</definedName>
    <definedName name="XDO_?RATING?408?">'SFMP- Series 50'!$E$26:$E$69</definedName>
    <definedName name="XDO_?RATING?409?">'SFMP- Series 51'!$E$26:$E$36</definedName>
    <definedName name="XDO_?RATING?41?">SEHF!$E$10:$E$179</definedName>
    <definedName name="XDO_?RATING?410?">'SFMP- Series 51'!$E$26:$E$58</definedName>
    <definedName name="XDO_?RATING?411?">'SFMP- Series 51'!$E$26:$E$73</definedName>
    <definedName name="XDO_?RATING?412?">'SFMP- Series 51'!$E$26:$E$78</definedName>
    <definedName name="XDO_?RATING?413?">'SFMP- Series 52'!$E$26:$E$30</definedName>
    <definedName name="XDO_?RATING?414?">'SFMP- Series 52'!$E$26:$E$51</definedName>
    <definedName name="XDO_?RATING?415?">'SFMP- Series 52'!$E$26:$E$66</definedName>
    <definedName name="XDO_?RATING?416?">'SFMP- Series 52'!$E$26:$E$71</definedName>
    <definedName name="XDO_?RATING?417?">'SFMP- Series 53'!$E$26:$E$34</definedName>
    <definedName name="XDO_?RATING?418?">'SFMP- Series 53'!$E$26:$E$57</definedName>
    <definedName name="XDO_?RATING?419?">'SFMP- Series 53'!$E$26:$E$72</definedName>
    <definedName name="XDO_?RATING?42?">#REF!</definedName>
    <definedName name="XDO_?RATING?420?">'SFMP- Series 53'!$E$26:$E$77</definedName>
    <definedName name="XDO_?RATING?421?">'SFMP- Series 54'!$E$26:$E$28</definedName>
    <definedName name="XDO_?RATING?422?">'SFMP- Series 54'!$E$26:$E$44</definedName>
    <definedName name="XDO_?RATING?423?">'SFMP- Series 54'!$E$26:$E$59</definedName>
    <definedName name="XDO_?RATING?424?">'SFMP- Series 54'!$E$26:$E$64</definedName>
    <definedName name="XDO_?RATING?425?">'SFMP- Series 55'!$E$26:$E$32</definedName>
    <definedName name="XDO_?RATING?426?">'SFMP- Series 55'!$E$26:$E$55</definedName>
    <definedName name="XDO_?RATING?427?">'SFMP- Series 55'!$E$26:$E$70</definedName>
    <definedName name="XDO_?RATING?428?">'SFMP- Series 55'!$E$26:$E$75</definedName>
    <definedName name="XDO_?RATING?429?">'SFMP- Series 57'!$E$26:$E$29</definedName>
    <definedName name="XDO_?RATING?43?">#REF!</definedName>
    <definedName name="XDO_?RATING?430?">'SFMP- Series 57'!$E$26:$E$52</definedName>
    <definedName name="XDO_?RATING?431?">'SFMP- Series 57'!$E$26:$E$67</definedName>
    <definedName name="XDO_?RATING?432?">'SFMP- Series 57'!$E$26:$E$72</definedName>
    <definedName name="XDO_?RATING?433?">'SFMP- Series 58'!$E$26:$E$31</definedName>
    <definedName name="XDO_?RATING?434?">'SFMP- Series 58'!$E$26:$E$51</definedName>
    <definedName name="XDO_?RATING?435?">'SFMP- Series 58'!$E$26:$E$66</definedName>
    <definedName name="XDO_?RATING?436?">'SFMP- Series 58'!$E$26:$E$71</definedName>
    <definedName name="XDO_?RATING?437?">SCPSE!$E$18:$E$43</definedName>
    <definedName name="XDO_?RATING?438?">SCPSE!$E$18:$E$52</definedName>
    <definedName name="XDO_?RATING?439?">SCPSE!$E$18:$E$121</definedName>
    <definedName name="XDO_?RATING?44?">SMIF!$E$18:$E$33</definedName>
    <definedName name="XDO_?RATING?440?">SCPSE!$E$18:$E$148</definedName>
    <definedName name="XDO_?RATING?441?">SCPSE!$E$18:$E$153</definedName>
    <definedName name="XDO_?RATING?442?">'SFMP- Series 59'!$E$38:$E$40</definedName>
    <definedName name="XDO_?RATING?443?">'SFMP- Series 59'!$E$38:$E$55</definedName>
    <definedName name="XDO_?RATING?444?">'SFMP- Series 59'!$E$38:$E$60</definedName>
    <definedName name="XDO_?RATING?445?">'SFMP- Series 60'!$E$26:$E$30</definedName>
    <definedName name="XDO_?RATING?446?">'SFMP- Series 60'!$E$26:$E$50</definedName>
    <definedName name="XDO_?RATING?447?">'SFMP- Series 60'!$E$26:$E$65</definedName>
    <definedName name="XDO_?RATING?448?">'SFMP- Series 60'!$E$26:$E$70</definedName>
    <definedName name="XDO_?RATING?449?">SMCF!$E$10:$E$65</definedName>
    <definedName name="XDO_?RATING?45?">SMIF!$E$18:$E$45</definedName>
    <definedName name="XDO_?RATING?450?">SMCF!$E$10:$E$80</definedName>
    <definedName name="XDO_?RATING?451?">SMCF!$E$10:$E$92</definedName>
    <definedName name="XDO_?RATING?452?">SMCF!$E$10:$E$111</definedName>
    <definedName name="XDO_?RATING?453?">SMCF!$E$10:$E$116</definedName>
    <definedName name="XDO_?RATING?454?">'SFMP- Series 61'!$E$26:$E$36</definedName>
    <definedName name="XDO_?RATING?455?">'SFMP- Series 61'!$E$26:$E$59</definedName>
    <definedName name="XDO_?RATING?456?">'SFMP- Series 61'!$E$26:$E$74</definedName>
    <definedName name="XDO_?RATING?457?">'SFMP- Series 61'!$E$26:$E$79</definedName>
    <definedName name="XDO_?RATING?458?">'SFMP- Series 66'!$E$26:$E$34</definedName>
    <definedName name="XDO_?RATING?459?">'SFMP- Series 66'!$E$26:$E$56</definedName>
    <definedName name="XDO_?RATING?46?">SMIF!$E$18:$E$49</definedName>
    <definedName name="XDO_?RATING?460?">'SFMP- Series 66'!$E$26:$E$71</definedName>
    <definedName name="XDO_?RATING?461?">'SFMP- Series 66'!$E$26:$E$76</definedName>
    <definedName name="XDO_?RATING?462?">'SFMP- Series 67'!$E$26:$E$34</definedName>
    <definedName name="XDO_?RATING?463?">'SFMP- Series 67'!$E$26:$E$57</definedName>
    <definedName name="XDO_?RATING?464?">'SFMP- Series 67'!$E$26:$E$72</definedName>
    <definedName name="XDO_?RATING?465?">'SFMP- Series 67'!$E$26:$E$77</definedName>
    <definedName name="XDO_?RATING?466?">'SFMP- Series 64'!$E$24</definedName>
    <definedName name="XDO_?RATING?467?">'SFMP- Series 64'!$E$24:$E$32</definedName>
    <definedName name="XDO_?RATING?468?">'SFMP- Series 64'!$E$24:$E$50</definedName>
    <definedName name="XDO_?RATING?469?">'SFMP- Series 64'!$E$24:$E$65</definedName>
    <definedName name="XDO_?RATING?47?">SMIF!$E$18:$E$68</definedName>
    <definedName name="XDO_?RATING?470?">'SFMP- Series 64'!$E$24:$E$70</definedName>
    <definedName name="XDO_?RATING?471?">'SFMP- Series 68'!$E$24</definedName>
    <definedName name="XDO_?RATING?472?">'SFMP- Series 68'!$E$24:$E$42</definedName>
    <definedName name="XDO_?RATING?473?">'SFMP- Series 68'!$E$24:$E$57</definedName>
    <definedName name="XDO_?RATING?474?">'SFMP- Series 68'!$E$24:$E$62</definedName>
    <definedName name="XDO_?RATING?475?">SNM150IF!$E$10:$E$159</definedName>
    <definedName name="XDO_?RATING?476?">SNM150IF!$E$10:$E$202</definedName>
    <definedName name="XDO_?RATING?477?">SNM150IF!$E$10:$E$207</definedName>
    <definedName name="XDO_?RATING?478?">SNS250IF!$E$10:$E$260</definedName>
    <definedName name="XDO_?RATING?479?">SNS250IF!$E$10:$E$303</definedName>
    <definedName name="XDO_?RATING?48?">SMIF!$E$18:$E$78</definedName>
    <definedName name="XDO_?RATING?480?">SNS250IF!$E$10:$E$308</definedName>
    <definedName name="XDO_?RATING?481?">'SCIGI-JUN 2036'!$E$24:$E$25</definedName>
    <definedName name="XDO_?RATING?482?">'SCIGI-JUN 2036'!$E$24:$E$54</definedName>
    <definedName name="XDO_?RATING?483?">'SCIGI-JUN 2036'!$E$24:$E$59</definedName>
    <definedName name="XDO_?RATING?484?">'SCIGI-APR 2029'!$E$24</definedName>
    <definedName name="XDO_?RATING?485?">'SCIGI-APR 2029'!$E$24:$E$53</definedName>
    <definedName name="XDO_?RATING?486?">'SCIGI-APR 2029'!$E$24:$E$58</definedName>
    <definedName name="XDO_?RATING?487?">'SCISI-SEP 2027'!$E$24</definedName>
    <definedName name="XDO_?RATING?488?">'SCISI-SEP 2027'!$E$24:$E$43</definedName>
    <definedName name="XDO_?RATING?489?">'SCISI-SEP 2027'!$E$24:$E$70</definedName>
    <definedName name="XDO_?RATING?49?">SMIF!$E$18:$E$83</definedName>
    <definedName name="XDO_?RATING?490?">'SCISI-SEP 2027'!$E$24:$E$75</definedName>
    <definedName name="XDO_?RATING?491?">'SFMP- Series 72'!$E$38:$E$41</definedName>
    <definedName name="XDO_?RATING?492?">'SFMP- Series 72'!$E$38:$E$56</definedName>
    <definedName name="XDO_?RATING?493?">'SFMP- Series 72'!$E$38:$E$61</definedName>
    <definedName name="XDO_?RATING?494?">'SFMP- Series 73'!$E$38:$E$41</definedName>
    <definedName name="XDO_?RATING?495?">'SFMP- Series 73'!$E$38:$E$56</definedName>
    <definedName name="XDO_?RATING?496?">'SFMP- Series 73'!$E$38:$E$61</definedName>
    <definedName name="XDO_?RATING?497?">SLDF!$E$24:$E$31</definedName>
    <definedName name="XDO_?RATING?498?">SLDF!$E$24:$E$52</definedName>
    <definedName name="XDO_?RATING?499?">SLDF!$E$24:$E$62</definedName>
    <definedName name="XDO_?RATING?5?">#REF!</definedName>
    <definedName name="XDO_?RATING?50?">#REF!</definedName>
    <definedName name="XDO_?RATING?500?">SLDF!$E$24:$E$67</definedName>
    <definedName name="XDO_?RATING?501?">'SFMP- Series 74'!$E$26:$E$33</definedName>
    <definedName name="XDO_?RATING?502?">'SFMP- Series 74'!$E$26:$E$51</definedName>
    <definedName name="XDO_?RATING?503?">'SFMP- Series 74'!$E$26:$E$66</definedName>
    <definedName name="XDO_?RATING?504?">'SFMP- Series 74'!$E$26:$E$71</definedName>
    <definedName name="XDO_?RATING?505?">'SFMP- Series 76'!$E$18:$E$21</definedName>
    <definedName name="XDO_?RATING?506?">'SFMP- Series 76'!$E$18:$E$31</definedName>
    <definedName name="XDO_?RATING?507?">'SFMP- Series 76'!$E$18:$E$49</definedName>
    <definedName name="XDO_?RATING?508?">'SFMP- Series 76'!$E$18:$E$64</definedName>
    <definedName name="XDO_?RATING?509?">'SFMP- Series 76'!$E$18:$E$69</definedName>
    <definedName name="XDO_?RATING?51?">#REF!</definedName>
    <definedName name="XDO_?RATING?510?">'SFMP- Series 78'!$E$18:$E$23</definedName>
    <definedName name="XDO_?RATING?511?">'SFMP- Series 78'!$E$18:$E$35</definedName>
    <definedName name="XDO_?RATING?512?">'SFMP- Series 78'!$E$18:$E$53</definedName>
    <definedName name="XDO_?RATING?513?">'SFMP- Series 78'!$E$18:$E$68</definedName>
    <definedName name="XDO_?RATING?514?">'SFMP- Series 78'!$E$18:$E$73</definedName>
    <definedName name="XDO_?RATING?515?">SDYF!$E$10:$E$49</definedName>
    <definedName name="XDO_?RATING?516?">SDYF!$E$10:$E$50</definedName>
    <definedName name="XDO_?RATING?517?">SDYF!$E$10:$E$50</definedName>
    <definedName name="XDO_?RATING?518?">SDYF!$E$10:$E$69</definedName>
    <definedName name="XDO_?RATING?519?">SDYF!$E$10:$E$86</definedName>
    <definedName name="XDO_?RATING?52?">SCOF!$E$10:$E$55</definedName>
    <definedName name="XDO_?RATING?520?">SDYF!$E$10:$E$105</definedName>
    <definedName name="XDO_?RATING?521?">SDYF!$E$10:$E$110</definedName>
    <definedName name="XDO_?RATING?522?">'SFMP- Series 79'!$E$18:$E$22</definedName>
    <definedName name="XDO_?RATING?523?">'SFMP- Series 79'!$E$18:$E$45</definedName>
    <definedName name="XDO_?RATING?524?">'SFMP- Series 79'!$E$18:$E$60</definedName>
    <definedName name="XDO_?RATING?525?">'SFMP- Series 79'!$E$18:$E$65</definedName>
    <definedName name="XDO_?RATING?526?">'SFMP- Series 81'!$E$18:$E$25</definedName>
    <definedName name="XDO_?RATING?527?">'SFMP- Series 81'!$E$18:$E$41</definedName>
    <definedName name="XDO_?RATING?528?">'SFMP- Series 81'!$E$18:$E$60</definedName>
    <definedName name="XDO_?RATING?529?">'SFMP- Series 81'!$E$18:$E$75</definedName>
    <definedName name="XDO_?RATING?53?">SCOF!$E$10:$E$64</definedName>
    <definedName name="XDO_?RATING?530?">'SFMP- Series 81'!$E$18:$E$80</definedName>
    <definedName name="XDO_?RATING?531?">'SBI-BSE-SENSEX-IF'!$E$10:$E$39</definedName>
    <definedName name="XDO_?RATING?532?">'SBI-BSE-SENSEX-IF'!$E$10:$E$82</definedName>
    <definedName name="XDO_?RATING?533?">'SBI-BSE-SENSEX-IF'!$E$10:$E$87</definedName>
    <definedName name="XDO_?RATING?534?">LIQUIDSBI!$E$52</definedName>
    <definedName name="XDO_?RATING?535?">LIQUIDSBI!$E$52:$E$57</definedName>
    <definedName name="XDO_?RATING?536?">SN50EWIF!$E$10:$E$59</definedName>
    <definedName name="XDO_?RATING?537?">SN50EWIF!$E$10:$E$102</definedName>
    <definedName name="XDO_?RATING?538?">SN50EWIF!$E$10:$E$107</definedName>
    <definedName name="XDO_?RATING?539?">SEOF!$E$10:$E$42</definedName>
    <definedName name="XDO_?RATING?54?">SCOF!$E$10:$E$81</definedName>
    <definedName name="XDO_?RATING?540?">SEOF!$E$10:$E$67</definedName>
    <definedName name="XDO_?RATING?541?">SEOF!$E$10:$E$86</definedName>
    <definedName name="XDO_?RATING?542?">SEOF!$E$10:$E$91</definedName>
    <definedName name="XDO_?RATING?543?">'SBI-AOF'!$E$10:$E$35</definedName>
    <definedName name="XDO_?RATING?544?">'SBI-AOF'!$E$10:$E$44</definedName>
    <definedName name="XDO_?RATING?545?">'SBI-AOF'!$E$10:$E$61</definedName>
    <definedName name="XDO_?RATING?546?">'SBI-AOF'!$E$10:$E$80</definedName>
    <definedName name="XDO_?RATING?547?">'SBI-AOF'!$E$10:$E$85</definedName>
    <definedName name="XDO_?RATING?548?">SETFSILVER!$E$54</definedName>
    <definedName name="XDO_?RATING?549?">SETFSILVER!$E$54:$E$55</definedName>
    <definedName name="XDO_?RATING?55?">SCOF!$E$10:$E$100</definedName>
    <definedName name="XDO_?RATING?550?">SETFSILVER!$E$54:$E$59</definedName>
    <definedName name="XDO_?RATING?551?">'SETFSILVER-FOF'!$E$42</definedName>
    <definedName name="XDO_?RATING?552?">'SETFSILVER-FOF'!$E$42:$E$54</definedName>
    <definedName name="XDO_?RATING?553?">'SETFSILVER-FOF'!$E$42:$E$59</definedName>
    <definedName name="XDO_?RATING?554?">'SN50EW-ETF'!$E$10:$E$59</definedName>
    <definedName name="XDO_?RATING?555?">'SN50EW-ETF'!$E$10:$E$102</definedName>
    <definedName name="XDO_?RATING?556?">'SN50EW-ETF'!$E$10:$E$107</definedName>
    <definedName name="XDO_?RATING?557?">SIOF!$E$10:$E$47</definedName>
    <definedName name="XDO_?RATING?558?">SIOF!$E$10:$E$72</definedName>
    <definedName name="XDO_?RATING?559?">SIOF!$E$10:$E$91</definedName>
    <definedName name="XDO_?RATING?56?">SCOF!$E$10:$E$105</definedName>
    <definedName name="XDO_?RATING?560?">SIOF!$E$10:$E$96</definedName>
    <definedName name="XDO_?RATING?561?">SN500IF!$E$10:$E$510</definedName>
    <definedName name="XDO_?RATING?562?">SN500IF!$E$10:$E$519</definedName>
    <definedName name="XDO_?RATING?563?">SN500IF!$E$10:$E$554</definedName>
    <definedName name="XDO_?RATING?564?">SN500IF!$E$10:$E$559</definedName>
    <definedName name="XDO_?RATING?565?">SNICIF!$E$10:$E$39</definedName>
    <definedName name="XDO_?RATING?566?">SNICIF!$E$10:$E$48</definedName>
    <definedName name="XDO_?RATING?567?">SNICIF!$E$10:$E$83</definedName>
    <definedName name="XDO_?RATING?568?">SNICIF!$E$10:$E$88</definedName>
    <definedName name="XDO_?RATING?569?">SQF!$E$10:$E$39</definedName>
    <definedName name="XDO_?RATING?57?">STOF!$E$10:$E$34</definedName>
    <definedName name="XDO_?RATING?570?">SQF!$E$10:$E$82</definedName>
    <definedName name="XDO_?RATING?571?">SQF!$E$10:$E$87</definedName>
    <definedName name="XDO_?RATING?572?">SNBIF!$E$10:$E$21</definedName>
    <definedName name="XDO_?RATING?573?">SNBIF!$E$10:$E$64</definedName>
    <definedName name="XDO_?RATING?574?">SNBIF!$E$10:$E$69</definedName>
    <definedName name="XDO_?RATING?575?">SNITIF!$E$10:$E$19</definedName>
    <definedName name="XDO_?RATING?576?">SNITIF!$E$10:$E$62</definedName>
    <definedName name="XDO_?RATING?577?">SNITIF!$E$10:$E$67</definedName>
    <definedName name="XDO_?RATING?578?">'SBI BSE PSU Bank ETF'!$E$10:$E$21</definedName>
    <definedName name="XDO_?RATING?579?">'SBI BSE PSU Bank ETF'!$E$10:$E$64</definedName>
    <definedName name="XDO_?RATING?58?">STOF!$E$10:$E$39</definedName>
    <definedName name="XDO_?RATING?580?">'SBI BSE PSU Bank ETF'!$E$10:$E$69</definedName>
    <definedName name="XDO_?RATING?581?">'SBI BSE PSU Bank Index Fund'!$E$10:$E$21</definedName>
    <definedName name="XDO_?RATING?582?">'SBI BSE PSU Bank Index Fund'!$E$10:$E$64</definedName>
    <definedName name="XDO_?RATING?583?">'SBI BSE PSU Bank Index Fund'!$E$10:$E$69</definedName>
    <definedName name="XDO_?RATING?584?">SIPAAFOF!$E$42:$E$44</definedName>
    <definedName name="XDO_?RATING?585?">SIPAAFOF!$E$42:$E$56</definedName>
    <definedName name="XDO_?RATING?586?">SIPAAFOF!$E$42:$E$61</definedName>
    <definedName name="XDO_?RATING?587?">'SBI Nifty200 Quality 30'!$E$10:$E$39</definedName>
    <definedName name="XDO_?RATING?588?">'SBI Nifty200 Quality 30'!$E$10:$E$82</definedName>
    <definedName name="XDO_?RATING?589?">'SBI Nifty200 Quality 30'!$E$10:$E$87</definedName>
    <definedName name="XDO_?RATING?59?">STOF!$E$10:$E$46</definedName>
    <definedName name="XDO_?RATING?590?">'SBI Nifty200 Mom 30'!$E$10:$E$39</definedName>
    <definedName name="XDO_?RATING?591?">'SBI Nifty200 Mom 30'!$E$10:$E$48</definedName>
    <definedName name="XDO_?RATING?592?">'SBI Nifty200 Mom 30'!$E$10:$E$83</definedName>
    <definedName name="XDO_?RATING?593?">'SBI Nifty200 Mom 30'!$E$10:$E$88</definedName>
    <definedName name="XDO_?RATING?594?">'SBI Nifty100 Low Vol 30'!$E$10:$E$39</definedName>
    <definedName name="XDO_?RATING?595?">'SBI Nifty100 Low Vol 30'!$E$10:$E$82</definedName>
    <definedName name="XDO_?RATING?596?">'SBI Nifty100 Low Vol 30'!$E$10:$E$87</definedName>
    <definedName name="XDO_?RATING?597?">SBILIQETF!$E$52</definedName>
    <definedName name="XDO_?RATING?598?">SBILIQETF!$E$52:$E$57</definedName>
    <definedName name="XDO_?RATING?599?">#REF!</definedName>
    <definedName name="XDO_?RATING?6?">#REF!</definedName>
    <definedName name="XDO_?RATING?60?">STOF!$E$10:$E$67</definedName>
    <definedName name="XDO_?RATING?600?">#REF!</definedName>
    <definedName name="XDO_?RATING?601?">SBIRIOS!$E$10:$E$41</definedName>
    <definedName name="XDO_?RATING?602?">SBIRIOS!$E$10:$E$84</definedName>
    <definedName name="XDO_?RATING?603?">SBIRIOS!$E$10:$E$89</definedName>
    <definedName name="XDO_?RATING?604?">#REF!</definedName>
    <definedName name="XDO_?RATING?605?">#REF!</definedName>
    <definedName name="XDO_?RATING?606?">#REF!</definedName>
    <definedName name="XDO_?RATING?607?">#REF!</definedName>
    <definedName name="XDO_?RATING?608?">#REF!</definedName>
    <definedName name="XDO_?RATING?609?">#REF!</definedName>
    <definedName name="XDO_?RATING?61?">STOF!$E$10:$E$86</definedName>
    <definedName name="XDO_?RATING?610?">#REF!</definedName>
    <definedName name="XDO_?RATING?611?">#REF!</definedName>
    <definedName name="XDO_?RATING?612?">#REF!</definedName>
    <definedName name="XDO_?RATING?613?">#REF!</definedName>
    <definedName name="XDO_?RATING?614?">#REF!</definedName>
    <definedName name="XDO_?RATING?615?">#REF!</definedName>
    <definedName name="XDO_?RATING?616?">#REF!</definedName>
    <definedName name="XDO_?RATING?617?">#REF!</definedName>
    <definedName name="XDO_?RATING?62?">STOF!$E$10:$E$91</definedName>
    <definedName name="XDO_?RATING?63?">SHOF!$E$10:$E$39</definedName>
    <definedName name="XDO_?RATING?64?">SHOF!$E$10:$E$45</definedName>
    <definedName name="XDO_?RATING?65?">SHOF!$E$10:$E$66</definedName>
    <definedName name="XDO_?RATING?66?">SHOF!$E$10:$E$85</definedName>
    <definedName name="XDO_?RATING?67?">SHOF!$E$10:$E$90</definedName>
    <definedName name="XDO_?RATING?68?">SCF!$E$10:$E$87</definedName>
    <definedName name="XDO_?RATING?69?">SCF!$E$10:$E$94</definedName>
    <definedName name="XDO_?RATING?7?">#REF!</definedName>
    <definedName name="XDO_?RATING?70?">SCF!$E$10:$E$98</definedName>
    <definedName name="XDO_?RATING?71?">SCF!$E$10:$E$104</definedName>
    <definedName name="XDO_?RATING?72?">SCF!$E$10:$E$112</definedName>
    <definedName name="XDO_?RATING?73?">SCF!$E$10:$E$116</definedName>
    <definedName name="XDO_?RATING?74?">SCF!$E$10:$E$128</definedName>
    <definedName name="XDO_?RATING?75?">SCF!$E$10:$E$147</definedName>
    <definedName name="XDO_?RATING?76?">SCF!$E$10:$E$152</definedName>
    <definedName name="XDO_?RATING?77?">SNIF!$E$10:$E$59</definedName>
    <definedName name="XDO_?RATING?78?">SNIF!$E$10:$E$102</definedName>
    <definedName name="XDO_?RATING?79?">SNIF!$E$10:$E$107</definedName>
    <definedName name="XDO_?RATING?8?">#REF!</definedName>
    <definedName name="XDO_?RATING?80?">'SMCBF-SP'!$E$10:$E$27</definedName>
    <definedName name="XDO_?RATING?81?">'SMCBF-SP'!$E$10:$E$47</definedName>
    <definedName name="XDO_?RATING?82?">'SMCBF-SP'!$E$10:$E$56</definedName>
    <definedName name="XDO_?RATING?83?">'SMCBF-SP'!$E$10:$E$61</definedName>
    <definedName name="XDO_?RATING?84?">'SMCBF-SP'!$E$10:$E$74</definedName>
    <definedName name="XDO_?RATING?85?">'SMCBF-SP'!$E$10:$E$89</definedName>
    <definedName name="XDO_?RATING?86?">'SMCBF-SP'!$E$10:$E$94</definedName>
    <definedName name="XDO_?RATING?87?">SOF!$E$30</definedName>
    <definedName name="XDO_?RATING?88?">SOF!$E$30:$E$39</definedName>
    <definedName name="XDO_?RATING?89?">SOF!$E$30:$E$59</definedName>
    <definedName name="XDO_?RATING?9?">SLMF!$E$10:$E$81</definedName>
    <definedName name="XDO_?RATING?90?">SOF!$E$30:$E$64</definedName>
    <definedName name="XDO_?RATING?91?">SMMDF!#REF!</definedName>
    <definedName name="XDO_?RATING?92?">SMMDF!$E$9:$E$58</definedName>
    <definedName name="XDO_?RATING?93?">SMMDF!$E$9:$E$71</definedName>
    <definedName name="XDO_?RATING?94?">SMMDF!$E$9:$E$92</definedName>
    <definedName name="XDO_?RATING?95?">SMMDF!$E$9:$E$102</definedName>
    <definedName name="XDO_?RATING?96?">SMMDF!$E$9:$E$107</definedName>
    <definedName name="XDO_?RATING?97?">SLF!$E$18:$E$24</definedName>
    <definedName name="XDO_?RATING?98?">SLF!$E$18:$E$41</definedName>
    <definedName name="XDO_?RATING?99?">SLF!$E$18:$E$109</definedName>
    <definedName name="XDO_?REMARKS?">SMEEF!$O$10:$O$98</definedName>
    <definedName name="XDO_?REMARKS?1?">#REF!</definedName>
    <definedName name="XDO_?REMARKS?10?">SLMF!$K$10:$K$87</definedName>
    <definedName name="XDO_?REMARKS?100?">SLF!$K$18:$K$142</definedName>
    <definedName name="XDO_?REMARKS?101?">SLF!$K$18:$K$157</definedName>
    <definedName name="XDO_?REMARKS?102?">SLF!$K$18:$K$168</definedName>
    <definedName name="XDO_?REMARKS?103?">SLF!$K$18:$K$188</definedName>
    <definedName name="XDO_?REMARKS?104?">SLF!$K$18:$K$193</definedName>
    <definedName name="XDO_?REMARKS?105?">SDBF!$K$18:$K$29</definedName>
    <definedName name="XDO_?REMARKS?106?">SDBF!$K$18:$K$35</definedName>
    <definedName name="XDO_?REMARKS?107?">SDBF!$K$18:$K$43</definedName>
    <definedName name="XDO_?REMARKS?108?">SDBF!$K$18:$K$53</definedName>
    <definedName name="XDO_?REMARKS?109?">SDBF!$K$18:$K$72</definedName>
    <definedName name="XDO_?REMARKS?11?">SLMF!$K$10:$K$91</definedName>
    <definedName name="XDO_?REMARKS?110?">SDBF!$K$18:$K$82</definedName>
    <definedName name="XDO_?REMARKS?111?">SDBF!$K$18:$K$87</definedName>
    <definedName name="XDO_?REMARKS?112?">SSF!$K$24:$K$28</definedName>
    <definedName name="XDO_?REMARKS?113?">SSF!$K$24:$K$54</definedName>
    <definedName name="XDO_?REMARKS?114?">SSF!$K$24:$K$101</definedName>
    <definedName name="XDO_?REMARKS?115?">SSF!$K$24:$K$159</definedName>
    <definedName name="XDO_?REMARKS?116?">SSF!$K$24:$K$168</definedName>
    <definedName name="XDO_?REMARKS?117?">SSF!$K$24:$K$175</definedName>
    <definedName name="XDO_?REMARKS?118?">SSF!$K$24:$K$176</definedName>
    <definedName name="XDO_?REMARKS?119?">SSF!$K$24:$K$182</definedName>
    <definedName name="XDO_?REMARKS?12?">SLMF!$K$10:$K$113</definedName>
    <definedName name="XDO_?REMARKS?120?">SSF!$K$24:$K$192</definedName>
    <definedName name="XDO_?REMARKS?121?">SSF!$K$24:$K$197</definedName>
    <definedName name="XDO_?REMARKS?122?">SCRF!#REF!</definedName>
    <definedName name="XDO_?REMARKS?123?">SCRF!$K$9:$K$52</definedName>
    <definedName name="XDO_?REMARKS?124?">SCRF!$K$9:$K$63</definedName>
    <definedName name="XDO_?REMARKS?125?">SCRF!$K$9:$K$84</definedName>
    <definedName name="XDO_?REMARKS?126?">SCRF!$K$9:$K$94</definedName>
    <definedName name="XDO_?REMARKS?127?">SCRF!$K$9:$K$99</definedName>
    <definedName name="XDO_?REMARKS?128?">SFEF!$K$10:$K$35</definedName>
    <definedName name="XDO_?REMARKS?129?">SFEF!$K$10:$K$42</definedName>
    <definedName name="XDO_?REMARKS?13?">SLMF!$K$10:$K$132</definedName>
    <definedName name="XDO_?REMARKS?130?">SFEF!$K$10:$K$67</definedName>
    <definedName name="XDO_?REMARKS?131?">SFEF!$K$10:$K$86</definedName>
    <definedName name="XDO_?REMARKS?132?">SFEF!$K$10:$K$91</definedName>
    <definedName name="XDO_?REMARKS?133?">SCHF!$K$10:$K$48</definedName>
    <definedName name="XDO_?REMARKS?134?">SCHF!$K$10:$K$50</definedName>
    <definedName name="XDO_?REMARKS?135?">SCHF!$K$10:$K$113</definedName>
    <definedName name="XDO_?REMARKS?136?">SCHF!$K$10:$K$123</definedName>
    <definedName name="XDO_?REMARKS?137?">SCHF!$K$10:$K$131</definedName>
    <definedName name="XDO_?REMARKS?138?">SCHF!$K$10:$K$150</definedName>
    <definedName name="XDO_?REMARKS?139?">SCHF!$K$10:$K$160</definedName>
    <definedName name="XDO_?REMARKS?14?">SLMF!$K$10:$K$137</definedName>
    <definedName name="XDO_?REMARKS?140?">SCHF!$K$10:$K$165</definedName>
    <definedName name="XDO_?REMARKS?141?">SMUSD!$K$18:$K$44</definedName>
    <definedName name="XDO_?REMARKS?142?">SMUSD!$K$18:$K$51</definedName>
    <definedName name="XDO_?REMARKS?143?">SMUSD!$K$18:$K$56</definedName>
    <definedName name="XDO_?REMARKS?144?">SMUSD!$K$18:$K$69</definedName>
    <definedName name="XDO_?REMARKS?145?">SMUSD!$K$18:$K$84</definedName>
    <definedName name="XDO_?REMARKS?146?">SMUSD!$K$18:$K$122</definedName>
    <definedName name="XDO_?REMARKS?147?">SMUSD!$K$18:$K$133</definedName>
    <definedName name="XDO_?REMARKS?148?">SMUSD!$K$18:$K$139</definedName>
    <definedName name="XDO_?REMARKS?149?">SMUSD!$K$18:$K$146</definedName>
    <definedName name="XDO_?REMARKS?15?">SLTEF!$K$10:$K$81</definedName>
    <definedName name="XDO_?REMARKS?150?">SMUSD!$K$18:$K$156</definedName>
    <definedName name="XDO_?REMARKS?151?">SMUSD!$K$18:$K$161</definedName>
    <definedName name="XDO_?REMARKS?152?">SMIDCAP!$K$10:$K$64</definedName>
    <definedName name="XDO_?REMARKS?153?">SMIDCAP!$K$10:$K$90</definedName>
    <definedName name="XDO_?REMARKS?154?">SMIDCAP!$K$10:$K$109</definedName>
    <definedName name="XDO_?REMARKS?155?">SMIDCAP!$K$10:$K$114</definedName>
    <definedName name="XDO_?REMARKS?156?">SMCMF!$K$24:$K$26</definedName>
    <definedName name="XDO_?REMARKS?157?">SMCMF!$K$24:$K$55</definedName>
    <definedName name="XDO_?REMARKS?158?">SMCMF!$K$24:$K$60</definedName>
    <definedName name="XDO_?REMARKS?159?">SMCOMMA!$K$10:$K$40</definedName>
    <definedName name="XDO_?REMARKS?16?">SLTEF!$K$10:$K$106</definedName>
    <definedName name="XDO_?REMARKS?160?">SMCOMMA!$K$10:$K$65</definedName>
    <definedName name="XDO_?REMARKS?161?">SMCOMMA!$K$10:$K$84</definedName>
    <definedName name="XDO_?REMARKS?162?">SMCOMMA!$K$10:$K$89</definedName>
    <definedName name="XDO_?REMARKS?163?">SMGF!$K$24:$K$29</definedName>
    <definedName name="XDO_?REMARKS?164?">SMGF!$K$24:$K$39</definedName>
    <definedName name="XDO_?REMARKS?165?">SMGF!$K$24:$K$66</definedName>
    <definedName name="XDO_?REMARKS?166?">SMGF!$K$24:$K$71</definedName>
    <definedName name="XDO_?REMARKS?167?">SFLEXI!$K$10:$K$65</definedName>
    <definedName name="XDO_?REMARKS?168?">SFLEXI!$K$10:$K$73</definedName>
    <definedName name="XDO_?REMARKS?169?">SFLEXI!$K$10:$K$97</definedName>
    <definedName name="XDO_?REMARKS?17?">SLTEF!$K$10:$K$125</definedName>
    <definedName name="XDO_?REMARKS?170?">SFLEXI!$K$10:$K$116</definedName>
    <definedName name="XDO_?REMARKS?171?">SFLEXI!$K$10:$K$121</definedName>
    <definedName name="XDO_?REMARKS?172?">SMAAF!$K$10:$K$66</definedName>
    <definedName name="XDO_?REMARKS?173?">SMAAF!$K$10:$K$74</definedName>
    <definedName name="XDO_?REMARKS?174?">SMAAF!$K$10:$K$79</definedName>
    <definedName name="XDO_?REMARKS?175?">SMAAF!$K$10:$K$120</definedName>
    <definedName name="XDO_?REMARKS?176?">SMAAF!$K$10:$K$130</definedName>
    <definedName name="XDO_?REMARKS?177?">SMAAF!$K$10:$K$135</definedName>
    <definedName name="XDO_?REMARKS?178?">SMAAF!$K$10:$K$140</definedName>
    <definedName name="XDO_?REMARKS?179?">SMAAF!$K$10:$K$144</definedName>
    <definedName name="XDO_?REMARKS?18?">SLTEF!$K$10:$K$130</definedName>
    <definedName name="XDO_?REMARKS?180?">SMAAF!$K$10:$K$157</definedName>
    <definedName name="XDO_?REMARKS?181?">SMAAF!$K$10:$K$169</definedName>
    <definedName name="XDO_?REMARKS?182?">SMAAF!$K$10:$K$174</definedName>
    <definedName name="XDO_?REMARKS?183?">SBLUECHIP!$K$10:$K$49</definedName>
    <definedName name="XDO_?REMARKS?184?">SBLUECHIP!$K$10:$K$76</definedName>
    <definedName name="XDO_?REMARKS?185?">SBLUECHIP!$K$10:$K$95</definedName>
    <definedName name="XDO_?REMARKS?186?">SBLUECHIP!$K$10:$K$100</definedName>
    <definedName name="XDO_?REMARKS?187?">SAOF!$K$10:$K$196</definedName>
    <definedName name="XDO_?REMARKS?188?">SAOF!$K$10:$K$222</definedName>
    <definedName name="XDO_?REMARKS?189?">SAOF!$K$10:$K$245</definedName>
    <definedName name="XDO_?REMARKS?19?">#REF!</definedName>
    <definedName name="XDO_?REMARKS?190?">SAOF!$K$10:$K$258</definedName>
    <definedName name="XDO_?REMARKS?191?">SAOF!$K$10:$K$262</definedName>
    <definedName name="XDO_?REMARKS?192?">SAOF!$K$10:$K$274</definedName>
    <definedName name="XDO_?REMARKS?193?">SAOF!$K$10:$K$286</definedName>
    <definedName name="XDO_?REMARKS?194?">SAOF!$K$10:$K$291</definedName>
    <definedName name="XDO_?REMARKS?195?">SIF!$K$10:$K$44</definedName>
    <definedName name="XDO_?REMARKS?196?">SIF!$K$10:$K$45</definedName>
    <definedName name="XDO_?REMARKS?197?">SIF!$K$10:$K$74</definedName>
    <definedName name="XDO_?REMARKS?198?">SIF!$K$10:$K$93</definedName>
    <definedName name="XDO_?REMARKS?199?">SIF!$K$10:$K$98</definedName>
    <definedName name="XDO_?REMARKS?2?">#REF!</definedName>
    <definedName name="XDO_?REMARKS?20?">#REF!</definedName>
    <definedName name="XDO_?REMARKS?200?">SMLDF!$K$18:$K$73</definedName>
    <definedName name="XDO_?REMARKS?201?">SMLDF!$K$18:$K$81</definedName>
    <definedName name="XDO_?REMARKS?202?">SMLDF!$K$18:$K$88</definedName>
    <definedName name="XDO_?REMARKS?203?">SMLDF!$K$18:$K$96</definedName>
    <definedName name="XDO_?REMARKS?204?">SMLDF!$K$18:$K$110</definedName>
    <definedName name="XDO_?REMARKS?205?">SMLDF!$K$18:$K$130</definedName>
    <definedName name="XDO_?REMARKS?206?">SMLDF!$K$18:$K$135</definedName>
    <definedName name="XDO_?REMARKS?207?">SMLDF!$K$18:$K$141</definedName>
    <definedName name="XDO_?REMARKS?208?">SMLDF!$K$18:$K$148</definedName>
    <definedName name="XDO_?REMARKS?209?">SMLDF!$K$18:$K$158</definedName>
    <definedName name="XDO_?REMARKS?21?">#REF!</definedName>
    <definedName name="XDO_?REMARKS?210?">SMLDF!$K$18:$K$163</definedName>
    <definedName name="XDO_?REMARKS?211?">SSTDF!$K$18:$K$84</definedName>
    <definedName name="XDO_?REMARKS?212?">SSTDF!$K$18:$K$91</definedName>
    <definedName name="XDO_?REMARKS?213?">SSTDF!$K$18:$K$98</definedName>
    <definedName name="XDO_?REMARKS?214?">SSTDF!$K$18:$K$108</definedName>
    <definedName name="XDO_?REMARKS?215?">SSTDF!$K$18:$K$120</definedName>
    <definedName name="XDO_?REMARKS?216?">SSTDF!$K$18:$K$128</definedName>
    <definedName name="XDO_?REMARKS?217?">SSTDF!$K$18:$K$135</definedName>
    <definedName name="XDO_?REMARKS?218?">SSTDF!$K$18:$K$145</definedName>
    <definedName name="XDO_?REMARKS?219?">SSTDF!$K$18:$K$150</definedName>
    <definedName name="XDO_?REMARKS?22?">#REF!</definedName>
    <definedName name="XDO_?REMARKS?220?">SETFGOLD!$K$46</definedName>
    <definedName name="XDO_?REMARKS?221?">SETFGOLD!$K$46:$K$54</definedName>
    <definedName name="XDO_?REMARKS?222?">SETFGOLD!$K$46:$K$59</definedName>
    <definedName name="XDO_?REMARKS?223?">SPSU!$K$10:$K$33</definedName>
    <definedName name="XDO_?REMARKS?224?">SPSU!$K$10:$K$58</definedName>
    <definedName name="XDO_?REMARKS?225?">SPSU!$K$10:$K$77</definedName>
    <definedName name="XDO_?REMARKS?226?">SPSU!$K$10:$K$82</definedName>
    <definedName name="XDO_?REMARKS?227?">SGF!$K$42</definedName>
    <definedName name="XDO_?REMARKS?228?">SGF!$K$42:$K$54</definedName>
    <definedName name="XDO_?REMARKS?229?">SGF!$K$42:$K$59</definedName>
    <definedName name="XDO_?REMARKS?23?">SMGLF!$K$10:$K$44</definedName>
    <definedName name="XDO_?REMARKS?230?">SBISENSEX!$K$10:$K$39</definedName>
    <definedName name="XDO_?REMARKS?231?">SBISENSEX!$K$10:$K$82</definedName>
    <definedName name="XDO_?REMARKS?232?">SBISENSEX!$K$10:$K$87</definedName>
    <definedName name="XDO_?REMARKS?233?">SSCF!$K$10:$K$74</definedName>
    <definedName name="XDO_?REMARKS?234?">SSCF!$K$10:$K$100</definedName>
    <definedName name="XDO_?REMARKS?235?">SSCF!$K$10:$K$119</definedName>
    <definedName name="XDO_?REMARKS?236?">SSCF!$K$10:$K$124</definedName>
    <definedName name="XDO_?REMARKS?237?">SBPF!$K$18:$K$59</definedName>
    <definedName name="XDO_?REMARKS?238?">SBPF!$K$18:$K$69</definedName>
    <definedName name="XDO_?REMARKS?239?">SBPF!$K$18:$K$76</definedName>
    <definedName name="XDO_?REMARKS?24?">SMGLF!$K$10:$K$69</definedName>
    <definedName name="XDO_?REMARKS?240?">SBPF!$K$18:$K$83</definedName>
    <definedName name="XDO_?REMARKS?241?">SBPF!$K$18:$K$96</definedName>
    <definedName name="XDO_?REMARKS?242?">SBPF!$K$18:$K$106</definedName>
    <definedName name="XDO_?REMARKS?243?">SBPF!$K$18:$K$111</definedName>
    <definedName name="XDO_?REMARKS?244?">SBFS!$K$10:$K$40</definedName>
    <definedName name="XDO_?REMARKS?245?">SBFS!$K$10:$K$65</definedName>
    <definedName name="XDO_?REMARKS?246?">SBFS!$K$10:$K$84</definedName>
    <definedName name="XDO_?REMARKS?247?">SBFS!$K$10:$K$89</definedName>
    <definedName name="XDO_?REMARKS?248?">SETFNN50!$K$10:$K$59</definedName>
    <definedName name="XDO_?REMARKS?249?">SETFNN50!$K$10:$K$68</definedName>
    <definedName name="XDO_?REMARKS?25?">SMGLF!$K$10:$K$88</definedName>
    <definedName name="XDO_?REMARKS?250?">SETFNN50!$K$10:$K$103</definedName>
    <definedName name="XDO_?REMARKS?251?">SETFNN50!$K$10:$K$108</definedName>
    <definedName name="XDO_?REMARKS?252?">SETFNIFBK!$K$10:$K$21</definedName>
    <definedName name="XDO_?REMARKS?253?">SETFNIFBK!$K$10:$K$64</definedName>
    <definedName name="XDO_?REMARKS?254?">SETFNIFBK!$K$10:$K$69</definedName>
    <definedName name="XDO_?REMARKS?255?">SETFBSE100!$K$10:$K$109</definedName>
    <definedName name="XDO_?REMARKS?256?">SETFBSE100!$K$10:$K$118</definedName>
    <definedName name="XDO_?REMARKS?257?">SETFBSE100!$K$10:$K$157</definedName>
    <definedName name="XDO_?REMARKS?258?">SESF!$K$10:$K$104</definedName>
    <definedName name="XDO_?REMARKS?259?">SESF!$K$10:$K$110</definedName>
    <definedName name="XDO_?REMARKS?26?">SMGLF!$K$10:$K$93</definedName>
    <definedName name="XDO_?REMARKS?260?">SESF!$K$10:$K$115</definedName>
    <definedName name="XDO_?REMARKS?261?">SESF!$K$10:$K$120</definedName>
    <definedName name="XDO_?REMARKS?262?">SESF!$K$10:$K$143</definedName>
    <definedName name="XDO_?REMARKS?263?">SESF!$K$10:$K$152</definedName>
    <definedName name="XDO_?REMARKS?264?">SESF!$K$10:$K$161</definedName>
    <definedName name="XDO_?REMARKS?265?">SESF!$K$10:$K$165</definedName>
    <definedName name="XDO_?REMARKS?266?">SESF!$K$10:$K$184</definedName>
    <definedName name="XDO_?REMARKS?267?">SESF!$K$10:$K$189</definedName>
    <definedName name="XDO_?REMARKS?268?">SETFNIF50!$K$10:$K$59</definedName>
    <definedName name="XDO_?REMARKS?269?">SETFNIF50!$K$10:$K$102</definedName>
    <definedName name="XDO_?REMARKS?27?">#REF!</definedName>
    <definedName name="XDO_?REMARKS?270?">SETFNIF50!$K$10:$K$107</definedName>
    <definedName name="XDO_?REMARKS?271?">'SLTAF-III'!$K$10:$K$35</definedName>
    <definedName name="XDO_?REMARKS?272?">'SLTAF-III'!$K$10:$K$78</definedName>
    <definedName name="XDO_?REMARKS?273?">'SLTAF-III'!$K$10:$K$83</definedName>
    <definedName name="XDO_?REMARKS?274?">SETF10GILT!$K$24</definedName>
    <definedName name="XDO_?REMARKS?275?">SETF10GILT!$K$24:$K$53</definedName>
    <definedName name="XDO_?REMARKS?276?">SETF10GILT!$K$24:$K$58</definedName>
    <definedName name="XDO_?REMARKS?277?">'SLTAF-IV'!$K$10:$K$34</definedName>
    <definedName name="XDO_?REMARKS?278?">'SLTAF-IV'!$K$10:$K$77</definedName>
    <definedName name="XDO_?REMARKS?279?">'SLTAF-IV'!$K$10:$K$82</definedName>
    <definedName name="XDO_?REMARKS?28?">#REF!</definedName>
    <definedName name="XDO_?REMARKS?280?">'SLTAF-V'!$K$10:$K$34</definedName>
    <definedName name="XDO_?REMARKS?281?">'SLTAF-V'!$K$10:$K$77</definedName>
    <definedName name="XDO_?REMARKS?282?">'SLTAF-V'!$K$10:$K$82</definedName>
    <definedName name="XDO_?REMARKS?283?">'SLTAF-VI'!$K$10:$K$46</definedName>
    <definedName name="XDO_?REMARKS?284?">'SLTAF-VI'!$K$10:$K$89</definedName>
    <definedName name="XDO_?REMARKS?285?">'SLTAF-VI'!$K$10:$K$94</definedName>
    <definedName name="XDO_?REMARKS?286?">SETFSN50!$K$10:$K$59</definedName>
    <definedName name="XDO_?REMARKS?287?">SETFSN50!$K$10:$K$68</definedName>
    <definedName name="XDO_?REMARKS?288?">SETFSN50!$K$10:$K$103</definedName>
    <definedName name="XDO_?REMARKS?289?">SETFSN50!$K$10:$K$108</definedName>
    <definedName name="XDO_?REMARKS?29?">SEHF!$K$10:$K$52</definedName>
    <definedName name="XDO_?REMARKS?290?">SBIETFQLTY!$K$10:$K$39</definedName>
    <definedName name="XDO_?REMARKS?291?">SBIETFQLTY!$K$10:$K$82</definedName>
    <definedName name="XDO_?REMARKS?292?">SBIETFQLTY!$K$10:$K$87</definedName>
    <definedName name="XDO_?REMARKS?293?">SCBF!$K$18:$K$101</definedName>
    <definedName name="XDO_?REMARKS?294?">SCBF!$K$18:$K$107</definedName>
    <definedName name="XDO_?REMARKS?295?">SCBF!$K$18:$K$113</definedName>
    <definedName name="XDO_?REMARKS?296?">SCBF!$K$18:$K$126</definedName>
    <definedName name="XDO_?REMARKS?297?">SCBF!$K$18:$K$145</definedName>
    <definedName name="XDO_?REMARKS?298?">SCBF!$K$18:$K$155</definedName>
    <definedName name="XDO_?REMARKS?299?">SCBF!$K$18:$K$160</definedName>
    <definedName name="XDO_?REMARKS?3?">#REF!</definedName>
    <definedName name="XDO_?REMARKS?30?">SEHF!$K$10:$K$57</definedName>
    <definedName name="XDO_?REMARKS?300?">SEMVF!$K$10:$K$59</definedName>
    <definedName name="XDO_?REMARKS?301?">SEMVF!$K$10:$K$102</definedName>
    <definedName name="XDO_?REMARKS?302?">SEMVF!$K$10:$K$107</definedName>
    <definedName name="XDO_?REMARKS?303?">'SFMP- Series 1'!$K$26:$K$31</definedName>
    <definedName name="XDO_?REMARKS?304?">'SFMP- Series 1'!$K$26:$K$50</definedName>
    <definedName name="XDO_?REMARKS?305?">'SFMP- Series 1'!$K$26:$K$65</definedName>
    <definedName name="XDO_?REMARKS?306?">'SFMP- Series 1'!$K$26:$K$70</definedName>
    <definedName name="XDO_?REMARKS?307?">'SFMP- Series 6'!$K$26:$K$29</definedName>
    <definedName name="XDO_?REMARKS?308?">'SFMP- Series 6'!$K$26:$K$48</definedName>
    <definedName name="XDO_?REMARKS?309?">'SFMP- Series 6'!$K$26:$K$63</definedName>
    <definedName name="XDO_?REMARKS?31?">SEHF!$K$10:$K$64</definedName>
    <definedName name="XDO_?REMARKS?310?">'SFMP- Series 6'!$K$26:$K$68</definedName>
    <definedName name="XDO_?REMARKS?311?">'SFMP- Series 34'!$K$26</definedName>
    <definedName name="XDO_?REMARKS?312?">'SFMP- Series 34'!$K$26:$K$43</definedName>
    <definedName name="XDO_?REMARKS?313?">'SFMP- Series 34'!$K$26:$K$58</definedName>
    <definedName name="XDO_?REMARKS?314?">'SFMP- Series 34'!$K$26:$K$63</definedName>
    <definedName name="XDO_?REMARKS?315?">'SMCBF-IP'!$K$10:$K$42</definedName>
    <definedName name="XDO_?REMARKS?316?">'SMCBF-IP'!$K$10:$K$48</definedName>
    <definedName name="XDO_?REMARKS?317?">'SMCBF-IP'!$K$10:$K$52</definedName>
    <definedName name="XDO_?REMARKS?318?">'SMCBF-IP'!$K$10:$K$73</definedName>
    <definedName name="XDO_?REMARKS?319?">'SMCBF-IP'!$K$10:$K$92</definedName>
    <definedName name="XDO_?REMARKS?32?">SEHF!$K$10:$K$68</definedName>
    <definedName name="XDO_?REMARKS?320?">'SMCBF-IP'!$K$10:$K$97</definedName>
    <definedName name="XDO_?REMARKS?321?">SFRDF!$K$18:$K$24</definedName>
    <definedName name="XDO_?REMARKS?322?">SFRDF!$K$18:$K$34</definedName>
    <definedName name="XDO_?REMARKS?323?">SFRDF!$K$18:$K$55</definedName>
    <definedName name="XDO_?REMARKS?324?">SFRDF!$K$18:$K$65</definedName>
    <definedName name="XDO_?REMARKS?325?">SFRDF!$K$18:$K$70</definedName>
    <definedName name="XDO_?REMARKS?326?">SBIETFIT!$K$10:$K$19</definedName>
    <definedName name="XDO_?REMARKS?327?">SBIETFIT!$K$10:$K$62</definedName>
    <definedName name="XDO_?REMARKS?328?">SBIETFIT!$K$10:$K$67</definedName>
    <definedName name="XDO_?REMARKS?329?">SBIETFPB!$K$10:$K$19</definedName>
    <definedName name="XDO_?REMARKS?33?">SEHF!$K$10:$K$123</definedName>
    <definedName name="XDO_?REMARKS?330?">SBIETFPB!$K$10:$K$62</definedName>
    <definedName name="XDO_?REMARKS?331?">SBIETFPB!$K$10:$K$67</definedName>
    <definedName name="XDO_?REMARKS?332?">'SRBF-AP'!$K$10:$K$58</definedName>
    <definedName name="XDO_?REMARKS?333?">'SRBF-AP'!$K$10:$K$68</definedName>
    <definedName name="XDO_?REMARKS?334?">'SRBF-AP'!$K$10:$K$76</definedName>
    <definedName name="XDO_?REMARKS?335?">'SRBF-AP'!$K$10:$K$80</definedName>
    <definedName name="XDO_?REMARKS?336?">'SRBF-AP'!$K$10:$K$107</definedName>
    <definedName name="XDO_?REMARKS?337?">'SRBF-AP'!$K$10:$K$112</definedName>
    <definedName name="XDO_?REMARKS?338?">'SRBF-AHP'!$K$10:$K$58</definedName>
    <definedName name="XDO_?REMARKS?339?">'SRBF-AHP'!$K$10:$K$59</definedName>
    <definedName name="XDO_?REMARKS?34?">SEHF!$K$10:$K$129</definedName>
    <definedName name="XDO_?REMARKS?340?">'SRBF-AHP'!$K$10:$K$59</definedName>
    <definedName name="XDO_?REMARKS?341?">'SRBF-AHP'!$K$10:$K$78</definedName>
    <definedName name="XDO_?REMARKS?342?">'SRBF-AHP'!$K$10:$K$86</definedName>
    <definedName name="XDO_?REMARKS?343?">'SRBF-AHP'!$K$10:$K$90</definedName>
    <definedName name="XDO_?REMARKS?344?">'SRBF-AHP'!$K$10:$K$107</definedName>
    <definedName name="XDO_?REMARKS?345?">'SRBF-AHP'!$K$10:$K$119</definedName>
    <definedName name="XDO_?REMARKS?346?">'SRBF-AHP'!$K$10:$K$124</definedName>
    <definedName name="XDO_?REMARKS?347?">'SRBF-CHP'!$K$10:$K$58</definedName>
    <definedName name="XDO_?REMARKS?348?">'SRBF-CHP'!$K$10:$K$76</definedName>
    <definedName name="XDO_?REMARKS?349?">'SRBF-CHP'!$K$10:$K$86</definedName>
    <definedName name="XDO_?REMARKS?35?">SEHF!$K$10:$K$137</definedName>
    <definedName name="XDO_?REMARKS?350?">'SRBF-CHP'!$K$10:$K$91</definedName>
    <definedName name="XDO_?REMARKS?351?">'SRBF-CHP'!$K$10:$K$118</definedName>
    <definedName name="XDO_?REMARKS?352?">'SRBF-CHP'!$K$10:$K$123</definedName>
    <definedName name="XDO_?REMARKS?353?">'SRBF-CP'!$K$10:$K$58</definedName>
    <definedName name="XDO_?REMARKS?354?">'SRBF-CP'!$K$10:$K$76</definedName>
    <definedName name="XDO_?REMARKS?355?">'SRBF-CP'!$K$10:$K$85</definedName>
    <definedName name="XDO_?REMARKS?356?">'SRBF-CP'!$K$10:$K$90</definedName>
    <definedName name="XDO_?REMARKS?357?">'SRBF-CP'!$K$10:$K$117</definedName>
    <definedName name="XDO_?REMARKS?358?">'SRBF-CP'!$K$10:$K$122</definedName>
    <definedName name="XDO_?REMARKS?359?">'SIA-US EQUITY FOF'!$K$14</definedName>
    <definedName name="XDO_?REMARKS?36?">SEHF!$K$10:$K$141</definedName>
    <definedName name="XDO_?REMARKS?360?">'SIA-US EQUITY FOF'!$K$14:$K$53</definedName>
    <definedName name="XDO_?REMARKS?361?">'SIA-US EQUITY FOF'!$K$14:$K$58</definedName>
    <definedName name="XDO_?REMARKS?362?">'SFMP- Series 42'!$K$18</definedName>
    <definedName name="XDO_?REMARKS?363?">'SFMP- Series 42'!$K$18:$K$39</definedName>
    <definedName name="XDO_?REMARKS?364?">'SFMP- Series 42'!$K$18:$K$60</definedName>
    <definedName name="XDO_?REMARKS?365?">'SFMP- Series 42'!$K$18:$K$75</definedName>
    <definedName name="XDO_?REMARKS?366?">'SFMP- Series 42'!$K$18:$K$80</definedName>
    <definedName name="XDO_?REMARKS?367?">'SFMP- Series 43'!$K$26:$K$30</definedName>
    <definedName name="XDO_?REMARKS?368?">'SFMP- Series 43'!$K$26:$K$44</definedName>
    <definedName name="XDO_?REMARKS?369?">'SFMP- Series 43'!$K$26:$K$59</definedName>
    <definedName name="XDO_?REMARKS?37?">SEHF!$K$10:$K$147</definedName>
    <definedName name="XDO_?REMARKS?370?">'SFMP- Series 43'!$K$26:$K$64</definedName>
    <definedName name="XDO_?REMARKS?371?">'SNN50'!$K$10:$K$59</definedName>
    <definedName name="XDO_?REMARKS?372?">'SNN50'!$K$10:$K$68</definedName>
    <definedName name="XDO_?REMARKS?373?">'SNN50'!$K$10:$K$103</definedName>
    <definedName name="XDO_?REMARKS?374?">'SNN50'!$K$10:$K$108</definedName>
    <definedName name="XDO_?REMARKS?375?">'SFMP- Series 44'!$K$26:$K$31</definedName>
    <definedName name="XDO_?REMARKS?376?">'SFMP- Series 44'!$K$26:$K$55</definedName>
    <definedName name="XDO_?REMARKS?377?">'SFMP- Series 44'!$K$26:$K$70</definedName>
    <definedName name="XDO_?REMARKS?378?">'SFMP- Series 44'!$K$26:$K$75</definedName>
    <definedName name="XDO_?REMARKS?379?">'SFMP- Series 45'!$K$26:$K$33</definedName>
    <definedName name="XDO_?REMARKS?38?">SEHF!$K$10:$K$151</definedName>
    <definedName name="XDO_?REMARKS?380?">'SFMP- Series 45'!$K$26:$K$56</definedName>
    <definedName name="XDO_?REMARKS?381?">'SFMP- Series 45'!$K$26:$K$71</definedName>
    <definedName name="XDO_?REMARKS?382?">'SFMP- Series 45'!$K$26:$K$76</definedName>
    <definedName name="XDO_?REMARKS?383?">SBIETFCON!$K$10:$K$39</definedName>
    <definedName name="XDO_?REMARKS?384?">SBIETFCON!$K$10:$K$48</definedName>
    <definedName name="XDO_?REMARKS?385?">SBIETFCON!$K$10:$K$83</definedName>
    <definedName name="XDO_?REMARKS?386?">SBIETFCON!$K$10:$K$88</definedName>
    <definedName name="XDO_?REMARKS?387?">'SFMP- Series 46'!$K$26:$K$29</definedName>
    <definedName name="XDO_?REMARKS?388?">'SFMP- Series 46'!$K$26:$K$49</definedName>
    <definedName name="XDO_?REMARKS?389?">'SFMP- Series 46'!$K$26:$K$64</definedName>
    <definedName name="XDO_?REMARKS?39?">SEHF!$K$10:$K$159</definedName>
    <definedName name="XDO_?REMARKS?390?">'SFMP- Series 46'!$K$26:$K$69</definedName>
    <definedName name="XDO_?REMARKS?391?">SBAF!$K$10:$K$93</definedName>
    <definedName name="XDO_?REMARKS?392?">SBAF!$K$10:$K$106</definedName>
    <definedName name="XDO_?REMARKS?393?">SBAF!$K$10:$K$111</definedName>
    <definedName name="XDO_?REMARKS?394?">SBAF!$K$10:$K$161</definedName>
    <definedName name="XDO_?REMARKS?395?">SBAF!$K$10:$K$173</definedName>
    <definedName name="XDO_?REMARKS?396?">SBAF!$K$10:$K$181</definedName>
    <definedName name="XDO_?REMARKS?397?">SBAF!$K$10:$K$188</definedName>
    <definedName name="XDO_?REMARKS?398?">SBAF!$K$10:$K$194</definedName>
    <definedName name="XDO_?REMARKS?399?">SBAF!$K$10:$K$215</definedName>
    <definedName name="XDO_?REMARKS?4?">#REF!</definedName>
    <definedName name="XDO_?REMARKS?40?">SEHF!$K$10:$K$174</definedName>
    <definedName name="XDO_?REMARKS?400?">SBAF!$K$10:$K$220</definedName>
    <definedName name="XDO_?REMARKS?401?">'SFMP- Series 49'!$K$26:$K$33</definedName>
    <definedName name="XDO_?REMARKS?402?">'SFMP- Series 49'!$K$26:$K$54</definedName>
    <definedName name="XDO_?REMARKS?403?">'SFMP- Series 49'!$K$26:$K$69</definedName>
    <definedName name="XDO_?REMARKS?404?">'SFMP- Series 49'!$K$26:$K$74</definedName>
    <definedName name="XDO_?REMARKS?405?">'SFMP- Series 50'!$K$26:$K$30</definedName>
    <definedName name="XDO_?REMARKS?406?">'SFMP- Series 50'!$K$26:$K$49</definedName>
    <definedName name="XDO_?REMARKS?407?">'SFMP- Series 50'!$K$26:$K$64</definedName>
    <definedName name="XDO_?REMARKS?408?">'SFMP- Series 50'!$K$26:$K$69</definedName>
    <definedName name="XDO_?REMARKS?409?">'SFMP- Series 51'!$K$26:$K$36</definedName>
    <definedName name="XDO_?REMARKS?41?">SEHF!$K$10:$K$179</definedName>
    <definedName name="XDO_?REMARKS?410?">'SFMP- Series 51'!$K$26:$K$58</definedName>
    <definedName name="XDO_?REMARKS?411?">'SFMP- Series 51'!$K$26:$K$73</definedName>
    <definedName name="XDO_?REMARKS?412?">'SFMP- Series 51'!$K$26:$K$78</definedName>
    <definedName name="XDO_?REMARKS?413?">'SFMP- Series 52'!$K$26:$K$30</definedName>
    <definedName name="XDO_?REMARKS?414?">'SFMP- Series 52'!$K$26:$K$51</definedName>
    <definedName name="XDO_?REMARKS?415?">'SFMP- Series 52'!$K$26:$K$66</definedName>
    <definedName name="XDO_?REMARKS?416?">'SFMP- Series 52'!$K$26:$K$71</definedName>
    <definedName name="XDO_?REMARKS?417?">'SFMP- Series 53'!$K$26:$K$34</definedName>
    <definedName name="XDO_?REMARKS?418?">'SFMP- Series 53'!$K$26:$K$57</definedName>
    <definedName name="XDO_?REMARKS?419?">'SFMP- Series 53'!$K$26:$K$72</definedName>
    <definedName name="XDO_?REMARKS?42?">#REF!</definedName>
    <definedName name="XDO_?REMARKS?420?">'SFMP- Series 53'!$K$26:$K$77</definedName>
    <definedName name="XDO_?REMARKS?421?">'SFMP- Series 54'!$K$26:$K$28</definedName>
    <definedName name="XDO_?REMARKS?422?">'SFMP- Series 54'!$K$26:$K$44</definedName>
    <definedName name="XDO_?REMARKS?423?">'SFMP- Series 54'!$K$26:$K$59</definedName>
    <definedName name="XDO_?REMARKS?424?">'SFMP- Series 54'!$K$26:$K$64</definedName>
    <definedName name="XDO_?REMARKS?425?">'SFMP- Series 55'!$K$26:$K$32</definedName>
    <definedName name="XDO_?REMARKS?426?">'SFMP- Series 55'!$K$26:$K$55</definedName>
    <definedName name="XDO_?REMARKS?427?">'SFMP- Series 55'!$K$26:$K$70</definedName>
    <definedName name="XDO_?REMARKS?428?">'SFMP- Series 55'!$K$26:$K$75</definedName>
    <definedName name="XDO_?REMARKS?429?">'SFMP- Series 57'!$K$26:$K$29</definedName>
    <definedName name="XDO_?REMARKS?43?">#REF!</definedName>
    <definedName name="XDO_?REMARKS?430?">'SFMP- Series 57'!$K$26:$K$52</definedName>
    <definedName name="XDO_?REMARKS?431?">'SFMP- Series 57'!$K$26:$K$67</definedName>
    <definedName name="XDO_?REMARKS?432?">'SFMP- Series 57'!$K$26:$K$72</definedName>
    <definedName name="XDO_?REMARKS?433?">'SFMP- Series 58'!$K$26:$K$31</definedName>
    <definedName name="XDO_?REMARKS?434?">'SFMP- Series 58'!$K$26:$K$51</definedName>
    <definedName name="XDO_?REMARKS?435?">'SFMP- Series 58'!$K$26:$K$66</definedName>
    <definedName name="XDO_?REMARKS?436?">'SFMP- Series 58'!$K$26:$K$71</definedName>
    <definedName name="XDO_?REMARKS?437?">SCPSE!$K$18:$K$43</definedName>
    <definedName name="XDO_?REMARKS?438?">SCPSE!$K$18:$K$52</definedName>
    <definedName name="XDO_?REMARKS?439?">SCPSE!$K$18:$K$121</definedName>
    <definedName name="XDO_?REMARKS?44?">SMIF!$K$18:$K$33</definedName>
    <definedName name="XDO_?REMARKS?440?">SCPSE!$K$18:$K$148</definedName>
    <definedName name="XDO_?REMARKS?441?">SCPSE!$K$18:$K$153</definedName>
    <definedName name="XDO_?REMARKS?442?">'SFMP- Series 59'!$K$38:$K$40</definedName>
    <definedName name="XDO_?REMARKS?443?">'SFMP- Series 59'!$K$38:$K$55</definedName>
    <definedName name="XDO_?REMARKS?444?">'SFMP- Series 59'!$K$38:$K$60</definedName>
    <definedName name="XDO_?REMARKS?445?">'SFMP- Series 60'!$K$26:$K$30</definedName>
    <definedName name="XDO_?REMARKS?446?">'SFMP- Series 60'!$K$26:$K$50</definedName>
    <definedName name="XDO_?REMARKS?447?">'SFMP- Series 60'!$K$26:$K$65</definedName>
    <definedName name="XDO_?REMARKS?448?">'SFMP- Series 60'!$K$26:$K$70</definedName>
    <definedName name="XDO_?REMARKS?449?">SMCF!$K$10:$K$65</definedName>
    <definedName name="XDO_?REMARKS?45?">SMIF!$K$18:$K$45</definedName>
    <definedName name="XDO_?REMARKS?450?">SMCF!$K$10:$K$80</definedName>
    <definedName name="XDO_?REMARKS?451?">SMCF!$K$10:$K$92</definedName>
    <definedName name="XDO_?REMARKS?452?">SMCF!$K$10:$K$111</definedName>
    <definedName name="XDO_?REMARKS?453?">SMCF!$K$10:$K$116</definedName>
    <definedName name="XDO_?REMARKS?454?">'SFMP- Series 61'!$K$26:$K$36</definedName>
    <definedName name="XDO_?REMARKS?455?">'SFMP- Series 61'!$K$26:$K$59</definedName>
    <definedName name="XDO_?REMARKS?456?">'SFMP- Series 61'!$K$26:$K$74</definedName>
    <definedName name="XDO_?REMARKS?457?">'SFMP- Series 61'!$K$26:$K$79</definedName>
    <definedName name="XDO_?REMARKS?458?">'SFMP- Series 66'!$K$26:$K$34</definedName>
    <definedName name="XDO_?REMARKS?459?">'SFMP- Series 66'!$K$26:$K$56</definedName>
    <definedName name="XDO_?REMARKS?46?">SMIF!$K$18:$K$49</definedName>
    <definedName name="XDO_?REMARKS?460?">'SFMP- Series 66'!$K$26:$K$71</definedName>
    <definedName name="XDO_?REMARKS?461?">'SFMP- Series 66'!$K$26:$K$76</definedName>
    <definedName name="XDO_?REMARKS?462?">'SFMP- Series 67'!$K$26:$K$34</definedName>
    <definedName name="XDO_?REMARKS?463?">'SFMP- Series 67'!$K$26:$K$57</definedName>
    <definedName name="XDO_?REMARKS?464?">'SFMP- Series 67'!$K$26:$K$72</definedName>
    <definedName name="XDO_?REMARKS?465?">'SFMP- Series 67'!$K$26:$K$77</definedName>
    <definedName name="XDO_?REMARKS?466?">'SFMP- Series 64'!$K$24</definedName>
    <definedName name="XDO_?REMARKS?467?">'SFMP- Series 64'!$K$24:$K$32</definedName>
    <definedName name="XDO_?REMARKS?468?">'SFMP- Series 64'!$K$24:$K$50</definedName>
    <definedName name="XDO_?REMARKS?469?">'SFMP- Series 64'!$K$24:$K$65</definedName>
    <definedName name="XDO_?REMARKS?47?">SMIF!$K$18:$K$68</definedName>
    <definedName name="XDO_?REMARKS?470?">'SFMP- Series 64'!$K$24:$K$70</definedName>
    <definedName name="XDO_?REMARKS?471?">'SFMP- Series 68'!$K$24</definedName>
    <definedName name="XDO_?REMARKS?472?">'SFMP- Series 68'!$K$24:$K$42</definedName>
    <definedName name="XDO_?REMARKS?473?">'SFMP- Series 68'!$K$24:$K$57</definedName>
    <definedName name="XDO_?REMARKS?474?">'SFMP- Series 68'!$K$24:$K$62</definedName>
    <definedName name="XDO_?REMARKS?475?">SNM150IF!$K$10:$K$159</definedName>
    <definedName name="XDO_?REMARKS?476?">SNM150IF!$K$10:$K$202</definedName>
    <definedName name="XDO_?REMARKS?477?">SNM150IF!$K$10:$K$207</definedName>
    <definedName name="XDO_?REMARKS?478?">SNS250IF!$K$10:$K$260</definedName>
    <definedName name="XDO_?REMARKS?479?">SNS250IF!$K$10:$K$303</definedName>
    <definedName name="XDO_?REMARKS?48?">SMIF!$K$18:$K$78</definedName>
    <definedName name="XDO_?REMARKS?480?">SNS250IF!$K$10:$K$308</definedName>
    <definedName name="XDO_?REMARKS?481?">'SCIGI-JUN 2036'!$K$24:$K$25</definedName>
    <definedName name="XDO_?REMARKS?482?">'SCIGI-JUN 2036'!$K$24:$K$54</definedName>
    <definedName name="XDO_?REMARKS?483?">'SCIGI-JUN 2036'!$K$24:$K$59</definedName>
    <definedName name="XDO_?REMARKS?484?">'SCIGI-APR 2029'!$K$24</definedName>
    <definedName name="XDO_?REMARKS?485?">'SCIGI-APR 2029'!$K$24:$K$53</definedName>
    <definedName name="XDO_?REMARKS?486?">'SCIGI-APR 2029'!$K$24:$K$58</definedName>
    <definedName name="XDO_?REMARKS?487?">'SCISI-SEP 2027'!$K$24</definedName>
    <definedName name="XDO_?REMARKS?488?">'SCISI-SEP 2027'!$K$24:$K$43</definedName>
    <definedName name="XDO_?REMARKS?489?">'SCISI-SEP 2027'!$K$24:$K$70</definedName>
    <definedName name="XDO_?REMARKS?49?">SMIF!$K$18:$K$83</definedName>
    <definedName name="XDO_?REMARKS?490?">'SCISI-SEP 2027'!$K$24:$K$75</definedName>
    <definedName name="XDO_?REMARKS?491?">'SFMP- Series 72'!$K$38:$K$41</definedName>
    <definedName name="XDO_?REMARKS?492?">'SFMP- Series 72'!$K$38:$K$56</definedName>
    <definedName name="XDO_?REMARKS?493?">'SFMP- Series 72'!$K$38:$K$61</definedName>
    <definedName name="XDO_?REMARKS?494?">'SFMP- Series 73'!$K$38:$K$41</definedName>
    <definedName name="XDO_?REMARKS?495?">'SFMP- Series 73'!$K$38:$K$56</definedName>
    <definedName name="XDO_?REMARKS?496?">'SFMP- Series 73'!$K$38:$K$61</definedName>
    <definedName name="XDO_?REMARKS?497?">SLDF!$K$24:$K$31</definedName>
    <definedName name="XDO_?REMARKS?498?">SLDF!$K$24:$K$52</definedName>
    <definedName name="XDO_?REMARKS?499?">SLDF!$K$24:$K$62</definedName>
    <definedName name="XDO_?REMARKS?5?">#REF!</definedName>
    <definedName name="XDO_?REMARKS?50?">#REF!</definedName>
    <definedName name="XDO_?REMARKS?500?">SLDF!$K$24:$K$67</definedName>
    <definedName name="XDO_?REMARKS?501?">'SFMP- Series 74'!$K$26:$K$33</definedName>
    <definedName name="XDO_?REMARKS?502?">'SFMP- Series 74'!$K$26:$K$51</definedName>
    <definedName name="XDO_?REMARKS?503?">'SFMP- Series 74'!$K$26:$K$66</definedName>
    <definedName name="XDO_?REMARKS?504?">'SFMP- Series 74'!$K$26:$K$71</definedName>
    <definedName name="XDO_?REMARKS?505?">'SFMP- Series 76'!$K$18:$K$21</definedName>
    <definedName name="XDO_?REMARKS?506?">'SFMP- Series 76'!$K$18:$K$31</definedName>
    <definedName name="XDO_?REMARKS?507?">'SFMP- Series 76'!$K$18:$K$49</definedName>
    <definedName name="XDO_?REMARKS?508?">'SFMP- Series 76'!$K$18:$K$64</definedName>
    <definedName name="XDO_?REMARKS?509?">'SFMP- Series 76'!$K$18:$K$69</definedName>
    <definedName name="XDO_?REMARKS?51?">#REF!</definedName>
    <definedName name="XDO_?REMARKS?510?">'SFMP- Series 78'!$K$18:$K$23</definedName>
    <definedName name="XDO_?REMARKS?511?">'SFMP- Series 78'!$K$18:$K$35</definedName>
    <definedName name="XDO_?REMARKS?512?">'SFMP- Series 78'!$K$18:$K$53</definedName>
    <definedName name="XDO_?REMARKS?513?">'SFMP- Series 78'!$K$18:$K$68</definedName>
    <definedName name="XDO_?REMARKS?514?">'SFMP- Series 78'!$K$18:$K$73</definedName>
    <definedName name="XDO_?REMARKS?515?">SDYF!$K$10:$K$49</definedName>
    <definedName name="XDO_?REMARKS?516?">SDYF!$K$10:$K$50</definedName>
    <definedName name="XDO_?REMARKS?517?">SDYF!$K$10:$K$50</definedName>
    <definedName name="XDO_?REMARKS?518?">SDYF!$K$10:$K$69</definedName>
    <definedName name="XDO_?REMARKS?519?">SDYF!$K$10:$K$86</definedName>
    <definedName name="XDO_?REMARKS?52?">SCOF!$K$10:$K$55</definedName>
    <definedName name="XDO_?REMARKS?520?">SDYF!$K$10:$K$105</definedName>
    <definedName name="XDO_?REMARKS?521?">SDYF!$K$10:$K$110</definedName>
    <definedName name="XDO_?REMARKS?522?">'SFMP- Series 79'!$K$18:$K$22</definedName>
    <definedName name="XDO_?REMARKS?523?">'SFMP- Series 79'!$K$18:$K$45</definedName>
    <definedName name="XDO_?REMARKS?524?">'SFMP- Series 79'!$K$18:$K$60</definedName>
    <definedName name="XDO_?REMARKS?525?">'SFMP- Series 79'!$K$18:$K$65</definedName>
    <definedName name="XDO_?REMARKS?526?">'SFMP- Series 81'!$K$18:$K$25</definedName>
    <definedName name="XDO_?REMARKS?527?">'SFMP- Series 81'!$K$18:$K$41</definedName>
    <definedName name="XDO_?REMARKS?528?">'SFMP- Series 81'!$K$18:$K$60</definedName>
    <definedName name="XDO_?REMARKS?529?">'SFMP- Series 81'!$K$18:$K$75</definedName>
    <definedName name="XDO_?REMARKS?53?">SCOF!$K$10:$K$64</definedName>
    <definedName name="XDO_?REMARKS?530?">'SFMP- Series 81'!$K$18:$K$80</definedName>
    <definedName name="XDO_?REMARKS?531?">'SBI-BSE-SENSEX-IF'!$K$10:$K$39</definedName>
    <definedName name="XDO_?REMARKS?532?">'SBI-BSE-SENSEX-IF'!$K$10:$K$82</definedName>
    <definedName name="XDO_?REMARKS?533?">'SBI-BSE-SENSEX-IF'!$K$10:$K$87</definedName>
    <definedName name="XDO_?REMARKS?534?">LIQUIDSBI!$K$52</definedName>
    <definedName name="XDO_?REMARKS?535?">LIQUIDSBI!$K$52:$K$57</definedName>
    <definedName name="XDO_?REMARKS?536?">SN50EWIF!$K$10:$K$59</definedName>
    <definedName name="XDO_?REMARKS?537?">SN50EWIF!$K$10:$K$102</definedName>
    <definedName name="XDO_?REMARKS?538?">SN50EWIF!$K$10:$K$107</definedName>
    <definedName name="XDO_?REMARKS?539?">SEOF!$K$10:$K$42</definedName>
    <definedName name="XDO_?REMARKS?54?">SCOF!$K$10:$K$81</definedName>
    <definedName name="XDO_?REMARKS?540?">SEOF!$K$10:$K$67</definedName>
    <definedName name="XDO_?REMARKS?541?">SEOF!$K$10:$K$86</definedName>
    <definedName name="XDO_?REMARKS?542?">SEOF!$K$10:$K$91</definedName>
    <definedName name="XDO_?REMARKS?543?">'SBI-AOF'!$K$10:$K$35</definedName>
    <definedName name="XDO_?REMARKS?544?">'SBI-AOF'!$K$10:$K$44</definedName>
    <definedName name="XDO_?REMARKS?545?">'SBI-AOF'!$K$10:$K$61</definedName>
    <definedName name="XDO_?REMARKS?546?">'SBI-AOF'!$K$10:$K$80</definedName>
    <definedName name="XDO_?REMARKS?547?">'SBI-AOF'!$K$10:$K$85</definedName>
    <definedName name="XDO_?REMARKS?548?">SETFSILVER!$K$54</definedName>
    <definedName name="XDO_?REMARKS?549?">SETFSILVER!$K$54:$K$55</definedName>
    <definedName name="XDO_?REMARKS?55?">SCOF!$K$10:$K$100</definedName>
    <definedName name="XDO_?REMARKS?550?">SETFSILVER!$K$54:$K$59</definedName>
    <definedName name="XDO_?REMARKS?551?">'SETFSILVER-FOF'!$K$42</definedName>
    <definedName name="XDO_?REMARKS?552?">'SETFSILVER-FOF'!$K$42:$K$54</definedName>
    <definedName name="XDO_?REMARKS?553?">'SETFSILVER-FOF'!$K$42:$K$59</definedName>
    <definedName name="XDO_?REMARKS?554?">'SN50EW-ETF'!$K$10:$K$59</definedName>
    <definedName name="XDO_?REMARKS?555?">'SN50EW-ETF'!$K$10:$K$102</definedName>
    <definedName name="XDO_?REMARKS?556?">'SN50EW-ETF'!$K$10:$K$107</definedName>
    <definedName name="XDO_?REMARKS?557?">SIOF!$K$10:$K$47</definedName>
    <definedName name="XDO_?REMARKS?558?">SIOF!$K$10:$K$72</definedName>
    <definedName name="XDO_?REMARKS?559?">SIOF!$K$10:$K$91</definedName>
    <definedName name="XDO_?REMARKS?56?">SCOF!$K$10:$K$105</definedName>
    <definedName name="XDO_?REMARKS?560?">SIOF!$K$10:$K$96</definedName>
    <definedName name="XDO_?REMARKS?561?">SN500IF!$K$10:$K$510</definedName>
    <definedName name="XDO_?REMARKS?562?">SN500IF!$K$10:$K$519</definedName>
    <definedName name="XDO_?REMARKS?563?">SN500IF!$K$10:$K$554</definedName>
    <definedName name="XDO_?REMARKS?564?">SN500IF!$K$10:$K$559</definedName>
    <definedName name="XDO_?REMARKS?565?">SNICIF!$K$10:$K$39</definedName>
    <definedName name="XDO_?REMARKS?566?">SNICIF!$K$10:$K$48</definedName>
    <definedName name="XDO_?REMARKS?567?">SNICIF!$K$10:$K$83</definedName>
    <definedName name="XDO_?REMARKS?568?">SNICIF!$K$10:$K$88</definedName>
    <definedName name="XDO_?REMARKS?569?">SQF!$K$10:$K$39</definedName>
    <definedName name="XDO_?REMARKS?57?">STOF!$K$10:$K$34</definedName>
    <definedName name="XDO_?REMARKS?570?">SQF!$K$10:$K$82</definedName>
    <definedName name="XDO_?REMARKS?571?">SQF!$K$10:$K$87</definedName>
    <definedName name="XDO_?REMARKS?572?">SNBIF!$K$10:$K$21</definedName>
    <definedName name="XDO_?REMARKS?573?">SNBIF!$K$10:$K$64</definedName>
    <definedName name="XDO_?REMARKS?574?">SNBIF!$K$10:$K$69</definedName>
    <definedName name="XDO_?REMARKS?575?">SNITIF!$K$10:$K$19</definedName>
    <definedName name="XDO_?REMARKS?576?">SNITIF!$K$10:$K$62</definedName>
    <definedName name="XDO_?REMARKS?577?">SNITIF!$K$10:$K$67</definedName>
    <definedName name="XDO_?REMARKS?578?">'SBI BSE PSU Bank ETF'!$K$10:$K$21</definedName>
    <definedName name="XDO_?REMARKS?579?">'SBI BSE PSU Bank ETF'!$K$10:$K$64</definedName>
    <definedName name="XDO_?REMARKS?58?">STOF!$K$10:$K$39</definedName>
    <definedName name="XDO_?REMARKS?580?">'SBI BSE PSU Bank ETF'!$K$10:$K$69</definedName>
    <definedName name="XDO_?REMARKS?581?">'SBI BSE PSU Bank Index Fund'!$K$10:$K$21</definedName>
    <definedName name="XDO_?REMARKS?582?">'SBI BSE PSU Bank Index Fund'!$K$10:$K$64</definedName>
    <definedName name="XDO_?REMARKS?583?">'SBI BSE PSU Bank Index Fund'!$K$10:$K$69</definedName>
    <definedName name="XDO_?REMARKS?584?">SIPAAFOF!$K$42:$K$44</definedName>
    <definedName name="XDO_?REMARKS?585?">SIPAAFOF!$K$42:$K$56</definedName>
    <definedName name="XDO_?REMARKS?586?">SIPAAFOF!$K$42:$K$61</definedName>
    <definedName name="XDO_?REMARKS?587?">'SBI Nifty200 Quality 30'!$K$10:$K$39</definedName>
    <definedName name="XDO_?REMARKS?588?">'SBI Nifty200 Quality 30'!$K$10:$K$82</definedName>
    <definedName name="XDO_?REMARKS?589?">'SBI Nifty200 Quality 30'!$K$10:$K$87</definedName>
    <definedName name="XDO_?REMARKS?59?">STOF!$K$10:$K$46</definedName>
    <definedName name="XDO_?REMARKS?590?">'SBI Nifty200 Mom 30'!$K$10:$K$39</definedName>
    <definedName name="XDO_?REMARKS?591?">'SBI Nifty200 Mom 30'!$K$10:$K$48</definedName>
    <definedName name="XDO_?REMARKS?592?">'SBI Nifty200 Mom 30'!$K$10:$K$83</definedName>
    <definedName name="XDO_?REMARKS?593?">'SBI Nifty200 Mom 30'!$K$10:$K$88</definedName>
    <definedName name="XDO_?REMARKS?594?">'SBI Nifty100 Low Vol 30'!$K$10:$K$39</definedName>
    <definedName name="XDO_?REMARKS?595?">'SBI Nifty100 Low Vol 30'!$K$10:$K$82</definedName>
    <definedName name="XDO_?REMARKS?596?">'SBI Nifty100 Low Vol 30'!$K$10:$K$87</definedName>
    <definedName name="XDO_?REMARKS?597?">SBILIQETF!$K$52</definedName>
    <definedName name="XDO_?REMARKS?598?">SBILIQETF!$K$52:$K$57</definedName>
    <definedName name="XDO_?REMARKS?599?">#REF!</definedName>
    <definedName name="XDO_?REMARKS?6?">#REF!</definedName>
    <definedName name="XDO_?REMARKS?60?">STOF!$K$10:$K$67</definedName>
    <definedName name="XDO_?REMARKS?600?">#REF!</definedName>
    <definedName name="XDO_?REMARKS?601?">SBIRIOS!$K$10:$K$41</definedName>
    <definedName name="XDO_?REMARKS?602?">SBIRIOS!$K$10:$K$84</definedName>
    <definedName name="XDO_?REMARKS?603?">SBIRIOS!$K$10:$K$89</definedName>
    <definedName name="XDO_?REMARKS?604?">#REF!</definedName>
    <definedName name="XDO_?REMARKS?605?">#REF!</definedName>
    <definedName name="XDO_?REMARKS?606?">#REF!</definedName>
    <definedName name="XDO_?REMARKS?607?">#REF!</definedName>
    <definedName name="XDO_?REMARKS?608?">#REF!</definedName>
    <definedName name="XDO_?REMARKS?609?">#REF!</definedName>
    <definedName name="XDO_?REMARKS?61?">STOF!$K$10:$K$86</definedName>
    <definedName name="XDO_?REMARKS?610?">#REF!</definedName>
    <definedName name="XDO_?REMARKS?611?">#REF!</definedName>
    <definedName name="XDO_?REMARKS?612?">#REF!</definedName>
    <definedName name="XDO_?REMARKS?613?">#REF!</definedName>
    <definedName name="XDO_?REMARKS?614?">#REF!</definedName>
    <definedName name="XDO_?REMARKS?615?">#REF!</definedName>
    <definedName name="XDO_?REMARKS?616?">#REF!</definedName>
    <definedName name="XDO_?REMARKS?617?">#REF!</definedName>
    <definedName name="XDO_?REMARKS?62?">STOF!$K$10:$K$91</definedName>
    <definedName name="XDO_?REMARKS?63?">SHOF!$K$10:$K$39</definedName>
    <definedName name="XDO_?REMARKS?64?">SHOF!$K$10:$K$45</definedName>
    <definedName name="XDO_?REMARKS?65?">SHOF!$K$10:$K$66</definedName>
    <definedName name="XDO_?REMARKS?66?">SHOF!$K$10:$K$85</definedName>
    <definedName name="XDO_?REMARKS?67?">SHOF!$K$10:$K$90</definedName>
    <definedName name="XDO_?REMARKS?68?">SCF!$K$10:$K$87</definedName>
    <definedName name="XDO_?REMARKS?69?">SCF!$K$10:$K$94</definedName>
    <definedName name="XDO_?REMARKS?7?">#REF!</definedName>
    <definedName name="XDO_?REMARKS?70?">SCF!$K$10:$K$98</definedName>
    <definedName name="XDO_?REMARKS?71?">SCF!$K$10:$K$104</definedName>
    <definedName name="XDO_?REMARKS?72?">SCF!$K$10:$K$112</definedName>
    <definedName name="XDO_?REMARKS?73?">SCF!$K$10:$K$116</definedName>
    <definedName name="XDO_?REMARKS?74?">SCF!$K$10:$K$128</definedName>
    <definedName name="XDO_?REMARKS?75?">SCF!$K$10:$K$147</definedName>
    <definedName name="XDO_?REMARKS?76?">SCF!$K$10:$K$152</definedName>
    <definedName name="XDO_?REMARKS?77?">SNIF!$K$10:$K$59</definedName>
    <definedName name="XDO_?REMARKS?78?">SNIF!$K$10:$K$102</definedName>
    <definedName name="XDO_?REMARKS?79?">SNIF!$K$10:$K$107</definedName>
    <definedName name="XDO_?REMARKS?8?">#REF!</definedName>
    <definedName name="XDO_?REMARKS?80?">'SMCBF-SP'!$K$10:$K$27</definedName>
    <definedName name="XDO_?REMARKS?81?">'SMCBF-SP'!$K$10:$K$47</definedName>
    <definedName name="XDO_?REMARKS?82?">'SMCBF-SP'!$K$10:$K$56</definedName>
    <definedName name="XDO_?REMARKS?83?">'SMCBF-SP'!$K$10:$K$61</definedName>
    <definedName name="XDO_?REMARKS?84?">'SMCBF-SP'!$K$10:$K$74</definedName>
    <definedName name="XDO_?REMARKS?85?">'SMCBF-SP'!$K$10:$K$89</definedName>
    <definedName name="XDO_?REMARKS?86?">'SMCBF-SP'!$K$10:$K$94</definedName>
    <definedName name="XDO_?REMARKS?87?">SOF!$K$30</definedName>
    <definedName name="XDO_?REMARKS?88?">SOF!$K$30:$K$39</definedName>
    <definedName name="XDO_?REMARKS?89?">SOF!$K$30:$K$59</definedName>
    <definedName name="XDO_?REMARKS?9?">SLMF!$K$10:$K$81</definedName>
    <definedName name="XDO_?REMARKS?90?">SOF!$K$30:$K$64</definedName>
    <definedName name="XDO_?REMARKS?91?">SMMDF!#REF!</definedName>
    <definedName name="XDO_?REMARKS?92?">SMMDF!$K$9:$K$58</definedName>
    <definedName name="XDO_?REMARKS?93?">SMMDF!$K$9:$K$71</definedName>
    <definedName name="XDO_?REMARKS?94?">SMMDF!$K$9:$K$92</definedName>
    <definedName name="XDO_?REMARKS?95?">SMMDF!$K$9:$K$102</definedName>
    <definedName name="XDO_?REMARKS?96?">SMMDF!$K$9:$K$107</definedName>
    <definedName name="XDO_?REMARKS?97?">SLF!$K$18:$K$24</definedName>
    <definedName name="XDO_?REMARKS?98?">SLF!$K$18:$K$41</definedName>
    <definedName name="XDO_?REMARKS?99?">SLF!$K$18:$K$109</definedName>
    <definedName name="XDO_?TDATE?">SMEEF!$D$4</definedName>
    <definedName name="XDO_?TITL?">SMEEF!$A$8:$A$45</definedName>
    <definedName name="XDO_?TITL?1?">#REF!</definedName>
    <definedName name="XDO_?TITL?10?">#REF!</definedName>
    <definedName name="XDO_?TITL?100?">SNM150IF!$A$8:$A$159</definedName>
    <definedName name="XDO_?TITL?101?">SNS250IF!$A$8:$A$260</definedName>
    <definedName name="XDO_?TITL?102?">'SCIGI-JUN 2036'!$A$16:$A$25</definedName>
    <definedName name="XDO_?TITL?103?">'SCIGI-APR 2029'!$A$16:$A$24</definedName>
    <definedName name="XDO_?TITL?104?">'SCISI-SEP 2027'!$A$16:$A$24</definedName>
    <definedName name="XDO_?TITL?105?">'SFMP- Series 72'!$A$28:$A$41</definedName>
    <definedName name="XDO_?TITL?106?">'SFMP- Series 73'!$A$28:$A$41</definedName>
    <definedName name="XDO_?TITL?107?">SLDF!$A$16:$A$31</definedName>
    <definedName name="XDO_?TITL?108?">'SFMP- Series 74'!$A$16:$A$33</definedName>
    <definedName name="XDO_?TITL?109?">'SFMP- Series 76'!$A$16:$A$21</definedName>
    <definedName name="XDO_?TITL?11?">SEHF!$A$8:$A$52</definedName>
    <definedName name="XDO_?TITL?110?">'SFMP- Series 78'!$A$16:$A$23</definedName>
    <definedName name="XDO_?TITL?111?">SDYF!$A$8:$A$49</definedName>
    <definedName name="XDO_?TITL?112?">'SFMP- Series 79'!$A$16:$A$22</definedName>
    <definedName name="XDO_?TITL?113?">'SFMP- Series 81'!$A$16:$A$25</definedName>
    <definedName name="XDO_?TITL?114?">'SBI-BSE-SENSEX-IF'!$A$8:$A$39</definedName>
    <definedName name="XDO_?TITL?115?">LIQUIDSBI!$A$40:$A$52</definedName>
    <definedName name="XDO_?TITL?116?">SN50EWIF!$A$8:$A$59</definedName>
    <definedName name="XDO_?TITL?117?">SEOF!$A$8:$A$42</definedName>
    <definedName name="XDO_?TITL?118?">'SBI-AOF'!$A$8:$A$35</definedName>
    <definedName name="XDO_?TITL?119?">SETFSILVER!$A$40:$A$54</definedName>
    <definedName name="XDO_?TITL?12?">#REF!</definedName>
    <definedName name="XDO_?TITL?120?">'SETFSILVER-FOF'!$A$40:$A$42</definedName>
    <definedName name="XDO_?TITL?121?">'SN50EW-ETF'!$A$8:$A$59</definedName>
    <definedName name="XDO_?TITL?122?">SIOF!$A$8:$A$47</definedName>
    <definedName name="XDO_?TITL?123?">SN500IF!$A$8:$A$510</definedName>
    <definedName name="XDO_?TITL?124?">SNICIF!$A$8:$A$39</definedName>
    <definedName name="XDO_?TITL?125?">SQF!$A$8:$A$39</definedName>
    <definedName name="XDO_?TITL?126?">SNBIF!$A$8:$A$21</definedName>
    <definedName name="XDO_?TITL?127?">SNITIF!$A$8:$A$19</definedName>
    <definedName name="XDO_?TITL?128?">'SBI BSE PSU Bank ETF'!$A$8:$A$21</definedName>
    <definedName name="XDO_?TITL?129?">'SBI BSE PSU Bank Index Fund'!$A$8:$A$21</definedName>
    <definedName name="XDO_?TITL?13?">SMIF!$A$16:$A$33</definedName>
    <definedName name="XDO_?TITL?130?">SIPAAFOF!$A$40:$A$44</definedName>
    <definedName name="XDO_?TITL?131?">'SBI Nifty200 Quality 30'!$A$8:$A$39</definedName>
    <definedName name="XDO_?TITL?132?">'SBI Nifty200 Mom 30'!$A$8:$A$39</definedName>
    <definedName name="XDO_?TITL?133?">'SBI Nifty100 Low Vol 30'!$A$8:$A$39</definedName>
    <definedName name="XDO_?TITL?134?">SBILIQETF!$A$40:$A$52</definedName>
    <definedName name="XDO_?TITL?135?">#REF!</definedName>
    <definedName name="XDO_?TITL?136?">SBIRIOS!$A$8:$A$41</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5?">SCOF!$A$8:$A$55</definedName>
    <definedName name="XDO_?TITL?16?">STOF!$A$8:$A$34</definedName>
    <definedName name="XDO_?TITL?17?">SHOF!$A$8:$A$39</definedName>
    <definedName name="XDO_?TITL?18?">SCF!$A$8:$A$87</definedName>
    <definedName name="XDO_?TITL?19?">SNIF!$A$8:$A$59</definedName>
    <definedName name="XDO_?TITL?2?">#REF!</definedName>
    <definedName name="XDO_?TITL?20?">'SMCBF-SP'!$A$8:$A$27</definedName>
    <definedName name="XDO_?TITL?21?">SOF!$A$28:$A$30</definedName>
    <definedName name="XDO_?TITL?22?">SMMDF!$A$8:$A$8</definedName>
    <definedName name="XDO_?TITL?23?">SLF!$A$16:$A$24</definedName>
    <definedName name="XDO_?TITL?24?">SDBF!$A$16:$A$29</definedName>
    <definedName name="XDO_?TITL?25?">SSF!$A$16:$A$28</definedName>
    <definedName name="XDO_?TITL?26?">SCRF!$A$8:$A$8</definedName>
    <definedName name="XDO_?TITL?27?">SFEF!$A$8:$A$35</definedName>
    <definedName name="XDO_?TITL?28?">SCHF!$A$8:$A$48</definedName>
    <definedName name="XDO_?TITL?29?">SMUSD!$A$16:$A$44</definedName>
    <definedName name="XDO_?TITL?3?">#REF!</definedName>
    <definedName name="XDO_?TITL?30?">SMIDCAP!$A$8:$A$64</definedName>
    <definedName name="XDO_?TITL?31?">SMCMF!$A$16:$A$26</definedName>
    <definedName name="XDO_?TITL?32?">SMCOMMA!$A$8:$A$40</definedName>
    <definedName name="XDO_?TITL?33?">SMGF!$A$16:$A$29</definedName>
    <definedName name="XDO_?TITL?34?">SFLEXI!$A$8:$A$65</definedName>
    <definedName name="XDO_?TITL?35?">SMAAF!$A$8:$A$66</definedName>
    <definedName name="XDO_?TITL?36?">SBLUECHIP!$A$8:$A$49</definedName>
    <definedName name="XDO_?TITL?37?">SAOF!$A$8:$A$196</definedName>
    <definedName name="XDO_?TITL?38?">SIF!$A$8:$A$44</definedName>
    <definedName name="XDO_?TITL?39?">SMLDF!$A$16:$A$73</definedName>
    <definedName name="XDO_?TITL?4?">#REF!</definedName>
    <definedName name="XDO_?TITL?40?">SSTDF!$A$16:$A$84</definedName>
    <definedName name="XDO_?TITL?41?">SETFGOLD!$A$40:$A$46</definedName>
    <definedName name="XDO_?TITL?42?">SPSU!$A$8:$A$33</definedName>
    <definedName name="XDO_?TITL?43?">SGF!$A$40:$A$42</definedName>
    <definedName name="XDO_?TITL?44?">SBISENSEX!$A$8:$A$39</definedName>
    <definedName name="XDO_?TITL?45?">SSCF!$A$8:$A$74</definedName>
    <definedName name="XDO_?TITL?46?">SBPF!$A$16:$A$59</definedName>
    <definedName name="XDO_?TITL?47?">SBFS!$A$8:$A$40</definedName>
    <definedName name="XDO_?TITL?48?">SETFNN50!$A$8:$A$59</definedName>
    <definedName name="XDO_?TITL?49?">SETFNIFBK!$A$8:$A$21</definedName>
    <definedName name="XDO_?TITL?5?">SLMF!$A$8:$A$81</definedName>
    <definedName name="XDO_?TITL?50?">SETFBSE100!$A$8:$A$109</definedName>
    <definedName name="XDO_?TITL?51?">SESF!$A$8:$A$104</definedName>
    <definedName name="XDO_?TITL?52?">SETFNIF50!$A$8:$A$59</definedName>
    <definedName name="XDO_?TITL?53?">'SLTAF-III'!$A$8:$A$35</definedName>
    <definedName name="XDO_?TITL?54?">SETF10GILT!$A$16:$A$24</definedName>
    <definedName name="XDO_?TITL?55?">'SLTAF-IV'!$A$8:$A$34</definedName>
    <definedName name="XDO_?TITL?56?">'SLTAF-V'!$A$8:$A$34</definedName>
    <definedName name="XDO_?TITL?57?">'SLTAF-VI'!$A$8:$A$46</definedName>
    <definedName name="XDO_?TITL?58?">SETFSN50!$A$8:$A$59</definedName>
    <definedName name="XDO_?TITL?59?">SBIETFQLTY!$A$8:$A$39</definedName>
    <definedName name="XDO_?TITL?6?">SLTEF!$A$8:$A$81</definedName>
    <definedName name="XDO_?TITL?60?">SCBF!$A$16:$A$101</definedName>
    <definedName name="XDO_?TITL?61?">SEMVF!$A$8:$A$59</definedName>
    <definedName name="XDO_?TITL?62?">'SFMP- Series 1'!$A$16:$A$31</definedName>
    <definedName name="XDO_?TITL?63?">'SFMP- Series 6'!$A$16:$A$29</definedName>
    <definedName name="XDO_?TITL?64?">'SFMP- Series 34'!$A$16:$A$26</definedName>
    <definedName name="XDO_?TITL?65?">'SMCBF-IP'!$A$8:$A$42</definedName>
    <definedName name="XDO_?TITL?66?">SFRDF!$A$16:$A$24</definedName>
    <definedName name="XDO_?TITL?67?">SBIETFIT!$A$8:$A$19</definedName>
    <definedName name="XDO_?TITL?68?">SBIETFPB!$A$8:$A$19</definedName>
    <definedName name="XDO_?TITL?69?">'SRBF-AP'!$A$8:$A$58</definedName>
    <definedName name="XDO_?TITL?7?">#REF!</definedName>
    <definedName name="XDO_?TITL?70?">'SRBF-AHP'!$A$8:$A$58</definedName>
    <definedName name="XDO_?TITL?71?">'SRBF-CHP'!$A$8:$A$58</definedName>
    <definedName name="XDO_?TITL?72?">'SRBF-CP'!$A$8:$A$58</definedName>
    <definedName name="XDO_?TITL?73?">'SIA-US EQUITY FOF'!$A$8:$A$14</definedName>
    <definedName name="XDO_?TITL?74?">'SFMP- Series 42'!$A$16:$A$18</definedName>
    <definedName name="XDO_?TITL?75?">'SFMP- Series 43'!$A$16:$A$30</definedName>
    <definedName name="XDO_?TITL?76?">'SNN50'!$A$8:$A$59</definedName>
    <definedName name="XDO_?TITL?77?">'SFMP- Series 44'!$A$16:$A$31</definedName>
    <definedName name="XDO_?TITL?78?">'SFMP- Series 45'!$A$16:$A$33</definedName>
    <definedName name="XDO_?TITL?79?">SBIETFCON!$A$8:$A$39</definedName>
    <definedName name="XDO_?TITL?8?">#REF!</definedName>
    <definedName name="XDO_?TITL?80?">'SFMP- Series 46'!$A$16:$A$29</definedName>
    <definedName name="XDO_?TITL?81?">SBAF!$A$8:$A$93</definedName>
    <definedName name="XDO_?TITL?82?">'SFMP- Series 49'!$A$16:$A$33</definedName>
    <definedName name="XDO_?TITL?83?">'SFMP- Series 50'!$A$16:$A$30</definedName>
    <definedName name="XDO_?TITL?84?">'SFMP- Series 51'!$A$16:$A$36</definedName>
    <definedName name="XDO_?TITL?85?">'SFMP- Series 52'!$A$16:$A$30</definedName>
    <definedName name="XDO_?TITL?86?">'SFMP- Series 53'!$A$16:$A$34</definedName>
    <definedName name="XDO_?TITL?87?">'SFMP- Series 54'!$A$16:$A$28</definedName>
    <definedName name="XDO_?TITL?88?">'SFMP- Series 55'!$A$16:$A$32</definedName>
    <definedName name="XDO_?TITL?89?">'SFMP- Series 57'!$A$16:$A$29</definedName>
    <definedName name="XDO_?TITL?9?">SMGLF!$A$8:$A$44</definedName>
    <definedName name="XDO_?TITL?90?">'SFMP- Series 58'!$A$16:$A$31</definedName>
    <definedName name="XDO_?TITL?91?">SCPSE!$A$16:$A$43</definedName>
    <definedName name="XDO_?TITL?92?">'SFMP- Series 59'!$A$28:$A$40</definedName>
    <definedName name="XDO_?TITL?93?">'SFMP- Series 60'!$A$16:$A$30</definedName>
    <definedName name="XDO_?TITL?94?">SMCF!$A$8:$A$65</definedName>
    <definedName name="XDO_?TITL?95?">'SFMP- Series 61'!$A$16:$A$36</definedName>
    <definedName name="XDO_?TITL?96?">'SFMP- Series 66'!$A$16:$A$34</definedName>
    <definedName name="XDO_?TITL?97?">'SFMP- Series 67'!$A$16:$A$34</definedName>
    <definedName name="XDO_?TITL?98?">'SFMP- Series 64'!$A$16:$A$24</definedName>
    <definedName name="XDO_?TITL?99?">'SFMP- Series 68'!$A$16:$A$24</definedName>
    <definedName name="XDO_?YTM?">SMEEF!$I$10:$I$98</definedName>
    <definedName name="XDO_?YTM?1?">#REF!</definedName>
    <definedName name="XDO_?YTM?10?">SLMF!$I$10:$I$87</definedName>
    <definedName name="XDO_?YTM?100?">SLF!$I$18:$I$142</definedName>
    <definedName name="XDO_?YTM?101?">SLF!$I$18:$I$157</definedName>
    <definedName name="XDO_?YTM?102?">SLF!$I$18:$I$168</definedName>
    <definedName name="XDO_?YTM?103?">SLF!$I$18:$I$188</definedName>
    <definedName name="XDO_?YTM?104?">SLF!$I$18:$I$193</definedName>
    <definedName name="XDO_?YTM?105?">SDBF!$I$18:$I$29</definedName>
    <definedName name="XDO_?YTM?106?">SDBF!$I$18:$I$35</definedName>
    <definedName name="XDO_?YTM?107?">SDBF!$I$18:$I$43</definedName>
    <definedName name="XDO_?YTM?108?">SDBF!$I$18:$I$53</definedName>
    <definedName name="XDO_?YTM?109?">SDBF!$I$18:$I$72</definedName>
    <definedName name="XDO_?YTM?11?">SLMF!$I$10:$I$91</definedName>
    <definedName name="XDO_?YTM?110?">SDBF!$I$18:$I$82</definedName>
    <definedName name="XDO_?YTM?111?">SDBF!$I$18:$I$87</definedName>
    <definedName name="XDO_?YTM?112?">SSF!$I$24:$I$28</definedName>
    <definedName name="XDO_?YTM?113?">SSF!$I$24:$I$54</definedName>
    <definedName name="XDO_?YTM?114?">SSF!$I$24:$I$101</definedName>
    <definedName name="XDO_?YTM?115?">SSF!$I$24:$I$159</definedName>
    <definedName name="XDO_?YTM?116?">SSF!$I$24:$I$168</definedName>
    <definedName name="XDO_?YTM?117?">SSF!$I$24:$I$175</definedName>
    <definedName name="XDO_?YTM?118?">SSF!$I$24:$I$176</definedName>
    <definedName name="XDO_?YTM?119?">SSF!$I$24:$I$182</definedName>
    <definedName name="XDO_?YTM?12?">SLMF!$I$10:$I$113</definedName>
    <definedName name="XDO_?YTM?120?">SSF!$I$24:$I$192</definedName>
    <definedName name="XDO_?YTM?121?">SSF!$I$24:$I$197</definedName>
    <definedName name="XDO_?YTM?122?">SCRF!#REF!</definedName>
    <definedName name="XDO_?YTM?123?">SCRF!$I$9:$I$52</definedName>
    <definedName name="XDO_?YTM?124?">SCRF!$I$9:$I$63</definedName>
    <definedName name="XDO_?YTM?125?">SCRF!$I$9:$I$84</definedName>
    <definedName name="XDO_?YTM?126?">SCRF!$I$9:$I$94</definedName>
    <definedName name="XDO_?YTM?127?">SCRF!$I$9:$I$99</definedName>
    <definedName name="XDO_?YTM?128?">SFEF!$I$10:$I$35</definedName>
    <definedName name="XDO_?YTM?129?">SFEF!$I$10:$I$42</definedName>
    <definedName name="XDO_?YTM?13?">SLMF!$I$10:$I$132</definedName>
    <definedName name="XDO_?YTM?130?">SFEF!$I$10:$I$67</definedName>
    <definedName name="XDO_?YTM?131?">SFEF!$I$10:$I$86</definedName>
    <definedName name="XDO_?YTM?132?">SFEF!$I$10:$I$91</definedName>
    <definedName name="XDO_?YTM?133?">SCHF!$I$10:$I$48</definedName>
    <definedName name="XDO_?YTM?134?">SCHF!$I$10:$I$50</definedName>
    <definedName name="XDO_?YTM?135?">SCHF!$I$10:$I$113</definedName>
    <definedName name="XDO_?YTM?136?">SCHF!$I$10:$I$123</definedName>
    <definedName name="XDO_?YTM?137?">SCHF!$I$10:$I$131</definedName>
    <definedName name="XDO_?YTM?138?">SCHF!$I$10:$I$150</definedName>
    <definedName name="XDO_?YTM?139?">SCHF!$I$10:$I$160</definedName>
    <definedName name="XDO_?YTM?14?">SLMF!$I$10:$I$137</definedName>
    <definedName name="XDO_?YTM?140?">SCHF!$I$10:$I$165</definedName>
    <definedName name="XDO_?YTM?141?">SMUSD!$I$18:$I$44</definedName>
    <definedName name="XDO_?YTM?142?">SMUSD!$I$18:$I$51</definedName>
    <definedName name="XDO_?YTM?143?">SMUSD!$I$18:$I$56</definedName>
    <definedName name="XDO_?YTM?144?">SMUSD!$I$18:$I$69</definedName>
    <definedName name="XDO_?YTM?145?">SMUSD!$I$18:$I$84</definedName>
    <definedName name="XDO_?YTM?146?">SMUSD!$I$18:$I$122</definedName>
    <definedName name="XDO_?YTM?147?">SMUSD!$I$18:$I$133</definedName>
    <definedName name="XDO_?YTM?148?">SMUSD!$I$18:$I$139</definedName>
    <definedName name="XDO_?YTM?149?">SMUSD!$I$18:$I$146</definedName>
    <definedName name="XDO_?YTM?15?">SLTEF!$I$10:$I$81</definedName>
    <definedName name="XDO_?YTM?150?">SMUSD!$I$18:$I$156</definedName>
    <definedName name="XDO_?YTM?151?">SMUSD!$I$18:$I$161</definedName>
    <definedName name="XDO_?YTM?152?">SMIDCAP!$I$10:$I$64</definedName>
    <definedName name="XDO_?YTM?153?">SMIDCAP!$I$10:$I$90</definedName>
    <definedName name="XDO_?YTM?154?">SMIDCAP!$I$10:$I$109</definedName>
    <definedName name="XDO_?YTM?155?">SMIDCAP!$I$10:$I$114</definedName>
    <definedName name="XDO_?YTM?156?">SMCMF!$I$24:$I$26</definedName>
    <definedName name="XDO_?YTM?157?">SMCMF!$I$24:$I$55</definedName>
    <definedName name="XDO_?YTM?158?">SMCMF!$I$24:$I$60</definedName>
    <definedName name="XDO_?YTM?159?">SMCOMMA!$I$10:$I$40</definedName>
    <definedName name="XDO_?YTM?16?">SLTEF!$I$10:$I$106</definedName>
    <definedName name="XDO_?YTM?160?">SMCOMMA!$I$10:$I$65</definedName>
    <definedName name="XDO_?YTM?161?">SMCOMMA!$I$10:$I$84</definedName>
    <definedName name="XDO_?YTM?162?">SMCOMMA!$I$10:$I$89</definedName>
    <definedName name="XDO_?YTM?163?">SMGF!$I$24:$I$29</definedName>
    <definedName name="XDO_?YTM?164?">SMGF!$I$24:$I$39</definedName>
    <definedName name="XDO_?YTM?165?">SMGF!$I$24:$I$66</definedName>
    <definedName name="XDO_?YTM?166?">SMGF!$I$24:$I$71</definedName>
    <definedName name="XDO_?YTM?167?">SFLEXI!$I$10:$I$65</definedName>
    <definedName name="XDO_?YTM?168?">SFLEXI!$I$10:$I$73</definedName>
    <definedName name="XDO_?YTM?169?">SFLEXI!$I$10:$I$97</definedName>
    <definedName name="XDO_?YTM?17?">SLTEF!$I$10:$I$125</definedName>
    <definedName name="XDO_?YTM?170?">SFLEXI!$I$10:$I$116</definedName>
    <definedName name="XDO_?YTM?171?">SFLEXI!$I$10:$I$121</definedName>
    <definedName name="XDO_?YTM?172?">SMAAF!$I$10:$I$66</definedName>
    <definedName name="XDO_?YTM?173?">SMAAF!$I$10:$I$74</definedName>
    <definedName name="XDO_?YTM?174?">SMAAF!$I$10:$I$79</definedName>
    <definedName name="XDO_?YTM?175?">SMAAF!$I$10:$I$120</definedName>
    <definedName name="XDO_?YTM?176?">SMAAF!$I$10:$I$130</definedName>
    <definedName name="XDO_?YTM?177?">SMAAF!$I$10:$I$135</definedName>
    <definedName name="XDO_?YTM?178?">SMAAF!$I$10:$I$140</definedName>
    <definedName name="XDO_?YTM?179?">SMAAF!$I$10:$I$144</definedName>
    <definedName name="XDO_?YTM?18?">SLTEF!$I$10:$I$130</definedName>
    <definedName name="XDO_?YTM?180?">SMAAF!$I$10:$I$157</definedName>
    <definedName name="XDO_?YTM?181?">SMAAF!$I$10:$I$169</definedName>
    <definedName name="XDO_?YTM?182?">SMAAF!$I$10:$I$174</definedName>
    <definedName name="XDO_?YTM?183?">SBLUECHIP!$I$10:$I$49</definedName>
    <definedName name="XDO_?YTM?184?">SBLUECHIP!$I$10:$I$76</definedName>
    <definedName name="XDO_?YTM?185?">SBLUECHIP!$I$10:$I$95</definedName>
    <definedName name="XDO_?YTM?186?">SBLUECHIP!$I$10:$I$100</definedName>
    <definedName name="XDO_?YTM?187?">SAOF!$I$10:$I$196</definedName>
    <definedName name="XDO_?YTM?188?">SAOF!$I$10:$I$222</definedName>
    <definedName name="XDO_?YTM?189?">SAOF!$I$10:$I$245</definedName>
    <definedName name="XDO_?YTM?19?">#REF!</definedName>
    <definedName name="XDO_?YTM?190?">SAOF!$I$10:$I$258</definedName>
    <definedName name="XDO_?YTM?191?">SAOF!$I$10:$I$262</definedName>
    <definedName name="XDO_?YTM?192?">SAOF!$I$10:$I$274</definedName>
    <definedName name="XDO_?YTM?193?">SAOF!$I$10:$I$286</definedName>
    <definedName name="XDO_?YTM?194?">SAOF!$I$10:$I$291</definedName>
    <definedName name="XDO_?YTM?195?">SIF!$I$10:$I$44</definedName>
    <definedName name="XDO_?YTM?196?">SIF!$I$10:$I$45</definedName>
    <definedName name="XDO_?YTM?197?">SIF!$I$10:$I$74</definedName>
    <definedName name="XDO_?YTM?198?">SIF!$I$10:$I$93</definedName>
    <definedName name="XDO_?YTM?199?">SIF!$I$10:$I$98</definedName>
    <definedName name="XDO_?YTM?2?">#REF!</definedName>
    <definedName name="XDO_?YTM?20?">#REF!</definedName>
    <definedName name="XDO_?YTM?200?">SMLDF!$I$18:$I$73</definedName>
    <definedName name="XDO_?YTM?201?">SMLDF!$I$18:$I$81</definedName>
    <definedName name="XDO_?YTM?202?">SMLDF!$I$18:$I$88</definedName>
    <definedName name="XDO_?YTM?203?">SMLDF!$I$18:$I$96</definedName>
    <definedName name="XDO_?YTM?204?">SMLDF!$I$18:$I$110</definedName>
    <definedName name="XDO_?YTM?205?">SMLDF!$I$18:$I$130</definedName>
    <definedName name="XDO_?YTM?206?">SMLDF!$I$18:$I$135</definedName>
    <definedName name="XDO_?YTM?207?">SMLDF!$I$18:$I$141</definedName>
    <definedName name="XDO_?YTM?208?">SMLDF!$I$18:$I$148</definedName>
    <definedName name="XDO_?YTM?209?">SMLDF!$I$18:$I$158</definedName>
    <definedName name="XDO_?YTM?21?">#REF!</definedName>
    <definedName name="XDO_?YTM?210?">SMLDF!$I$18:$I$163</definedName>
    <definedName name="XDO_?YTM?211?">SSTDF!$I$18:$I$84</definedName>
    <definedName name="XDO_?YTM?212?">SSTDF!$I$18:$I$91</definedName>
    <definedName name="XDO_?YTM?213?">SSTDF!$I$18:$I$98</definedName>
    <definedName name="XDO_?YTM?214?">SSTDF!$I$18:$I$108</definedName>
    <definedName name="XDO_?YTM?215?">SSTDF!$I$18:$I$120</definedName>
    <definedName name="XDO_?YTM?216?">SSTDF!$I$18:$I$128</definedName>
    <definedName name="XDO_?YTM?217?">SSTDF!$I$18:$I$135</definedName>
    <definedName name="XDO_?YTM?218?">SSTDF!$I$18:$I$145</definedName>
    <definedName name="XDO_?YTM?219?">SSTDF!$I$18:$I$150</definedName>
    <definedName name="XDO_?YTM?22?">#REF!</definedName>
    <definedName name="XDO_?YTM?220?">SETFGOLD!$I$46</definedName>
    <definedName name="XDO_?YTM?221?">SETFGOLD!$I$46:$I$54</definedName>
    <definedName name="XDO_?YTM?222?">SETFGOLD!$I$46:$I$59</definedName>
    <definedName name="XDO_?YTM?223?">SPSU!$I$10:$I$33</definedName>
    <definedName name="XDO_?YTM?224?">SPSU!$I$10:$I$58</definedName>
    <definedName name="XDO_?YTM?225?">SPSU!$I$10:$I$77</definedName>
    <definedName name="XDO_?YTM?226?">SPSU!$I$10:$I$82</definedName>
    <definedName name="XDO_?YTM?227?">SGF!$I$42</definedName>
    <definedName name="XDO_?YTM?228?">SGF!$I$42:$I$54</definedName>
    <definedName name="XDO_?YTM?229?">SGF!$I$42:$I$59</definedName>
    <definedName name="XDO_?YTM?23?">SMGLF!$I$10:$I$44</definedName>
    <definedName name="XDO_?YTM?230?">SBISENSEX!$I$10:$I$39</definedName>
    <definedName name="XDO_?YTM?231?">SBISENSEX!$I$10:$I$82</definedName>
    <definedName name="XDO_?YTM?232?">SBISENSEX!$I$10:$I$87</definedName>
    <definedName name="XDO_?YTM?233?">SSCF!$I$10:$I$74</definedName>
    <definedName name="XDO_?YTM?234?">SSCF!$I$10:$I$100</definedName>
    <definedName name="XDO_?YTM?235?">SSCF!$I$10:$I$119</definedName>
    <definedName name="XDO_?YTM?236?">SSCF!$I$10:$I$124</definedName>
    <definedName name="XDO_?YTM?237?">SBPF!$I$18:$I$59</definedName>
    <definedName name="XDO_?YTM?238?">SBPF!$I$18:$I$69</definedName>
    <definedName name="XDO_?YTM?239?">SBPF!$I$18:$I$76</definedName>
    <definedName name="XDO_?YTM?24?">SMGLF!$I$10:$I$69</definedName>
    <definedName name="XDO_?YTM?240?">SBPF!$I$18:$I$83</definedName>
    <definedName name="XDO_?YTM?241?">SBPF!$I$18:$I$96</definedName>
    <definedName name="XDO_?YTM?242?">SBPF!$I$18:$I$106</definedName>
    <definedName name="XDO_?YTM?243?">SBPF!$I$18:$I$111</definedName>
    <definedName name="XDO_?YTM?244?">SBFS!$I$10:$I$40</definedName>
    <definedName name="XDO_?YTM?245?">SBFS!$I$10:$I$65</definedName>
    <definedName name="XDO_?YTM?246?">SBFS!$I$10:$I$84</definedName>
    <definedName name="XDO_?YTM?247?">SBFS!$I$10:$I$89</definedName>
    <definedName name="XDO_?YTM?248?">SETFNN50!$I$10:$I$59</definedName>
    <definedName name="XDO_?YTM?249?">SETFNN50!$I$10:$I$68</definedName>
    <definedName name="XDO_?YTM?25?">SMGLF!$I$10:$I$88</definedName>
    <definedName name="XDO_?YTM?250?">SETFNN50!$I$10:$I$103</definedName>
    <definedName name="XDO_?YTM?251?">SETFNN50!$I$10:$I$108</definedName>
    <definedName name="XDO_?YTM?252?">SETFNIFBK!$I$10:$I$21</definedName>
    <definedName name="XDO_?YTM?253?">SETFNIFBK!$I$10:$I$64</definedName>
    <definedName name="XDO_?YTM?254?">SETFNIFBK!$I$10:$I$69</definedName>
    <definedName name="XDO_?YTM?255?">SETFBSE100!$I$10:$I$109</definedName>
    <definedName name="XDO_?YTM?256?">SETFBSE100!$I$10:$I$118</definedName>
    <definedName name="XDO_?YTM?257?">SETFBSE100!$I$10:$I$157</definedName>
    <definedName name="XDO_?YTM?258?">SESF!$I$10:$I$104</definedName>
    <definedName name="XDO_?YTM?259?">SESF!$I$10:$I$110</definedName>
    <definedName name="XDO_?YTM?26?">SMGLF!$I$10:$I$93</definedName>
    <definedName name="XDO_?YTM?260?">SESF!$I$10:$I$115</definedName>
    <definedName name="XDO_?YTM?261?">SESF!$I$10:$I$120</definedName>
    <definedName name="XDO_?YTM?262?">SESF!$I$10:$I$143</definedName>
    <definedName name="XDO_?YTM?263?">SESF!$I$10:$I$152</definedName>
    <definedName name="XDO_?YTM?264?">SESF!$I$10:$I$161</definedName>
    <definedName name="XDO_?YTM?265?">SESF!$I$10:$I$165</definedName>
    <definedName name="XDO_?YTM?266?">SESF!$I$10:$I$184</definedName>
    <definedName name="XDO_?YTM?267?">SESF!$I$10:$I$189</definedName>
    <definedName name="XDO_?YTM?268?">SETFNIF50!$I$10:$I$59</definedName>
    <definedName name="XDO_?YTM?269?">SETFNIF50!$I$10:$I$102</definedName>
    <definedName name="XDO_?YTM?27?">#REF!</definedName>
    <definedName name="XDO_?YTM?270?">SETFNIF50!$I$10:$I$107</definedName>
    <definedName name="XDO_?YTM?271?">'SLTAF-III'!$I$10:$I$35</definedName>
    <definedName name="XDO_?YTM?272?">'SLTAF-III'!$I$10:$I$78</definedName>
    <definedName name="XDO_?YTM?273?">'SLTAF-III'!$I$10:$I$83</definedName>
    <definedName name="XDO_?YTM?274?">SETF10GILT!$I$24</definedName>
    <definedName name="XDO_?YTM?275?">SETF10GILT!$I$24:$I$53</definedName>
    <definedName name="XDO_?YTM?276?">SETF10GILT!$I$24:$I$58</definedName>
    <definedName name="XDO_?YTM?277?">'SLTAF-IV'!$I$10:$I$34</definedName>
    <definedName name="XDO_?YTM?278?">'SLTAF-IV'!$I$10:$I$77</definedName>
    <definedName name="XDO_?YTM?279?">'SLTAF-IV'!$I$10:$I$82</definedName>
    <definedName name="XDO_?YTM?28?">#REF!</definedName>
    <definedName name="XDO_?YTM?280?">'SLTAF-V'!$I$10:$I$34</definedName>
    <definedName name="XDO_?YTM?281?">'SLTAF-V'!$I$10:$I$77</definedName>
    <definedName name="XDO_?YTM?282?">'SLTAF-V'!$I$10:$I$82</definedName>
    <definedName name="XDO_?YTM?283?">'SLTAF-VI'!$I$10:$I$46</definedName>
    <definedName name="XDO_?YTM?284?">'SLTAF-VI'!$I$10:$I$89</definedName>
    <definedName name="XDO_?YTM?285?">'SLTAF-VI'!$I$10:$I$94</definedName>
    <definedName name="XDO_?YTM?286?">SETFSN50!$I$10:$I$59</definedName>
    <definedName name="XDO_?YTM?287?">SETFSN50!$I$10:$I$68</definedName>
    <definedName name="XDO_?YTM?288?">SETFSN50!$I$10:$I$103</definedName>
    <definedName name="XDO_?YTM?289?">SETFSN50!$I$10:$I$108</definedName>
    <definedName name="XDO_?YTM?29?">SEHF!$I$10:$I$52</definedName>
    <definedName name="XDO_?YTM?290?">SBIETFQLTY!$I$10:$I$39</definedName>
    <definedName name="XDO_?YTM?291?">SBIETFQLTY!$I$10:$I$82</definedName>
    <definedName name="XDO_?YTM?292?">SBIETFQLTY!$I$10:$I$87</definedName>
    <definedName name="XDO_?YTM?293?">SCBF!$I$18:$I$101</definedName>
    <definedName name="XDO_?YTM?294?">SCBF!$I$18:$I$107</definedName>
    <definedName name="XDO_?YTM?295?">SCBF!$I$18:$I$113</definedName>
    <definedName name="XDO_?YTM?296?">SCBF!$I$18:$I$126</definedName>
    <definedName name="XDO_?YTM?297?">SCBF!$I$18:$I$145</definedName>
    <definedName name="XDO_?YTM?298?">SCBF!$I$18:$I$155</definedName>
    <definedName name="XDO_?YTM?299?">SCBF!$I$18:$I$160</definedName>
    <definedName name="XDO_?YTM?3?">#REF!</definedName>
    <definedName name="XDO_?YTM?30?">SEHF!$I$10:$I$57</definedName>
    <definedName name="XDO_?YTM?300?">SEMVF!$I$10:$I$59</definedName>
    <definedName name="XDO_?YTM?301?">SEMVF!$I$10:$I$102</definedName>
    <definedName name="XDO_?YTM?302?">SEMVF!$I$10:$I$107</definedName>
    <definedName name="XDO_?YTM?303?">'SFMP- Series 1'!$I$26:$I$31</definedName>
    <definedName name="XDO_?YTM?304?">'SFMP- Series 1'!$I$26:$I$50</definedName>
    <definedName name="XDO_?YTM?305?">'SFMP- Series 1'!$I$26:$I$65</definedName>
    <definedName name="XDO_?YTM?306?">'SFMP- Series 1'!$I$26:$I$70</definedName>
    <definedName name="XDO_?YTM?307?">'SFMP- Series 6'!$I$26:$I$29</definedName>
    <definedName name="XDO_?YTM?308?">'SFMP- Series 6'!$I$26:$I$48</definedName>
    <definedName name="XDO_?YTM?309?">'SFMP- Series 6'!$I$26:$I$63</definedName>
    <definedName name="XDO_?YTM?31?">SEHF!$I$10:$I$64</definedName>
    <definedName name="XDO_?YTM?310?">'SFMP- Series 6'!$I$26:$I$68</definedName>
    <definedName name="XDO_?YTM?311?">'SFMP- Series 34'!$I$26</definedName>
    <definedName name="XDO_?YTM?312?">'SFMP- Series 34'!$I$26:$I$43</definedName>
    <definedName name="XDO_?YTM?313?">'SFMP- Series 34'!$I$26:$I$58</definedName>
    <definedName name="XDO_?YTM?314?">'SFMP- Series 34'!$I$26:$I$63</definedName>
    <definedName name="XDO_?YTM?315?">'SMCBF-IP'!$I$10:$I$42</definedName>
    <definedName name="XDO_?YTM?316?">'SMCBF-IP'!$I$10:$I$48</definedName>
    <definedName name="XDO_?YTM?317?">'SMCBF-IP'!$I$10:$I$52</definedName>
    <definedName name="XDO_?YTM?318?">'SMCBF-IP'!$I$10:$I$73</definedName>
    <definedName name="XDO_?YTM?319?">'SMCBF-IP'!$I$10:$I$92</definedName>
    <definedName name="XDO_?YTM?32?">SEHF!$I$10:$I$68</definedName>
    <definedName name="XDO_?YTM?320?">'SMCBF-IP'!$I$10:$I$97</definedName>
    <definedName name="XDO_?YTM?321?">SFRDF!$I$18:$I$24</definedName>
    <definedName name="XDO_?YTM?322?">SFRDF!$I$18:$I$34</definedName>
    <definedName name="XDO_?YTM?323?">SFRDF!$I$18:$I$55</definedName>
    <definedName name="XDO_?YTM?324?">SFRDF!$I$18:$I$65</definedName>
    <definedName name="XDO_?YTM?325?">SFRDF!$I$18:$I$70</definedName>
    <definedName name="XDO_?YTM?326?">SBIETFIT!$I$10:$I$19</definedName>
    <definedName name="XDO_?YTM?327?">SBIETFIT!$I$10:$I$62</definedName>
    <definedName name="XDO_?YTM?328?">SBIETFIT!$I$10:$I$67</definedName>
    <definedName name="XDO_?YTM?329?">SBIETFPB!$I$10:$I$19</definedName>
    <definedName name="XDO_?YTM?33?">SEHF!$I$10:$I$123</definedName>
    <definedName name="XDO_?YTM?330?">SBIETFPB!$I$10:$I$62</definedName>
    <definedName name="XDO_?YTM?331?">SBIETFPB!$I$10:$I$67</definedName>
    <definedName name="XDO_?YTM?332?">'SRBF-AP'!$I$10:$I$58</definedName>
    <definedName name="XDO_?YTM?333?">'SRBF-AP'!$I$10:$I$68</definedName>
    <definedName name="XDO_?YTM?334?">'SRBF-AP'!$I$10:$I$76</definedName>
    <definedName name="XDO_?YTM?335?">'SRBF-AP'!$I$10:$I$80</definedName>
    <definedName name="XDO_?YTM?336?">'SRBF-AP'!$I$10:$I$107</definedName>
    <definedName name="XDO_?YTM?337?">'SRBF-AP'!$I$10:$I$112</definedName>
    <definedName name="XDO_?YTM?338?">'SRBF-AHP'!$I$10:$I$58</definedName>
    <definedName name="XDO_?YTM?339?">'SRBF-AHP'!$I$10:$I$59</definedName>
    <definedName name="XDO_?YTM?34?">SEHF!$I$10:$I$129</definedName>
    <definedName name="XDO_?YTM?340?">'SRBF-AHP'!$I$10:$I$59</definedName>
    <definedName name="XDO_?YTM?341?">'SRBF-AHP'!$I$10:$I$78</definedName>
    <definedName name="XDO_?YTM?342?">'SRBF-AHP'!$I$10:$I$86</definedName>
    <definedName name="XDO_?YTM?343?">'SRBF-AHP'!$I$10:$I$90</definedName>
    <definedName name="XDO_?YTM?344?">'SRBF-AHP'!$I$10:$I$107</definedName>
    <definedName name="XDO_?YTM?345?">'SRBF-AHP'!$I$10:$I$119</definedName>
    <definedName name="XDO_?YTM?346?">'SRBF-AHP'!$I$10:$I$124</definedName>
    <definedName name="XDO_?YTM?347?">'SRBF-CHP'!$I$10:$I$58</definedName>
    <definedName name="XDO_?YTM?348?">'SRBF-CHP'!$I$10:$I$76</definedName>
    <definedName name="XDO_?YTM?349?">'SRBF-CHP'!$I$10:$I$86</definedName>
    <definedName name="XDO_?YTM?35?">SEHF!$I$10:$I$137</definedName>
    <definedName name="XDO_?YTM?350?">'SRBF-CHP'!$I$10:$I$91</definedName>
    <definedName name="XDO_?YTM?351?">'SRBF-CHP'!$I$10:$I$118</definedName>
    <definedName name="XDO_?YTM?352?">'SRBF-CHP'!$I$10:$I$123</definedName>
    <definedName name="XDO_?YTM?353?">'SRBF-CP'!$I$10:$I$58</definedName>
    <definedName name="XDO_?YTM?354?">'SRBF-CP'!$I$10:$I$76</definedName>
    <definedName name="XDO_?YTM?355?">'SRBF-CP'!$I$10:$I$85</definedName>
    <definedName name="XDO_?YTM?356?">'SRBF-CP'!$I$10:$I$90</definedName>
    <definedName name="XDO_?YTM?357?">'SRBF-CP'!$I$10:$I$117</definedName>
    <definedName name="XDO_?YTM?358?">'SRBF-CP'!$I$10:$I$122</definedName>
    <definedName name="XDO_?YTM?359?">'SIA-US EQUITY FOF'!$I$14</definedName>
    <definedName name="XDO_?YTM?36?">SEHF!$I$10:$I$141</definedName>
    <definedName name="XDO_?YTM?360?">'SIA-US EQUITY FOF'!$I$14:$I$53</definedName>
    <definedName name="XDO_?YTM?361?">'SIA-US EQUITY FOF'!$I$14:$I$58</definedName>
    <definedName name="XDO_?YTM?362?">'SFMP- Series 42'!$I$18</definedName>
    <definedName name="XDO_?YTM?363?">'SFMP- Series 42'!$I$18:$I$39</definedName>
    <definedName name="XDO_?YTM?364?">'SFMP- Series 42'!$I$18:$I$60</definedName>
    <definedName name="XDO_?YTM?365?">'SFMP- Series 42'!$I$18:$I$75</definedName>
    <definedName name="XDO_?YTM?366?">'SFMP- Series 42'!$I$18:$I$80</definedName>
    <definedName name="XDO_?YTM?367?">'SFMP- Series 43'!$I$26:$I$30</definedName>
    <definedName name="XDO_?YTM?368?">'SFMP- Series 43'!$I$26:$I$44</definedName>
    <definedName name="XDO_?YTM?369?">'SFMP- Series 43'!$I$26:$I$59</definedName>
    <definedName name="XDO_?YTM?37?">SEHF!$I$10:$I$147</definedName>
    <definedName name="XDO_?YTM?370?">'SFMP- Series 43'!$I$26:$I$64</definedName>
    <definedName name="XDO_?YTM?371?">'SNN50'!$I$10:$I$59</definedName>
    <definedName name="XDO_?YTM?372?">'SNN50'!$I$10:$I$68</definedName>
    <definedName name="XDO_?YTM?373?">'SNN50'!$I$10:$I$103</definedName>
    <definedName name="XDO_?YTM?374?">'SNN50'!$I$10:$I$108</definedName>
    <definedName name="XDO_?YTM?375?">'SFMP- Series 44'!$I$26:$I$31</definedName>
    <definedName name="XDO_?YTM?376?">'SFMP- Series 44'!$I$26:$I$55</definedName>
    <definedName name="XDO_?YTM?377?">'SFMP- Series 44'!$I$26:$I$70</definedName>
    <definedName name="XDO_?YTM?378?">'SFMP- Series 44'!$I$26:$I$75</definedName>
    <definedName name="XDO_?YTM?379?">'SFMP- Series 45'!$I$26:$I$33</definedName>
    <definedName name="XDO_?YTM?38?">SEHF!$I$10:$I$151</definedName>
    <definedName name="XDO_?YTM?380?">'SFMP- Series 45'!$I$26:$I$56</definedName>
    <definedName name="XDO_?YTM?381?">'SFMP- Series 45'!$I$26:$I$71</definedName>
    <definedName name="XDO_?YTM?382?">'SFMP- Series 45'!$I$26:$I$76</definedName>
    <definedName name="XDO_?YTM?383?">SBIETFCON!$I$10:$I$39</definedName>
    <definedName name="XDO_?YTM?384?">SBIETFCON!$I$10:$I$48</definedName>
    <definedName name="XDO_?YTM?385?">SBIETFCON!$I$10:$I$83</definedName>
    <definedName name="XDO_?YTM?386?">SBIETFCON!$I$10:$I$88</definedName>
    <definedName name="XDO_?YTM?387?">'SFMP- Series 46'!$I$26:$I$29</definedName>
    <definedName name="XDO_?YTM?388?">'SFMP- Series 46'!$I$26:$I$49</definedName>
    <definedName name="XDO_?YTM?389?">'SFMP- Series 46'!$I$26:$I$64</definedName>
    <definedName name="XDO_?YTM?39?">SEHF!$I$10:$I$159</definedName>
    <definedName name="XDO_?YTM?390?">'SFMP- Series 46'!$I$26:$I$69</definedName>
    <definedName name="XDO_?YTM?391?">SBAF!$I$10:$I$93</definedName>
    <definedName name="XDO_?YTM?392?">SBAF!$I$10:$I$106</definedName>
    <definedName name="XDO_?YTM?393?">SBAF!$I$10:$I$111</definedName>
    <definedName name="XDO_?YTM?394?">SBAF!$I$10:$I$161</definedName>
    <definedName name="XDO_?YTM?395?">SBAF!$I$10:$I$173</definedName>
    <definedName name="XDO_?YTM?396?">SBAF!$I$10:$I$181</definedName>
    <definedName name="XDO_?YTM?397?">SBAF!$I$10:$I$188</definedName>
    <definedName name="XDO_?YTM?398?">SBAF!$I$10:$I$194</definedName>
    <definedName name="XDO_?YTM?399?">SBAF!$I$10:$I$215</definedName>
    <definedName name="XDO_?YTM?4?">#REF!</definedName>
    <definedName name="XDO_?YTM?40?">SEHF!$I$10:$I$174</definedName>
    <definedName name="XDO_?YTM?400?">SBAF!$I$10:$I$220</definedName>
    <definedName name="XDO_?YTM?401?">'SFMP- Series 49'!$I$26:$I$33</definedName>
    <definedName name="XDO_?YTM?402?">'SFMP- Series 49'!$I$26:$I$54</definedName>
    <definedName name="XDO_?YTM?403?">'SFMP- Series 49'!$I$26:$I$69</definedName>
    <definedName name="XDO_?YTM?404?">'SFMP- Series 49'!$I$26:$I$74</definedName>
    <definedName name="XDO_?YTM?405?">'SFMP- Series 50'!$I$26:$I$30</definedName>
    <definedName name="XDO_?YTM?406?">'SFMP- Series 50'!$I$26:$I$49</definedName>
    <definedName name="XDO_?YTM?407?">'SFMP- Series 50'!$I$26:$I$64</definedName>
    <definedName name="XDO_?YTM?408?">'SFMP- Series 50'!$I$26:$I$69</definedName>
    <definedName name="XDO_?YTM?409?">'SFMP- Series 51'!$I$26:$I$36</definedName>
    <definedName name="XDO_?YTM?41?">SEHF!$I$10:$I$179</definedName>
    <definedName name="XDO_?YTM?410?">'SFMP- Series 51'!$I$26:$I$58</definedName>
    <definedName name="XDO_?YTM?411?">'SFMP- Series 51'!$I$26:$I$73</definedName>
    <definedName name="XDO_?YTM?412?">'SFMP- Series 51'!$I$26:$I$78</definedName>
    <definedName name="XDO_?YTM?413?">'SFMP- Series 52'!$I$26:$I$30</definedName>
    <definedName name="XDO_?YTM?414?">'SFMP- Series 52'!$I$26:$I$51</definedName>
    <definedName name="XDO_?YTM?415?">'SFMP- Series 52'!$I$26:$I$66</definedName>
    <definedName name="XDO_?YTM?416?">'SFMP- Series 52'!$I$26:$I$71</definedName>
    <definedName name="XDO_?YTM?417?">'SFMP- Series 53'!$I$26:$I$34</definedName>
    <definedName name="XDO_?YTM?418?">'SFMP- Series 53'!$I$26:$I$57</definedName>
    <definedName name="XDO_?YTM?419?">'SFMP- Series 53'!$I$26:$I$72</definedName>
    <definedName name="XDO_?YTM?42?">#REF!</definedName>
    <definedName name="XDO_?YTM?420?">'SFMP- Series 53'!$I$26:$I$77</definedName>
    <definedName name="XDO_?YTM?421?">'SFMP- Series 54'!$I$26:$I$28</definedName>
    <definedName name="XDO_?YTM?422?">'SFMP- Series 54'!$I$26:$I$44</definedName>
    <definedName name="XDO_?YTM?423?">'SFMP- Series 54'!$I$26:$I$59</definedName>
    <definedName name="XDO_?YTM?424?">'SFMP- Series 54'!$I$26:$I$64</definedName>
    <definedName name="XDO_?YTM?425?">'SFMP- Series 55'!$I$26:$I$32</definedName>
    <definedName name="XDO_?YTM?426?">'SFMP- Series 55'!$I$26:$I$55</definedName>
    <definedName name="XDO_?YTM?427?">'SFMP- Series 55'!$I$26:$I$70</definedName>
    <definedName name="XDO_?YTM?428?">'SFMP- Series 55'!$I$26:$I$75</definedName>
    <definedName name="XDO_?YTM?429?">'SFMP- Series 57'!$I$26:$I$29</definedName>
    <definedName name="XDO_?YTM?43?">#REF!</definedName>
    <definedName name="XDO_?YTM?430?">'SFMP- Series 57'!$I$26:$I$52</definedName>
    <definedName name="XDO_?YTM?431?">'SFMP- Series 57'!$I$26:$I$67</definedName>
    <definedName name="XDO_?YTM?432?">'SFMP- Series 57'!$I$26:$I$72</definedName>
    <definedName name="XDO_?YTM?433?">'SFMP- Series 58'!$I$26:$I$31</definedName>
    <definedName name="XDO_?YTM?434?">'SFMP- Series 58'!$I$26:$I$51</definedName>
    <definedName name="XDO_?YTM?435?">'SFMP- Series 58'!$I$26:$I$66</definedName>
    <definedName name="XDO_?YTM?436?">'SFMP- Series 58'!$I$26:$I$71</definedName>
    <definedName name="XDO_?YTM?437?">SCPSE!$I$18:$I$43</definedName>
    <definedName name="XDO_?YTM?438?">SCPSE!$I$18:$I$52</definedName>
    <definedName name="XDO_?YTM?439?">SCPSE!$I$18:$I$121</definedName>
    <definedName name="XDO_?YTM?44?">SMIF!$I$18:$I$33</definedName>
    <definedName name="XDO_?YTM?440?">SCPSE!$I$18:$I$148</definedName>
    <definedName name="XDO_?YTM?441?">SCPSE!$I$18:$I$153</definedName>
    <definedName name="XDO_?YTM?442?">'SFMP- Series 59'!$I$38:$I$40</definedName>
    <definedName name="XDO_?YTM?443?">'SFMP- Series 59'!$I$38:$I$55</definedName>
    <definedName name="XDO_?YTM?444?">'SFMP- Series 59'!$I$38:$I$60</definedName>
    <definedName name="XDO_?YTM?445?">'SFMP- Series 60'!$I$26:$I$30</definedName>
    <definedName name="XDO_?YTM?446?">'SFMP- Series 60'!$I$26:$I$50</definedName>
    <definedName name="XDO_?YTM?447?">'SFMP- Series 60'!$I$26:$I$65</definedName>
    <definedName name="XDO_?YTM?448?">'SFMP- Series 60'!$I$26:$I$70</definedName>
    <definedName name="XDO_?YTM?449?">SMCF!$I$10:$I$65</definedName>
    <definedName name="XDO_?YTM?45?">SMIF!$I$18:$I$45</definedName>
    <definedName name="XDO_?YTM?450?">SMCF!$I$10:$I$80</definedName>
    <definedName name="XDO_?YTM?451?">SMCF!$I$10:$I$92</definedName>
    <definedName name="XDO_?YTM?452?">SMCF!$I$10:$I$111</definedName>
    <definedName name="XDO_?YTM?453?">SMCF!$I$10:$I$116</definedName>
    <definedName name="XDO_?YTM?454?">'SFMP- Series 61'!$I$26:$I$36</definedName>
    <definedName name="XDO_?YTM?455?">'SFMP- Series 61'!$I$26:$I$59</definedName>
    <definedName name="XDO_?YTM?456?">'SFMP- Series 61'!$I$26:$I$74</definedName>
    <definedName name="XDO_?YTM?457?">'SFMP- Series 61'!$I$26:$I$79</definedName>
    <definedName name="XDO_?YTM?458?">'SFMP- Series 66'!$I$26:$I$34</definedName>
    <definedName name="XDO_?YTM?459?">'SFMP- Series 66'!$I$26:$I$56</definedName>
    <definedName name="XDO_?YTM?46?">SMIF!$I$18:$I$49</definedName>
    <definedName name="XDO_?YTM?460?">'SFMP- Series 66'!$I$26:$I$71</definedName>
    <definedName name="XDO_?YTM?461?">'SFMP- Series 66'!$I$26:$I$76</definedName>
    <definedName name="XDO_?YTM?462?">'SFMP- Series 67'!$I$26:$I$34</definedName>
    <definedName name="XDO_?YTM?463?">'SFMP- Series 67'!$I$26:$I$57</definedName>
    <definedName name="XDO_?YTM?464?">'SFMP- Series 67'!$I$26:$I$72</definedName>
    <definedName name="XDO_?YTM?465?">'SFMP- Series 67'!$I$26:$I$77</definedName>
    <definedName name="XDO_?YTM?466?">'SFMP- Series 64'!$I$24</definedName>
    <definedName name="XDO_?YTM?467?">'SFMP- Series 64'!$I$24:$I$32</definedName>
    <definedName name="XDO_?YTM?468?">'SFMP- Series 64'!$I$24:$I$50</definedName>
    <definedName name="XDO_?YTM?469?">'SFMP- Series 64'!$I$24:$I$65</definedName>
    <definedName name="XDO_?YTM?47?">SMIF!$I$18:$I$68</definedName>
    <definedName name="XDO_?YTM?470?">'SFMP- Series 64'!$I$24:$I$70</definedName>
    <definedName name="XDO_?YTM?471?">'SFMP- Series 68'!$I$24</definedName>
    <definedName name="XDO_?YTM?472?">'SFMP- Series 68'!$I$24:$I$42</definedName>
    <definedName name="XDO_?YTM?473?">'SFMP- Series 68'!$I$24:$I$57</definedName>
    <definedName name="XDO_?YTM?474?">'SFMP- Series 68'!$I$24:$I$62</definedName>
    <definedName name="XDO_?YTM?475?">SNM150IF!$I$10:$I$159</definedName>
    <definedName name="XDO_?YTM?476?">SNM150IF!$I$10:$I$202</definedName>
    <definedName name="XDO_?YTM?477?">SNM150IF!$I$10:$I$207</definedName>
    <definedName name="XDO_?YTM?478?">SNS250IF!$I$10:$I$260</definedName>
    <definedName name="XDO_?YTM?479?">SNS250IF!$I$10:$I$303</definedName>
    <definedName name="XDO_?YTM?48?">SMIF!$I$18:$I$78</definedName>
    <definedName name="XDO_?YTM?480?">SNS250IF!$I$10:$I$308</definedName>
    <definedName name="XDO_?YTM?481?">'SCIGI-JUN 2036'!$I$24:$I$25</definedName>
    <definedName name="XDO_?YTM?482?">'SCIGI-JUN 2036'!$I$24:$I$54</definedName>
    <definedName name="XDO_?YTM?483?">'SCIGI-JUN 2036'!$I$24:$I$59</definedName>
    <definedName name="XDO_?YTM?484?">'SCIGI-APR 2029'!$I$24</definedName>
    <definedName name="XDO_?YTM?485?">'SCIGI-APR 2029'!$I$24:$I$53</definedName>
    <definedName name="XDO_?YTM?486?">'SCIGI-APR 2029'!$I$24:$I$58</definedName>
    <definedName name="XDO_?YTM?487?">'SCISI-SEP 2027'!$I$24</definedName>
    <definedName name="XDO_?YTM?488?">'SCISI-SEP 2027'!$I$24:$I$43</definedName>
    <definedName name="XDO_?YTM?489?">'SCISI-SEP 2027'!$I$24:$I$70</definedName>
    <definedName name="XDO_?YTM?49?">SMIF!$I$18:$I$83</definedName>
    <definedName name="XDO_?YTM?490?">'SCISI-SEP 2027'!$I$24:$I$75</definedName>
    <definedName name="XDO_?YTM?491?">'SFMP- Series 72'!$I$38:$I$41</definedName>
    <definedName name="XDO_?YTM?492?">'SFMP- Series 72'!$I$38:$I$56</definedName>
    <definedName name="XDO_?YTM?493?">'SFMP- Series 72'!$I$38:$I$61</definedName>
    <definedName name="XDO_?YTM?494?">'SFMP- Series 73'!$I$38:$I$41</definedName>
    <definedName name="XDO_?YTM?495?">'SFMP- Series 73'!$I$38:$I$56</definedName>
    <definedName name="XDO_?YTM?496?">'SFMP- Series 73'!$I$38:$I$61</definedName>
    <definedName name="XDO_?YTM?497?">SLDF!$I$24:$I$31</definedName>
    <definedName name="XDO_?YTM?498?">SLDF!$I$24:$I$52</definedName>
    <definedName name="XDO_?YTM?499?">SLDF!$I$24:$I$62</definedName>
    <definedName name="XDO_?YTM?5?">#REF!</definedName>
    <definedName name="XDO_?YTM?50?">#REF!</definedName>
    <definedName name="XDO_?YTM?500?">SLDF!$I$24:$I$67</definedName>
    <definedName name="XDO_?YTM?501?">'SFMP- Series 74'!$I$26:$I$33</definedName>
    <definedName name="XDO_?YTM?502?">'SFMP- Series 74'!$I$26:$I$51</definedName>
    <definedName name="XDO_?YTM?503?">'SFMP- Series 74'!$I$26:$I$66</definedName>
    <definedName name="XDO_?YTM?504?">'SFMP- Series 74'!$I$26:$I$71</definedName>
    <definedName name="XDO_?YTM?505?">'SFMP- Series 76'!$I$18:$I$21</definedName>
    <definedName name="XDO_?YTM?506?">'SFMP- Series 76'!$I$18:$I$31</definedName>
    <definedName name="XDO_?YTM?507?">'SFMP- Series 76'!$I$18:$I$49</definedName>
    <definedName name="XDO_?YTM?508?">'SFMP- Series 76'!$I$18:$I$64</definedName>
    <definedName name="XDO_?YTM?509?">'SFMP- Series 76'!$I$18:$I$69</definedName>
    <definedName name="XDO_?YTM?51?">#REF!</definedName>
    <definedName name="XDO_?YTM?510?">'SFMP- Series 78'!$I$18:$I$23</definedName>
    <definedName name="XDO_?YTM?511?">'SFMP- Series 78'!$I$18:$I$35</definedName>
    <definedName name="XDO_?YTM?512?">'SFMP- Series 78'!$I$18:$I$53</definedName>
    <definedName name="XDO_?YTM?513?">'SFMP- Series 78'!$I$18:$I$68</definedName>
    <definedName name="XDO_?YTM?514?">'SFMP- Series 78'!$I$18:$I$73</definedName>
    <definedName name="XDO_?YTM?515?">SDYF!$I$10:$I$49</definedName>
    <definedName name="XDO_?YTM?516?">SDYF!$I$10:$I$50</definedName>
    <definedName name="XDO_?YTM?517?">SDYF!$I$10:$I$50</definedName>
    <definedName name="XDO_?YTM?518?">SDYF!$I$10:$I$69</definedName>
    <definedName name="XDO_?YTM?519?">SDYF!$I$10:$I$86</definedName>
    <definedName name="XDO_?YTM?52?">SCOF!$I$10:$I$55</definedName>
    <definedName name="XDO_?YTM?520?">SDYF!$I$10:$I$105</definedName>
    <definedName name="XDO_?YTM?521?">SDYF!$I$10:$I$110</definedName>
    <definedName name="XDO_?YTM?522?">'SFMP- Series 79'!$I$18:$I$22</definedName>
    <definedName name="XDO_?YTM?523?">'SFMP- Series 79'!$I$18:$I$45</definedName>
    <definedName name="XDO_?YTM?524?">'SFMP- Series 79'!$I$18:$I$60</definedName>
    <definedName name="XDO_?YTM?525?">'SFMP- Series 79'!$I$18:$I$65</definedName>
    <definedName name="XDO_?YTM?526?">'SFMP- Series 81'!$I$18:$I$25</definedName>
    <definedName name="XDO_?YTM?527?">'SFMP- Series 81'!$I$18:$I$41</definedName>
    <definedName name="XDO_?YTM?528?">'SFMP- Series 81'!$I$18:$I$60</definedName>
    <definedName name="XDO_?YTM?529?">'SFMP- Series 81'!$I$18:$I$75</definedName>
    <definedName name="XDO_?YTM?53?">SCOF!$I$10:$I$64</definedName>
    <definedName name="XDO_?YTM?530?">'SFMP- Series 81'!$I$18:$I$80</definedName>
    <definedName name="XDO_?YTM?531?">'SBI-BSE-SENSEX-IF'!$I$10:$I$39</definedName>
    <definedName name="XDO_?YTM?532?">'SBI-BSE-SENSEX-IF'!$I$10:$I$82</definedName>
    <definedName name="XDO_?YTM?533?">'SBI-BSE-SENSEX-IF'!$I$10:$I$87</definedName>
    <definedName name="XDO_?YTM?534?">LIQUIDSBI!$I$52</definedName>
    <definedName name="XDO_?YTM?535?">LIQUIDSBI!$I$52:$I$57</definedName>
    <definedName name="XDO_?YTM?536?">SN50EWIF!$I$10:$I$59</definedName>
    <definedName name="XDO_?YTM?537?">SN50EWIF!$I$10:$I$102</definedName>
    <definedName name="XDO_?YTM?538?">SN50EWIF!$I$10:$I$107</definedName>
    <definedName name="XDO_?YTM?539?">SEOF!$I$10:$I$42</definedName>
    <definedName name="XDO_?YTM?54?">SCOF!$I$10:$I$81</definedName>
    <definedName name="XDO_?YTM?540?">SEOF!$I$10:$I$67</definedName>
    <definedName name="XDO_?YTM?541?">SEOF!$I$10:$I$86</definedName>
    <definedName name="XDO_?YTM?542?">SEOF!$I$10:$I$91</definedName>
    <definedName name="XDO_?YTM?543?">'SBI-AOF'!$I$10:$I$35</definedName>
    <definedName name="XDO_?YTM?544?">'SBI-AOF'!$I$10:$I$44</definedName>
    <definedName name="XDO_?YTM?545?">'SBI-AOF'!$I$10:$I$61</definedName>
    <definedName name="XDO_?YTM?546?">'SBI-AOF'!$I$10:$I$80</definedName>
    <definedName name="XDO_?YTM?547?">'SBI-AOF'!$I$10:$I$85</definedName>
    <definedName name="XDO_?YTM?548?">SETFSILVER!$I$54</definedName>
    <definedName name="XDO_?YTM?549?">SETFSILVER!$I$54:$I$55</definedName>
    <definedName name="XDO_?YTM?55?">SCOF!$I$10:$I$100</definedName>
    <definedName name="XDO_?YTM?550?">SETFSILVER!$I$54:$I$59</definedName>
    <definedName name="XDO_?YTM?551?">'SETFSILVER-FOF'!$I$42</definedName>
    <definedName name="XDO_?YTM?552?">'SETFSILVER-FOF'!$I$42:$I$54</definedName>
    <definedName name="XDO_?YTM?553?">'SETFSILVER-FOF'!$I$42:$I$59</definedName>
    <definedName name="XDO_?YTM?554?">'SN50EW-ETF'!$I$10:$I$59</definedName>
    <definedName name="XDO_?YTM?555?">'SN50EW-ETF'!$I$10:$I$102</definedName>
    <definedName name="XDO_?YTM?556?">'SN50EW-ETF'!$I$10:$I$107</definedName>
    <definedName name="XDO_?YTM?557?">SIOF!$I$10:$I$47</definedName>
    <definedName name="XDO_?YTM?558?">SIOF!$I$10:$I$72</definedName>
    <definedName name="XDO_?YTM?559?">SIOF!$I$10:$I$91</definedName>
    <definedName name="XDO_?YTM?56?">SCOF!$I$10:$I$105</definedName>
    <definedName name="XDO_?YTM?560?">SIOF!$I$10:$I$96</definedName>
    <definedName name="XDO_?YTM?561?">SN500IF!$I$10:$I$510</definedName>
    <definedName name="XDO_?YTM?562?">SN500IF!$I$10:$I$519</definedName>
    <definedName name="XDO_?YTM?563?">SN500IF!$I$10:$I$554</definedName>
    <definedName name="XDO_?YTM?564?">SN500IF!$I$10:$I$559</definedName>
    <definedName name="XDO_?YTM?565?">SNICIF!$I$10:$I$39</definedName>
    <definedName name="XDO_?YTM?566?">SNICIF!$I$10:$I$48</definedName>
    <definedName name="XDO_?YTM?567?">SNICIF!$I$10:$I$83</definedName>
    <definedName name="XDO_?YTM?568?">SNICIF!$I$10:$I$88</definedName>
    <definedName name="XDO_?YTM?569?">SQF!$I$10:$I$39</definedName>
    <definedName name="XDO_?YTM?57?">STOF!$I$10:$I$34</definedName>
    <definedName name="XDO_?YTM?570?">SQF!$I$10:$I$82</definedName>
    <definedName name="XDO_?YTM?571?">SQF!$I$10:$I$87</definedName>
    <definedName name="XDO_?YTM?572?">SNBIF!$I$10:$I$21</definedName>
    <definedName name="XDO_?YTM?573?">SNBIF!$I$10:$I$64</definedName>
    <definedName name="XDO_?YTM?574?">SNBIF!$I$10:$I$69</definedName>
    <definedName name="XDO_?YTM?575?">SNITIF!$I$10:$I$19</definedName>
    <definedName name="XDO_?YTM?576?">SNITIF!$I$10:$I$62</definedName>
    <definedName name="XDO_?YTM?577?">SNITIF!$I$10:$I$67</definedName>
    <definedName name="XDO_?YTM?578?">'SBI BSE PSU Bank ETF'!$I$10:$I$21</definedName>
    <definedName name="XDO_?YTM?579?">'SBI BSE PSU Bank ETF'!$I$10:$I$64</definedName>
    <definedName name="XDO_?YTM?58?">STOF!$I$10:$I$39</definedName>
    <definedName name="XDO_?YTM?580?">'SBI BSE PSU Bank ETF'!$I$10:$I$69</definedName>
    <definedName name="XDO_?YTM?581?">'SBI BSE PSU Bank Index Fund'!$I$10:$I$21</definedName>
    <definedName name="XDO_?YTM?582?">'SBI BSE PSU Bank Index Fund'!$I$10:$I$64</definedName>
    <definedName name="XDO_?YTM?583?">'SBI BSE PSU Bank Index Fund'!$I$10:$I$69</definedName>
    <definedName name="XDO_?YTM?584?">SIPAAFOF!$I$42:$I$44</definedName>
    <definedName name="XDO_?YTM?585?">SIPAAFOF!$I$42:$I$56</definedName>
    <definedName name="XDO_?YTM?586?">SIPAAFOF!$I$42:$I$61</definedName>
    <definedName name="XDO_?YTM?587?">'SBI Nifty200 Quality 30'!$I$10:$I$39</definedName>
    <definedName name="XDO_?YTM?588?">'SBI Nifty200 Quality 30'!$I$10:$I$82</definedName>
    <definedName name="XDO_?YTM?589?">'SBI Nifty200 Quality 30'!$I$10:$I$87</definedName>
    <definedName name="XDO_?YTM?59?">STOF!$I$10:$I$46</definedName>
    <definedName name="XDO_?YTM?590?">'SBI Nifty200 Mom 30'!$I$10:$I$39</definedName>
    <definedName name="XDO_?YTM?591?">'SBI Nifty200 Mom 30'!$I$10:$I$48</definedName>
    <definedName name="XDO_?YTM?592?">'SBI Nifty200 Mom 30'!$I$10:$I$83</definedName>
    <definedName name="XDO_?YTM?593?">'SBI Nifty200 Mom 30'!$I$10:$I$88</definedName>
    <definedName name="XDO_?YTM?594?">'SBI Nifty100 Low Vol 30'!$I$10:$I$39</definedName>
    <definedName name="XDO_?YTM?595?">'SBI Nifty100 Low Vol 30'!$I$10:$I$82</definedName>
    <definedName name="XDO_?YTM?596?">'SBI Nifty100 Low Vol 30'!$I$10:$I$87</definedName>
    <definedName name="XDO_?YTM?597?">SBILIQETF!$I$52</definedName>
    <definedName name="XDO_?YTM?598?">SBILIQETF!$I$52:$I$57</definedName>
    <definedName name="XDO_?YTM?599?">#REF!</definedName>
    <definedName name="XDO_?YTM?6?">#REF!</definedName>
    <definedName name="XDO_?YTM?60?">STOF!$I$10:$I$67</definedName>
    <definedName name="XDO_?YTM?600?">#REF!</definedName>
    <definedName name="XDO_?YTM?601?">SBIRIOS!$I$10:$I$41</definedName>
    <definedName name="XDO_?YTM?602?">SBIRIOS!$I$10:$I$84</definedName>
    <definedName name="XDO_?YTM?603?">SBIRIOS!$I$10:$I$89</definedName>
    <definedName name="XDO_?YTM?604?">#REF!</definedName>
    <definedName name="XDO_?YTM?605?">#REF!</definedName>
    <definedName name="XDO_?YTM?606?">#REF!</definedName>
    <definedName name="XDO_?YTM?607?">#REF!</definedName>
    <definedName name="XDO_?YTM?608?">#REF!</definedName>
    <definedName name="XDO_?YTM?609?">#REF!</definedName>
    <definedName name="XDO_?YTM?61?">STOF!$I$10:$I$86</definedName>
    <definedName name="XDO_?YTM?610?">#REF!</definedName>
    <definedName name="XDO_?YTM?611?">#REF!</definedName>
    <definedName name="XDO_?YTM?612?">#REF!</definedName>
    <definedName name="XDO_?YTM?613?">#REF!</definedName>
    <definedName name="XDO_?YTM?614?">#REF!</definedName>
    <definedName name="XDO_?YTM?615?">#REF!</definedName>
    <definedName name="XDO_?YTM?616?">#REF!</definedName>
    <definedName name="XDO_?YTM?617?">#REF!</definedName>
    <definedName name="XDO_?YTM?62?">STOF!$I$10:$I$91</definedName>
    <definedName name="XDO_?YTM?63?">SHOF!$I$10:$I$39</definedName>
    <definedName name="XDO_?YTM?64?">SHOF!$I$10:$I$45</definedName>
    <definedName name="XDO_?YTM?65?">SHOF!$I$10:$I$66</definedName>
    <definedName name="XDO_?YTM?66?">SHOF!$I$10:$I$85</definedName>
    <definedName name="XDO_?YTM?67?">SHOF!$I$10:$I$90</definedName>
    <definedName name="XDO_?YTM?68?">SCF!$I$10:$I$87</definedName>
    <definedName name="XDO_?YTM?69?">SCF!$I$10:$I$94</definedName>
    <definedName name="XDO_?YTM?7?">#REF!</definedName>
    <definedName name="XDO_?YTM?70?">SCF!$I$10:$I$98</definedName>
    <definedName name="XDO_?YTM?71?">SCF!$I$10:$I$104</definedName>
    <definedName name="XDO_?YTM?72?">SCF!$I$10:$I$112</definedName>
    <definedName name="XDO_?YTM?73?">SCF!$I$10:$I$116</definedName>
    <definedName name="XDO_?YTM?74?">SCF!$I$10:$I$128</definedName>
    <definedName name="XDO_?YTM?75?">SCF!$I$10:$I$147</definedName>
    <definedName name="XDO_?YTM?76?">SCF!$I$10:$I$152</definedName>
    <definedName name="XDO_?YTM?77?">SNIF!$I$10:$I$59</definedName>
    <definedName name="XDO_?YTM?78?">SNIF!$I$10:$I$102</definedName>
    <definedName name="XDO_?YTM?79?">SNIF!$I$10:$I$107</definedName>
    <definedName name="XDO_?YTM?8?">#REF!</definedName>
    <definedName name="XDO_?YTM?80?">'SMCBF-SP'!$I$10:$I$27</definedName>
    <definedName name="XDO_?YTM?81?">'SMCBF-SP'!$I$10:$I$47</definedName>
    <definedName name="XDO_?YTM?82?">'SMCBF-SP'!$I$10:$I$56</definedName>
    <definedName name="XDO_?YTM?83?">'SMCBF-SP'!$I$10:$I$61</definedName>
    <definedName name="XDO_?YTM?84?">'SMCBF-SP'!$I$10:$I$74</definedName>
    <definedName name="XDO_?YTM?85?">'SMCBF-SP'!$I$10:$I$89</definedName>
    <definedName name="XDO_?YTM?86?">'SMCBF-SP'!$I$10:$I$94</definedName>
    <definedName name="XDO_?YTM?87?">SOF!$I$30</definedName>
    <definedName name="XDO_?YTM?88?">SOF!$I$30:$I$39</definedName>
    <definedName name="XDO_?YTM?89?">SOF!$I$30:$I$59</definedName>
    <definedName name="XDO_?YTM?9?">SLMF!$I$10:$I$81</definedName>
    <definedName name="XDO_?YTM?90?">SOF!$I$30:$I$64</definedName>
    <definedName name="XDO_?YTM?91?">SMMDF!#REF!</definedName>
    <definedName name="XDO_?YTM?92?">SMMDF!$I$9:$I$58</definedName>
    <definedName name="XDO_?YTM?93?">SMMDF!$I$9:$I$71</definedName>
    <definedName name="XDO_?YTM?94?">SMMDF!$I$9:$I$92</definedName>
    <definedName name="XDO_?YTM?95?">SMMDF!$I$9:$I$102</definedName>
    <definedName name="XDO_?YTM?96?">SMMDF!$I$9:$I$107</definedName>
    <definedName name="XDO_?YTM?97?">SLF!$I$18:$I$24</definedName>
    <definedName name="XDO_?YTM?98?">SLF!$I$18:$I$41</definedName>
    <definedName name="XDO_?YTM?99?">SLF!$I$18:$I$109</definedName>
    <definedName name="XDO_GROUP_?G_2?">SMEEF!$2:$101</definedName>
    <definedName name="XDO_GROUP_?G_2?1?">#REF!</definedName>
    <definedName name="XDO_GROUP_?G_2?10?">#REF!</definedName>
    <definedName name="XDO_GROUP_?G_2?100?">SNM150IF!$2:$210</definedName>
    <definedName name="XDO_GROUP_?G_2?101?">SNS250IF!$2:$311</definedName>
    <definedName name="XDO_GROUP_?G_2?102?">'SCIGI-JUN 2036'!$2:$62</definedName>
    <definedName name="XDO_GROUP_?G_2?103?">'SCIGI-APR 2029'!$2:$61</definedName>
    <definedName name="XDO_GROUP_?G_2?104?">'SCISI-SEP 2027'!$2:$78</definedName>
    <definedName name="XDO_GROUP_?G_2?105?">'SFMP- Series 72'!$2:$64</definedName>
    <definedName name="XDO_GROUP_?G_2?106?">'SFMP- Series 73'!$2:$64</definedName>
    <definedName name="XDO_GROUP_?G_2?107?">SLDF!$2:$70</definedName>
    <definedName name="XDO_GROUP_?G_2?108?">'SFMP- Series 74'!$2:$74</definedName>
    <definedName name="XDO_GROUP_?G_2?109?">'SFMP- Series 76'!$2:$72</definedName>
    <definedName name="XDO_GROUP_?G_2?11?">SEHF!$2:$182</definedName>
    <definedName name="XDO_GROUP_?G_2?110?">'SFMP- Series 78'!$2:$76</definedName>
    <definedName name="XDO_GROUP_?G_2?111?">SDYF!$2:$113</definedName>
    <definedName name="XDO_GROUP_?G_2?112?">'SFMP- Series 79'!$2:$68</definedName>
    <definedName name="XDO_GROUP_?G_2?113?">'SFMP- Series 81'!$2:$83</definedName>
    <definedName name="XDO_GROUP_?G_2?114?">'SBI-BSE-SENSEX-IF'!$2:$90</definedName>
    <definedName name="XDO_GROUP_?G_2?115?">LIQUIDSBI!$2:$60</definedName>
    <definedName name="XDO_GROUP_?G_2?116?">SN50EWIF!$2:$110</definedName>
    <definedName name="XDO_GROUP_?G_2?117?">SEOF!$2:$94</definedName>
    <definedName name="XDO_GROUP_?G_2?118?">'SBI-AOF'!$2:$88</definedName>
    <definedName name="XDO_GROUP_?G_2?119?">SETFSILVER!$2:$62</definedName>
    <definedName name="XDO_GROUP_?G_2?12?">#REF!</definedName>
    <definedName name="XDO_GROUP_?G_2?120?">'SETFSILVER-FOF'!$2:$62</definedName>
    <definedName name="XDO_GROUP_?G_2?121?">'SN50EW-ETF'!$2:$110</definedName>
    <definedName name="XDO_GROUP_?G_2?122?">SIOF!$2:$99</definedName>
    <definedName name="XDO_GROUP_?G_2?123?">SN500IF!$2:$562</definedName>
    <definedName name="XDO_GROUP_?G_2?124?">SNICIF!$2:$91</definedName>
    <definedName name="XDO_GROUP_?G_2?125?">SQF!$2:$90</definedName>
    <definedName name="XDO_GROUP_?G_2?126?">SNBIF!$2:$72</definedName>
    <definedName name="XDO_GROUP_?G_2?127?">SNITIF!$2:$70</definedName>
    <definedName name="XDO_GROUP_?G_2?128?">'SBI BSE PSU Bank ETF'!$2:$72</definedName>
    <definedName name="XDO_GROUP_?G_2?129?">'SBI BSE PSU Bank Index Fund'!$2:$72</definedName>
    <definedName name="XDO_GROUP_?G_2?13?">SMIF!$2:$86</definedName>
    <definedName name="XDO_GROUP_?G_2?130?">SIPAAFOF!$2:$64</definedName>
    <definedName name="XDO_GROUP_?G_2?131?">'SBI Nifty200 Quality 30'!$2:$90</definedName>
    <definedName name="XDO_GROUP_?G_2?132?">'SBI Nifty200 Mom 30'!$2:$91</definedName>
    <definedName name="XDO_GROUP_?G_2?133?">'SBI Nifty100 Low Vol 30'!$2:$90</definedName>
    <definedName name="XDO_GROUP_?G_2?134?">SBILIQETF!$2:$60</definedName>
    <definedName name="XDO_GROUP_?G_2?135?">#REF!</definedName>
    <definedName name="XDO_GROUP_?G_2?136?">SBIRIOS!$2:$92</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5?">SCOF!$2:$108</definedName>
    <definedName name="XDO_GROUP_?G_2?16?">STOF!$2:$94</definedName>
    <definedName name="XDO_GROUP_?G_2?17?">SHOF!$2:$93</definedName>
    <definedName name="XDO_GROUP_?G_2?18?">SCF!$2:$155</definedName>
    <definedName name="XDO_GROUP_?G_2?19?">SNIF!$2:$110</definedName>
    <definedName name="XDO_GROUP_?G_2?2?">#REF!</definedName>
    <definedName name="XDO_GROUP_?G_2?20?">'SMCBF-SP'!$2:$97</definedName>
    <definedName name="XDO_GROUP_?G_2?21?">SOF!$2:$67</definedName>
    <definedName name="XDO_GROUP_?G_2?22?">SMMDF!$2:$110</definedName>
    <definedName name="XDO_GROUP_?G_2?23?">SLF!$2:$196</definedName>
    <definedName name="XDO_GROUP_?G_2?24?">SDBF!$2:$90</definedName>
    <definedName name="XDO_GROUP_?G_2?25?">SSF!$2:$200</definedName>
    <definedName name="XDO_GROUP_?G_2?26?">SCRF!$2:$102</definedName>
    <definedName name="XDO_GROUP_?G_2?27?">SFEF!$2:$94</definedName>
    <definedName name="XDO_GROUP_?G_2?28?">SCHF!$2:$168</definedName>
    <definedName name="XDO_GROUP_?G_2?29?">SMUSD!$2:$164</definedName>
    <definedName name="XDO_GROUP_?G_2?3?">#REF!</definedName>
    <definedName name="XDO_GROUP_?G_2?30?">SMIDCAP!$2:$117</definedName>
    <definedName name="XDO_GROUP_?G_2?31?">SMCMF!$2:$63</definedName>
    <definedName name="XDO_GROUP_?G_2?32?">SMCOMMA!$2:$92</definedName>
    <definedName name="XDO_GROUP_?G_2?33?">SMGF!$2:$74</definedName>
    <definedName name="XDO_GROUP_?G_2?34?">SFLEXI!$2:$124</definedName>
    <definedName name="XDO_GROUP_?G_2?35?">SMAAF!$2:$177</definedName>
    <definedName name="XDO_GROUP_?G_2?36?">SBLUECHIP!$2:$103</definedName>
    <definedName name="XDO_GROUP_?G_2?37?">SAOF!$2:$294</definedName>
    <definedName name="XDO_GROUP_?G_2?38?">SIF!$2:$101</definedName>
    <definedName name="XDO_GROUP_?G_2?39?">SMLDF!$2:$166</definedName>
    <definedName name="XDO_GROUP_?G_2?4?">#REF!</definedName>
    <definedName name="XDO_GROUP_?G_2?40?">SSTDF!$2:$153</definedName>
    <definedName name="XDO_GROUP_?G_2?41?">SETFGOLD!$2:$62</definedName>
    <definedName name="XDO_GROUP_?G_2?42?">SPSU!$2:$85</definedName>
    <definedName name="XDO_GROUP_?G_2?43?">SGF!$2:$62</definedName>
    <definedName name="XDO_GROUP_?G_2?44?">SBISENSEX!$2:$90</definedName>
    <definedName name="XDO_GROUP_?G_2?45?">SSCF!$2:$127</definedName>
    <definedName name="XDO_GROUP_?G_2?46?">SBPF!$2:$114</definedName>
    <definedName name="XDO_GROUP_?G_2?47?">SBFS!$2:$92</definedName>
    <definedName name="XDO_GROUP_?G_2?48?">SETFNN50!$2:$111</definedName>
    <definedName name="XDO_GROUP_?G_2?49?">SETFNIFBK!$2:$72</definedName>
    <definedName name="XDO_GROUP_?G_2?5?">SLMF!$2:$140</definedName>
    <definedName name="XDO_GROUP_?G_2?50?">SETFBSE100!$2:$160</definedName>
    <definedName name="XDO_GROUP_?G_2?51?">SESF!$2:$192</definedName>
    <definedName name="XDO_GROUP_?G_2?52?">SETFNIF50!$2:$110</definedName>
    <definedName name="XDO_GROUP_?G_2?53?">'SLTAF-III'!$2:$86</definedName>
    <definedName name="XDO_GROUP_?G_2?54?">SETF10GILT!$2:$61</definedName>
    <definedName name="XDO_GROUP_?G_2?55?">'SLTAF-IV'!$2:$85</definedName>
    <definedName name="XDO_GROUP_?G_2?56?">'SLTAF-V'!$2:$85</definedName>
    <definedName name="XDO_GROUP_?G_2?57?">'SLTAF-VI'!$2:$97</definedName>
    <definedName name="XDO_GROUP_?G_2?58?">SETFSN50!$2:$111</definedName>
    <definedName name="XDO_GROUP_?G_2?59?">SBIETFQLTY!$2:$90</definedName>
    <definedName name="XDO_GROUP_?G_2?6?">SLTEF!$2:$133</definedName>
    <definedName name="XDO_GROUP_?G_2?60?">SCBF!$2:$163</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'SMCBF-IP'!$2:$100</definedName>
    <definedName name="XDO_GROUP_?G_2?66?">SFRDF!$2:$73</definedName>
    <definedName name="XDO_GROUP_?G_2?67?">SBIETFIT!$2:$70</definedName>
    <definedName name="XDO_GROUP_?G_2?68?">SBIETFPB!$2:$70</definedName>
    <definedName name="XDO_GROUP_?G_2?69?">'SRBF-AP'!$2:$115</definedName>
    <definedName name="XDO_GROUP_?G_2?7?">#REF!</definedName>
    <definedName name="XDO_GROUP_?G_2?70?">'SRBF-AHP'!$2:$127</definedName>
    <definedName name="XDO_GROUP_?G_2?71?">'SRBF-CHP'!$2:$126</definedName>
    <definedName name="XDO_GROUP_?G_2?72?">'SRBF-CP'!$2:$125</definedName>
    <definedName name="XDO_GROUP_?G_2?73?">'SIA-US EQUITY FOF'!$2:$61</definedName>
    <definedName name="XDO_GROUP_?G_2?74?">'SFMP- Series 42'!$2:$83</definedName>
    <definedName name="XDO_GROUP_?G_2?75?">'SFMP- Series 43'!$2:$67</definedName>
    <definedName name="XDO_GROUP_?G_2?76?">'SNN50'!$2:$111</definedName>
    <definedName name="XDO_GROUP_?G_2?77?">'SFMP- Series 44'!$2:$78</definedName>
    <definedName name="XDO_GROUP_?G_2?78?">'SFMP- Series 45'!$2:$79</definedName>
    <definedName name="XDO_GROUP_?G_2?79?">SBIETFCON!$2:$91</definedName>
    <definedName name="XDO_GROUP_?G_2?8?">#REF!</definedName>
    <definedName name="XDO_GROUP_?G_2?80?">'SFMP- Series 46'!$2:$72</definedName>
    <definedName name="XDO_GROUP_?G_2?81?">SBAF!$2:$223</definedName>
    <definedName name="XDO_GROUP_?G_2?82?">'SFMP- Series 49'!$2:$77</definedName>
    <definedName name="XDO_GROUP_?G_2?83?">'SFMP- Series 50'!$2:$72</definedName>
    <definedName name="XDO_GROUP_?G_2?84?">'SFMP- Series 51'!$2:$81</definedName>
    <definedName name="XDO_GROUP_?G_2?85?">'SFMP- Series 52'!$2:$74</definedName>
    <definedName name="XDO_GROUP_?G_2?86?">'SFMP- Series 53'!$2:$80</definedName>
    <definedName name="XDO_GROUP_?G_2?87?">'SFMP- Series 54'!$2:$67</definedName>
    <definedName name="XDO_GROUP_?G_2?88?">'SFMP- Series 55'!$2:$78</definedName>
    <definedName name="XDO_GROUP_?G_2?89?">'SFMP- Series 57'!$2:$75</definedName>
    <definedName name="XDO_GROUP_?G_2?9?">SMGLF!$2:$96</definedName>
    <definedName name="XDO_GROUP_?G_2?90?">'SFMP- Series 58'!$2:$74</definedName>
    <definedName name="XDO_GROUP_?G_2?91?">SCPSE!$2:$156</definedName>
    <definedName name="XDO_GROUP_?G_2?92?">'SFMP- Series 59'!$2:$63</definedName>
    <definedName name="XDO_GROUP_?G_2?93?">'SFMP- Series 60'!$2:$73</definedName>
    <definedName name="XDO_GROUP_?G_2?94?">SMCF!$2:$119</definedName>
    <definedName name="XDO_GROUP_?G_2?95?">'SFMP- Series 61'!$2:$82</definedName>
    <definedName name="XDO_GROUP_?G_2?96?">'SFMP- Series 66'!$2:$79</definedName>
    <definedName name="XDO_GROUP_?G_2?97?">'SFMP- Series 67'!$2:$80</definedName>
    <definedName name="XDO_GROUP_?G_2?98?">'SFMP- Series 64'!$2:$73</definedName>
    <definedName name="XDO_GROUP_?G_2?99?">'SFMP- Series 68'!$2:$65</definedName>
    <definedName name="XDO_GROUP_?G_3?">SMEEF!$8:$100</definedName>
    <definedName name="XDO_GROUP_?G_3?1?">#REF!</definedName>
    <definedName name="XDO_GROUP_?G_3?10?">#REF!</definedName>
    <definedName name="XDO_GROUP_?G_3?100?">SNM150IF!$8:$209</definedName>
    <definedName name="XDO_GROUP_?G_3?101?">SNS250IF!$8:$310</definedName>
    <definedName name="XDO_GROUP_?G_3?102?">'SCIGI-JUN 2036'!$16:$61</definedName>
    <definedName name="XDO_GROUP_?G_3?103?">'SCIGI-APR 2029'!$16:$60</definedName>
    <definedName name="XDO_GROUP_?G_3?104?">'SCISI-SEP 2027'!$16:$77</definedName>
    <definedName name="XDO_GROUP_?G_3?105?">'SFMP- Series 72'!$28:$63</definedName>
    <definedName name="XDO_GROUP_?G_3?106?">'SFMP- Series 73'!$28:$63</definedName>
    <definedName name="XDO_GROUP_?G_3?107?">SLDF!$16:$69</definedName>
    <definedName name="XDO_GROUP_?G_3?108?">'SFMP- Series 74'!$16:$73</definedName>
    <definedName name="XDO_GROUP_?G_3?109?">'SFMP- Series 76'!$16:$71</definedName>
    <definedName name="XDO_GROUP_?G_3?11?">SEHF!$8:$181</definedName>
    <definedName name="XDO_GROUP_?G_3?110?">'SFMP- Series 78'!$16:$75</definedName>
    <definedName name="XDO_GROUP_?G_3?111?">SDYF!$8:$112</definedName>
    <definedName name="XDO_GROUP_?G_3?112?">'SFMP- Series 79'!$16:$67</definedName>
    <definedName name="XDO_GROUP_?G_3?113?">'SFMP- Series 81'!$16:$82</definedName>
    <definedName name="XDO_GROUP_?G_3?114?">'SBI-BSE-SENSEX-IF'!$8:$89</definedName>
    <definedName name="XDO_GROUP_?G_3?115?">LIQUIDSBI!$40:$59</definedName>
    <definedName name="XDO_GROUP_?G_3?116?">SN50EWIF!$8:$109</definedName>
    <definedName name="XDO_GROUP_?G_3?117?">SEOF!$8:$93</definedName>
    <definedName name="XDO_GROUP_?G_3?118?">'SBI-AOF'!$8:$87</definedName>
    <definedName name="XDO_GROUP_?G_3?119?">SETFSILVER!$40:$61</definedName>
    <definedName name="XDO_GROUP_?G_3?12?">#REF!</definedName>
    <definedName name="XDO_GROUP_?G_3?120?">'SETFSILVER-FOF'!$40:$61</definedName>
    <definedName name="XDO_GROUP_?G_3?121?">'SN50EW-ETF'!$8:$109</definedName>
    <definedName name="XDO_GROUP_?G_3?122?">SIOF!$8:$98</definedName>
    <definedName name="XDO_GROUP_?G_3?123?">SN500IF!$8:$561</definedName>
    <definedName name="XDO_GROUP_?G_3?124?">SNICIF!$8:$90</definedName>
    <definedName name="XDO_GROUP_?G_3?125?">SQF!$8:$89</definedName>
    <definedName name="XDO_GROUP_?G_3?126?">SNBIF!$8:$71</definedName>
    <definedName name="XDO_GROUP_?G_3?127?">SNITIF!$8:$69</definedName>
    <definedName name="XDO_GROUP_?G_3?128?">'SBI BSE PSU Bank ETF'!$8:$71</definedName>
    <definedName name="XDO_GROUP_?G_3?129?">'SBI BSE PSU Bank Index Fund'!$8:$71</definedName>
    <definedName name="XDO_GROUP_?G_3?13?">SMIF!$16:$85</definedName>
    <definedName name="XDO_GROUP_?G_3?130?">SIPAAFOF!$40:$63</definedName>
    <definedName name="XDO_GROUP_?G_3?131?">'SBI Nifty200 Quality 30'!$8:$89</definedName>
    <definedName name="XDO_GROUP_?G_3?132?">'SBI Nifty200 Mom 30'!$8:$90</definedName>
    <definedName name="XDO_GROUP_?G_3?133?">'SBI Nifty100 Low Vol 30'!$8:$89</definedName>
    <definedName name="XDO_GROUP_?G_3?134?">SBILIQETF!$40:$59</definedName>
    <definedName name="XDO_GROUP_?G_3?135?">#REF!</definedName>
    <definedName name="XDO_GROUP_?G_3?136?">SBIRIOS!$8:$91</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5?">SCOF!$8:$107</definedName>
    <definedName name="XDO_GROUP_?G_3?16?">STOF!$8:$93</definedName>
    <definedName name="XDO_GROUP_?G_3?17?">SHOF!$8:$92</definedName>
    <definedName name="XDO_GROUP_?G_3?18?">SCF!$8:$154</definedName>
    <definedName name="XDO_GROUP_?G_3?19?">SNIF!$8:$109</definedName>
    <definedName name="XDO_GROUP_?G_3?2?">#REF!</definedName>
    <definedName name="XDO_GROUP_?G_3?20?">'SMCBF-SP'!$8:$96</definedName>
    <definedName name="XDO_GROUP_?G_3?21?">SOF!$28:$66</definedName>
    <definedName name="XDO_GROUP_?G_3?22?">SMMDF!$8:$109</definedName>
    <definedName name="XDO_GROUP_?G_3?23?">SLF!$16:$195</definedName>
    <definedName name="XDO_GROUP_?G_3?24?">SDBF!$16:$89</definedName>
    <definedName name="XDO_GROUP_?G_3?25?">SSF!$16:$199</definedName>
    <definedName name="XDO_GROUP_?G_3?26?">SCRF!$8:$101</definedName>
    <definedName name="XDO_GROUP_?G_3?27?">SFEF!$8:$93</definedName>
    <definedName name="XDO_GROUP_?G_3?28?">SCHF!$8:$167</definedName>
    <definedName name="XDO_GROUP_?G_3?29?">SMUSD!$16:$163</definedName>
    <definedName name="XDO_GROUP_?G_3?3?">#REF!</definedName>
    <definedName name="XDO_GROUP_?G_3?30?">SMIDCAP!$8:$116</definedName>
    <definedName name="XDO_GROUP_?G_3?31?">SMCMF!$16:$62</definedName>
    <definedName name="XDO_GROUP_?G_3?32?">SMCOMMA!$8:$91</definedName>
    <definedName name="XDO_GROUP_?G_3?33?">SMGF!$16:$73</definedName>
    <definedName name="XDO_GROUP_?G_3?34?">SFLEXI!$8:$123</definedName>
    <definedName name="XDO_GROUP_?G_3?35?">SMAAF!$8:$176</definedName>
    <definedName name="XDO_GROUP_?G_3?36?">SBLUECHIP!$8:$102</definedName>
    <definedName name="XDO_GROUP_?G_3?37?">SAOF!$8:$293</definedName>
    <definedName name="XDO_GROUP_?G_3?38?">SIF!$8:$100</definedName>
    <definedName name="XDO_GROUP_?G_3?39?">SMLDF!$16:$165</definedName>
    <definedName name="XDO_GROUP_?G_3?4?">#REF!</definedName>
    <definedName name="XDO_GROUP_?G_3?40?">SSTDF!$16:$152</definedName>
    <definedName name="XDO_GROUP_?G_3?41?">SETFGOLD!$40:$61</definedName>
    <definedName name="XDO_GROUP_?G_3?42?">SPSU!$8:$84</definedName>
    <definedName name="XDO_GROUP_?G_3?43?">SGF!$40:$61</definedName>
    <definedName name="XDO_GROUP_?G_3?44?">SBISENSEX!$8:$89</definedName>
    <definedName name="XDO_GROUP_?G_3?45?">SSCF!$8:$126</definedName>
    <definedName name="XDO_GROUP_?G_3?46?">SBPF!$16:$113</definedName>
    <definedName name="XDO_GROUP_?G_3?47?">SBFS!$8:$91</definedName>
    <definedName name="XDO_GROUP_?G_3?48?">SETFNN50!$8:$110</definedName>
    <definedName name="XDO_GROUP_?G_3?49?">SETFNIFBK!$8:$71</definedName>
    <definedName name="XDO_GROUP_?G_3?5?">SLMF!$8:$139</definedName>
    <definedName name="XDO_GROUP_?G_3?50?">SETFBSE100!$8:$159</definedName>
    <definedName name="XDO_GROUP_?G_3?51?">SESF!$8:$191</definedName>
    <definedName name="XDO_GROUP_?G_3?52?">SETFNIF50!$8:$109</definedName>
    <definedName name="XDO_GROUP_?G_3?53?">'SLTAF-III'!$8:$85</definedName>
    <definedName name="XDO_GROUP_?G_3?54?">SETF10GILT!$16:$60</definedName>
    <definedName name="XDO_GROUP_?G_3?55?">'SLTAF-IV'!$8:$84</definedName>
    <definedName name="XDO_GROUP_?G_3?56?">'SLTAF-V'!$8:$84</definedName>
    <definedName name="XDO_GROUP_?G_3?57?">'SLTAF-VI'!$8:$96</definedName>
    <definedName name="XDO_GROUP_?G_3?58?">SETFSN50!$8:$110</definedName>
    <definedName name="XDO_GROUP_?G_3?59?">SBIETFQLTY!$8:$89</definedName>
    <definedName name="XDO_GROUP_?G_3?6?">SLTEF!$8:$132</definedName>
    <definedName name="XDO_GROUP_?G_3?60?">SCBF!$16:$162</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'SMCBF-IP'!$8:$99</definedName>
    <definedName name="XDO_GROUP_?G_3?66?">SFRDF!$16:$72</definedName>
    <definedName name="XDO_GROUP_?G_3?67?">SBIETFIT!$8:$69</definedName>
    <definedName name="XDO_GROUP_?G_3?68?">SBIETFPB!$8:$69</definedName>
    <definedName name="XDO_GROUP_?G_3?69?">'SRBF-AP'!$8:$114</definedName>
    <definedName name="XDO_GROUP_?G_3?7?">#REF!</definedName>
    <definedName name="XDO_GROUP_?G_3?70?">'SRBF-AHP'!$8:$126</definedName>
    <definedName name="XDO_GROUP_?G_3?71?">'SRBF-CHP'!$8:$125</definedName>
    <definedName name="XDO_GROUP_?G_3?72?">'SRBF-CP'!$8:$124</definedName>
    <definedName name="XDO_GROUP_?G_3?73?">'SIA-US EQUITY FOF'!$8:$60</definedName>
    <definedName name="XDO_GROUP_?G_3?74?">'SFMP- Series 42'!$16:$82</definedName>
    <definedName name="XDO_GROUP_?G_3?75?">'SFMP- Series 43'!$16:$66</definedName>
    <definedName name="XDO_GROUP_?G_3?76?">'SNN50'!$8:$110</definedName>
    <definedName name="XDO_GROUP_?G_3?77?">'SFMP- Series 44'!$16:$77</definedName>
    <definedName name="XDO_GROUP_?G_3?78?">'SFMP- Series 45'!$16:$78</definedName>
    <definedName name="XDO_GROUP_?G_3?79?">SBIETFCON!$8:$90</definedName>
    <definedName name="XDO_GROUP_?G_3?8?">#REF!</definedName>
    <definedName name="XDO_GROUP_?G_3?80?">'SFMP- Series 46'!$16:$71</definedName>
    <definedName name="XDO_GROUP_?G_3?81?">SBAF!$8:$222</definedName>
    <definedName name="XDO_GROUP_?G_3?82?">'SFMP- Series 49'!$16:$76</definedName>
    <definedName name="XDO_GROUP_?G_3?83?">'SFMP- Series 50'!$16:$71</definedName>
    <definedName name="XDO_GROUP_?G_3?84?">'SFMP- Series 51'!$16:$80</definedName>
    <definedName name="XDO_GROUP_?G_3?85?">'SFMP- Series 52'!$16:$73</definedName>
    <definedName name="XDO_GROUP_?G_3?86?">'SFMP- Series 53'!$16:$79</definedName>
    <definedName name="XDO_GROUP_?G_3?87?">'SFMP- Series 54'!$16:$66</definedName>
    <definedName name="XDO_GROUP_?G_3?88?">'SFMP- Series 55'!$16:$77</definedName>
    <definedName name="XDO_GROUP_?G_3?89?">'SFMP- Series 57'!$16:$74</definedName>
    <definedName name="XDO_GROUP_?G_3?9?">SMGLF!$8:$95</definedName>
    <definedName name="XDO_GROUP_?G_3?90?">'SFMP- Series 58'!$16:$73</definedName>
    <definedName name="XDO_GROUP_?G_3?91?">SCPSE!$16:$155</definedName>
    <definedName name="XDO_GROUP_?G_3?92?">'SFMP- Series 59'!$28:$62</definedName>
    <definedName name="XDO_GROUP_?G_3?93?">'SFMP- Series 60'!$16:$72</definedName>
    <definedName name="XDO_GROUP_?G_3?94?">SMCF!$8:$118</definedName>
    <definedName name="XDO_GROUP_?G_3?95?">'SFMP- Series 61'!$16:$81</definedName>
    <definedName name="XDO_GROUP_?G_3?96?">'SFMP- Series 66'!$16:$78</definedName>
    <definedName name="XDO_GROUP_?G_3?97?">'SFMP- Series 67'!$16:$79</definedName>
    <definedName name="XDO_GROUP_?G_3?98?">'SFMP- Series 64'!$16:$72</definedName>
    <definedName name="XDO_GROUP_?G_3?99?">'SFMP- Series 68'!$16:$64</definedName>
    <definedName name="XDO_GROUP_?G_4?">SMEEF!$B$98:$IZ$98</definedName>
    <definedName name="XDO_GROUP_?G_4?1?">#REF!</definedName>
    <definedName name="XDO_GROUP_?G_4?10?">SLMF!$B$85:$IV$87</definedName>
    <definedName name="XDO_GROUP_?G_4?100?">SLF!$B$113:$IV$142</definedName>
    <definedName name="XDO_GROUP_?G_4?101?">SLF!$B$146:$IV$157</definedName>
    <definedName name="XDO_GROUP_?G_4?102?">SLF!$B$168:$IV$168</definedName>
    <definedName name="XDO_GROUP_?G_4?103?">SLF!$B$178:$IV$188</definedName>
    <definedName name="XDO_GROUP_?G_4?104?">SLF!$B$193:$IV$193</definedName>
    <definedName name="XDO_GROUP_?G_4?105?">SDBF!$B$18:$IV$29</definedName>
    <definedName name="XDO_GROUP_?G_4?106?">SDBF!$B$35:$IV$35</definedName>
    <definedName name="XDO_GROUP_?G_4?107?">SDBF!$B$39:$IV$43</definedName>
    <definedName name="XDO_GROUP_?G_4?108?">SDBF!$B$47:$IV$53</definedName>
    <definedName name="XDO_GROUP_?G_4?109?">SDBF!$B$72:$IV$72</definedName>
    <definedName name="XDO_GROUP_?G_4?11?">SLMF!$B$91:$IV$91</definedName>
    <definedName name="XDO_GROUP_?G_4?110?">SDBF!$B$82:$IV$82</definedName>
    <definedName name="XDO_GROUP_?G_4?111?">SDBF!$B$87:$IV$87</definedName>
    <definedName name="XDO_GROUP_?G_4?112?">SSF!$B$24:$IV$28</definedName>
    <definedName name="XDO_GROUP_?G_4?113?">SSF!$B$32:$IV$54</definedName>
    <definedName name="XDO_GROUP_?G_4?114?">SSF!$B$59:$IV$101</definedName>
    <definedName name="XDO_GROUP_?G_4?115?">SSF!$B$105:$IV$159</definedName>
    <definedName name="XDO_GROUP_?G_4?116?">SSF!$B$163:$IV$168</definedName>
    <definedName name="XDO_GROUP_?G_4?117?">SSF!$B$175:$IV$175</definedName>
    <definedName name="XDO_GROUP_?G_4?118?">SSF!#REF!</definedName>
    <definedName name="XDO_GROUP_?G_4?119?">SSF!$B$182:$IV$182</definedName>
    <definedName name="XDO_GROUP_?G_4?12?">SLMF!$B$112:$IV$113</definedName>
    <definedName name="XDO_GROUP_?G_4?120?">SSF!$B$192:$IV$192</definedName>
    <definedName name="XDO_GROUP_?G_4?121?">SSF!$B$197:$IV$197</definedName>
    <definedName name="XDO_GROUP_?G_4?122?">SCRF!#REF!</definedName>
    <definedName name="XDO_GROUP_?G_4?123?">SCRF!$B$21:$IV$52</definedName>
    <definedName name="XDO_GROUP_?G_4?124?">SCRF!$B$60:$IV$63</definedName>
    <definedName name="XDO_GROUP_?G_4?125?">SCRF!$B$84:$IV$84</definedName>
    <definedName name="XDO_GROUP_?G_4?126?">SCRF!$B$94:$IV$94</definedName>
    <definedName name="XDO_GROUP_?G_4?127?">SCRF!$B$99:$IV$99</definedName>
    <definedName name="XDO_GROUP_?G_4?128?">SFEF!$B$10:$IV$35</definedName>
    <definedName name="XDO_GROUP_?G_4?129?">SFEF!$B$41:$IV$42</definedName>
    <definedName name="XDO_GROUP_?G_4?13?">SLMF!$B$132:$IV$132</definedName>
    <definedName name="XDO_GROUP_?G_4?130?">SFEF!$B$67:$IV$67</definedName>
    <definedName name="XDO_GROUP_?G_4?131?">SFEF!$B$86:$IV$86</definedName>
    <definedName name="XDO_GROUP_?G_4?132?">SFEF!$B$91:$IV$91</definedName>
    <definedName name="XDO_GROUP_?G_4?133?">SCHF!$B$10:$IV$48</definedName>
    <definedName name="XDO_GROUP_?G_4?134?">SCHF!#REF!</definedName>
    <definedName name="XDO_GROUP_?G_4?135?">SCHF!$B$61:$IV$113</definedName>
    <definedName name="XDO_GROUP_?G_4?136?">SCHF!$B$121:$IV$123</definedName>
    <definedName name="XDO_GROUP_?G_4?137?">SCHF!$B$127:$IV$131</definedName>
    <definedName name="XDO_GROUP_?G_4?138?">SCHF!$B$150:$IV$150</definedName>
    <definedName name="XDO_GROUP_?G_4?139?">SCHF!$B$160:$IV$160</definedName>
    <definedName name="XDO_GROUP_?G_4?14?">SLMF!$B$137:$IV$137</definedName>
    <definedName name="XDO_GROUP_?G_4?140?">SCHF!$B$165:$IV$165</definedName>
    <definedName name="XDO_GROUP_?G_4?141?">SMUSD!$B$18:$IV$44</definedName>
    <definedName name="XDO_GROUP_?G_4?142?">SMUSD!$B$50:$IV$51</definedName>
    <definedName name="XDO_GROUP_?G_4?143?">SMUSD!$B$55:$IV$56</definedName>
    <definedName name="XDO_GROUP_?G_4?144?">SMUSD!$B$60:$IV$69</definedName>
    <definedName name="XDO_GROUP_?G_4?145?">SMUSD!$B$74:$IV$84</definedName>
    <definedName name="XDO_GROUP_?G_4?146?">SMUSD!$B$88:$IV$122</definedName>
    <definedName name="XDO_GROUP_?G_4?147?">SMUSD!$B$126:$IV$133</definedName>
    <definedName name="XDO_GROUP_?G_4?148?">SMUSD!$B$139:$IV$139</definedName>
    <definedName name="XDO_GROUP_?G_4?149?">SMUSD!$B$146:$IV$146</definedName>
    <definedName name="XDO_GROUP_?G_4?15?">SLTEF!$B$10:$IV$81</definedName>
    <definedName name="XDO_GROUP_?G_4?150?">SMUSD!$B$156:$IV$156</definedName>
    <definedName name="XDO_GROUP_?G_4?151?">SMUSD!$B$161:$IV$161</definedName>
    <definedName name="XDO_GROUP_?G_4?152?">SMIDCAP!$B$10:$IV$64</definedName>
    <definedName name="XDO_GROUP_?G_4?153?">SMIDCAP!$B$89:$IV$90</definedName>
    <definedName name="XDO_GROUP_?G_4?154?">SMIDCAP!$B$109:$IV$109</definedName>
    <definedName name="XDO_GROUP_?G_4?155?">SMIDCAP!$B$114:$IV$114</definedName>
    <definedName name="XDO_GROUP_?G_4?156?">SMCMF!$B$24:$IV$26</definedName>
    <definedName name="XDO_GROUP_?G_4?157?">SMCMF!$B$55:$IV$55</definedName>
    <definedName name="XDO_GROUP_?G_4?158?">SMCMF!$B$60:$IV$60</definedName>
    <definedName name="XDO_GROUP_?G_4?159?">SMCOMMA!$B$10:$IV$40</definedName>
    <definedName name="XDO_GROUP_?G_4?16?">SLTEF!$B$106:$IV$106</definedName>
    <definedName name="XDO_GROUP_?G_4?160?">SMCOMMA!$B$65:$IV$65</definedName>
    <definedName name="XDO_GROUP_?G_4?161?">SMCOMMA!$B$84:$IV$84</definedName>
    <definedName name="XDO_GROUP_?G_4?162?">SMCOMMA!$B$89:$IV$89</definedName>
    <definedName name="XDO_GROUP_?G_4?163?">SMGF!$B$24:$IV$29</definedName>
    <definedName name="XDO_GROUP_?G_4?164?">SMGF!$B$33:$IV$39</definedName>
    <definedName name="XDO_GROUP_?G_4?165?">SMGF!$B$66:$IV$66</definedName>
    <definedName name="XDO_GROUP_?G_4?166?">SMGF!$B$71:$IV$71</definedName>
    <definedName name="XDO_GROUP_?G_4?167?">SFLEXI!$B$10:$IV$65</definedName>
    <definedName name="XDO_GROUP_?G_4?168?">SFLEXI!$B$71:$IV$73</definedName>
    <definedName name="XDO_GROUP_?G_4?169?">SFLEXI!$B$94:$IV$97</definedName>
    <definedName name="XDO_GROUP_?G_4?17?">SLTEF!$B$125:$IV$125</definedName>
    <definedName name="XDO_GROUP_?G_4?170?">SFLEXI!$B$116:$IV$116</definedName>
    <definedName name="XDO_GROUP_?G_4?171?">SFLEXI!$B$121:$IV$121</definedName>
    <definedName name="XDO_GROUP_?G_4?172?">SMAAF!$B$10:$IV$66</definedName>
    <definedName name="XDO_GROUP_?G_4?173?">SMAAF!$B$74:$IV$74</definedName>
    <definedName name="XDO_GROUP_?G_4?174?">SMAAF!$B$78:$IV$79</definedName>
    <definedName name="XDO_GROUP_?G_4?175?">SMAAF!$B$88:$IV$120</definedName>
    <definedName name="XDO_GROUP_?G_4?176?">SMAAF!$B$128:$IV$130</definedName>
    <definedName name="XDO_GROUP_?G_4?177?">SMAAF!$B$134:$IV$135</definedName>
    <definedName name="XDO_GROUP_?G_4?178?">SMAAF!$B$140:$IV$140</definedName>
    <definedName name="XDO_GROUP_?G_4?179?">SMAAF!$B$144:$IV$144</definedName>
    <definedName name="XDO_GROUP_?G_4?18?">SLTEF!$B$130:$IV$130</definedName>
    <definedName name="XDO_GROUP_?G_4?180?">SMAAF!$B$155:$IV$157</definedName>
    <definedName name="XDO_GROUP_?G_4?181?">SMAAF!$B$169:$IV$169</definedName>
    <definedName name="XDO_GROUP_?G_4?182?">SMAAF!$B$174:$IV$174</definedName>
    <definedName name="XDO_GROUP_?G_4?183?">SBLUECHIP!$B$10:$IV$49</definedName>
    <definedName name="XDO_GROUP_?G_4?184?">SBLUECHIP!$B$74:$IV$76</definedName>
    <definedName name="XDO_GROUP_?G_4?185?">SBLUECHIP!$B$95:$IV$95</definedName>
    <definedName name="XDO_GROUP_?G_4?186?">SBLUECHIP!$B$100:$IV$100</definedName>
    <definedName name="XDO_GROUP_?G_4?187?">SAOF!$B$10:$IV$196</definedName>
    <definedName name="XDO_GROUP_?G_4?188?">SAOF!$B$205:$IV$222</definedName>
    <definedName name="XDO_GROUP_?G_4?189?">SAOF!$B$235:$IV$245</definedName>
    <definedName name="XDO_GROUP_?G_4?19?">#REF!</definedName>
    <definedName name="XDO_GROUP_?G_4?190?">SAOF!$B$249:$IV$258</definedName>
    <definedName name="XDO_GROUP_?G_4?191?">SAOF!$B$262:$IV$262</definedName>
    <definedName name="XDO_GROUP_?G_4?192?">SAOF!$B$271:$IV$274</definedName>
    <definedName name="XDO_GROUP_?G_4?193?">SAOF!$B$286:$IV$286</definedName>
    <definedName name="XDO_GROUP_?G_4?194?">SAOF!$B$291:$IV$291</definedName>
    <definedName name="XDO_GROUP_?G_4?195?">SIF!$B$10:$IV$44</definedName>
    <definedName name="XDO_GROUP_?G_4?196?">SIF!#REF!</definedName>
    <definedName name="XDO_GROUP_?G_4?197?">SIF!$B$73:$IV$74</definedName>
    <definedName name="XDO_GROUP_?G_4?198?">SIF!$B$93:$IV$93</definedName>
    <definedName name="XDO_GROUP_?G_4?199?">SIF!$B$98:$IV$98</definedName>
    <definedName name="XDO_GROUP_?G_4?2?">#REF!</definedName>
    <definedName name="XDO_GROUP_?G_4?20?">#REF!</definedName>
    <definedName name="XDO_GROUP_?G_4?200?">SMLDF!$B$18:$IV$73</definedName>
    <definedName name="XDO_GROUP_?G_4?201?">SMLDF!$B$79:$IV$81</definedName>
    <definedName name="XDO_GROUP_?G_4?202?">SMLDF!$B$85:$IV$88</definedName>
    <definedName name="XDO_GROUP_?G_4?203?">SMLDF!$B$92:$IV$96</definedName>
    <definedName name="XDO_GROUP_?G_4?204?">SMLDF!$B$101:$IV$110</definedName>
    <definedName name="XDO_GROUP_?G_4?205?">SMLDF!$B$114:$IV$130</definedName>
    <definedName name="XDO_GROUP_?G_4?206?">SMLDF!$B$134:$IV$135</definedName>
    <definedName name="XDO_GROUP_?G_4?207?">SMLDF!$B$141:$IV$141</definedName>
    <definedName name="XDO_GROUP_?G_4?208?">SMLDF!$B$148:$IV$148</definedName>
    <definedName name="XDO_GROUP_?G_4?209?">SMLDF!$B$158:$IV$158</definedName>
    <definedName name="XDO_GROUP_?G_4?21?">#REF!</definedName>
    <definedName name="XDO_GROUP_?G_4?210?">SMLDF!$B$163:$IV$163</definedName>
    <definedName name="XDO_GROUP_?G_4?211?">SSTDF!$B$18:$IV$84</definedName>
    <definedName name="XDO_GROUP_?G_4?212?">SSTDF!$B$90:$IV$91</definedName>
    <definedName name="XDO_GROUP_?G_4?213?">SSTDF!$B$95:$IV$98</definedName>
    <definedName name="XDO_GROUP_?G_4?214?">SSTDF!$B$102:$IV$108</definedName>
    <definedName name="XDO_GROUP_?G_4?215?">SSTDF!$B$115:$IV$120</definedName>
    <definedName name="XDO_GROUP_?G_4?216?">SSTDF!$B$128:$IV$128</definedName>
    <definedName name="XDO_GROUP_?G_4?217?">SSTDF!$B$135:$IV$135</definedName>
    <definedName name="XDO_GROUP_?G_4?218?">SSTDF!$B$145:$IV$145</definedName>
    <definedName name="XDO_GROUP_?G_4?219?">SSTDF!$B$150:$IV$150</definedName>
    <definedName name="XDO_GROUP_?G_4?22?">#REF!</definedName>
    <definedName name="XDO_GROUP_?G_4?220?">SETFGOLD!$B$46:$IV$46</definedName>
    <definedName name="XDO_GROUP_?G_4?221?">SETFGOLD!$B$54:$IV$54</definedName>
    <definedName name="XDO_GROUP_?G_4?222?">SETFGOLD!$B$59:$IV$59</definedName>
    <definedName name="XDO_GROUP_?G_4?223?">SPSU!$B$10:$IV$33</definedName>
    <definedName name="XDO_GROUP_?G_4?224?">SPSU!$B$58:$IV$58</definedName>
    <definedName name="XDO_GROUP_?G_4?225?">SPSU!$B$77:$IV$77</definedName>
    <definedName name="XDO_GROUP_?G_4?226?">SPSU!$B$82:$IV$82</definedName>
    <definedName name="XDO_GROUP_?G_4?227?">SGF!$B$42:$IV$42</definedName>
    <definedName name="XDO_GROUP_?G_4?228?">SGF!$B$54:$IV$54</definedName>
    <definedName name="XDO_GROUP_?G_4?229?">SGF!$B$59:$IV$59</definedName>
    <definedName name="XDO_GROUP_?G_4?23?">SMGLF!$B$10:$IV$44</definedName>
    <definedName name="XDO_GROUP_?G_4?230?">SBISENSEX!$B$10:$IV$39</definedName>
    <definedName name="XDO_GROUP_?G_4?231?">SBISENSEX!$B$82:$IV$82</definedName>
    <definedName name="XDO_GROUP_?G_4?232?">SBISENSEX!$B$87:$IV$87</definedName>
    <definedName name="XDO_GROUP_?G_4?233?">SSCF!$B$10:$IV$74</definedName>
    <definedName name="XDO_GROUP_?G_4?234?">SSCF!$B$99:$IV$100</definedName>
    <definedName name="XDO_GROUP_?G_4?235?">SSCF!$B$119:$IV$119</definedName>
    <definedName name="XDO_GROUP_?G_4?236?">SSCF!$B$124:$IV$124</definedName>
    <definedName name="XDO_GROUP_?G_4?237?">SBPF!$B$18:$IV$59</definedName>
    <definedName name="XDO_GROUP_?G_4?238?">SBPF!$B$67:$IV$69</definedName>
    <definedName name="XDO_GROUP_?G_4?239?">SBPF!$B$73:$IV$76</definedName>
    <definedName name="XDO_GROUP_?G_4?24?">SMGLF!$B$69:$IV$69</definedName>
    <definedName name="XDO_GROUP_?G_4?240?">SBPF!$B$83:$IV$83</definedName>
    <definedName name="XDO_GROUP_?G_4?241?">SBPF!$B$96:$IV$96</definedName>
    <definedName name="XDO_GROUP_?G_4?242?">SBPF!$B$106:$IV$106</definedName>
    <definedName name="XDO_GROUP_?G_4?243?">SBPF!$B$111:$IV$111</definedName>
    <definedName name="XDO_GROUP_?G_4?244?">SBFS!$B$10:$IV$40</definedName>
    <definedName name="XDO_GROUP_?G_4?245?">SBFS!$B$65:$IV$65</definedName>
    <definedName name="XDO_GROUP_?G_4?246?">SBFS!$B$84:$IV$84</definedName>
    <definedName name="XDO_GROUP_?G_4?247?">SBFS!$B$89:$IV$89</definedName>
    <definedName name="XDO_GROUP_?G_4?248?">SETFNN50!$B$10:$IV$59</definedName>
    <definedName name="XDO_GROUP_?G_4?249?">SETFNN50!$B$68:$IV$68</definedName>
    <definedName name="XDO_GROUP_?G_4?25?">SMGLF!$B$88:$IV$88</definedName>
    <definedName name="XDO_GROUP_?G_4?250?">SETFNN50!$B$103:$IV$103</definedName>
    <definedName name="XDO_GROUP_?G_4?251?">SETFNN50!$B$108:$IV$108</definedName>
    <definedName name="XDO_GROUP_?G_4?252?">SETFNIFBK!$B$10:$IV$21</definedName>
    <definedName name="XDO_GROUP_?G_4?253?">SETFNIFBK!$B$64:$IV$64</definedName>
    <definedName name="XDO_GROUP_?G_4?254?">SETFNIFBK!$B$69:$IV$69</definedName>
    <definedName name="XDO_GROUP_?G_4?255?">SETFBSE100!$B$10:$IV$109</definedName>
    <definedName name="XDO_GROUP_?G_4?256?">SETFBSE100!$B$118:$IV$118</definedName>
    <definedName name="XDO_GROUP_?G_4?257?">SETFBSE100!$B$157:$IV$157</definedName>
    <definedName name="XDO_GROUP_?G_4?258?">SESF!$B$10:$IV$104</definedName>
    <definedName name="XDO_GROUP_?G_4?259?">SESF!$B$110:$IV$110</definedName>
    <definedName name="XDO_GROUP_?G_4?26?">SMGLF!$B$93:$IV$93</definedName>
    <definedName name="XDO_GROUP_?G_4?260?">SESF!$B$114:$IV$115</definedName>
    <definedName name="XDO_GROUP_?G_4?261?">SESF!$B$119:$IV$120</definedName>
    <definedName name="XDO_GROUP_?G_4?262?">SESF!$B$125:$IV$143</definedName>
    <definedName name="XDO_GROUP_?G_4?263?">SESF!$B$151:$IV$152</definedName>
    <definedName name="XDO_GROUP_?G_4?264?">SESF!$B$161:$IV$161</definedName>
    <definedName name="XDO_GROUP_?G_4?265?">SESF!$B$165:$IV$165</definedName>
    <definedName name="XDO_GROUP_?G_4?266?">SESF!$B$184:$IV$184</definedName>
    <definedName name="XDO_GROUP_?G_4?267?">SESF!$B$189:$IV$189</definedName>
    <definedName name="XDO_GROUP_?G_4?268?">SETFNIF50!$B$10:$IV$59</definedName>
    <definedName name="XDO_GROUP_?G_4?269?">SETFNIF50!$B$102:$IV$102</definedName>
    <definedName name="XDO_GROUP_?G_4?27?">#REF!</definedName>
    <definedName name="XDO_GROUP_?G_4?270?">SETFNIF50!$B$107:$IV$107</definedName>
    <definedName name="XDO_GROUP_?G_4?271?">'SLTAF-III'!$B$10:$IV$35</definedName>
    <definedName name="XDO_GROUP_?G_4?272?">'SLTAF-III'!$B$78:$IV$78</definedName>
    <definedName name="XDO_GROUP_?G_4?273?">'SLTAF-III'!$B$83:$IV$83</definedName>
    <definedName name="XDO_GROUP_?G_4?274?">SETF10GILT!$B$24:$IV$24</definedName>
    <definedName name="XDO_GROUP_?G_4?275?">SETF10GILT!$B$53:$IV$53</definedName>
    <definedName name="XDO_GROUP_?G_4?276?">SETF10GILT!$B$58:$IV$58</definedName>
    <definedName name="XDO_GROUP_?G_4?277?">'SLTAF-IV'!$B$10:$IV$34</definedName>
    <definedName name="XDO_GROUP_?G_4?278?">'SLTAF-IV'!$B$77:$IV$77</definedName>
    <definedName name="XDO_GROUP_?G_4?279?">'SLTAF-IV'!$B$82:$IV$82</definedName>
    <definedName name="XDO_GROUP_?G_4?28?">#REF!</definedName>
    <definedName name="XDO_GROUP_?G_4?280?">'SLTAF-V'!$B$10:$IV$34</definedName>
    <definedName name="XDO_GROUP_?G_4?281?">'SLTAF-V'!$B$77:$IV$77</definedName>
    <definedName name="XDO_GROUP_?G_4?282?">'SLTAF-V'!$B$82:$IV$82</definedName>
    <definedName name="XDO_GROUP_?G_4?283?">'SLTAF-VI'!$B$10:$IV$46</definedName>
    <definedName name="XDO_GROUP_?G_4?284?">'SLTAF-VI'!$B$89:$IV$89</definedName>
    <definedName name="XDO_GROUP_?G_4?285?">'SLTAF-VI'!$B$94:$IV$94</definedName>
    <definedName name="XDO_GROUP_?G_4?286?">SETFSN50!$B$10:$IV$59</definedName>
    <definedName name="XDO_GROUP_?G_4?287?">SETFSN50!$B$68:$IV$68</definedName>
    <definedName name="XDO_GROUP_?G_4?288?">SETFSN50!$B$103:$IV$103</definedName>
    <definedName name="XDO_GROUP_?G_4?289?">SETFSN50!$B$108:$IV$108</definedName>
    <definedName name="XDO_GROUP_?G_4?29?">SEHF!$B$10:$IV$52</definedName>
    <definedName name="XDO_GROUP_?G_4?290?">SBIETFQLTY!$B$10:$IV$39</definedName>
    <definedName name="XDO_GROUP_?G_4?291?">SBIETFQLTY!$B$82:$IV$82</definedName>
    <definedName name="XDO_GROUP_?G_4?292?">SBIETFQLTY!$B$87:$IV$87</definedName>
    <definedName name="XDO_GROUP_?G_4?293?">SCBF!$B$18:$IV$101</definedName>
    <definedName name="XDO_GROUP_?G_4?294?">SCBF!$B$107:$IV$107</definedName>
    <definedName name="XDO_GROUP_?G_4?295?">SCBF!$B$111:$IV$113</definedName>
    <definedName name="XDO_GROUP_?G_4?296?">SCBF!$B$117:$IV$126</definedName>
    <definedName name="XDO_GROUP_?G_4?297?">SCBF!$B$145:$IV$145</definedName>
    <definedName name="XDO_GROUP_?G_4?298?">SCBF!$B$155:$IV$155</definedName>
    <definedName name="XDO_GROUP_?G_4?299?">SCBF!$B$160:$IV$160</definedName>
    <definedName name="XDO_GROUP_?G_4?3?">#REF!</definedName>
    <definedName name="XDO_GROUP_?G_4?30?">SEHF!$B$56:$IV$57</definedName>
    <definedName name="XDO_GROUP_?G_4?300?">SEMVF!$B$10:$IV$59</definedName>
    <definedName name="XDO_GROUP_?G_4?301?">SEMVF!$B$102:$IV$102</definedName>
    <definedName name="XDO_GROUP_?G_4?302?">SEMVF!$B$107:$IV$107</definedName>
    <definedName name="XDO_GROUP_?G_4?303?">'SFMP- Series 1'!$B$26:$IV$31</definedName>
    <definedName name="XDO_GROUP_?G_4?304?">'SFMP- Series 1'!$B$44:$IV$50</definedName>
    <definedName name="XDO_GROUP_?G_4?305?">'SFMP- Series 1'!$B$65:$IV$65</definedName>
    <definedName name="XDO_GROUP_?G_4?306?">'SFMP- Series 1'!$B$70:$IV$70</definedName>
    <definedName name="XDO_GROUP_?G_4?307?">'SFMP- Series 6'!$B$26:$IV$29</definedName>
    <definedName name="XDO_GROUP_?G_4?308?">'SFMP- Series 6'!$B$42:$IV$48</definedName>
    <definedName name="XDO_GROUP_?G_4?309?">'SFMP- Series 6'!$B$63:$IV$63</definedName>
    <definedName name="XDO_GROUP_?G_4?31?">SEHF!$B$63:$IV$64</definedName>
    <definedName name="XDO_GROUP_?G_4?310?">'SFMP- Series 6'!$B$68:$IV$68</definedName>
    <definedName name="XDO_GROUP_?G_4?311?">'SFMP- Series 34'!$B$26:$IV$26</definedName>
    <definedName name="XDO_GROUP_?G_4?312?">'SFMP- Series 34'!$B$39:$IV$43</definedName>
    <definedName name="XDO_GROUP_?G_4?313?">'SFMP- Series 34'!$B$58:$IV$58</definedName>
    <definedName name="XDO_GROUP_?G_4?314?">'SFMP- Series 34'!$B$63:$IV$63</definedName>
    <definedName name="XDO_GROUP_?G_4?315?">'SMCBF-IP'!$B$10:$IV$42</definedName>
    <definedName name="XDO_GROUP_?G_4?316?">'SMCBF-IP'!$B$48:$IV$48</definedName>
    <definedName name="XDO_GROUP_?G_4?317?">'SMCBF-IP'!$B$52:$IV$52</definedName>
    <definedName name="XDO_GROUP_?G_4?318?">'SMCBF-IP'!$B$73:$IV$73</definedName>
    <definedName name="XDO_GROUP_?G_4?319?">'SMCBF-IP'!$B$92:$IV$92</definedName>
    <definedName name="XDO_GROUP_?G_4?32?">SEHF!$B$68:$IV$68</definedName>
    <definedName name="XDO_GROUP_?G_4?320?">'SMCBF-IP'!$B$97:$IV$97</definedName>
    <definedName name="XDO_GROUP_?G_4?321?">SFRDF!$B$18:$IV$24</definedName>
    <definedName name="XDO_GROUP_?G_4?322?">SFRDF!$B$32:$IV$34</definedName>
    <definedName name="XDO_GROUP_?G_4?323?">SFRDF!$B$55:$IV$55</definedName>
    <definedName name="XDO_GROUP_?G_4?324?">SFRDF!$B$65:$IV$65</definedName>
    <definedName name="XDO_GROUP_?G_4?325?">SFRDF!$B$70:$IV$70</definedName>
    <definedName name="XDO_GROUP_?G_4?326?">SBIETFIT!$B$10:$IV$19</definedName>
    <definedName name="XDO_GROUP_?G_4?327?">SBIETFIT!$B$62:$IV$62</definedName>
    <definedName name="XDO_GROUP_?G_4?328?">SBIETFIT!$B$67:$IV$67</definedName>
    <definedName name="XDO_GROUP_?G_4?329?">SBIETFPB!$B$10:$IV$19</definedName>
    <definedName name="XDO_GROUP_?G_4?33?">SEHF!$B$77:$IV$123</definedName>
    <definedName name="XDO_GROUP_?G_4?330?">SBIETFPB!$B$62:$IV$62</definedName>
    <definedName name="XDO_GROUP_?G_4?331?">SBIETFPB!$B$67:$IV$67</definedName>
    <definedName name="XDO_GROUP_?G_4?332?">'SRBF-AP'!$B$10:$IV$58</definedName>
    <definedName name="XDO_GROUP_?G_4?333?">'SRBF-AP'!$B$67:$IV$68</definedName>
    <definedName name="XDO_GROUP_?G_4?334?">'SRBF-AP'!$B$76:$IV$76</definedName>
    <definedName name="XDO_GROUP_?G_4?335?">'SRBF-AP'!$B$80:$IV$80</definedName>
    <definedName name="XDO_GROUP_?G_4?336?">'SRBF-AP'!$B$107:$IV$107</definedName>
    <definedName name="XDO_GROUP_?G_4?337?">'SRBF-AP'!$B$112:$IV$112</definedName>
    <definedName name="XDO_GROUP_?G_4?338?">'SRBF-AHP'!$B$10:$IV$58</definedName>
    <definedName name="XDO_GROUP_?G_4?339?">'SRBF-AHP'!#REF!</definedName>
    <definedName name="XDO_GROUP_?G_4?34?">SEHF!$B$129:$IV$129</definedName>
    <definedName name="XDO_GROUP_?G_4?340?">'SRBF-AHP'!#REF!</definedName>
    <definedName name="XDO_GROUP_?G_4?341?">'SRBF-AHP'!$B$77:$IV$78</definedName>
    <definedName name="XDO_GROUP_?G_4?342?">'SRBF-AHP'!$B$86:$IV$86</definedName>
    <definedName name="XDO_GROUP_?G_4?343?">'SRBF-AHP'!$B$90:$IV$90</definedName>
    <definedName name="XDO_GROUP_?G_4?344?">'SRBF-AHP'!$B$107:$IV$107</definedName>
    <definedName name="XDO_GROUP_?G_4?345?">'SRBF-AHP'!$B$119:$IV$119</definedName>
    <definedName name="XDO_GROUP_?G_4?346?">'SRBF-AHP'!$B$124:$IV$124</definedName>
    <definedName name="XDO_GROUP_?G_4?347?">'SRBF-CHP'!$B$10:$IV$58</definedName>
    <definedName name="XDO_GROUP_?G_4?348?">'SRBF-CHP'!$B$67:$IV$76</definedName>
    <definedName name="XDO_GROUP_?G_4?349?">'SRBF-CHP'!$B$84:$IV$86</definedName>
    <definedName name="XDO_GROUP_?G_4?35?">SEHF!$B$133:$IV$137</definedName>
    <definedName name="XDO_GROUP_?G_4?350?">'SRBF-CHP'!$B$90:$IV$91</definedName>
    <definedName name="XDO_GROUP_?G_4?351?">'SRBF-CHP'!$B$118:$IV$118</definedName>
    <definedName name="XDO_GROUP_?G_4?352?">'SRBF-CHP'!$B$123:$IV$123</definedName>
    <definedName name="XDO_GROUP_?G_4?353?">'SRBF-CP'!$B$10:$IV$58</definedName>
    <definedName name="XDO_GROUP_?G_4?354?">'SRBF-CP'!$B$67:$IV$76</definedName>
    <definedName name="XDO_GROUP_?G_4?355?">'SRBF-CP'!$B$84:$IV$85</definedName>
    <definedName name="XDO_GROUP_?G_4?356?">'SRBF-CP'!$B$89:$IV$90</definedName>
    <definedName name="XDO_GROUP_?G_4?357?">'SRBF-CP'!$B$117:$IV$117</definedName>
    <definedName name="XDO_GROUP_?G_4?358?">'SRBF-CP'!$B$122:$IV$122</definedName>
    <definedName name="XDO_GROUP_?G_4?359?">'SIA-US EQUITY FOF'!$B$14:$IV$14</definedName>
    <definedName name="XDO_GROUP_?G_4?36?">SEHF!$B$141:$IV$141</definedName>
    <definedName name="XDO_GROUP_?G_4?360?">'SIA-US EQUITY FOF'!$B$53:$IV$53</definedName>
    <definedName name="XDO_GROUP_?G_4?361?">'SIA-US EQUITY FOF'!$B$58:$IV$58</definedName>
    <definedName name="XDO_GROUP_?G_4?362?">'SFMP- Series 42'!$B$18:$IV$18</definedName>
    <definedName name="XDO_GROUP_?G_4?363?">'SFMP- Series 42'!$B$28:$IV$39</definedName>
    <definedName name="XDO_GROUP_?G_4?364?">'SFMP- Series 42'!$B$52:$IV$60</definedName>
    <definedName name="XDO_GROUP_?G_4?365?">'SFMP- Series 42'!$B$75:$IV$75</definedName>
    <definedName name="XDO_GROUP_?G_4?366?">'SFMP- Series 42'!$B$80:$IV$80</definedName>
    <definedName name="XDO_GROUP_?G_4?367?">'SFMP- Series 43'!$B$26:$IV$30</definedName>
    <definedName name="XDO_GROUP_?G_4?368?">'SFMP- Series 43'!$B$43:$IV$44</definedName>
    <definedName name="XDO_GROUP_?G_4?369?">'SFMP- Series 43'!$B$59:$IV$59</definedName>
    <definedName name="XDO_GROUP_?G_4?37?">SEHF!$B$146:$IV$147</definedName>
    <definedName name="XDO_GROUP_?G_4?370?">'SFMP- Series 43'!$B$64:$IV$64</definedName>
    <definedName name="XDO_GROUP_?G_4?371?">'SNN50'!$B$10:$IV$59</definedName>
    <definedName name="XDO_GROUP_?G_4?372?">'SNN50'!$B$68:$IV$68</definedName>
    <definedName name="XDO_GROUP_?G_4?373?">'SNN50'!$B$103:$IV$103</definedName>
    <definedName name="XDO_GROUP_?G_4?374?">'SNN50'!$B$108:$IV$108</definedName>
    <definedName name="XDO_GROUP_?G_4?375?">'SFMP- Series 44'!$B$26:$IV$31</definedName>
    <definedName name="XDO_GROUP_?G_4?376?">'SFMP- Series 44'!$B$44:$IV$55</definedName>
    <definedName name="XDO_GROUP_?G_4?377?">'SFMP- Series 44'!$B$70:$IV$70</definedName>
    <definedName name="XDO_GROUP_?G_4?378?">'SFMP- Series 44'!$B$75:$IV$75</definedName>
    <definedName name="XDO_GROUP_?G_4?379?">'SFMP- Series 45'!$B$26:$IV$33</definedName>
    <definedName name="XDO_GROUP_?G_4?38?">SEHF!$B$151:$IV$151</definedName>
    <definedName name="XDO_GROUP_?G_4?380?">'SFMP- Series 45'!$B$46:$IV$56</definedName>
    <definedName name="XDO_GROUP_?G_4?381?">'SFMP- Series 45'!$B$71:$IV$71</definedName>
    <definedName name="XDO_GROUP_?G_4?382?">'SFMP- Series 45'!$B$76:$IV$76</definedName>
    <definedName name="XDO_GROUP_?G_4?383?">SBIETFCON!$B$10:$IV$39</definedName>
    <definedName name="XDO_GROUP_?G_4?384?">SBIETFCON!$B$48:$IV$48</definedName>
    <definedName name="XDO_GROUP_?G_4?385?">SBIETFCON!$B$83:$IV$83</definedName>
    <definedName name="XDO_GROUP_?G_4?386?">SBIETFCON!$B$88:$IV$88</definedName>
    <definedName name="XDO_GROUP_?G_4?387?">'SFMP- Series 46'!$B$26:$IV$29</definedName>
    <definedName name="XDO_GROUP_?G_4?388?">'SFMP- Series 46'!$B$42:$IV$49</definedName>
    <definedName name="XDO_GROUP_?G_4?389?">'SFMP- Series 46'!$B$64:$IV$64</definedName>
    <definedName name="XDO_GROUP_?G_4?39?">SEHF!$B$159:$IV$159</definedName>
    <definedName name="XDO_GROUP_?G_4?390?">'SFMP- Series 46'!$B$69:$IV$69</definedName>
    <definedName name="XDO_GROUP_?G_4?391?">SBAF!$B$10:$IV$93</definedName>
    <definedName name="XDO_GROUP_?G_4?392?">SBAF!$B$106:$IV$106</definedName>
    <definedName name="XDO_GROUP_?G_4?393?">SBAF!$B$110:$IV$111</definedName>
    <definedName name="XDO_GROUP_?G_4?394?">SBAF!$B$120:$IV$161</definedName>
    <definedName name="XDO_GROUP_?G_4?395?">SBAF!$B$169:$IV$173</definedName>
    <definedName name="XDO_GROUP_?G_4?396?">SBAF!$B$177:$IV$181</definedName>
    <definedName name="XDO_GROUP_?G_4?397?">SBAF!$B$186:$IV$188</definedName>
    <definedName name="XDO_GROUP_?G_4?398?">SBAF!$B$192:$IV$194</definedName>
    <definedName name="XDO_GROUP_?G_4?399?">SBAF!$B$215:$IV$215</definedName>
    <definedName name="XDO_GROUP_?G_4?4?">#REF!</definedName>
    <definedName name="XDO_GROUP_?G_4?40?">SEHF!$B$174:$IV$174</definedName>
    <definedName name="XDO_GROUP_?G_4?400?">SBAF!$B$220:$IV$220</definedName>
    <definedName name="XDO_GROUP_?G_4?401?">'SFMP- Series 49'!$B$26:$IV$33</definedName>
    <definedName name="XDO_GROUP_?G_4?402?">'SFMP- Series 49'!$B$46:$IV$54</definedName>
    <definedName name="XDO_GROUP_?G_4?403?">'SFMP- Series 49'!$B$69:$IV$69</definedName>
    <definedName name="XDO_GROUP_?G_4?404?">'SFMP- Series 49'!$B$74:$IV$74</definedName>
    <definedName name="XDO_GROUP_?G_4?405?">'SFMP- Series 50'!$B$26:$IV$30</definedName>
    <definedName name="XDO_GROUP_?G_4?406?">'SFMP- Series 50'!$B$43:$IV$49</definedName>
    <definedName name="XDO_GROUP_?G_4?407?">'SFMP- Series 50'!$B$64:$IV$64</definedName>
    <definedName name="XDO_GROUP_?G_4?408?">'SFMP- Series 50'!$B$69:$IV$69</definedName>
    <definedName name="XDO_GROUP_?G_4?409?">'SFMP- Series 51'!$B$26:$IV$36</definedName>
    <definedName name="XDO_GROUP_?G_4?41?">SEHF!$B$179:$IV$179</definedName>
    <definedName name="XDO_GROUP_?G_4?410?">'SFMP- Series 51'!$B$49:$IV$58</definedName>
    <definedName name="XDO_GROUP_?G_4?411?">'SFMP- Series 51'!$B$73:$IV$73</definedName>
    <definedName name="XDO_GROUP_?G_4?412?">'SFMP- Series 51'!$B$78:$IV$78</definedName>
    <definedName name="XDO_GROUP_?G_4?413?">'SFMP- Series 52'!$B$26:$IV$30</definedName>
    <definedName name="XDO_GROUP_?G_4?414?">'SFMP- Series 52'!$B$43:$IV$51</definedName>
    <definedName name="XDO_GROUP_?G_4?415?">'SFMP- Series 52'!$B$66:$IV$66</definedName>
    <definedName name="XDO_GROUP_?G_4?416?">'SFMP- Series 52'!$B$71:$IV$71</definedName>
    <definedName name="XDO_GROUP_?G_4?417?">'SFMP- Series 53'!$B$26:$IV$34</definedName>
    <definedName name="XDO_GROUP_?G_4?418?">'SFMP- Series 53'!$B$47:$IV$57</definedName>
    <definedName name="XDO_GROUP_?G_4?419?">'SFMP- Series 53'!$B$72:$IV$72</definedName>
    <definedName name="XDO_GROUP_?G_4?42?">#REF!</definedName>
    <definedName name="XDO_GROUP_?G_4?420?">'SFMP- Series 53'!$B$77:$IV$77</definedName>
    <definedName name="XDO_GROUP_?G_4?421?">'SFMP- Series 54'!$B$26:$IV$28</definedName>
    <definedName name="XDO_GROUP_?G_4?422?">'SFMP- Series 54'!$B$41:$IV$44</definedName>
    <definedName name="XDO_GROUP_?G_4?423?">'SFMP- Series 54'!$B$59:$IV$59</definedName>
    <definedName name="XDO_GROUP_?G_4?424?">'SFMP- Series 54'!$B$64:$IV$64</definedName>
    <definedName name="XDO_GROUP_?G_4?425?">'SFMP- Series 55'!$B$26:$IV$32</definedName>
    <definedName name="XDO_GROUP_?G_4?426?">'SFMP- Series 55'!$B$45:$IV$55</definedName>
    <definedName name="XDO_GROUP_?G_4?427?">'SFMP- Series 55'!$B$70:$IV$70</definedName>
    <definedName name="XDO_GROUP_?G_4?428?">'SFMP- Series 55'!$B$75:$IV$75</definedName>
    <definedName name="XDO_GROUP_?G_4?429?">'SFMP- Series 57'!$B$26:$IV$29</definedName>
    <definedName name="XDO_GROUP_?G_4?43?">#REF!</definedName>
    <definedName name="XDO_GROUP_?G_4?430?">'SFMP- Series 57'!$B$42:$IV$52</definedName>
    <definedName name="XDO_GROUP_?G_4?431?">'SFMP- Series 57'!$B$67:$IV$67</definedName>
    <definedName name="XDO_GROUP_?G_4?432?">'SFMP- Series 57'!$B$72:$IV$72</definedName>
    <definedName name="XDO_GROUP_?G_4?433?">'SFMP- Series 58'!$B$26:$IV$31</definedName>
    <definedName name="XDO_GROUP_?G_4?434?">'SFMP- Series 58'!$B$44:$IV$51</definedName>
    <definedName name="XDO_GROUP_?G_4?435?">'SFMP- Series 58'!$B$66:$IV$66</definedName>
    <definedName name="XDO_GROUP_?G_4?436?">'SFMP- Series 58'!$B$71:$IV$71</definedName>
    <definedName name="XDO_GROUP_?G_4?437?">SCPSE!$B$18:$IV$43</definedName>
    <definedName name="XDO_GROUP_?G_4?438?">SCPSE!$B$51:$IV$52</definedName>
    <definedName name="XDO_GROUP_?G_4?439?">SCPSE!$B$56:$IV$121</definedName>
    <definedName name="XDO_GROUP_?G_4?44?">SMIF!$B$18:$IV$33</definedName>
    <definedName name="XDO_GROUP_?G_4?440?">SCPSE!$B$148:$IV$148</definedName>
    <definedName name="XDO_GROUP_?G_4?441?">SCPSE!$B$153:$IV$153</definedName>
    <definedName name="XDO_GROUP_?G_4?442?">'SFMP- Series 59'!$B$38:$IV$40</definedName>
    <definedName name="XDO_GROUP_?G_4?443?">'SFMP- Series 59'!$B$55:$IV$55</definedName>
    <definedName name="XDO_GROUP_?G_4?444?">'SFMP- Series 59'!$B$60:$IV$60</definedName>
    <definedName name="XDO_GROUP_?G_4?445?">'SFMP- Series 60'!$B$26:$IV$30</definedName>
    <definedName name="XDO_GROUP_?G_4?446?">'SFMP- Series 60'!$B$43:$IV$50</definedName>
    <definedName name="XDO_GROUP_?G_4?447?">'SFMP- Series 60'!$B$65:$IV$65</definedName>
    <definedName name="XDO_GROUP_?G_4?448?">'SFMP- Series 60'!$B$70:$IV$70</definedName>
    <definedName name="XDO_GROUP_?G_4?449?">SMCF!$B$10:$IV$65</definedName>
    <definedName name="XDO_GROUP_?G_4?45?">SMIF!$B$41:$IV$45</definedName>
    <definedName name="XDO_GROUP_?G_4?450?">SMCF!$B$80:$IV$80</definedName>
    <definedName name="XDO_GROUP_?G_4?451?">SMCF!$B$91:$IV$92</definedName>
    <definedName name="XDO_GROUP_?G_4?452?">SMCF!$B$111:$IV$111</definedName>
    <definedName name="XDO_GROUP_?G_4?453?">SMCF!$B$116:$IV$116</definedName>
    <definedName name="XDO_GROUP_?G_4?454?">'SFMP- Series 61'!$B$26:$IV$36</definedName>
    <definedName name="XDO_GROUP_?G_4?455?">'SFMP- Series 61'!$B$49:$IV$59</definedName>
    <definedName name="XDO_GROUP_?G_4?456?">'SFMP- Series 61'!$B$74:$IV$74</definedName>
    <definedName name="XDO_GROUP_?G_4?457?">'SFMP- Series 61'!$B$79:$IV$79</definedName>
    <definedName name="XDO_GROUP_?G_4?458?">'SFMP- Series 66'!$B$26:$IV$34</definedName>
    <definedName name="XDO_GROUP_?G_4?459?">'SFMP- Series 66'!$B$47:$IV$56</definedName>
    <definedName name="XDO_GROUP_?G_4?46?">SMIF!$B$49:$IV$49</definedName>
    <definedName name="XDO_GROUP_?G_4?460?">'SFMP- Series 66'!$B$71:$IV$71</definedName>
    <definedName name="XDO_GROUP_?G_4?461?">'SFMP- Series 66'!$B$76:$IV$76</definedName>
    <definedName name="XDO_GROUP_?G_4?462?">'SFMP- Series 67'!$B$26:$IV$34</definedName>
    <definedName name="XDO_GROUP_?G_4?463?">'SFMP- Series 67'!$B$47:$IV$57</definedName>
    <definedName name="XDO_GROUP_?G_4?464?">'SFMP- Series 67'!$B$72:$IV$72</definedName>
    <definedName name="XDO_GROUP_?G_4?465?">'SFMP- Series 67'!$B$77:$IV$77</definedName>
    <definedName name="XDO_GROUP_?G_4?466?">'SFMP- Series 64'!$B$24:$IV$24</definedName>
    <definedName name="XDO_GROUP_?G_4?467?">'SFMP- Series 64'!$B$28:$IV$32</definedName>
    <definedName name="XDO_GROUP_?G_4?468?">'SFMP- Series 64'!$B$45:$IV$50</definedName>
    <definedName name="XDO_GROUP_?G_4?469?">'SFMP- Series 64'!$B$65:$IV$65</definedName>
    <definedName name="XDO_GROUP_?G_4?47?">SMIF!$B$68:$IV$68</definedName>
    <definedName name="XDO_GROUP_?G_4?470?">'SFMP- Series 64'!$B$70:$IV$70</definedName>
    <definedName name="XDO_GROUP_?G_4?471?">'SFMP- Series 68'!$B$24:$IV$24</definedName>
    <definedName name="XDO_GROUP_?G_4?472?">'SFMP- Series 68'!$B$39:$IV$42</definedName>
    <definedName name="XDO_GROUP_?G_4?473?">'SFMP- Series 68'!$B$57:$IV$57</definedName>
    <definedName name="XDO_GROUP_?G_4?474?">'SFMP- Series 68'!$B$62:$IV$62</definedName>
    <definedName name="XDO_GROUP_?G_4?475?">SNM150IF!$B$10:$IV$159</definedName>
    <definedName name="XDO_GROUP_?G_4?476?">SNM150IF!$B$202:$IV$202</definedName>
    <definedName name="XDO_GROUP_?G_4?477?">SNM150IF!$B$207:$IV$207</definedName>
    <definedName name="XDO_GROUP_?G_4?478?">SNS250IF!$B$10:$IV$260</definedName>
    <definedName name="XDO_GROUP_?G_4?479?">SNS250IF!$B$303:$IV$303</definedName>
    <definedName name="XDO_GROUP_?G_4?48?">SMIF!$B$78:$IV$78</definedName>
    <definedName name="XDO_GROUP_?G_4?480?">SNS250IF!$B$308:$IV$308</definedName>
    <definedName name="XDO_GROUP_?G_4?481?">'SCIGI-JUN 2036'!$B$24:$IV$25</definedName>
    <definedName name="XDO_GROUP_?G_4?482?">'SCIGI-JUN 2036'!$B$54:$IV$54</definedName>
    <definedName name="XDO_GROUP_?G_4?483?">'SCIGI-JUN 2036'!$B$59:$IV$59</definedName>
    <definedName name="XDO_GROUP_?G_4?484?">'SCIGI-APR 2029'!$B$24:$IV$24</definedName>
    <definedName name="XDO_GROUP_?G_4?485?">'SCIGI-APR 2029'!$B$53:$IV$53</definedName>
    <definedName name="XDO_GROUP_?G_4?486?">'SCIGI-APR 2029'!$B$58:$IV$58</definedName>
    <definedName name="XDO_GROUP_?G_4?487?">'SCISI-SEP 2027'!$B$24:$IV$24</definedName>
    <definedName name="XDO_GROUP_?G_4?488?">'SCISI-SEP 2027'!$B$28:$IV$43</definedName>
    <definedName name="XDO_GROUP_?G_4?489?">'SCISI-SEP 2027'!$B$70:$IV$70</definedName>
    <definedName name="XDO_GROUP_?G_4?49?">SMIF!$B$83:$IV$83</definedName>
    <definedName name="XDO_GROUP_?G_4?490?">'SCISI-SEP 2027'!$B$75:$IV$75</definedName>
    <definedName name="XDO_GROUP_?G_4?491?">'SFMP- Series 72'!$B$38:$IV$41</definedName>
    <definedName name="XDO_GROUP_?G_4?492?">'SFMP- Series 72'!$B$56:$IV$56</definedName>
    <definedName name="XDO_GROUP_?G_4?493?">'SFMP- Series 72'!$B$61:$IV$61</definedName>
    <definedName name="XDO_GROUP_?G_4?494?">'SFMP- Series 73'!$B$38:$IV$41</definedName>
    <definedName name="XDO_GROUP_?G_4?495?">'SFMP- Series 73'!$B$56:$IV$56</definedName>
    <definedName name="XDO_GROUP_?G_4?496?">'SFMP- Series 73'!$B$61:$IV$61</definedName>
    <definedName name="XDO_GROUP_?G_4?497?">SLDF!$B$24:$IV$31</definedName>
    <definedName name="XDO_GROUP_?G_4?498?">SLDF!$B$52:$IV$52</definedName>
    <definedName name="XDO_GROUP_?G_4?499?">SLDF!$B$62:$IV$62</definedName>
    <definedName name="XDO_GROUP_?G_4?5?">#REF!</definedName>
    <definedName name="XDO_GROUP_?G_4?50?">#REF!</definedName>
    <definedName name="XDO_GROUP_?G_4?500?">SLDF!$B$67:$IV$67</definedName>
    <definedName name="XDO_GROUP_?G_4?501?">'SFMP- Series 74'!$B$26:$IV$33</definedName>
    <definedName name="XDO_GROUP_?G_4?502?">'SFMP- Series 74'!$B$46:$IV$51</definedName>
    <definedName name="XDO_GROUP_?G_4?503?">'SFMP- Series 74'!$B$66:$IV$66</definedName>
    <definedName name="XDO_GROUP_?G_4?504?">'SFMP- Series 74'!$B$71:$IV$71</definedName>
    <definedName name="XDO_GROUP_?G_4?505?">'SFMP- Series 76'!$B$18:$IV$21</definedName>
    <definedName name="XDO_GROUP_?G_4?506?">'SFMP- Series 76'!$B$31:$IV$31</definedName>
    <definedName name="XDO_GROUP_?G_4?507?">'SFMP- Series 76'!$B$44:$IV$49</definedName>
    <definedName name="XDO_GROUP_?G_4?508?">'SFMP- Series 76'!$B$64:$IV$64</definedName>
    <definedName name="XDO_GROUP_?G_4?509?">'SFMP- Series 76'!$B$69:$IV$69</definedName>
    <definedName name="XDO_GROUP_?G_4?51?">#REF!</definedName>
    <definedName name="XDO_GROUP_?G_4?510?">'SFMP- Series 78'!$B$18:$IV$23</definedName>
    <definedName name="XDO_GROUP_?G_4?511?">'SFMP- Series 78'!$B$33:$IV$35</definedName>
    <definedName name="XDO_GROUP_?G_4?512?">'SFMP- Series 78'!$B$48:$IV$53</definedName>
    <definedName name="XDO_GROUP_?G_4?513?">'SFMP- Series 78'!$B$68:$IV$68</definedName>
    <definedName name="XDO_GROUP_?G_4?514?">'SFMP- Series 78'!$B$73:$IV$73</definedName>
    <definedName name="XDO_GROUP_?G_4?515?">SDYF!$B$10:$IV$49</definedName>
    <definedName name="XDO_GROUP_?G_4?516?">SDYF!#REF!</definedName>
    <definedName name="XDO_GROUP_?G_4?517?">SDYF!#REF!</definedName>
    <definedName name="XDO_GROUP_?G_4?518?">SDYF!$B$69:$IV$69</definedName>
    <definedName name="XDO_GROUP_?G_4?519?">SDYF!$B$86:$IV$86</definedName>
    <definedName name="XDO_GROUP_?G_4?52?">SCOF!$B$10:$IV$55</definedName>
    <definedName name="XDO_GROUP_?G_4?520?">SDYF!$B$105:$IV$105</definedName>
    <definedName name="XDO_GROUP_?G_4?521?">SDYF!$B$110:$IV$110</definedName>
    <definedName name="XDO_GROUP_?G_4?522?">'SFMP- Series 79'!$B$18:$IV$22</definedName>
    <definedName name="XDO_GROUP_?G_4?523?">'SFMP- Series 79'!$B$43:$IV$45</definedName>
    <definedName name="XDO_GROUP_?G_4?524?">'SFMP- Series 79'!$B$60:$IV$60</definedName>
    <definedName name="XDO_GROUP_?G_4?525?">'SFMP- Series 79'!$B$65:$IV$65</definedName>
    <definedName name="XDO_GROUP_?G_4?526?">'SFMP- Series 81'!$B$18:$IV$25</definedName>
    <definedName name="XDO_GROUP_?G_4?527?">'SFMP- Series 81'!$B$35:$IV$41</definedName>
    <definedName name="XDO_GROUP_?G_4?528?">'SFMP- Series 81'!$B$54:$IV$60</definedName>
    <definedName name="XDO_GROUP_?G_4?529?">'SFMP- Series 81'!$B$75:$IV$75</definedName>
    <definedName name="XDO_GROUP_?G_4?53?">SCOF!$B$64:$IV$64</definedName>
    <definedName name="XDO_GROUP_?G_4?530?">'SFMP- Series 81'!$B$80:$IV$80</definedName>
    <definedName name="XDO_GROUP_?G_4?531?">'SBI-BSE-SENSEX-IF'!$B$10:$IV$39</definedName>
    <definedName name="XDO_GROUP_?G_4?532?">'SBI-BSE-SENSEX-IF'!$B$82:$IV$82</definedName>
    <definedName name="XDO_GROUP_?G_4?533?">'SBI-BSE-SENSEX-IF'!$B$87:$IV$87</definedName>
    <definedName name="XDO_GROUP_?G_4?534?">LIQUIDSBI!$B$52:$IV$52</definedName>
    <definedName name="XDO_GROUP_?G_4?535?">LIQUIDSBI!$B$57:$IV$57</definedName>
    <definedName name="XDO_GROUP_?G_4?536?">SN50EWIF!$B$10:$IV$59</definedName>
    <definedName name="XDO_GROUP_?G_4?537?">SN50EWIF!$B$102:$IV$102</definedName>
    <definedName name="XDO_GROUP_?G_4?538?">SN50EWIF!$B$107:$IV$107</definedName>
    <definedName name="XDO_GROUP_?G_4?539?">SEOF!$B$10:$IV$42</definedName>
    <definedName name="XDO_GROUP_?G_4?54?">SCOF!$B$81:$IV$81</definedName>
    <definedName name="XDO_GROUP_?G_4?540?">SEOF!$B$67:$IV$67</definedName>
    <definedName name="XDO_GROUP_?G_4?541?">SEOF!$B$86:$IV$86</definedName>
    <definedName name="XDO_GROUP_?G_4?542?">SEOF!$B$91:$IV$91</definedName>
    <definedName name="XDO_GROUP_?G_4?543?">'SBI-AOF'!$B$10:$IV$35</definedName>
    <definedName name="XDO_GROUP_?G_4?544?">'SBI-AOF'!$B$44:$IV$44</definedName>
    <definedName name="XDO_GROUP_?G_4?545?">'SBI-AOF'!$B$61:$IV$61</definedName>
    <definedName name="XDO_GROUP_?G_4?546?">'SBI-AOF'!$B$80:$IV$80</definedName>
    <definedName name="XDO_GROUP_?G_4?547?">'SBI-AOF'!$B$85:$IV$85</definedName>
    <definedName name="XDO_GROUP_?G_4?548?">SETFSILVER!$B$54:$IV$54</definedName>
    <definedName name="XDO_GROUP_?G_4?549?">SETFSILVER!#REF!</definedName>
    <definedName name="XDO_GROUP_?G_4?55?">SCOF!$B$100:$IV$100</definedName>
    <definedName name="XDO_GROUP_?G_4?550?">SETFSILVER!$B$59:$IV$59</definedName>
    <definedName name="XDO_GROUP_?G_4?551?">'SETFSILVER-FOF'!$B$42:$IV$42</definedName>
    <definedName name="XDO_GROUP_?G_4?552?">'SETFSILVER-FOF'!$B$54:$IV$54</definedName>
    <definedName name="XDO_GROUP_?G_4?553?">'SETFSILVER-FOF'!$B$59:$IV$59</definedName>
    <definedName name="XDO_GROUP_?G_4?554?">'SN50EW-ETF'!$B$10:$IV$59</definedName>
    <definedName name="XDO_GROUP_?G_4?555?">'SN50EW-ETF'!$B$102:$IV$102</definedName>
    <definedName name="XDO_GROUP_?G_4?556?">'SN50EW-ETF'!$B$107:$IV$107</definedName>
    <definedName name="XDO_GROUP_?G_4?557?">SIOF!$B$10:$IV$47</definedName>
    <definedName name="XDO_GROUP_?G_4?558?">SIOF!$B$72:$IV$72</definedName>
    <definedName name="XDO_GROUP_?G_4?559?">SIOF!$B$91:$IV$91</definedName>
    <definedName name="XDO_GROUP_?G_4?56?">SCOF!$B$105:$IV$105</definedName>
    <definedName name="XDO_GROUP_?G_4?560?">SIOF!$B$96:$IV$96</definedName>
    <definedName name="XDO_GROUP_?G_4?561?">SN500IF!$B$10:$IV$510</definedName>
    <definedName name="XDO_GROUP_?G_4?562?">SN500IF!$B$519:$IV$519</definedName>
    <definedName name="XDO_GROUP_?G_4?563?">SN500IF!$B$554:$IV$554</definedName>
    <definedName name="XDO_GROUP_?G_4?564?">SN500IF!$B$559:$IV$559</definedName>
    <definedName name="XDO_GROUP_?G_4?565?">SNICIF!$B$10:$IV$39</definedName>
    <definedName name="XDO_GROUP_?G_4?566?">SNICIF!$B$48:$IV$48</definedName>
    <definedName name="XDO_GROUP_?G_4?567?">SNICIF!$B$83:$IV$83</definedName>
    <definedName name="XDO_GROUP_?G_4?568?">SNICIF!$B$88:$IV$88</definedName>
    <definedName name="XDO_GROUP_?G_4?569?">SQF!$B$10:$IV$39</definedName>
    <definedName name="XDO_GROUP_?G_4?57?">STOF!$B$10:$IV$34</definedName>
    <definedName name="XDO_GROUP_?G_4?570?">SQF!$B$82:$IV$82</definedName>
    <definedName name="XDO_GROUP_?G_4?571?">SQF!$B$87:$IV$87</definedName>
    <definedName name="XDO_GROUP_?G_4?572?">SNBIF!$B$10:$IV$21</definedName>
    <definedName name="XDO_GROUP_?G_4?573?">SNBIF!$B$64:$IV$64</definedName>
    <definedName name="XDO_GROUP_?G_4?574?">SNBIF!$B$69:$IV$69</definedName>
    <definedName name="XDO_GROUP_?G_4?575?">SNITIF!$B$10:$IV$19</definedName>
    <definedName name="XDO_GROUP_?G_4?576?">SNITIF!$B$62:$IV$62</definedName>
    <definedName name="XDO_GROUP_?G_4?577?">SNITIF!$B$67:$IV$67</definedName>
    <definedName name="XDO_GROUP_?G_4?578?">'SBI BSE PSU Bank ETF'!$B$10:$IV$21</definedName>
    <definedName name="XDO_GROUP_?G_4?579?">'SBI BSE PSU Bank ETF'!$B$64:$IV$64</definedName>
    <definedName name="XDO_GROUP_?G_4?58?">STOF!$B$38:$IV$39</definedName>
    <definedName name="XDO_GROUP_?G_4?580?">'SBI BSE PSU Bank ETF'!$B$69:$IV$69</definedName>
    <definedName name="XDO_GROUP_?G_4?581?">'SBI BSE PSU Bank Index Fund'!$B$10:$IV$21</definedName>
    <definedName name="XDO_GROUP_?G_4?582?">'SBI BSE PSU Bank Index Fund'!$B$64:$IV$64</definedName>
    <definedName name="XDO_GROUP_?G_4?583?">'SBI BSE PSU Bank Index Fund'!$B$69:$IV$69</definedName>
    <definedName name="XDO_GROUP_?G_4?584?">SIPAAFOF!$B$42:$IV$44</definedName>
    <definedName name="XDO_GROUP_?G_4?585?">SIPAAFOF!$B$56:$IV$56</definedName>
    <definedName name="XDO_GROUP_?G_4?586?">SIPAAFOF!$B$61:$IV$61</definedName>
    <definedName name="XDO_GROUP_?G_4?587?">'SBI Nifty200 Quality 30'!$B$10:$IV$39</definedName>
    <definedName name="XDO_GROUP_?G_4?588?">'SBI Nifty200 Quality 30'!$B$82:$IV$82</definedName>
    <definedName name="XDO_GROUP_?G_4?589?">'SBI Nifty200 Quality 30'!$B$87:$IV$87</definedName>
    <definedName name="XDO_GROUP_?G_4?59?">STOF!$B$43:$IV$46</definedName>
    <definedName name="XDO_GROUP_?G_4?590?">'SBI Nifty200 Mom 30'!$B$10:$IV$39</definedName>
    <definedName name="XDO_GROUP_?G_4?591?">'SBI Nifty200 Mom 30'!$B$48:$IV$48</definedName>
    <definedName name="XDO_GROUP_?G_4?592?">'SBI Nifty200 Mom 30'!$B$83:$IV$83</definedName>
    <definedName name="XDO_GROUP_?G_4?593?">'SBI Nifty200 Mom 30'!$B$88:$IV$88</definedName>
    <definedName name="XDO_GROUP_?G_4?594?">'SBI Nifty100 Low Vol 30'!$B$10:$IV$39</definedName>
    <definedName name="XDO_GROUP_?G_4?595?">'SBI Nifty100 Low Vol 30'!$B$82:$IV$82</definedName>
    <definedName name="XDO_GROUP_?G_4?596?">'SBI Nifty100 Low Vol 30'!$B$87:$IV$87</definedName>
    <definedName name="XDO_GROUP_?G_4?597?">SBILIQETF!$B$52:$IV$52</definedName>
    <definedName name="XDO_GROUP_?G_4?598?">SBILIQETF!$B$57:$IV$57</definedName>
    <definedName name="XDO_GROUP_?G_4?599?">#REF!</definedName>
    <definedName name="XDO_GROUP_?G_4?6?">#REF!</definedName>
    <definedName name="XDO_GROUP_?G_4?60?">STOF!$B$67:$IV$67</definedName>
    <definedName name="XDO_GROUP_?G_4?600?">#REF!</definedName>
    <definedName name="XDO_GROUP_?G_4?601?">SBIRIOS!$B$10:$IV$41</definedName>
    <definedName name="XDO_GROUP_?G_4?602?">SBIRIOS!$B$84:$IV$84</definedName>
    <definedName name="XDO_GROUP_?G_4?603?">SBIRIOS!$B$89:$IV$89</definedName>
    <definedName name="XDO_GROUP_?G_4?604?">#REF!</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STOF!$B$86:$IV$86</definedName>
    <definedName name="XDO_GROUP_?G_4?610?">#REF!</definedName>
    <definedName name="XDO_GROUP_?G_4?611?">#REF!</definedName>
    <definedName name="XDO_GROUP_?G_4?612?">#REF!</definedName>
    <definedName name="XDO_GROUP_?G_4?613?">#REF!</definedName>
    <definedName name="XDO_GROUP_?G_4?614?">#REF!</definedName>
    <definedName name="XDO_GROUP_?G_4?615?">#REF!</definedName>
    <definedName name="XDO_GROUP_?G_4?616?">#REF!</definedName>
    <definedName name="XDO_GROUP_?G_4?617?">#REF!</definedName>
    <definedName name="XDO_GROUP_?G_4?62?">STOF!$B$91:$IV$91</definedName>
    <definedName name="XDO_GROUP_?G_4?63?">SHOF!$B$10:$IV$39</definedName>
    <definedName name="XDO_GROUP_?G_4?64?">SHOF!$B$45:$IV$45</definedName>
    <definedName name="XDO_GROUP_?G_4?65?">SHOF!$B$66:$IV$66</definedName>
    <definedName name="XDO_GROUP_?G_4?66?">SHOF!$B$85:$IV$85</definedName>
    <definedName name="XDO_GROUP_?G_4?67?">SHOF!$B$90:$IV$90</definedName>
    <definedName name="XDO_GROUP_?G_4?68?">SCF!$B$10:$IV$87</definedName>
    <definedName name="XDO_GROUP_?G_4?69?">SCF!$B$93:$IV$94</definedName>
    <definedName name="XDO_GROUP_?G_4?7?">#REF!</definedName>
    <definedName name="XDO_GROUP_?G_4?70?">SCF!$B$98:$IV$98</definedName>
    <definedName name="XDO_GROUP_?G_4?71?">SCF!$B$103:$IV$104</definedName>
    <definedName name="XDO_GROUP_?G_4?72?">SCF!$B$112:$IV$112</definedName>
    <definedName name="XDO_GROUP_?G_4?73?">SCF!$B$116:$IV$116</definedName>
    <definedName name="XDO_GROUP_?G_4?74?">SCF!$B$125:$IV$128</definedName>
    <definedName name="XDO_GROUP_?G_4?75?">SCF!$B$147:$IV$147</definedName>
    <definedName name="XDO_GROUP_?G_4?76?">SCF!$B$152:$IV$152</definedName>
    <definedName name="XDO_GROUP_?G_4?77?">SNIF!$B$10:$IV$59</definedName>
    <definedName name="XDO_GROUP_?G_4?78?">SNIF!$B$102:$IV$102</definedName>
    <definedName name="XDO_GROUP_?G_4?79?">SNIF!$B$107:$IV$107</definedName>
    <definedName name="XDO_GROUP_?G_4?8?">#REF!</definedName>
    <definedName name="XDO_GROUP_?G_4?80?">'SMCBF-SP'!$B$10:$IV$27</definedName>
    <definedName name="XDO_GROUP_?G_4?81?">'SMCBF-SP'!$B$36:$IV$47</definedName>
    <definedName name="XDO_GROUP_?G_4?82?">'SMCBF-SP'!$B$55:$IV$56</definedName>
    <definedName name="XDO_GROUP_?G_4?83?">'SMCBF-SP'!$B$60:$IV$61</definedName>
    <definedName name="XDO_GROUP_?G_4?84?">'SMCBF-SP'!$B$74:$IV$74</definedName>
    <definedName name="XDO_GROUP_?G_4?85?">'SMCBF-SP'!$B$89:$IV$89</definedName>
    <definedName name="XDO_GROUP_?G_4?86?">'SMCBF-SP'!$B$94:$IV$94</definedName>
    <definedName name="XDO_GROUP_?G_4?87?">SOF!$B$30:$IV$30</definedName>
    <definedName name="XDO_GROUP_?G_4?88?">SOF!$B$36:$IV$39</definedName>
    <definedName name="XDO_GROUP_?G_4?89?">SOF!$B$58:$IV$59</definedName>
    <definedName name="XDO_GROUP_?G_4?9?">SLMF!$B$10:$IV$81</definedName>
    <definedName name="XDO_GROUP_?G_4?90?">SOF!$B$64:$IV$64</definedName>
    <definedName name="XDO_GROUP_?G_4?91?">SMMDF!#REF!</definedName>
    <definedName name="XDO_GROUP_?G_4?92?">SMMDF!$B$21:$IV$58</definedName>
    <definedName name="XDO_GROUP_?G_4?93?">SMMDF!$B$66:$IV$71</definedName>
    <definedName name="XDO_GROUP_?G_4?94?">SMMDF!$B$92:$IV$92</definedName>
    <definedName name="XDO_GROUP_?G_4?95?">SMMDF!$B$102:$IV$102</definedName>
    <definedName name="XDO_GROUP_?G_4?96?">SMMDF!$B$107:$IV$107</definedName>
    <definedName name="XDO_GROUP_?G_4?97?">SLF!$B$18:$IV$24</definedName>
    <definedName name="XDO_GROUP_?G_4?98?">SLF!$B$34:$IV$41</definedName>
    <definedName name="XDO_GROUP_?G_4?99?">SLF!$B$46:$IV$109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1" i="2" l="1"/>
  <c r="K101" i="2"/>
  <c r="H221" i="83" l="1"/>
  <c r="G221" i="83"/>
  <c r="G99" i="83"/>
  <c r="G64" i="23" l="1"/>
  <c r="H65" i="23"/>
  <c r="G65" i="23"/>
  <c r="H60" i="23"/>
  <c r="G60" i="23"/>
  <c r="H170" i="27"/>
  <c r="G170" i="27"/>
  <c r="I173" i="41" l="1"/>
  <c r="I171" i="41"/>
  <c r="I172" i="41"/>
  <c r="I174" i="41"/>
  <c r="H175" i="41"/>
  <c r="I179" i="31"/>
  <c r="I178" i="31"/>
  <c r="I177" i="31"/>
  <c r="I176" i="31"/>
  <c r="I175" i="31"/>
  <c r="I174" i="31"/>
  <c r="I173" i="31"/>
  <c r="I172" i="31"/>
  <c r="I171" i="31"/>
  <c r="I170" i="31"/>
  <c r="I169" i="31"/>
  <c r="H180" i="31"/>
  <c r="I180" i="31" l="1"/>
  <c r="I175" i="41"/>
</calcChain>
</file>

<file path=xl/sharedStrings.xml><?xml version="1.0" encoding="utf-8"?>
<sst xmlns="http://schemas.openxmlformats.org/spreadsheetml/2006/main" count="36348" uniqueCount="5461">
  <si>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</si>
  <si>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</si>
  <si>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</si>
  <si>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</si>
  <si>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</si>
  <si>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</si>
  <si>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</si>
  <si>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</si>
  <si>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</si>
  <si>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</si>
  <si>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</si>
  <si>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</si>
  <si>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</si>
  <si>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</si>
  <si>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</si>
  <si>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</si>
  <si>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</si>
  <si>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</si>
  <si>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</si>
  <si>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</si>
  <si>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</si>
  <si>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</si>
  <si>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</si>
  <si>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</si>
  <si>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</si>
  <si>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</si>
  <si>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</si>
  <si>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</si>
  <si>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</si>
  <si>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</si>
  <si>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</si>
  <si>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</si>
  <si>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</si>
  <si>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</si>
  <si>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</si>
  <si>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</si>
  <si>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</si>
  <si>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</si>
  <si>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</si>
  <si>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</si>
  <si>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</si>
  <si>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</si>
  <si>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</si>
  <si>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</si>
  <si>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</si>
  <si>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</si>
  <si>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</si>
  <si>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</si>
  <si>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</si>
  <si>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</si>
  <si>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</si>
  <si>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100005</t>
  </si>
  <si>
    <t>Larsen &amp; Toubro Ltd.</t>
  </si>
  <si>
    <t>INE018A01030</t>
  </si>
  <si>
    <t>Construction</t>
  </si>
  <si>
    <t>100106</t>
  </si>
  <si>
    <t>Maruti Suzuki India Ltd.</t>
  </si>
  <si>
    <t>INE585B01010</t>
  </si>
  <si>
    <t>Automobiles</t>
  </si>
  <si>
    <t>100024</t>
  </si>
  <si>
    <t>Axis Bank Ltd.</t>
  </si>
  <si>
    <t>INE238A01034</t>
  </si>
  <si>
    <t>100082</t>
  </si>
  <si>
    <t>Ultratech Cement Ltd.</t>
  </si>
  <si>
    <t>INE481G01011</t>
  </si>
  <si>
    <t>Cement &amp; Cement Products</t>
  </si>
  <si>
    <t>100104</t>
  </si>
  <si>
    <t>Kotak Mahindra Bank Ltd.</t>
  </si>
  <si>
    <t>INE237A01028</t>
  </si>
  <si>
    <t>100010</t>
  </si>
  <si>
    <t>State Bank of India</t>
  </si>
  <si>
    <t>INE062A01020</t>
  </si>
  <si>
    <t>100002</t>
  </si>
  <si>
    <t>Reliance Industries Ltd.</t>
  </si>
  <si>
    <t>INE002A01018</t>
  </si>
  <si>
    <t>Petroleum Products</t>
  </si>
  <si>
    <t>100032</t>
  </si>
  <si>
    <t>Tata Consultancy Services Ltd.</t>
  </si>
  <si>
    <t>INE467B01029</t>
  </si>
  <si>
    <t>100706</t>
  </si>
  <si>
    <t>HDFC Life Insurance Company Ltd.</t>
  </si>
  <si>
    <t>INE795G01014</t>
  </si>
  <si>
    <t>Insurance</t>
  </si>
  <si>
    <t>100173</t>
  </si>
  <si>
    <t>Asian Paints Ltd.</t>
  </si>
  <si>
    <t>INE021A01026</t>
  </si>
  <si>
    <t>Consumer Durables</t>
  </si>
  <si>
    <t>100099</t>
  </si>
  <si>
    <t>Hindustan Unilever Ltd.</t>
  </si>
  <si>
    <t>INE030A01027</t>
  </si>
  <si>
    <t>Diversified FMCG</t>
  </si>
  <si>
    <t>100280</t>
  </si>
  <si>
    <t>TVS Motor Company Ltd.</t>
  </si>
  <si>
    <t>INE494B01023</t>
  </si>
  <si>
    <t>100399</t>
  </si>
  <si>
    <t>Cholamandalam Investment &amp; Finance Co. Ltd.</t>
  </si>
  <si>
    <t>INE121A01024</t>
  </si>
  <si>
    <t>Finance</t>
  </si>
  <si>
    <t>100155</t>
  </si>
  <si>
    <t>Divi's Laboratories Ltd.</t>
  </si>
  <si>
    <t>INE361B01024</t>
  </si>
  <si>
    <t>Pharmaceuticals &amp; Biotechnology</t>
  </si>
  <si>
    <t>100447</t>
  </si>
  <si>
    <t>LTIMindtree Ltd.</t>
  </si>
  <si>
    <t>INE214T01019</t>
  </si>
  <si>
    <t>100128</t>
  </si>
  <si>
    <t>Eicher Motors Ltd.</t>
  </si>
  <si>
    <t>INE066A01021</t>
  </si>
  <si>
    <t>100180</t>
  </si>
  <si>
    <t>Hindalco Industries Ltd.</t>
  </si>
  <si>
    <t>INE038A01020</t>
  </si>
  <si>
    <t>Non - Ferrous Metals</t>
  </si>
  <si>
    <t>100200</t>
  </si>
  <si>
    <t>Page Industries Ltd.</t>
  </si>
  <si>
    <t>INE761H01022</t>
  </si>
  <si>
    <t>Textiles &amp; Apparels</t>
  </si>
  <si>
    <t>100084</t>
  </si>
  <si>
    <t>ABB India Ltd.</t>
  </si>
  <si>
    <t>INE117A01022</t>
  </si>
  <si>
    <t>Electrical Equipment</t>
  </si>
  <si>
    <t>100635</t>
  </si>
  <si>
    <t>L&amp;T Technology Services Ltd.</t>
  </si>
  <si>
    <t>INE010V01017</t>
  </si>
  <si>
    <t>IT - Services</t>
  </si>
  <si>
    <t>100284</t>
  </si>
  <si>
    <t>Dr. Lal Path labs Ltd.</t>
  </si>
  <si>
    <t>INE600L01024</t>
  </si>
  <si>
    <t>Healthcare Services</t>
  </si>
  <si>
    <t>100182</t>
  </si>
  <si>
    <t>Power Grid Corporation of India Ltd.</t>
  </si>
  <si>
    <t>INE752E01010</t>
  </si>
  <si>
    <t>Power</t>
  </si>
  <si>
    <t>100335</t>
  </si>
  <si>
    <t>Kajaria Ceramics Ltd.</t>
  </si>
  <si>
    <t>INE217B01036</t>
  </si>
  <si>
    <t>100572</t>
  </si>
  <si>
    <t>Timken India Ltd.</t>
  </si>
  <si>
    <t>INE325A01013</t>
  </si>
  <si>
    <t>Industrial Products</t>
  </si>
  <si>
    <t>100143</t>
  </si>
  <si>
    <t>Thermax Ltd.</t>
  </si>
  <si>
    <t>INE152A01029</t>
  </si>
  <si>
    <t>100115</t>
  </si>
  <si>
    <t>Siemens Ltd.</t>
  </si>
  <si>
    <t>INE003A01024</t>
  </si>
  <si>
    <t>100242</t>
  </si>
  <si>
    <t>Schaeffler India Ltd.</t>
  </si>
  <si>
    <t>INE513A01022</t>
  </si>
  <si>
    <t>Auto Components</t>
  </si>
  <si>
    <t>100227</t>
  </si>
  <si>
    <t>Jubilant Foodworks Ltd.</t>
  </si>
  <si>
    <t>INE797F01020</t>
  </si>
  <si>
    <t>Leisure Services</t>
  </si>
  <si>
    <t>101378</t>
  </si>
  <si>
    <t>FSN E-Commerce Ventures Ltd.</t>
  </si>
  <si>
    <t>INE388Y01029</t>
  </si>
  <si>
    <t>Retailing</t>
  </si>
  <si>
    <t>100283</t>
  </si>
  <si>
    <t>Honeywell Automation India Ltd.</t>
  </si>
  <si>
    <t>INE671A01010</t>
  </si>
  <si>
    <t>Industrial Manufacturing</t>
  </si>
  <si>
    <t>101301</t>
  </si>
  <si>
    <t>Sona Blw Precision Forgings Ltd.</t>
  </si>
  <si>
    <t>INE073K01018</t>
  </si>
  <si>
    <t>100218</t>
  </si>
  <si>
    <t>Godrej Properties Ltd.</t>
  </si>
  <si>
    <t>INE484J01027</t>
  </si>
  <si>
    <t>Realty</t>
  </si>
  <si>
    <t>100154</t>
  </si>
  <si>
    <t>Colgate Palmolive (India) Ltd.</t>
  </si>
  <si>
    <t>INE259A01022</t>
  </si>
  <si>
    <t>Personal Products</t>
  </si>
  <si>
    <t>Total</t>
  </si>
  <si>
    <t>100480</t>
  </si>
  <si>
    <t>Jadoonet.Com</t>
  </si>
  <si>
    <t>EQ600401XXXX</t>
  </si>
  <si>
    <t>Software</t>
  </si>
  <si>
    <t>100481</t>
  </si>
  <si>
    <t>Numero Uno International Ltd.</t>
  </si>
  <si>
    <t>INE703F01010</t>
  </si>
  <si>
    <t>5200001</t>
  </si>
  <si>
    <t>INP1TVSM2508</t>
  </si>
  <si>
    <t>1801347</t>
  </si>
  <si>
    <t>182 DAY T-BILL 20.11.25</t>
  </si>
  <si>
    <t>IN002025Y081</t>
  </si>
  <si>
    <t>Sovereign</t>
  </si>
  <si>
    <t>109250100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</si>
  <si>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</si>
  <si>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</si>
  <si>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</si>
  <si>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</si>
  <si>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</si>
  <si>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</si>
  <si>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</si>
  <si>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</si>
  <si>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</si>
  <si>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</si>
  <si>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</si>
  <si>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</si>
  <si>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</si>
  <si>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</si>
  <si>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</si>
  <si>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100814</t>
  </si>
  <si>
    <t>HDFC Asset Management Co. Ltd.</t>
  </si>
  <si>
    <t>INE127D01025</t>
  </si>
  <si>
    <t>Capital Markets</t>
  </si>
  <si>
    <t>100306</t>
  </si>
  <si>
    <t>Abbott India Ltd.</t>
  </si>
  <si>
    <t>INE358A01014</t>
  </si>
  <si>
    <t>100196</t>
  </si>
  <si>
    <t>Berger Paints India Ltd.</t>
  </si>
  <si>
    <t>INE463A01038</t>
  </si>
  <si>
    <t>100140</t>
  </si>
  <si>
    <t>Shree Cement Ltd.</t>
  </si>
  <si>
    <t>INE070A01015</t>
  </si>
  <si>
    <t>100285</t>
  </si>
  <si>
    <t>Alkem Laboratories Ltd.</t>
  </si>
  <si>
    <t>INE540L01014</t>
  </si>
  <si>
    <t>100090</t>
  </si>
  <si>
    <t>Bharat Forge Ltd.</t>
  </si>
  <si>
    <t>INE465A01025</t>
  </si>
  <si>
    <t>100365</t>
  </si>
  <si>
    <t>Ashok Leyland Ltd.</t>
  </si>
  <si>
    <t>INE208A01029</t>
  </si>
  <si>
    <t>Agricultural, Commercial &amp; Construction Vehicles</t>
  </si>
  <si>
    <t>100378</t>
  </si>
  <si>
    <t>Jindal Steel Ltd.</t>
  </si>
  <si>
    <t>INE749A01030</t>
  </si>
  <si>
    <t>101200</t>
  </si>
  <si>
    <t>Gland Pharma Ltd.</t>
  </si>
  <si>
    <t>INE068V01023</t>
  </si>
  <si>
    <t>100157</t>
  </si>
  <si>
    <t>Godrej Consumer Products Ltd.</t>
  </si>
  <si>
    <t>INE102D01028</t>
  </si>
  <si>
    <t>100271</t>
  </si>
  <si>
    <t>Balkrishna Industries Ltd.</t>
  </si>
  <si>
    <t>INE787D01026</t>
  </si>
  <si>
    <t>100201</t>
  </si>
  <si>
    <t>Aurobindo Pharma Ltd.</t>
  </si>
  <si>
    <t>INE406A01037</t>
  </si>
  <si>
    <t>100217</t>
  </si>
  <si>
    <t>Torrent Power Ltd.</t>
  </si>
  <si>
    <t>INE813H01021</t>
  </si>
  <si>
    <t>100566</t>
  </si>
  <si>
    <t>Laurus Labs Ltd.</t>
  </si>
  <si>
    <t>INE947Q01028</t>
  </si>
  <si>
    <t>100739</t>
  </si>
  <si>
    <t>UNO Minda Ltd.</t>
  </si>
  <si>
    <t>INE405E01023</t>
  </si>
  <si>
    <t>100043</t>
  </si>
  <si>
    <t>ZF Commercial Vehicle Control Systems India Ltd.</t>
  </si>
  <si>
    <t>INE342J01019</t>
  </si>
  <si>
    <t>100231</t>
  </si>
  <si>
    <t>Muthoot Finance Ltd.</t>
  </si>
  <si>
    <t>INE414G01012</t>
  </si>
  <si>
    <t>100047</t>
  </si>
  <si>
    <t>Emami Ltd.</t>
  </si>
  <si>
    <t>INE548C01032</t>
  </si>
  <si>
    <t>100121</t>
  </si>
  <si>
    <t>United Breweries Ltd.</t>
  </si>
  <si>
    <t>INE686F01025</t>
  </si>
  <si>
    <t>Beverages</t>
  </si>
  <si>
    <t>100221</t>
  </si>
  <si>
    <t>Sundram Fasteners Ltd.</t>
  </si>
  <si>
    <t>INE387A01021</t>
  </si>
  <si>
    <t>100091</t>
  </si>
  <si>
    <t>Indus Towers Ltd.</t>
  </si>
  <si>
    <t>INE121J01017</t>
  </si>
  <si>
    <t>Telecom - Services</t>
  </si>
  <si>
    <t>101553</t>
  </si>
  <si>
    <t>Delhivery Ltd.</t>
  </si>
  <si>
    <t>INE148O01028</t>
  </si>
  <si>
    <t>100292</t>
  </si>
  <si>
    <t>Steel Authority of India Ltd.</t>
  </si>
  <si>
    <t>INE114A01011</t>
  </si>
  <si>
    <t>101311</t>
  </si>
  <si>
    <t>G R Infra projects Ltd.</t>
  </si>
  <si>
    <t>INE201P01022</t>
  </si>
  <si>
    <t>101348</t>
  </si>
  <si>
    <t>Acutaas Chemicals Ltd.</t>
  </si>
  <si>
    <t>INE00FF01025</t>
  </si>
  <si>
    <t>100017</t>
  </si>
  <si>
    <t>National Aluminium Company Ltd.</t>
  </si>
  <si>
    <t>INE139A01034</t>
  </si>
  <si>
    <t>101342</t>
  </si>
  <si>
    <t>Nuvoco Vistas Corporation Ltd.</t>
  </si>
  <si>
    <t>INE118D01016</t>
  </si>
  <si>
    <t>100220</t>
  </si>
  <si>
    <t>Cholamandalam Financial Holdings Ltd.</t>
  </si>
  <si>
    <t>INE149A01033</t>
  </si>
  <si>
    <t>100172</t>
  </si>
  <si>
    <t>ACC Ltd.</t>
  </si>
  <si>
    <t>INE012A01025</t>
  </si>
  <si>
    <t>100262</t>
  </si>
  <si>
    <t>Ingersoll Rand (India) Ltd.</t>
  </si>
  <si>
    <t>INE177A01018</t>
  </si>
  <si>
    <t>100112</t>
  </si>
  <si>
    <t>Punjab National Bank</t>
  </si>
  <si>
    <t>INE160A01022</t>
  </si>
  <si>
    <t>100092</t>
  </si>
  <si>
    <t>Bank of Baroda</t>
  </si>
  <si>
    <t>INE028A01039</t>
  </si>
  <si>
    <t>100282</t>
  </si>
  <si>
    <t>Blue Star Ltd.</t>
  </si>
  <si>
    <t>INE472A01039</t>
  </si>
  <si>
    <t>100137</t>
  </si>
  <si>
    <t>The Ramco Cements Ltd.</t>
  </si>
  <si>
    <t>INE331A01037</t>
  </si>
  <si>
    <t>100426</t>
  </si>
  <si>
    <t>Relaxo Footwears Ltd.</t>
  </si>
  <si>
    <t>INE131B01039</t>
  </si>
  <si>
    <t>101403</t>
  </si>
  <si>
    <t>Tega Industries Ltd.</t>
  </si>
  <si>
    <t>INE011K01018</t>
  </si>
  <si>
    <t>100184</t>
  </si>
  <si>
    <t>Tata Steel Ltd.</t>
  </si>
  <si>
    <t>INE081A01020</t>
  </si>
  <si>
    <t>100670</t>
  </si>
  <si>
    <t>Tube Investments of India Ltd.</t>
  </si>
  <si>
    <t>INE974X01010</t>
  </si>
  <si>
    <t>100660</t>
  </si>
  <si>
    <t>Hatsun Agro Product Ltd.</t>
  </si>
  <si>
    <t>INE473B01035</t>
  </si>
  <si>
    <t>Food Products</t>
  </si>
  <si>
    <t>100899</t>
  </si>
  <si>
    <t>Neogen Chemicals Ltd.</t>
  </si>
  <si>
    <t>INE136S01016</t>
  </si>
  <si>
    <t>Chemicals &amp; Petrochemicals</t>
  </si>
  <si>
    <t>100665</t>
  </si>
  <si>
    <t>Aditya Birla Capital Ltd.</t>
  </si>
  <si>
    <t>INE674K01013</t>
  </si>
  <si>
    <t>101457</t>
  </si>
  <si>
    <t>Motherson Sumi Wiring India Ltd.</t>
  </si>
  <si>
    <t>INE0FS801015</t>
  </si>
  <si>
    <t>100552</t>
  </si>
  <si>
    <t>Ganesha Ecosphere Ltd.</t>
  </si>
  <si>
    <t>INE845D01014</t>
  </si>
  <si>
    <t>100361</t>
  </si>
  <si>
    <t>Bank of India</t>
  </si>
  <si>
    <t>INE084A01016</t>
  </si>
  <si>
    <t>100344</t>
  </si>
  <si>
    <t>MRF Ltd.</t>
  </si>
  <si>
    <t>INE883A01011</t>
  </si>
  <si>
    <t>100011</t>
  </si>
  <si>
    <t>Wipro Ltd.</t>
  </si>
  <si>
    <t>INE075A01022</t>
  </si>
  <si>
    <t>100534</t>
  </si>
  <si>
    <t>Sheela Foam Ltd.</t>
  </si>
  <si>
    <t>INE916U01025</t>
  </si>
  <si>
    <t>100775</t>
  </si>
  <si>
    <t>Lemon Tree Hotels Ltd.</t>
  </si>
  <si>
    <t>INE970X01018</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</si>
  <si>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</si>
  <si>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</si>
  <si>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</si>
  <si>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</si>
  <si>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</si>
  <si>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</si>
  <si>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</si>
  <si>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</si>
  <si>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</si>
  <si>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</si>
  <si>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</si>
  <si>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</si>
  <si>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</si>
  <si>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</si>
  <si>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</si>
  <si>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</si>
  <si>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1801379</t>
  </si>
  <si>
    <t>182 DAY T-BILL 27.02.26</t>
  </si>
  <si>
    <t>IN002025Y222</t>
  </si>
  <si>
    <t>018</t>
  </si>
  <si>
    <t>SBI ELSS Tax Saver Fund</t>
  </si>
  <si>
    <t>100153</t>
  </si>
  <si>
    <t>Cipla Ltd.</t>
  </si>
  <si>
    <t>INE059A01026</t>
  </si>
  <si>
    <t>100019</t>
  </si>
  <si>
    <t>ITC Ltd.</t>
  </si>
  <si>
    <t>INE154A01025</t>
  </si>
  <si>
    <t>100014</t>
  </si>
  <si>
    <t>Mahindra &amp; Mahindra Ltd.</t>
  </si>
  <si>
    <t>INE101A01026</t>
  </si>
  <si>
    <t>100095</t>
  </si>
  <si>
    <t>Bharti Airtel Ltd.</t>
  </si>
  <si>
    <t>INE397D01024</t>
  </si>
  <si>
    <t>100147</t>
  </si>
  <si>
    <t>Tech Mahindra Ltd.</t>
  </si>
  <si>
    <t>INE669C01036</t>
  </si>
  <si>
    <t>100036</t>
  </si>
  <si>
    <t>Mahindra &amp; Mahindra Financial Services Ltd.</t>
  </si>
  <si>
    <t>INE774D01024</t>
  </si>
  <si>
    <t>100119</t>
  </si>
  <si>
    <t>Tata Motors Ltd.</t>
  </si>
  <si>
    <t>INE155A01022</t>
  </si>
  <si>
    <t>100028</t>
  </si>
  <si>
    <t>Lupin Ltd.</t>
  </si>
  <si>
    <t>INE326A01037</t>
  </si>
  <si>
    <t>102449</t>
  </si>
  <si>
    <t>Swiggy Ltd.</t>
  </si>
  <si>
    <t>INE00H001014</t>
  </si>
  <si>
    <t>100176</t>
  </si>
  <si>
    <t>GAIL (India) Ltd.</t>
  </si>
  <si>
    <t>INE129A01019</t>
  </si>
  <si>
    <t>Gas</t>
  </si>
  <si>
    <t>100293</t>
  </si>
  <si>
    <t>AIA Engineering Ltd.</t>
  </si>
  <si>
    <t>INE212H01026</t>
  </si>
  <si>
    <t>100161</t>
  </si>
  <si>
    <t>Cummins India Ltd.</t>
  </si>
  <si>
    <t>INE298A01020</t>
  </si>
  <si>
    <t>100505</t>
  </si>
  <si>
    <t>ICICI Prudential Life Insurance Company Ltd.</t>
  </si>
  <si>
    <t>INE726G01019</t>
  </si>
  <si>
    <t>102569</t>
  </si>
  <si>
    <t>Hexaware Technologies Ltd.</t>
  </si>
  <si>
    <t>INE093A01041</t>
  </si>
  <si>
    <t>100094</t>
  </si>
  <si>
    <t>Bharat Petroleum Corporation Ltd.</t>
  </si>
  <si>
    <t>INE029A01011</t>
  </si>
  <si>
    <t>100111</t>
  </si>
  <si>
    <t>Oil &amp; Natural Gas Corporation Ltd.</t>
  </si>
  <si>
    <t>INE213A01029</t>
  </si>
  <si>
    <t>Oil</t>
  </si>
  <si>
    <t>101410</t>
  </si>
  <si>
    <t>Medplus Health Services Ltd.</t>
  </si>
  <si>
    <t>INE804L01022</t>
  </si>
  <si>
    <t>100531</t>
  </si>
  <si>
    <t>TVS Holdings Ltd.</t>
  </si>
  <si>
    <t>INE105A01035</t>
  </si>
  <si>
    <t>101936</t>
  </si>
  <si>
    <t>Sundaram Clayton Ltd.</t>
  </si>
  <si>
    <t>INE0Q3R01026</t>
  </si>
  <si>
    <t>100018</t>
  </si>
  <si>
    <t>Tata Communications Ltd.</t>
  </si>
  <si>
    <t>INE151A01013</t>
  </si>
  <si>
    <t>100224</t>
  </si>
  <si>
    <t>Mahindra Lifespace Developers Ltd.</t>
  </si>
  <si>
    <t>INE813A01018</t>
  </si>
  <si>
    <t>100164</t>
  </si>
  <si>
    <t>Petronet LNG Ltd.</t>
  </si>
  <si>
    <t>INE347G01014</t>
  </si>
  <si>
    <t>100165</t>
  </si>
  <si>
    <t>Rallis India Ltd.</t>
  </si>
  <si>
    <t>INE613A01020</t>
  </si>
  <si>
    <t>Fertilizers &amp; Agrochemicals</t>
  </si>
  <si>
    <t>100514</t>
  </si>
  <si>
    <t>Grindwell Norton Ltd.</t>
  </si>
  <si>
    <t>INE536A01023</t>
  </si>
  <si>
    <t>100055</t>
  </si>
  <si>
    <t>The Federal Bank Ltd.</t>
  </si>
  <si>
    <t>INE171A01029</t>
  </si>
  <si>
    <t>100503</t>
  </si>
  <si>
    <t>Prism Johnson Ltd.</t>
  </si>
  <si>
    <t>INE010A01011</t>
  </si>
  <si>
    <t>101469</t>
  </si>
  <si>
    <t>Equitas Small Finance Bank Ltd.</t>
  </si>
  <si>
    <t>INE063P01018</t>
  </si>
  <si>
    <t>101550</t>
  </si>
  <si>
    <t>Life Insurance Corporation of India</t>
  </si>
  <si>
    <t>INE0J1Y01017</t>
  </si>
  <si>
    <t>100382</t>
  </si>
  <si>
    <t>Fortis Healthcare Ltd.</t>
  </si>
  <si>
    <t>INE061F01013</t>
  </si>
  <si>
    <t>101346</t>
  </si>
  <si>
    <t>Chemplast Sanmar Ltd.</t>
  </si>
  <si>
    <t>INE488A01050</t>
  </si>
  <si>
    <t>100743</t>
  </si>
  <si>
    <t>HeidelbergCement India Ltd.</t>
  </si>
  <si>
    <t>INE578A01017</t>
  </si>
  <si>
    <t>100008</t>
  </si>
  <si>
    <t>Sun Pharmaceutical Industries Ltd.</t>
  </si>
  <si>
    <t>INE044A01036</t>
  </si>
  <si>
    <t>102637</t>
  </si>
  <si>
    <t>JSW Cement Ltd.</t>
  </si>
  <si>
    <t>INE718I01012</t>
  </si>
  <si>
    <t>100266</t>
  </si>
  <si>
    <t>Gujarat State Petronet Ltd.</t>
  </si>
  <si>
    <t>INE246F01010</t>
  </si>
  <si>
    <t>102450</t>
  </si>
  <si>
    <t>Niva Bupa Health Insurance Company Ltd.</t>
  </si>
  <si>
    <t>INE995S01015</t>
  </si>
  <si>
    <t>102140</t>
  </si>
  <si>
    <t>Sanofi Consumer Healthcare India Ltd.</t>
  </si>
  <si>
    <t>INE0UOS01011</t>
  </si>
  <si>
    <t>100159</t>
  </si>
  <si>
    <t>Sanofi India Ltd.</t>
  </si>
  <si>
    <t>INE058A01010</t>
  </si>
  <si>
    <t>100824</t>
  </si>
  <si>
    <t>Aavas Financiers Ltd.</t>
  </si>
  <si>
    <t>INE216P01012</t>
  </si>
  <si>
    <t>100234</t>
  </si>
  <si>
    <t>Coforge Ltd.</t>
  </si>
  <si>
    <t>INE591G01025</t>
  </si>
  <si>
    <t>102610</t>
  </si>
  <si>
    <t>HDB Financial Services Ltd.</t>
  </si>
  <si>
    <t>INE756I01012</t>
  </si>
  <si>
    <t>100314</t>
  </si>
  <si>
    <t>SRF Ltd.</t>
  </si>
  <si>
    <t>INE647A01010</t>
  </si>
  <si>
    <t>021</t>
  </si>
  <si>
    <t>SBI MNC Fund</t>
  </si>
  <si>
    <t>100126</t>
  </si>
  <si>
    <t>Britannia Industries Ltd.</t>
  </si>
  <si>
    <t>INE216A01030</t>
  </si>
  <si>
    <t>100736</t>
  </si>
  <si>
    <t>CCL Products (India) Ltd.</t>
  </si>
  <si>
    <t>INE421D01022</t>
  </si>
  <si>
    <t>Agricultural Food &amp; other Products</t>
  </si>
  <si>
    <t>100650</t>
  </si>
  <si>
    <t>Garware Technical Fibres Ltd.</t>
  </si>
  <si>
    <t>INE276A01018</t>
  </si>
  <si>
    <t>101458</t>
  </si>
  <si>
    <t>Aether Industries Ltd.</t>
  </si>
  <si>
    <t>INE0BWX01014</t>
  </si>
  <si>
    <t>101370</t>
  </si>
  <si>
    <t>Gokaldas Exports Ltd.</t>
  </si>
  <si>
    <t>INE887G01027</t>
  </si>
  <si>
    <t>100332</t>
  </si>
  <si>
    <t>Navin Fluorine International Ltd.</t>
  </si>
  <si>
    <t>INE048G01026</t>
  </si>
  <si>
    <t>102614</t>
  </si>
  <si>
    <t>Anthem Biosciences Ltd.</t>
  </si>
  <si>
    <t>INE0CZ201020</t>
  </si>
  <si>
    <t>101102</t>
  </si>
  <si>
    <t>ESAB India Ltd.</t>
  </si>
  <si>
    <t>INE284A01012</t>
  </si>
  <si>
    <t>100370</t>
  </si>
  <si>
    <t>Biocon Ltd.</t>
  </si>
  <si>
    <t>INE376G01013</t>
  </si>
  <si>
    <t>101312</t>
  </si>
  <si>
    <t>Clean Science &amp; Technology Ltd.</t>
  </si>
  <si>
    <t>INE227W01023</t>
  </si>
  <si>
    <t>101256</t>
  </si>
  <si>
    <t>Nazara Technologies Ltd.</t>
  </si>
  <si>
    <t>INE418L01021</t>
  </si>
  <si>
    <t>Entertainment</t>
  </si>
  <si>
    <t>100083</t>
  </si>
  <si>
    <t>Samvardhana Motherson International Ltd.</t>
  </si>
  <si>
    <t>INE775A01035</t>
  </si>
  <si>
    <t>102221</t>
  </si>
  <si>
    <t>Hyundai Motor India Ltd.</t>
  </si>
  <si>
    <t>INE0V6F01027</t>
  </si>
  <si>
    <t>100553</t>
  </si>
  <si>
    <t>Kennametal India Ltd.</t>
  </si>
  <si>
    <t>INE717A01029</t>
  </si>
  <si>
    <t>100257</t>
  </si>
  <si>
    <t>Whirlpool of India Ltd.</t>
  </si>
  <si>
    <t>INE716A01013</t>
  </si>
  <si>
    <t>101690</t>
  </si>
  <si>
    <t>Polymedicure Ltd.</t>
  </si>
  <si>
    <t>INE205C01021</t>
  </si>
  <si>
    <t>Healthcare Equipment &amp; Supplies</t>
  </si>
  <si>
    <t>100558</t>
  </si>
  <si>
    <t>Privi Speciality Chemicals Ltd.</t>
  </si>
  <si>
    <t>INE959A01019</t>
  </si>
  <si>
    <t>024</t>
  </si>
  <si>
    <t>SBI Equity Hybrid Fund</t>
  </si>
  <si>
    <t>100260</t>
  </si>
  <si>
    <t>Solar Industries India Ltd.</t>
  </si>
  <si>
    <t>INE343H01029</t>
  </si>
  <si>
    <t>100125</t>
  </si>
  <si>
    <t>Bajaj Finance Ltd.</t>
  </si>
  <si>
    <t>INE296A01032</t>
  </si>
  <si>
    <t>100465</t>
  </si>
  <si>
    <t>Interglobe Aviation Ltd.</t>
  </si>
  <si>
    <t>INE646L01027</t>
  </si>
  <si>
    <t>100628</t>
  </si>
  <si>
    <t>Avenue Supermarts Ltd.</t>
  </si>
  <si>
    <t>INE192R01011</t>
  </si>
  <si>
    <t>101121</t>
  </si>
  <si>
    <t>Adani Energy Solutions Ltd.</t>
  </si>
  <si>
    <t>INE931S01010</t>
  </si>
  <si>
    <t>102512</t>
  </si>
  <si>
    <t>Vishal Mega Mart Ltd.</t>
  </si>
  <si>
    <t>INE01EA01019</t>
  </si>
  <si>
    <t>100108</t>
  </si>
  <si>
    <t>Adani Ports and Special Economic Zone Ltd.</t>
  </si>
  <si>
    <t>INE742F01042</t>
  </si>
  <si>
    <t>Transport Infrastructure</t>
  </si>
  <si>
    <t>101239</t>
  </si>
  <si>
    <t>Max Healthcare Institute Ltd.</t>
  </si>
  <si>
    <t>INE027H01010</t>
  </si>
  <si>
    <t>100054</t>
  </si>
  <si>
    <t>Oberoi Realty Ltd.</t>
  </si>
  <si>
    <t>INE093I01010</t>
  </si>
  <si>
    <t>100181</t>
  </si>
  <si>
    <t>NTPC Ltd.</t>
  </si>
  <si>
    <t>INE733E01010</t>
  </si>
  <si>
    <t>100363</t>
  </si>
  <si>
    <t>Procter &amp; Gamble Hygiene and Health Care Ltd.</t>
  </si>
  <si>
    <t>INE179A01014</t>
  </si>
  <si>
    <t>100519</t>
  </si>
  <si>
    <t>Westlife Foodworld Ltd.</t>
  </si>
  <si>
    <t>INE274F01020</t>
  </si>
  <si>
    <t>100663</t>
  </si>
  <si>
    <t>AU Small Finance Bank Ltd.</t>
  </si>
  <si>
    <t>INE949L01017</t>
  </si>
  <si>
    <t>101313</t>
  </si>
  <si>
    <t>Eternal Ltd.</t>
  </si>
  <si>
    <t>INE758T01015</t>
  </si>
  <si>
    <t>100380</t>
  </si>
  <si>
    <t>Bajaj Finserv Ltd.</t>
  </si>
  <si>
    <t>INE918I01026</t>
  </si>
  <si>
    <t>101462</t>
  </si>
  <si>
    <t>Vedant Fashions Ltd.</t>
  </si>
  <si>
    <t>INE825V01034</t>
  </si>
  <si>
    <t>INE775A08105</t>
  </si>
  <si>
    <t>102184</t>
  </si>
  <si>
    <t>Brainbees Solutions Ltd.</t>
  </si>
  <si>
    <t>INE02RE01045</t>
  </si>
  <si>
    <t>100461</t>
  </si>
  <si>
    <t>Astral Ltd.</t>
  </si>
  <si>
    <t>INE006I01046</t>
  </si>
  <si>
    <t>100830</t>
  </si>
  <si>
    <t>Varun Beverages Ltd.</t>
  </si>
  <si>
    <t>INE200M01039</t>
  </si>
  <si>
    <t>100081</t>
  </si>
  <si>
    <t>Titan Company Ltd.</t>
  </si>
  <si>
    <t>INE280A01028</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</si>
  <si>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</si>
  <si>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</si>
  <si>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</si>
  <si>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</si>
  <si>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</si>
  <si>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</si>
  <si>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</si>
  <si>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</si>
  <si>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</si>
  <si>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</si>
  <si>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</si>
  <si>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</si>
  <si>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</si>
  <si>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</si>
  <si>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</si>
  <si>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</si>
  <si>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</si>
  <si>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IND A+</t>
  </si>
  <si>
    <t>N**</t>
  </si>
  <si>
    <t>705455</t>
  </si>
  <si>
    <t>Vertis Infrastructure Trust</t>
  </si>
  <si>
    <t>INE0KXY07059</t>
  </si>
  <si>
    <t>CRISIL AAA</t>
  </si>
  <si>
    <t>705282</t>
  </si>
  <si>
    <t>National Housing Bank</t>
  </si>
  <si>
    <t>INE557F08GD6</t>
  </si>
  <si>
    <t>IND AAA</t>
  </si>
  <si>
    <t>705356</t>
  </si>
  <si>
    <t>Renserv Global Pvt Ltd.</t>
  </si>
  <si>
    <t>INE0AY207061</t>
  </si>
  <si>
    <t>CARE A+(CE)</t>
  </si>
  <si>
    <t>704796</t>
  </si>
  <si>
    <t>INE105A08022</t>
  </si>
  <si>
    <t>CRISIL AA+</t>
  </si>
  <si>
    <t>705005</t>
  </si>
  <si>
    <t>LIC Housing Finance Ltd.</t>
  </si>
  <si>
    <t>INE115A07QV7</t>
  </si>
  <si>
    <t>704735</t>
  </si>
  <si>
    <t>National Bank for Agriculture and Rural Development</t>
  </si>
  <si>
    <t>INE261F08EH1</t>
  </si>
  <si>
    <t>704854</t>
  </si>
  <si>
    <t>Bajaj Housing Finance Ltd.</t>
  </si>
  <si>
    <t>INE377Y07508</t>
  </si>
  <si>
    <t>704927</t>
  </si>
  <si>
    <t>Tata Power Renewable Energy Ltd. (Guaranteed by Tata Power Ltd.)</t>
  </si>
  <si>
    <t>INE607M08105</t>
  </si>
  <si>
    <t>[ICRA]AA+</t>
  </si>
  <si>
    <t>705555</t>
  </si>
  <si>
    <t>GMR Airports Ltd.</t>
  </si>
  <si>
    <t>INE776C08075</t>
  </si>
  <si>
    <t>CRISIL A+</t>
  </si>
  <si>
    <t>705313</t>
  </si>
  <si>
    <t>INE115A07RF8</t>
  </si>
  <si>
    <t>705544</t>
  </si>
  <si>
    <t>India Infrastructure Finance Company Ltd.</t>
  </si>
  <si>
    <t>INE787H08212</t>
  </si>
  <si>
    <t>704936</t>
  </si>
  <si>
    <t>Aditya Birla Renewables Ltd.</t>
  </si>
  <si>
    <t>INE01QP08016</t>
  </si>
  <si>
    <t>CRISIL AA</t>
  </si>
  <si>
    <t>705263</t>
  </si>
  <si>
    <t>REC Ltd.</t>
  </si>
  <si>
    <t>INE020B08FP0</t>
  </si>
  <si>
    <t>704836</t>
  </si>
  <si>
    <t>INE0NR607025</t>
  </si>
  <si>
    <t>704822</t>
  </si>
  <si>
    <t>INE261F08EJ7</t>
  </si>
  <si>
    <t>[ICRA]AAA</t>
  </si>
  <si>
    <t>705324</t>
  </si>
  <si>
    <t>National Bank for Financing Infrastructure and Development</t>
  </si>
  <si>
    <t>INE0KUG08068</t>
  </si>
  <si>
    <t>704769</t>
  </si>
  <si>
    <t>INE296A07SV1</t>
  </si>
  <si>
    <t>704010</t>
  </si>
  <si>
    <t>Bank of India( AT1 Bond Under Basel III )</t>
  </si>
  <si>
    <t>INE084A08169</t>
  </si>
  <si>
    <t>704634</t>
  </si>
  <si>
    <t>INE813H07325</t>
  </si>
  <si>
    <t>704492</t>
  </si>
  <si>
    <t>Power Finance Corporation Ltd.</t>
  </si>
  <si>
    <t>INE134E08MA1</t>
  </si>
  <si>
    <t>704910</t>
  </si>
  <si>
    <t>Aditya Birla Real Estate Ltd.</t>
  </si>
  <si>
    <t>INE055A08052</t>
  </si>
  <si>
    <t>705558</t>
  </si>
  <si>
    <t>Torrent Investments Ltd.</t>
  </si>
  <si>
    <t>INE939L08013</t>
  </si>
  <si>
    <t>704982</t>
  </si>
  <si>
    <t>Summit Digitel Infrastructure Pvt. Ltd.</t>
  </si>
  <si>
    <t>INE507T07153</t>
  </si>
  <si>
    <t>704114</t>
  </si>
  <si>
    <t>INE414G07HK3</t>
  </si>
  <si>
    <t>705361</t>
  </si>
  <si>
    <t>Indian Railway Finance Corporation Ltd.</t>
  </si>
  <si>
    <t>INE053F08494</t>
  </si>
  <si>
    <t>704860</t>
  </si>
  <si>
    <t>INE0KUG08035</t>
  </si>
  <si>
    <t>704986</t>
  </si>
  <si>
    <t>Bharti Telecom Ltd.</t>
  </si>
  <si>
    <t>INE403D08264</t>
  </si>
  <si>
    <t>705136</t>
  </si>
  <si>
    <t>INE377Y07516</t>
  </si>
  <si>
    <t>704942</t>
  </si>
  <si>
    <t>Avanse Financial Services Ltd.</t>
  </si>
  <si>
    <t>INE087P07402</t>
  </si>
  <si>
    <t>CARE AA-</t>
  </si>
  <si>
    <t>702561</t>
  </si>
  <si>
    <t>State Bank of India( Tier II Bond under Basel III )</t>
  </si>
  <si>
    <t>INE062A08256</t>
  </si>
  <si>
    <t>705443</t>
  </si>
  <si>
    <t>INE018A08BN0</t>
  </si>
  <si>
    <t>704905</t>
  </si>
  <si>
    <t>Canara Bank( AT1 Bond under Basel III )</t>
  </si>
  <si>
    <t>INE476A08241</t>
  </si>
  <si>
    <t>705137</t>
  </si>
  <si>
    <t>INE115A07RB7</t>
  </si>
  <si>
    <t>704856</t>
  </si>
  <si>
    <t>INE062A08439</t>
  </si>
  <si>
    <t>704308</t>
  </si>
  <si>
    <t>INE813H07275</t>
  </si>
  <si>
    <t>705030</t>
  </si>
  <si>
    <t>INE020B08FD6</t>
  </si>
  <si>
    <t>704932</t>
  </si>
  <si>
    <t>INE134E08ND3</t>
  </si>
  <si>
    <t>705411</t>
  </si>
  <si>
    <t>INE134E08NR3</t>
  </si>
  <si>
    <t>704987</t>
  </si>
  <si>
    <t>INE403D08256</t>
  </si>
  <si>
    <t>705256</t>
  </si>
  <si>
    <t>INE053F08478</t>
  </si>
  <si>
    <t>704305</t>
  </si>
  <si>
    <t>INE813H07309</t>
  </si>
  <si>
    <t>702594</t>
  </si>
  <si>
    <t>Punjab National Bank( Tier II Bond under Basel III )</t>
  </si>
  <si>
    <t>INE160A08167</t>
  </si>
  <si>
    <t>704633</t>
  </si>
  <si>
    <t>INE813H07333</t>
  </si>
  <si>
    <t>702489</t>
  </si>
  <si>
    <t>INE134E08KV1</t>
  </si>
  <si>
    <t>704296</t>
  </si>
  <si>
    <t>INE087P07337</t>
  </si>
  <si>
    <t>704129</t>
  </si>
  <si>
    <t>JM Financial Asset Reconstruction Company Ltd.</t>
  </si>
  <si>
    <t>INE265J07506</t>
  </si>
  <si>
    <t>[ICRA]AA-</t>
  </si>
  <si>
    <t>1600018</t>
  </si>
  <si>
    <t>INE1CBK15029</t>
  </si>
  <si>
    <t>CRISIL AAA(SO)</t>
  </si>
  <si>
    <t>900313</t>
  </si>
  <si>
    <t>6.79% CGL 2034</t>
  </si>
  <si>
    <t>IN0020240126</t>
  </si>
  <si>
    <t>900321</t>
  </si>
  <si>
    <t>6.33% CGL 2035</t>
  </si>
  <si>
    <t>IN0020250026</t>
  </si>
  <si>
    <t>900312</t>
  </si>
  <si>
    <t>7.09% CGL 2054</t>
  </si>
  <si>
    <t>IN0020240118</t>
  </si>
  <si>
    <t>900328</t>
  </si>
  <si>
    <t>7.24% CGL 2055</t>
  </si>
  <si>
    <t>IN0020250075</t>
  </si>
  <si>
    <t>900315</t>
  </si>
  <si>
    <t>6.92% CGL 2039</t>
  </si>
  <si>
    <t>IN0020240134</t>
  </si>
  <si>
    <t>1905931</t>
  </si>
  <si>
    <t>7.10% State Government of West Bengal 2045</t>
  </si>
  <si>
    <t>IN3420240290</t>
  </si>
  <si>
    <t>1010385</t>
  </si>
  <si>
    <t>CESC Ltd.</t>
  </si>
  <si>
    <t>INE486A14FN8</t>
  </si>
  <si>
    <t>[ICRA]A1+</t>
  </si>
  <si>
    <t>1010508</t>
  </si>
  <si>
    <t>INE813A14359</t>
  </si>
  <si>
    <t>IND A1+</t>
  </si>
  <si>
    <t>1103101</t>
  </si>
  <si>
    <t>INE160A16SL1</t>
  </si>
  <si>
    <t>CRISIL A1+</t>
  </si>
  <si>
    <t>1800702</t>
  </si>
  <si>
    <t>GOI 22.08.2026 GOV</t>
  </si>
  <si>
    <t>IN000826C023</t>
  </si>
  <si>
    <t>028</t>
  </si>
  <si>
    <t>SBI Magnum Income Fund</t>
  </si>
  <si>
    <t>704307</t>
  </si>
  <si>
    <t>INE813H07283</t>
  </si>
  <si>
    <t>704918</t>
  </si>
  <si>
    <t>Renew Solar Energy (Jharkhand Five) Pvt. Ltd.</t>
  </si>
  <si>
    <t>INE154Z07011</t>
  </si>
  <si>
    <t>CARE AA</t>
  </si>
  <si>
    <t>705562</t>
  </si>
  <si>
    <t>H.G. Infra Engineering Ltd.</t>
  </si>
  <si>
    <t>INE926X08015</t>
  </si>
  <si>
    <t>704655</t>
  </si>
  <si>
    <t>Indostar Capital Finance Ltd.</t>
  </si>
  <si>
    <t>INE896L07942</t>
  </si>
  <si>
    <t>CRISIL AA-</t>
  </si>
  <si>
    <t>704671</t>
  </si>
  <si>
    <t>JM Financial Credit Solutions Ltd.</t>
  </si>
  <si>
    <t>INE651J07978</t>
  </si>
  <si>
    <t>[ICRA]AA</t>
  </si>
  <si>
    <t>800323</t>
  </si>
  <si>
    <t>INE0H7R07058</t>
  </si>
  <si>
    <t>704411</t>
  </si>
  <si>
    <t>Aadhar Housing Finance Ltd.</t>
  </si>
  <si>
    <t>INE883F07314</t>
  </si>
  <si>
    <t>705530</t>
  </si>
  <si>
    <t>Godrej Seeds &amp; Genetics Ltd.</t>
  </si>
  <si>
    <t>INE316Z08022</t>
  </si>
  <si>
    <t>705531</t>
  </si>
  <si>
    <t>INE316Z08048</t>
  </si>
  <si>
    <t>705532</t>
  </si>
  <si>
    <t>INE316Z08030</t>
  </si>
  <si>
    <t>705533</t>
  </si>
  <si>
    <t>INE316Z08014</t>
  </si>
  <si>
    <t>704327</t>
  </si>
  <si>
    <t>Grihum Housing Finance Ltd.</t>
  </si>
  <si>
    <t>INE055I07156</t>
  </si>
  <si>
    <t>1906058</t>
  </si>
  <si>
    <t>6.90% State Government of Bihar 2035</t>
  </si>
  <si>
    <t>IN1320250021</t>
  </si>
  <si>
    <t>6400002</t>
  </si>
  <si>
    <t>INF0RQ622028</t>
  </si>
  <si>
    <t>CDMDF</t>
  </si>
  <si>
    <t>033</t>
  </si>
  <si>
    <t>SBI Consumption Opportunities Fund</t>
  </si>
  <si>
    <t>101679</t>
  </si>
  <si>
    <t>EIH Ltd.</t>
  </si>
  <si>
    <t>INE230A01023</t>
  </si>
  <si>
    <t>100144</t>
  </si>
  <si>
    <t>Voltas Ltd.</t>
  </si>
  <si>
    <t>INE226A01021</t>
  </si>
  <si>
    <t>102038</t>
  </si>
  <si>
    <t>Doms Industries Ltd.</t>
  </si>
  <si>
    <t>INE321T01012</t>
  </si>
  <si>
    <t>Household Products</t>
  </si>
  <si>
    <t>101573</t>
  </si>
  <si>
    <t>Campus Activewear Ltd.</t>
  </si>
  <si>
    <t>INE278Y01022</t>
  </si>
  <si>
    <t>100050</t>
  </si>
  <si>
    <t>Trent Ltd.</t>
  </si>
  <si>
    <t>INE849A01020</t>
  </si>
  <si>
    <t>102004</t>
  </si>
  <si>
    <t>Flair Writing Industries Ltd.</t>
  </si>
  <si>
    <t>INE00Y201027</t>
  </si>
  <si>
    <t>100529</t>
  </si>
  <si>
    <t>Hawkins Cookers Ltd.</t>
  </si>
  <si>
    <t>INE979B01015</t>
  </si>
  <si>
    <t>100372</t>
  </si>
  <si>
    <t>Apollo Tyres Ltd.</t>
  </si>
  <si>
    <t>INE438A01022</t>
  </si>
  <si>
    <t>100554</t>
  </si>
  <si>
    <t>V-Guard Industries Ltd.</t>
  </si>
  <si>
    <t>INE951I01027</t>
  </si>
  <si>
    <t>102628</t>
  </si>
  <si>
    <t>Aditya Infotech Ltd.</t>
  </si>
  <si>
    <t>INE819V01029</t>
  </si>
  <si>
    <t>101303</t>
  </si>
  <si>
    <t>Dodla Dairy Ltd.</t>
  </si>
  <si>
    <t>INE021O01019</t>
  </si>
  <si>
    <t>102148</t>
  </si>
  <si>
    <t>Stanley Lifestyles Ltd.</t>
  </si>
  <si>
    <t>INE01A001028</t>
  </si>
  <si>
    <t>101397</t>
  </si>
  <si>
    <t>Go Fashion (India) Ltd.</t>
  </si>
  <si>
    <t>INE0BJS01011</t>
  </si>
  <si>
    <t>101799</t>
  </si>
  <si>
    <t>Sula Vineyards Ltd.</t>
  </si>
  <si>
    <t>INE142Q01026</t>
  </si>
  <si>
    <t>100559</t>
  </si>
  <si>
    <t>Avanti Feeds Ltd.</t>
  </si>
  <si>
    <t>INE871C01038</t>
  </si>
  <si>
    <t>102620</t>
  </si>
  <si>
    <t>Brigade Hotel Ventures Ltd.</t>
  </si>
  <si>
    <t>INE03NU01014</t>
  </si>
  <si>
    <t>034</t>
  </si>
  <si>
    <t>SBI Technology Opportunities Fund</t>
  </si>
  <si>
    <t>100188</t>
  </si>
  <si>
    <t>Firstsource Solutions Ltd.</t>
  </si>
  <si>
    <t>INE684F01012</t>
  </si>
  <si>
    <t>Commercial Services &amp; Supplies</t>
  </si>
  <si>
    <t>102451</t>
  </si>
  <si>
    <t>Zinka Logistics Solutions Ltd.</t>
  </si>
  <si>
    <t>INE0UIZ01018</t>
  </si>
  <si>
    <t>101390</t>
  </si>
  <si>
    <t>PB Fintech Ltd.</t>
  </si>
  <si>
    <t>INE417T01026</t>
  </si>
  <si>
    <t>Financial Technology (Fintech)</t>
  </si>
  <si>
    <t>100026</t>
  </si>
  <si>
    <t>Persistent Systems Ltd.</t>
  </si>
  <si>
    <t>INE262H01021</t>
  </si>
  <si>
    <t>100037</t>
  </si>
  <si>
    <t>HCL Technologies Ltd.</t>
  </si>
  <si>
    <t>INE860A01027</t>
  </si>
  <si>
    <t>102124</t>
  </si>
  <si>
    <t>TBO Tek Ltd.</t>
  </si>
  <si>
    <t>INE673O01025</t>
  </si>
  <si>
    <t>101177</t>
  </si>
  <si>
    <t>Route Mobile Ltd.</t>
  </si>
  <si>
    <t>INE450U01017</t>
  </si>
  <si>
    <t>101556</t>
  </si>
  <si>
    <t>eMudhra Ltd.</t>
  </si>
  <si>
    <t>INE01QM01018</t>
  </si>
  <si>
    <t>102122</t>
  </si>
  <si>
    <t>Indegene Ltd.</t>
  </si>
  <si>
    <t>INE065X01017</t>
  </si>
  <si>
    <t>100138</t>
  </si>
  <si>
    <t>PVR Inox Ltd.</t>
  </si>
  <si>
    <t>INE191H01014</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</si>
  <si>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</si>
  <si>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</si>
  <si>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</si>
  <si>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</si>
  <si>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</si>
  <si>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</si>
  <si>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</si>
  <si>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</si>
  <si>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</si>
  <si>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</si>
  <si>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</si>
  <si>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</si>
  <si>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</si>
  <si>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</si>
  <si>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</si>
  <si>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</si>
  <si>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</si>
  <si>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</si>
  <si>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</si>
  <si>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</si>
  <si>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</si>
  <si>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</si>
  <si>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</si>
  <si>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</si>
  <si>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100120</t>
  </si>
  <si>
    <t>Torrent Pharmaceuticals Ltd.</t>
  </si>
  <si>
    <t>INE685A01028</t>
  </si>
  <si>
    <t>101876</t>
  </si>
  <si>
    <t>Mankind Pharma Ltd.</t>
  </si>
  <si>
    <t>INE634S01028</t>
  </si>
  <si>
    <t>101304</t>
  </si>
  <si>
    <t>Krishna Institute of Medical Sciences Ltd.</t>
  </si>
  <si>
    <t>INE967H01025</t>
  </si>
  <si>
    <t>101930</t>
  </si>
  <si>
    <t>Concord Biotech Ltd.</t>
  </si>
  <si>
    <t>INE338H01029</t>
  </si>
  <si>
    <t>100769</t>
  </si>
  <si>
    <t>Aster DM Healthcare Ltd.</t>
  </si>
  <si>
    <t>INE914M01019</t>
  </si>
  <si>
    <t>101933</t>
  </si>
  <si>
    <t>Jupiter Life Line Hospitals Ltd.</t>
  </si>
  <si>
    <t>INE682M01012</t>
  </si>
  <si>
    <t>101548</t>
  </si>
  <si>
    <t>Rainbow Children's Medicare Ltd.</t>
  </si>
  <si>
    <t>INE961O01016</t>
  </si>
  <si>
    <t>101081</t>
  </si>
  <si>
    <t>Cohance Lifesciences Ltd.</t>
  </si>
  <si>
    <t>INE03QK01018</t>
  </si>
  <si>
    <t>101349</t>
  </si>
  <si>
    <t>Vijaya Diagnostic Centre Ltd.</t>
  </si>
  <si>
    <t>INE043W01024</t>
  </si>
  <si>
    <t>100275</t>
  </si>
  <si>
    <t>Pfizer Ltd.</t>
  </si>
  <si>
    <t>INE182A01018</t>
  </si>
  <si>
    <t>100645</t>
  </si>
  <si>
    <t>Gufic Biosciences Ltd.</t>
  </si>
  <si>
    <t>INE742B01025</t>
  </si>
  <si>
    <t>102177</t>
  </si>
  <si>
    <t>Akums Drugs &amp; Pharmaceuticals Ltd.</t>
  </si>
  <si>
    <t>INE09XN01023</t>
  </si>
  <si>
    <t>3500003</t>
  </si>
  <si>
    <t>Lonza Group</t>
  </si>
  <si>
    <t>US54338V1017</t>
  </si>
  <si>
    <t>036</t>
  </si>
  <si>
    <t>SBI Contra Fund</t>
  </si>
  <si>
    <t>100421</t>
  </si>
  <si>
    <t>Dabur India Ltd.</t>
  </si>
  <si>
    <t>INE016A01026</t>
  </si>
  <si>
    <t>100039</t>
  </si>
  <si>
    <t>Bajaj Auto Ltd.</t>
  </si>
  <si>
    <t>INE917I01010</t>
  </si>
  <si>
    <t>100169</t>
  </si>
  <si>
    <t>Indian Oil Corporation Ltd.</t>
  </si>
  <si>
    <t>INE242A01010</t>
  </si>
  <si>
    <t>100223</t>
  </si>
  <si>
    <t>United Spirits Ltd.</t>
  </si>
  <si>
    <t>INE854D01024</t>
  </si>
  <si>
    <t>100374</t>
  </si>
  <si>
    <t>INE486A01021</t>
  </si>
  <si>
    <t>100177</t>
  </si>
  <si>
    <t>Grasim Industries Ltd.</t>
  </si>
  <si>
    <t>INE047A01021</t>
  </si>
  <si>
    <t>100771</t>
  </si>
  <si>
    <t>Bandhan Bank Ltd.</t>
  </si>
  <si>
    <t>INE545U01014</t>
  </si>
  <si>
    <t>100179</t>
  </si>
  <si>
    <t>Hero MotoCorp Ltd.</t>
  </si>
  <si>
    <t>INE158A01026</t>
  </si>
  <si>
    <t>100723</t>
  </si>
  <si>
    <t>Ashiana Housing Ltd.</t>
  </si>
  <si>
    <t>INE365D01021</t>
  </si>
  <si>
    <t>100035</t>
  </si>
  <si>
    <t>NMDC Ltd.</t>
  </si>
  <si>
    <t>INE584A01023</t>
  </si>
  <si>
    <t>Minerals &amp; Mining</t>
  </si>
  <si>
    <t>100570</t>
  </si>
  <si>
    <t>K.P.R. Mill Ltd.</t>
  </si>
  <si>
    <t>INE930H01031</t>
  </si>
  <si>
    <t>100694</t>
  </si>
  <si>
    <t>Indian Energy Exchange Ltd.</t>
  </si>
  <si>
    <t>INE022Q01020</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</si>
  <si>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</si>
  <si>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</si>
  <si>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</si>
  <si>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</si>
  <si>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</si>
  <si>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</si>
  <si>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</si>
  <si>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</si>
  <si>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</si>
  <si>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</si>
  <si>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</si>
  <si>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</si>
  <si>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</si>
  <si>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</si>
  <si>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</si>
  <si>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</si>
  <si>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</si>
  <si>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</si>
  <si>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</si>
  <si>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</si>
  <si>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</si>
  <si>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</si>
  <si>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</si>
  <si>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</si>
  <si>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704023</t>
  </si>
  <si>
    <t>INE261F08DT8</t>
  </si>
  <si>
    <t>704615</t>
  </si>
  <si>
    <t>INE261F08EF5</t>
  </si>
  <si>
    <t>900320</t>
  </si>
  <si>
    <t>6.90% CGL 2065</t>
  </si>
  <si>
    <t>IN0020250018</t>
  </si>
  <si>
    <t>1906140</t>
  </si>
  <si>
    <t>7.77% State Government of West Bengal 2046</t>
  </si>
  <si>
    <t>IN3420250091</t>
  </si>
  <si>
    <t>1801308</t>
  </si>
  <si>
    <t>182 DAY T-BILL 04.09.25</t>
  </si>
  <si>
    <t>IN002024Y472</t>
  </si>
  <si>
    <t>1801368</t>
  </si>
  <si>
    <t>91 DAY T-BILL 23.10.25</t>
  </si>
  <si>
    <t>IN002025X174</t>
  </si>
  <si>
    <t>1801247</t>
  </si>
  <si>
    <t>364 DAY T-BILL 09.10.25</t>
  </si>
  <si>
    <t>IN002024Z263</t>
  </si>
  <si>
    <t>055</t>
  </si>
  <si>
    <t>SBI Nifty Index Fund</t>
  </si>
  <si>
    <t>100089</t>
  </si>
  <si>
    <t>Bharat Electronics Ltd.</t>
  </si>
  <si>
    <t>INE263A01024</t>
  </si>
  <si>
    <t>Aerospace &amp; Defense</t>
  </si>
  <si>
    <t>101889</t>
  </si>
  <si>
    <t>Jio Financial Services Ltd.</t>
  </si>
  <si>
    <t>INE758E01017</t>
  </si>
  <si>
    <t>100193</t>
  </si>
  <si>
    <t>JSW Steel Ltd.</t>
  </si>
  <si>
    <t>INE019A01038</t>
  </si>
  <si>
    <t>100423</t>
  </si>
  <si>
    <t>100097</t>
  </si>
  <si>
    <t>Coal India Ltd.</t>
  </si>
  <si>
    <t>INE522F01014</t>
  </si>
  <si>
    <t>Consumable Fuels</t>
  </si>
  <si>
    <t>100025</t>
  </si>
  <si>
    <t>Nestle India Ltd.</t>
  </si>
  <si>
    <t>INE239A01024</t>
  </si>
  <si>
    <t>100114</t>
  </si>
  <si>
    <t>Shriram Finance Ltd.</t>
  </si>
  <si>
    <t>INE721A01047</t>
  </si>
  <si>
    <t>100684</t>
  </si>
  <si>
    <t>SBI Life Insurance Co. Ltd.</t>
  </si>
  <si>
    <t>INE123W01016</t>
  </si>
  <si>
    <t>100150</t>
  </si>
  <si>
    <t>Apollo Hospitals Enterprise Ltd.</t>
  </si>
  <si>
    <t>INE437A01024</t>
  </si>
  <si>
    <t>100080</t>
  </si>
  <si>
    <t>Dr. Reddy's Laboratories Ltd.</t>
  </si>
  <si>
    <t>INE089A01031</t>
  </si>
  <si>
    <t>100020</t>
  </si>
  <si>
    <t>Tata Consumer Products Ltd.</t>
  </si>
  <si>
    <t>INE192A01025</t>
  </si>
  <si>
    <t>100418</t>
  </si>
  <si>
    <t>Adani Enterprises Ltd.</t>
  </si>
  <si>
    <t>INE423A01024</t>
  </si>
  <si>
    <t>Metals &amp; Minerals Trading</t>
  </si>
  <si>
    <t>100013</t>
  </si>
  <si>
    <t>IndusInd Bank Ltd.</t>
  </si>
  <si>
    <t>INE095A01012</t>
  </si>
  <si>
    <t>056</t>
  </si>
  <si>
    <t>SBI Magnum Children's Benefit Fund - Savings Plan</t>
  </si>
  <si>
    <t>102519</t>
  </si>
  <si>
    <t>Sanathan Textiles Ltd.</t>
  </si>
  <si>
    <t>INE0JPD01013</t>
  </si>
  <si>
    <t>100535</t>
  </si>
  <si>
    <t>Thangamayil Jewellery Ltd.</t>
  </si>
  <si>
    <t>INE085J01014</t>
  </si>
  <si>
    <t>101742</t>
  </si>
  <si>
    <t>Pitti Engineering Ltd.</t>
  </si>
  <si>
    <t>INE450D01021</t>
  </si>
  <si>
    <t>100216</t>
  </si>
  <si>
    <t>Wonderla Holidays Ltd.</t>
  </si>
  <si>
    <t>INE066O01014</t>
  </si>
  <si>
    <t>704850</t>
  </si>
  <si>
    <t>Sundaram Finance Ltd.</t>
  </si>
  <si>
    <t>INE660A08CI7</t>
  </si>
  <si>
    <t>704331</t>
  </si>
  <si>
    <t>Nexus Select Trust</t>
  </si>
  <si>
    <t>INE0NDH07019</t>
  </si>
  <si>
    <t>704385</t>
  </si>
  <si>
    <t>INE774D07VC5</t>
  </si>
  <si>
    <t>704590</t>
  </si>
  <si>
    <t>INE414G07IS4</t>
  </si>
  <si>
    <t>704135</t>
  </si>
  <si>
    <t>Mahanagar Telephone Nigam Ltd.</t>
  </si>
  <si>
    <t>INE153A08121</t>
  </si>
  <si>
    <t>IND AAA(CE)</t>
  </si>
  <si>
    <t>704978</t>
  </si>
  <si>
    <t>INE752E07ND4</t>
  </si>
  <si>
    <t>700805</t>
  </si>
  <si>
    <t>INE752E07OF7</t>
  </si>
  <si>
    <t>700862</t>
  </si>
  <si>
    <t>INE752E07OG5</t>
  </si>
  <si>
    <t>900299</t>
  </si>
  <si>
    <t>7.18% CGL 2033</t>
  </si>
  <si>
    <t>IN0020230085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</si>
  <si>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</si>
  <si>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</si>
  <si>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</si>
  <si>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</si>
  <si>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</si>
  <si>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</si>
  <si>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</si>
  <si>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</si>
  <si>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</si>
  <si>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</si>
  <si>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</si>
  <si>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1010550</t>
  </si>
  <si>
    <t>Kotak Securities Ltd.</t>
  </si>
  <si>
    <t>INE028E14SJ1</t>
  </si>
  <si>
    <t>1801354</t>
  </si>
  <si>
    <t>91 DAY T-BILL 04.09.25</t>
  </si>
  <si>
    <t>IN002025X109</t>
  </si>
  <si>
    <t>1801360</t>
  </si>
  <si>
    <t>91 DAY T-BILL 11.09.25</t>
  </si>
  <si>
    <t>IN002025X117</t>
  </si>
  <si>
    <t>1801363</t>
  </si>
  <si>
    <t>91 DAY T-BILL 18.09.25</t>
  </si>
  <si>
    <t>IN002025X125</t>
  </si>
  <si>
    <t>1801364</t>
  </si>
  <si>
    <t>91 DAY T-BILL 25.09.25</t>
  </si>
  <si>
    <t>IN002025X133</t>
  </si>
  <si>
    <t>109251002</t>
  </si>
  <si>
    <t>Reverse Repo</t>
  </si>
  <si>
    <t>069</t>
  </si>
  <si>
    <t>SBI Magnum Medium Duration Fund</t>
  </si>
  <si>
    <t>3200004</t>
  </si>
  <si>
    <t>Mindspace Business Parks Reit</t>
  </si>
  <si>
    <t>INE0CCU25019</t>
  </si>
  <si>
    <t>704469</t>
  </si>
  <si>
    <t>INE484J08055</t>
  </si>
  <si>
    <t>701820</t>
  </si>
  <si>
    <t>Yes Bank Ltd.</t>
  </si>
  <si>
    <t>INE528G08345</t>
  </si>
  <si>
    <t>705307</t>
  </si>
  <si>
    <t>INE261F08EO7</t>
  </si>
  <si>
    <t>703536</t>
  </si>
  <si>
    <t>INE813H07184</t>
  </si>
  <si>
    <t>703483</t>
  </si>
  <si>
    <t>INE813H07150</t>
  </si>
  <si>
    <t>702618</t>
  </si>
  <si>
    <t>Latur Renewable Pvt. Ltd.</t>
  </si>
  <si>
    <t>INE03IL08034</t>
  </si>
  <si>
    <t>CRISIL AA+(CE)</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</si>
  <si>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</si>
  <si>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</si>
  <si>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</si>
  <si>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</si>
  <si>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</si>
  <si>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</si>
  <si>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</si>
  <si>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</si>
  <si>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</si>
  <si>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</si>
  <si>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</si>
  <si>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</si>
  <si>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</si>
  <si>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</si>
  <si>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</si>
  <si>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[ICRA]A+</t>
  </si>
  <si>
    <t>705322</t>
  </si>
  <si>
    <t>Astec Lifesciences Ltd.</t>
  </si>
  <si>
    <t>INE563J08023</t>
  </si>
  <si>
    <t>703635</t>
  </si>
  <si>
    <t>INE813H07242</t>
  </si>
  <si>
    <t>705337</t>
  </si>
  <si>
    <t>INE752E08783</t>
  </si>
  <si>
    <t>704799</t>
  </si>
  <si>
    <t>Eris Lifesciences Ltd.</t>
  </si>
  <si>
    <t>INE406M08011</t>
  </si>
  <si>
    <t>IND AA</t>
  </si>
  <si>
    <t>705309</t>
  </si>
  <si>
    <t>Motilal Oswal Home Finance Ltd.</t>
  </si>
  <si>
    <t>INE658R07448</t>
  </si>
  <si>
    <t>704732</t>
  </si>
  <si>
    <t>Vistaar Financial Services Pvt Ltd.</t>
  </si>
  <si>
    <t>INE016P07203</t>
  </si>
  <si>
    <t>704683</t>
  </si>
  <si>
    <t>Nirma Ltd.</t>
  </si>
  <si>
    <t>INE091A07208</t>
  </si>
  <si>
    <t>704116</t>
  </si>
  <si>
    <t>INE261F08DW2</t>
  </si>
  <si>
    <t>900295</t>
  </si>
  <si>
    <t>7.18% CGL 2037</t>
  </si>
  <si>
    <t>IN0020230077</t>
  </si>
  <si>
    <t>900154</t>
  </si>
  <si>
    <t>7.81% CGL 2033</t>
  </si>
  <si>
    <t>IN0020200120</t>
  </si>
  <si>
    <t>072</t>
  </si>
  <si>
    <t>SBI Liquid Fund</t>
  </si>
  <si>
    <t>705557</t>
  </si>
  <si>
    <t>INE018A08BK6</t>
  </si>
  <si>
    <t>800325</t>
  </si>
  <si>
    <t>TMF Holdings Ltd.</t>
  </si>
  <si>
    <t>INE909H08451</t>
  </si>
  <si>
    <t>703923</t>
  </si>
  <si>
    <t>INE403D08132</t>
  </si>
  <si>
    <t>703944</t>
  </si>
  <si>
    <t>INE121A07QT9</t>
  </si>
  <si>
    <t>703788</t>
  </si>
  <si>
    <t>Can Fin Homes Ltd.</t>
  </si>
  <si>
    <t>INE477A07357</t>
  </si>
  <si>
    <t>IND AA+</t>
  </si>
  <si>
    <t>700051</t>
  </si>
  <si>
    <t>INE020B08963</t>
  </si>
  <si>
    <t>704064</t>
  </si>
  <si>
    <t>Tata Capital Housing Finance Ltd.</t>
  </si>
  <si>
    <t>INE033L07HV8</t>
  </si>
  <si>
    <t>1901888</t>
  </si>
  <si>
    <t>6.89% State Government of Rajasthan 2025</t>
  </si>
  <si>
    <t>IN2920190161</t>
  </si>
  <si>
    <t>1900705</t>
  </si>
  <si>
    <t>8.23% State Government of Maharashtra 2025</t>
  </si>
  <si>
    <t>IN2220150089</t>
  </si>
  <si>
    <t>1904593</t>
  </si>
  <si>
    <t>7.47% State Government of Gujarat 2025</t>
  </si>
  <si>
    <t>IN1520220147</t>
  </si>
  <si>
    <t>1900706</t>
  </si>
  <si>
    <t>7.99% State Government of Maharashtra 2025</t>
  </si>
  <si>
    <t>IN2220150113</t>
  </si>
  <si>
    <t>1900680</t>
  </si>
  <si>
    <t>8.24% State Government of Andhra Pradesh 2025</t>
  </si>
  <si>
    <t>IN1020150067</t>
  </si>
  <si>
    <t>1906114</t>
  </si>
  <si>
    <t>7.98% State Government of Andhra Pradesh 2025</t>
  </si>
  <si>
    <t>IN1020150075</t>
  </si>
  <si>
    <t>1900956</t>
  </si>
  <si>
    <t>8.25% State Government of Madhya Pradesh 2025</t>
  </si>
  <si>
    <t>IN2120150049</t>
  </si>
  <si>
    <t>1906094</t>
  </si>
  <si>
    <t>8.16% State Government of Madhya Pradesh 2025</t>
  </si>
  <si>
    <t>IN2120150056</t>
  </si>
  <si>
    <t>1010349</t>
  </si>
  <si>
    <t>INE397D14514</t>
  </si>
  <si>
    <t>1010362</t>
  </si>
  <si>
    <t>Reliance Retail Ventures Ltd.</t>
  </si>
  <si>
    <t>INE929O14DO1</t>
  </si>
  <si>
    <t>1010443</t>
  </si>
  <si>
    <t>INE397D14522</t>
  </si>
  <si>
    <t>1010368</t>
  </si>
  <si>
    <t>INE0NR614013</t>
  </si>
  <si>
    <t>1010429</t>
  </si>
  <si>
    <t>INE242A14YC9</t>
  </si>
  <si>
    <t>1010480</t>
  </si>
  <si>
    <t>INE002A14LM3</t>
  </si>
  <si>
    <t>1010450</t>
  </si>
  <si>
    <t>INE115A14FG7</t>
  </si>
  <si>
    <t>1009800</t>
  </si>
  <si>
    <t>INE403D14536</t>
  </si>
  <si>
    <t>1010441</t>
  </si>
  <si>
    <t>PNB Housing Finance Ltd.</t>
  </si>
  <si>
    <t>INE572E14JY6</t>
  </si>
  <si>
    <t>1010440</t>
  </si>
  <si>
    <t>INE242A14YD7</t>
  </si>
  <si>
    <t>1010405</t>
  </si>
  <si>
    <t>Jio Credit Ltd.</t>
  </si>
  <si>
    <t>INE282H14030</t>
  </si>
  <si>
    <t>1010366</t>
  </si>
  <si>
    <t>INE028E14RN5</t>
  </si>
  <si>
    <t>1010340</t>
  </si>
  <si>
    <t>INE028E14RH7</t>
  </si>
  <si>
    <t>1010344</t>
  </si>
  <si>
    <t>ICICI Securities Ltd.</t>
  </si>
  <si>
    <t>INE763G14YV1</t>
  </si>
  <si>
    <t>1010356</t>
  </si>
  <si>
    <t>Birla Group Holding Pvt. Ltd.</t>
  </si>
  <si>
    <t>INE09OL14HM1</t>
  </si>
  <si>
    <t>1010347</t>
  </si>
  <si>
    <t>Small Industries Development Bank of India</t>
  </si>
  <si>
    <t>INE556F14LE4</t>
  </si>
  <si>
    <t>1010350</t>
  </si>
  <si>
    <t>HDFC Securities Ltd.</t>
  </si>
  <si>
    <t>INE700G14OM3</t>
  </si>
  <si>
    <t>1010360</t>
  </si>
  <si>
    <t>INE700G14OQ4</t>
  </si>
  <si>
    <t>1010363</t>
  </si>
  <si>
    <t>INE028E14RO3</t>
  </si>
  <si>
    <t>1010351</t>
  </si>
  <si>
    <t>INE763G14YX7</t>
  </si>
  <si>
    <t>1010369</t>
  </si>
  <si>
    <t>Poonawalla Fincorp Ltd.</t>
  </si>
  <si>
    <t>INE511C14YO8</t>
  </si>
  <si>
    <t>1010421</t>
  </si>
  <si>
    <t>INE081A14FU2</t>
  </si>
  <si>
    <t>1010388</t>
  </si>
  <si>
    <t>INE296A14B07</t>
  </si>
  <si>
    <t>1010395</t>
  </si>
  <si>
    <t>INE674K14AE8</t>
  </si>
  <si>
    <t>1010403</t>
  </si>
  <si>
    <t>INE674K14AF5</t>
  </si>
  <si>
    <t>1010404</t>
  </si>
  <si>
    <t>INE763G14ZF1</t>
  </si>
  <si>
    <t>1010436</t>
  </si>
  <si>
    <t>INE081A14FY4</t>
  </si>
  <si>
    <t>1010446</t>
  </si>
  <si>
    <t>INE261F14OG0</t>
  </si>
  <si>
    <t>1010453</t>
  </si>
  <si>
    <t>INE556F14LH7</t>
  </si>
  <si>
    <t>1010477</t>
  </si>
  <si>
    <t>INE477A14DZ6</t>
  </si>
  <si>
    <t>1010532</t>
  </si>
  <si>
    <t>INE929O14DX2</t>
  </si>
  <si>
    <t>1010469</t>
  </si>
  <si>
    <t>JSW Energy Ltd.</t>
  </si>
  <si>
    <t>INE121E14359</t>
  </si>
  <si>
    <t>1010543</t>
  </si>
  <si>
    <t>INE09OL14HT6</t>
  </si>
  <si>
    <t>1010357</t>
  </si>
  <si>
    <t>Bharat Heavy Electricals Ltd.</t>
  </si>
  <si>
    <t>INE257A14995</t>
  </si>
  <si>
    <t>1010510</t>
  </si>
  <si>
    <t>Aditya Birla Housing Finance Ltd.</t>
  </si>
  <si>
    <t>INE831R14EZ6</t>
  </si>
  <si>
    <t>1010459</t>
  </si>
  <si>
    <t>INE511C14YS9</t>
  </si>
  <si>
    <t>1010342</t>
  </si>
  <si>
    <t>INE257A14979</t>
  </si>
  <si>
    <t>1010371</t>
  </si>
  <si>
    <t>Axis Securities Ltd.</t>
  </si>
  <si>
    <t>INE110O14FU0</t>
  </si>
  <si>
    <t>1010487</t>
  </si>
  <si>
    <t>INE486A14FQ1</t>
  </si>
  <si>
    <t>1010390</t>
  </si>
  <si>
    <t>IGH Holdings Pvt Ltd.</t>
  </si>
  <si>
    <t>INE02FN14572</t>
  </si>
  <si>
    <t>1009897</t>
  </si>
  <si>
    <t>INE403D14544</t>
  </si>
  <si>
    <t>1010339</t>
  </si>
  <si>
    <t>INE700G14OO9</t>
  </si>
  <si>
    <t>1010343</t>
  </si>
  <si>
    <t>INE700G14OL5</t>
  </si>
  <si>
    <t>1010442</t>
  </si>
  <si>
    <t>INE763G14ZP0</t>
  </si>
  <si>
    <t>1010346</t>
  </si>
  <si>
    <t>INE242A14XY5</t>
  </si>
  <si>
    <t>1010374</t>
  </si>
  <si>
    <t>INE700G14OT8</t>
  </si>
  <si>
    <t>1010430</t>
  </si>
  <si>
    <t>INE296A14B80</t>
  </si>
  <si>
    <t>1010431</t>
  </si>
  <si>
    <t>INE09OL14HR0</t>
  </si>
  <si>
    <t>1010432</t>
  </si>
  <si>
    <t>Pilani Investment &amp; Industries Corporation Ltd.</t>
  </si>
  <si>
    <t>INE417C14AA7</t>
  </si>
  <si>
    <t>1010549</t>
  </si>
  <si>
    <t>Aseem Infrastructure Finance Ltd.</t>
  </si>
  <si>
    <t>INE0AD514263</t>
  </si>
  <si>
    <t>1010355</t>
  </si>
  <si>
    <t>INE110O14FT2</t>
  </si>
  <si>
    <t>1010479</t>
  </si>
  <si>
    <t>INE091A14EO7</t>
  </si>
  <si>
    <t>1010471</t>
  </si>
  <si>
    <t>Godrej Agrovet Ltd.</t>
  </si>
  <si>
    <t>INE850D14UJ6</t>
  </si>
  <si>
    <t>1010494</t>
  </si>
  <si>
    <t>INE0NDH14080</t>
  </si>
  <si>
    <t>1010525</t>
  </si>
  <si>
    <t>INE261F14OI6</t>
  </si>
  <si>
    <t>1010551</t>
  </si>
  <si>
    <t>INE511C14YX9</t>
  </si>
  <si>
    <t>1010338</t>
  </si>
  <si>
    <t>Aditya Birla Money Ltd.</t>
  </si>
  <si>
    <t>INE865C14NV6</t>
  </si>
  <si>
    <t>1010358</t>
  </si>
  <si>
    <t>INE02FN14531</t>
  </si>
  <si>
    <t>1010463</t>
  </si>
  <si>
    <t>Balrampur Chini Mills Ltd.</t>
  </si>
  <si>
    <t>INE119A14864</t>
  </si>
  <si>
    <t>1010449</t>
  </si>
  <si>
    <t>INE865C14OB6</t>
  </si>
  <si>
    <t>1010467</t>
  </si>
  <si>
    <t>INE850D14UH0</t>
  </si>
  <si>
    <t>1010488</t>
  </si>
  <si>
    <t>INE850D14UK4</t>
  </si>
  <si>
    <t>1010491</t>
  </si>
  <si>
    <t>INE850D14UL2</t>
  </si>
  <si>
    <t>1010481</t>
  </si>
  <si>
    <t>Tata Housing Development Co. Ltd.</t>
  </si>
  <si>
    <t>INE582L14IS4</t>
  </si>
  <si>
    <t>1103152</t>
  </si>
  <si>
    <t>INE040A16HG8</t>
  </si>
  <si>
    <t>1103136</t>
  </si>
  <si>
    <t>Indian Bank</t>
  </si>
  <si>
    <t>INE562A16PG4</t>
  </si>
  <si>
    <t>1103063</t>
  </si>
  <si>
    <t>INE160A16SE6</t>
  </si>
  <si>
    <t>1103080</t>
  </si>
  <si>
    <t>Union Bank of India</t>
  </si>
  <si>
    <t>INE692A16JH0</t>
  </si>
  <si>
    <t>1103088</t>
  </si>
  <si>
    <t>INE692A16JK4</t>
  </si>
  <si>
    <t>1103117</t>
  </si>
  <si>
    <t>Indian Overseas Bank</t>
  </si>
  <si>
    <t>INE565A16BG7</t>
  </si>
  <si>
    <t>CARE A1+</t>
  </si>
  <si>
    <t>1103149</t>
  </si>
  <si>
    <t>Punjab &amp; Sind Bank</t>
  </si>
  <si>
    <t>INE608A16SF1</t>
  </si>
  <si>
    <t>1103150</t>
  </si>
  <si>
    <t>INE565A16BH5</t>
  </si>
  <si>
    <t>1103157</t>
  </si>
  <si>
    <t>INE565A16BI3</t>
  </si>
  <si>
    <t>1103163</t>
  </si>
  <si>
    <t>Canara Bank</t>
  </si>
  <si>
    <t>INE476A16D88</t>
  </si>
  <si>
    <t>1103125</t>
  </si>
  <si>
    <t>INE084A16DZ5</t>
  </si>
  <si>
    <t>1103065</t>
  </si>
  <si>
    <t>INE084A16DR2</t>
  </si>
  <si>
    <t>1103143</t>
  </si>
  <si>
    <t>INE238AD6AA7</t>
  </si>
  <si>
    <t>1103139</t>
  </si>
  <si>
    <t>INE084A16EC2</t>
  </si>
  <si>
    <t>1103142</t>
  </si>
  <si>
    <t>INE084A16ED0</t>
  </si>
  <si>
    <t>1103138</t>
  </si>
  <si>
    <t>INE084A16EB4</t>
  </si>
  <si>
    <t>1103064</t>
  </si>
  <si>
    <t>INE608A16SB0</t>
  </si>
  <si>
    <t>1103086</t>
  </si>
  <si>
    <t>INE040A16HA1</t>
  </si>
  <si>
    <t>1103100</t>
  </si>
  <si>
    <t>IDFC First Bank Ltd.</t>
  </si>
  <si>
    <t>INE092T16YL4</t>
  </si>
  <si>
    <t>1103082</t>
  </si>
  <si>
    <t>INE028A16II7</t>
  </si>
  <si>
    <t>1103151</t>
  </si>
  <si>
    <t>INE028A16JP0</t>
  </si>
  <si>
    <t>1103077</t>
  </si>
  <si>
    <t>INE160A16SF3</t>
  </si>
  <si>
    <t>1103113</t>
  </si>
  <si>
    <t>Sumitomo Mitsui Banking Corporation</t>
  </si>
  <si>
    <t>INE611Y16030</t>
  </si>
  <si>
    <t>1103069</t>
  </si>
  <si>
    <t>INE565A16BD4</t>
  </si>
  <si>
    <t>1103071</t>
  </si>
  <si>
    <t>INE084A16DT8</t>
  </si>
  <si>
    <t>1103083</t>
  </si>
  <si>
    <t>INE028A16IZ1</t>
  </si>
  <si>
    <t>1103114</t>
  </si>
  <si>
    <t>INE562A16PC3</t>
  </si>
  <si>
    <t>1102690</t>
  </si>
  <si>
    <t>INE238AD6900</t>
  </si>
  <si>
    <t>1103004</t>
  </si>
  <si>
    <t>INE040A16FO6</t>
  </si>
  <si>
    <t>1103153</t>
  </si>
  <si>
    <t>INE476A16D62</t>
  </si>
  <si>
    <t>1801374</t>
  </si>
  <si>
    <t>91 DAY T-BILL 13.11.25</t>
  </si>
  <si>
    <t>IN002025X208</t>
  </si>
  <si>
    <t>1801372</t>
  </si>
  <si>
    <t>91 DAY T-BILL 30.10.25</t>
  </si>
  <si>
    <t>IN002025X182</t>
  </si>
  <si>
    <t>1801373</t>
  </si>
  <si>
    <t>91 DAY T-BILL 06.11.25</t>
  </si>
  <si>
    <t>IN002025X190</t>
  </si>
  <si>
    <t>1801378</t>
  </si>
  <si>
    <t>91 DAY T-BILL 28.11.25</t>
  </si>
  <si>
    <t>IN002025X224</t>
  </si>
  <si>
    <t>1801316</t>
  </si>
  <si>
    <t>182 DAY T-BILL 18.09.25</t>
  </si>
  <si>
    <t>IN002024Y498</t>
  </si>
  <si>
    <t>1801367</t>
  </si>
  <si>
    <t>91 DAY T-BILL 16.10.25</t>
  </si>
  <si>
    <t>IN002025X166</t>
  </si>
  <si>
    <t>1801335</t>
  </si>
  <si>
    <t>182 DAY T-BILL 23.10.25</t>
  </si>
  <si>
    <t>IN002025Y040</t>
  </si>
  <si>
    <t>1801260</t>
  </si>
  <si>
    <t>364 DAY T-BILL 06.11.25</t>
  </si>
  <si>
    <t>IN002024Z305</t>
  </si>
  <si>
    <t>1709251005</t>
  </si>
  <si>
    <t>209250199</t>
  </si>
  <si>
    <t>1710251008</t>
  </si>
  <si>
    <t>309251006</t>
  </si>
  <si>
    <t>309251007</t>
  </si>
  <si>
    <t>109251008</t>
  </si>
  <si>
    <t>209251007</t>
  </si>
  <si>
    <t>1410251007</t>
  </si>
  <si>
    <t>909251004</t>
  </si>
  <si>
    <t>209251005</t>
  </si>
  <si>
    <t>074</t>
  </si>
  <si>
    <t>SBI Dynamic Bond Fund</t>
  </si>
  <si>
    <t>703489</t>
  </si>
  <si>
    <t>INE053F08122</t>
  </si>
  <si>
    <t>705121</t>
  </si>
  <si>
    <t>INE261F08EM1</t>
  </si>
  <si>
    <t>704690</t>
  </si>
  <si>
    <t>INE507T07104</t>
  </si>
  <si>
    <t>705293</t>
  </si>
  <si>
    <t>INE134E08NN2</t>
  </si>
  <si>
    <t>704658</t>
  </si>
  <si>
    <t>INE020B08EW9</t>
  </si>
  <si>
    <t>705294</t>
  </si>
  <si>
    <t>Anzen India Energy Yield Plus Trust</t>
  </si>
  <si>
    <t>INE0MIZ07038</t>
  </si>
  <si>
    <t>705473</t>
  </si>
  <si>
    <t>INE115A07RH4</t>
  </si>
  <si>
    <t>705315</t>
  </si>
  <si>
    <t>INE020B08FQ8</t>
  </si>
  <si>
    <t>147</t>
  </si>
  <si>
    <t>900318</t>
  </si>
  <si>
    <t>6.75% CGL 2029</t>
  </si>
  <si>
    <t>IN0020240183</t>
  </si>
  <si>
    <t>1905437</t>
  </si>
  <si>
    <t>7.26% State Government of Madhya Pradesh 2038</t>
  </si>
  <si>
    <t>IN2120240030</t>
  </si>
  <si>
    <t>1905958</t>
  </si>
  <si>
    <t>7.19% State Government of Odisha 2035</t>
  </si>
  <si>
    <t>IN2720240075</t>
  </si>
  <si>
    <t>1905760</t>
  </si>
  <si>
    <t>7.12% State Government of Maharashtra 2038</t>
  </si>
  <si>
    <t>IN2220240427</t>
  </si>
  <si>
    <t>1905098</t>
  </si>
  <si>
    <t>7.74% State Government of Karnataka 2034</t>
  </si>
  <si>
    <t>IN1920230167</t>
  </si>
  <si>
    <t>1905210</t>
  </si>
  <si>
    <t>7.37% State Government of Karnataka 2038</t>
  </si>
  <si>
    <t>IN1920230332</t>
  </si>
  <si>
    <t>1905254</t>
  </si>
  <si>
    <t>7.44% State Government of Tamil Nadu 2034</t>
  </si>
  <si>
    <t>IN3120230484</t>
  </si>
  <si>
    <t>079</t>
  </si>
  <si>
    <t>SBI Savings Fund</t>
  </si>
  <si>
    <t>900157</t>
  </si>
  <si>
    <t>5.63% CGL 2026</t>
  </si>
  <si>
    <t>IN0020210012</t>
  </si>
  <si>
    <t>900105</t>
  </si>
  <si>
    <t>6.90% CGL 2026</t>
  </si>
  <si>
    <t>IN0020089069</t>
  </si>
  <si>
    <t>900152</t>
  </si>
  <si>
    <t>5.15% CGL 2025</t>
  </si>
  <si>
    <t>IN0020200278</t>
  </si>
  <si>
    <t>900107</t>
  </si>
  <si>
    <t>7.95% CGL 2026</t>
  </si>
  <si>
    <t>IN0020079037</t>
  </si>
  <si>
    <t>900292</t>
  </si>
  <si>
    <t>6.99% CGL 2026</t>
  </si>
  <si>
    <t>IN0020230028</t>
  </si>
  <si>
    <t>1901920</t>
  </si>
  <si>
    <t>6.20% State Government of Rajasthan 2026</t>
  </si>
  <si>
    <t>IN2920210464</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</si>
  <si>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</si>
  <si>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</si>
  <si>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</si>
  <si>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</si>
  <si>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</si>
  <si>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</si>
  <si>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</si>
  <si>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</si>
  <si>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</si>
  <si>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</si>
  <si>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</si>
  <si>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</si>
  <si>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</si>
  <si>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</si>
  <si>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</si>
  <si>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</si>
  <si>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</si>
  <si>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</si>
  <si>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</si>
  <si>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</si>
  <si>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</si>
  <si>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</si>
  <si>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</si>
  <si>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</si>
  <si>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</si>
  <si>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</si>
  <si>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</si>
  <si>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</si>
  <si>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</si>
  <si>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</si>
  <si>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</si>
  <si>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</si>
  <si>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</si>
  <si>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</si>
  <si>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</si>
  <si>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</si>
  <si>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</si>
  <si>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</si>
  <si>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</si>
  <si>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1900681</t>
  </si>
  <si>
    <t>IN1020150091</t>
  </si>
  <si>
    <t>1901120</t>
  </si>
  <si>
    <t>8.17% State Government of Uttar Pradesh 2025</t>
  </si>
  <si>
    <t>IN3320150334</t>
  </si>
  <si>
    <t>1900691</t>
  </si>
  <si>
    <t>8.17% State Government of Tamil Nadu 2025</t>
  </si>
  <si>
    <t>IN3120150146</t>
  </si>
  <si>
    <t>1900810</t>
  </si>
  <si>
    <t>8.39% State Government of Madhya Pradesh 2026</t>
  </si>
  <si>
    <t>IN2120150098</t>
  </si>
  <si>
    <t>1901150</t>
  </si>
  <si>
    <t>8.31% State Government of Telangana 2026</t>
  </si>
  <si>
    <t>IN4520150124</t>
  </si>
  <si>
    <t>1901016</t>
  </si>
  <si>
    <t>8.27% State Government of Karnataka 2026</t>
  </si>
  <si>
    <t>IN1920150076</t>
  </si>
  <si>
    <t>1900763</t>
  </si>
  <si>
    <t>8.29% State Government of Andhra Pradesh 2026</t>
  </si>
  <si>
    <t>IN1020150117</t>
  </si>
  <si>
    <t>1900629</t>
  </si>
  <si>
    <t>8.27% State Government of Madhya Pradesh 2025</t>
  </si>
  <si>
    <t>IN2120150072</t>
  </si>
  <si>
    <t>1902092</t>
  </si>
  <si>
    <t>IN1620150103</t>
  </si>
  <si>
    <t>1010228</t>
  </si>
  <si>
    <t>JSW Infrastructure Ltd.</t>
  </si>
  <si>
    <t>INE880J14029</t>
  </si>
  <si>
    <t>1010146</t>
  </si>
  <si>
    <t>INE115A14FK9</t>
  </si>
  <si>
    <t>1010110</t>
  </si>
  <si>
    <t>INE033L14NV2</t>
  </si>
  <si>
    <t>1010245</t>
  </si>
  <si>
    <t>INE376G14032</t>
  </si>
  <si>
    <t>1009990</t>
  </si>
  <si>
    <t>Panatone Finvest Ltd.</t>
  </si>
  <si>
    <t>INE116F14216</t>
  </si>
  <si>
    <t>1010345</t>
  </si>
  <si>
    <t>Interise Trust</t>
  </si>
  <si>
    <t>INE790Z14034</t>
  </si>
  <si>
    <t>1010198</t>
  </si>
  <si>
    <t>SMFG India Credit Company Ltd.</t>
  </si>
  <si>
    <t>INE535H14JF5</t>
  </si>
  <si>
    <t>1010428</t>
  </si>
  <si>
    <t>INE020B14698</t>
  </si>
  <si>
    <t>1010297</t>
  </si>
  <si>
    <t>INE121A14XI4</t>
  </si>
  <si>
    <t>1010454</t>
  </si>
  <si>
    <t>ONGC Petro Additions Ltd.</t>
  </si>
  <si>
    <t>INE163N14550</t>
  </si>
  <si>
    <t>1010313</t>
  </si>
  <si>
    <t>Muthoot Fincorp Ltd.</t>
  </si>
  <si>
    <t>INE549K14BY8</t>
  </si>
  <si>
    <t>1010425</t>
  </si>
  <si>
    <t>INE261F14OC9</t>
  </si>
  <si>
    <t>1010209</t>
  </si>
  <si>
    <t>TATA Capital Ltd.</t>
  </si>
  <si>
    <t>INE976I14PW1</t>
  </si>
  <si>
    <t>1010084</t>
  </si>
  <si>
    <t>INE414G14UG0</t>
  </si>
  <si>
    <t>1010161</t>
  </si>
  <si>
    <t>Motilal Oswal Financial Services Ltd.</t>
  </si>
  <si>
    <t>INE338I14JT3</t>
  </si>
  <si>
    <t>1010045</t>
  </si>
  <si>
    <t>Credila Financial Services Ltd.</t>
  </si>
  <si>
    <t>INE539K14BV5</t>
  </si>
  <si>
    <t>1010336</t>
  </si>
  <si>
    <t>INE121A14XR5</t>
  </si>
  <si>
    <t>1010468</t>
  </si>
  <si>
    <t>INE660A14YR0</t>
  </si>
  <si>
    <t>1010530</t>
  </si>
  <si>
    <t>INE0CCU14112</t>
  </si>
  <si>
    <t>1010413</t>
  </si>
  <si>
    <t>INE033L14OE6</t>
  </si>
  <si>
    <t>1010418</t>
  </si>
  <si>
    <t>INE831R14FB4</t>
  </si>
  <si>
    <t>1010059</t>
  </si>
  <si>
    <t>INE09OL14GL5</t>
  </si>
  <si>
    <t>1010037</t>
  </si>
  <si>
    <t>JM Financial Services Ltd.</t>
  </si>
  <si>
    <t>INE012I14RH2</t>
  </si>
  <si>
    <t>1010523</t>
  </si>
  <si>
    <t>INE121A14XV7</t>
  </si>
  <si>
    <t>1010180</t>
  </si>
  <si>
    <t>Julius Baer Capital (India) Pvt. Ltd.</t>
  </si>
  <si>
    <t>INE824H14RQ3</t>
  </si>
  <si>
    <t>1010298</t>
  </si>
  <si>
    <t>INE121A14XJ2</t>
  </si>
  <si>
    <t>1010396</t>
  </si>
  <si>
    <t>INE976I14QF4</t>
  </si>
  <si>
    <t>1010163</t>
  </si>
  <si>
    <t>Motilal Oswal Finvest Ltd.</t>
  </si>
  <si>
    <t>INE01WN14BP3</t>
  </si>
  <si>
    <t>1010162</t>
  </si>
  <si>
    <t>Motilal Oswal Wealth Ltd.</t>
  </si>
  <si>
    <t>INE02KQ14088</t>
  </si>
  <si>
    <t>1010407</t>
  </si>
  <si>
    <t>INE763G14ZH7</t>
  </si>
  <si>
    <t>1010056</t>
  </si>
  <si>
    <t>INE121A14XC7</t>
  </si>
  <si>
    <t>1010199</t>
  </si>
  <si>
    <t>INE756I14FC0</t>
  </si>
  <si>
    <t>1010274</t>
  </si>
  <si>
    <t>INE09OL14HE8</t>
  </si>
  <si>
    <t>1010178</t>
  </si>
  <si>
    <t>INE477S14DG8</t>
  </si>
  <si>
    <t>1010419</t>
  </si>
  <si>
    <t>Bajaj Auto Credit Ltd.</t>
  </si>
  <si>
    <t>INE18UV14026</t>
  </si>
  <si>
    <t>1010092</t>
  </si>
  <si>
    <t>INE414G14UI6</t>
  </si>
  <si>
    <t>1010537</t>
  </si>
  <si>
    <t>INE484J14YK1</t>
  </si>
  <si>
    <t>1010415</t>
  </si>
  <si>
    <t>INE660A14YI9</t>
  </si>
  <si>
    <t>1010496</t>
  </si>
  <si>
    <t>INE121A14XK0</t>
  </si>
  <si>
    <t>1010408</t>
  </si>
  <si>
    <t>INE414G14UE5</t>
  </si>
  <si>
    <t>1010478</t>
  </si>
  <si>
    <t>INE414G14US5</t>
  </si>
  <si>
    <t>1010511</t>
  </si>
  <si>
    <t>Kotak Mahindra Prime Ltd.</t>
  </si>
  <si>
    <t>INE916D144Z5</t>
  </si>
  <si>
    <t>1009901</t>
  </si>
  <si>
    <t>Sundaram Home Finance Ltd.</t>
  </si>
  <si>
    <t>INE667F14GO8</t>
  </si>
  <si>
    <t>1102965</t>
  </si>
  <si>
    <t>INE040A16GS5</t>
  </si>
  <si>
    <t>1102963</t>
  </si>
  <si>
    <t>INE160A16RM1</t>
  </si>
  <si>
    <t>1103123</t>
  </si>
  <si>
    <t>INE028A16JF1</t>
  </si>
  <si>
    <t>1102957</t>
  </si>
  <si>
    <t>INE160A16RK5</t>
  </si>
  <si>
    <t>1102915</t>
  </si>
  <si>
    <t>IDBI Bank Ltd.</t>
  </si>
  <si>
    <t>INE008A16Y23</t>
  </si>
  <si>
    <t>1103091</t>
  </si>
  <si>
    <t>INE238AD6AY7</t>
  </si>
  <si>
    <t>1103043</t>
  </si>
  <si>
    <t>UCO Bank</t>
  </si>
  <si>
    <t>INE691A16LT3</t>
  </si>
  <si>
    <t>1102914</t>
  </si>
  <si>
    <t>INE237A166Z3</t>
  </si>
  <si>
    <t>1102964</t>
  </si>
  <si>
    <t>CSB Bank Ltd.</t>
  </si>
  <si>
    <t>INE679A16383</t>
  </si>
  <si>
    <t>1103106</t>
  </si>
  <si>
    <t>INE679A16441</t>
  </si>
  <si>
    <t>1102884</t>
  </si>
  <si>
    <t>INE008A16X73</t>
  </si>
  <si>
    <t>1102931</t>
  </si>
  <si>
    <t>INE028A16HW0</t>
  </si>
  <si>
    <t>1102932</t>
  </si>
  <si>
    <t>INE261F16975</t>
  </si>
  <si>
    <t>1102968</t>
  </si>
  <si>
    <t>INE556F16BF7</t>
  </si>
  <si>
    <t>1103161</t>
  </si>
  <si>
    <t>INE028A16JR6</t>
  </si>
  <si>
    <t>1103050</t>
  </si>
  <si>
    <t>The Jammu &amp; Kashmir Bank Ltd.</t>
  </si>
  <si>
    <t>INE168A16NC4</t>
  </si>
  <si>
    <t>1102899</t>
  </si>
  <si>
    <t>INE237A165Z5</t>
  </si>
  <si>
    <t>1102971</t>
  </si>
  <si>
    <t>INE562A16ON3</t>
  </si>
  <si>
    <t>1103105</t>
  </si>
  <si>
    <t>INE692A16ID1</t>
  </si>
  <si>
    <t>1102912</t>
  </si>
  <si>
    <t>INE556F16BB6</t>
  </si>
  <si>
    <t>1102941</t>
  </si>
  <si>
    <t>INE476A16B23</t>
  </si>
  <si>
    <t>1103041</t>
  </si>
  <si>
    <t>INE562A16NQ8</t>
  </si>
  <si>
    <t>1102827</t>
  </si>
  <si>
    <t>INE040A16GA3</t>
  </si>
  <si>
    <t>1103126</t>
  </si>
  <si>
    <t>INE562A16PE9</t>
  </si>
  <si>
    <t>1102796</t>
  </si>
  <si>
    <t>INE237A168Y2</t>
  </si>
  <si>
    <t>1102950</t>
  </si>
  <si>
    <t>INE063P16AW0</t>
  </si>
  <si>
    <t>1103037</t>
  </si>
  <si>
    <t>INE168A16NA8</t>
  </si>
  <si>
    <t>1103012</t>
  </si>
  <si>
    <t>INE556F16BH3</t>
  </si>
  <si>
    <t>1102805</t>
  </si>
  <si>
    <t>INE063P16AP4</t>
  </si>
  <si>
    <t>1102928</t>
  </si>
  <si>
    <t>INE692A16JB3</t>
  </si>
  <si>
    <t>1102973</t>
  </si>
  <si>
    <t>INE084A16DJ9</t>
  </si>
  <si>
    <t>1102974</t>
  </si>
  <si>
    <t>INE556F16BG5</t>
  </si>
  <si>
    <t>1102969</t>
  </si>
  <si>
    <t>INE168A16MX2</t>
  </si>
  <si>
    <t>1103108</t>
  </si>
  <si>
    <t>INE238AD6BA5</t>
  </si>
  <si>
    <t>1103133</t>
  </si>
  <si>
    <t>INE040A16HF0</t>
  </si>
  <si>
    <t>1102830</t>
  </si>
  <si>
    <t>INE476A16ZQ5</t>
  </si>
  <si>
    <t>1102790</t>
  </si>
  <si>
    <t>INE556F16AX2</t>
  </si>
  <si>
    <t>1102831</t>
  </si>
  <si>
    <t>INE063P16AQ2</t>
  </si>
  <si>
    <t>1102916</t>
  </si>
  <si>
    <t>INE692A16IX9</t>
  </si>
  <si>
    <t>1103002</t>
  </si>
  <si>
    <t>INE261F16AA7</t>
  </si>
  <si>
    <t>1102970</t>
  </si>
  <si>
    <t>INE028A16HZ3</t>
  </si>
  <si>
    <t>1102967</t>
  </si>
  <si>
    <t>INE261F16991</t>
  </si>
  <si>
    <t>1102951</t>
  </si>
  <si>
    <t>INE063P16AX8</t>
  </si>
  <si>
    <t>1102820</t>
  </si>
  <si>
    <t>INE476A16ZU7</t>
  </si>
  <si>
    <t>1102783</t>
  </si>
  <si>
    <t>INE040A16FY5</t>
  </si>
  <si>
    <t>1102949</t>
  </si>
  <si>
    <t>INE028A16HY6</t>
  </si>
  <si>
    <t>1102865</t>
  </si>
  <si>
    <t>INE949L16DH4</t>
  </si>
  <si>
    <t>1102868</t>
  </si>
  <si>
    <t>INE949L16DJ0</t>
  </si>
  <si>
    <t>1103019</t>
  </si>
  <si>
    <t>INE562A16OS2</t>
  </si>
  <si>
    <t>1103075</t>
  </si>
  <si>
    <t>INE238AD6AU5</t>
  </si>
  <si>
    <t>1103095</t>
  </si>
  <si>
    <t>INE692A16JQ1</t>
  </si>
  <si>
    <t>1102978</t>
  </si>
  <si>
    <t>INE476A16B64</t>
  </si>
  <si>
    <t>1103120</t>
  </si>
  <si>
    <t>INE040A16HB9</t>
  </si>
  <si>
    <t>1102784</t>
  </si>
  <si>
    <t>INE008A16X40</t>
  </si>
  <si>
    <t>1103089</t>
  </si>
  <si>
    <t>INE238AD6AX9</t>
  </si>
  <si>
    <t>1801268</t>
  </si>
  <si>
    <t>364 DAY T-BILL 04.12.25</t>
  </si>
  <si>
    <t>IN002024Z347</t>
  </si>
  <si>
    <t>1801375</t>
  </si>
  <si>
    <t>182 DAY T-BILL 12.02.26</t>
  </si>
  <si>
    <t>IN002025Y206</t>
  </si>
  <si>
    <t>1801278</t>
  </si>
  <si>
    <t>364 DAY T-BILL 18.12.25</t>
  </si>
  <si>
    <t>IN002024Z362</t>
  </si>
  <si>
    <t>1801370</t>
  </si>
  <si>
    <t>182 DAY T-BILL 08.01.26</t>
  </si>
  <si>
    <t>IN002025Y156</t>
  </si>
  <si>
    <t>1801376</t>
  </si>
  <si>
    <t>182 DAY T-BILL 05.02.26</t>
  </si>
  <si>
    <t>IN002025Y198</t>
  </si>
  <si>
    <t>5100125</t>
  </si>
  <si>
    <t>GOI 25.05.2026 GOV</t>
  </si>
  <si>
    <t>IN000526C037</t>
  </si>
  <si>
    <t>182 DAY T-BILL 04.12.25</t>
  </si>
  <si>
    <t>IN002025Y107</t>
  </si>
  <si>
    <t>080</t>
  </si>
  <si>
    <t>SBI Credit Risk Fund</t>
  </si>
  <si>
    <t>704291</t>
  </si>
  <si>
    <t>INE883F07306</t>
  </si>
  <si>
    <t>704821</t>
  </si>
  <si>
    <t>Infopark Properties Ltd.</t>
  </si>
  <si>
    <t>INE0KZX07023</t>
  </si>
  <si>
    <t>704980</t>
  </si>
  <si>
    <t>Sandur Manganese &amp; Iron Ores Ltd.</t>
  </si>
  <si>
    <t>INE149K07013</t>
  </si>
  <si>
    <t>704054</t>
  </si>
  <si>
    <t>INE019A08033</t>
  </si>
  <si>
    <t>704999</t>
  </si>
  <si>
    <t>INE442H08040</t>
  </si>
  <si>
    <t>703364</t>
  </si>
  <si>
    <t>Yes Bank Ltd.( Tier II Bond under Basel III )</t>
  </si>
  <si>
    <t>INE528G08337</t>
  </si>
  <si>
    <t>650</t>
  </si>
  <si>
    <t>705139</t>
  </si>
  <si>
    <t>Prestige Projects Pvt. Ltd.</t>
  </si>
  <si>
    <t>INE757O07049</t>
  </si>
  <si>
    <t>[ICRA]A</t>
  </si>
  <si>
    <t>704800</t>
  </si>
  <si>
    <t>INE406M08029</t>
  </si>
  <si>
    <t>704488</t>
  </si>
  <si>
    <t>INE916U08012</t>
  </si>
  <si>
    <t>704487</t>
  </si>
  <si>
    <t>INE916U08038</t>
  </si>
  <si>
    <t>704486</t>
  </si>
  <si>
    <t>INE916U08020</t>
  </si>
  <si>
    <t>704000</t>
  </si>
  <si>
    <t>INE153A08113</t>
  </si>
  <si>
    <t>900283</t>
  </si>
  <si>
    <t>7.26% CGL 2032</t>
  </si>
  <si>
    <t>IN0020220060</t>
  </si>
  <si>
    <t>900306</t>
  </si>
  <si>
    <t>7.23% CGL 2039</t>
  </si>
  <si>
    <t>IN0020240027</t>
  </si>
  <si>
    <t>081</t>
  </si>
  <si>
    <t>SBI Focused Fund</t>
  </si>
  <si>
    <t>101364</t>
  </si>
  <si>
    <t>IN9397D01014</t>
  </si>
  <si>
    <t>PP*</t>
  </si>
  <si>
    <t>082</t>
  </si>
  <si>
    <t>SBI Conservative Hybrid Fund</t>
  </si>
  <si>
    <t>100453</t>
  </si>
  <si>
    <t>RBL Bank Ltd.</t>
  </si>
  <si>
    <t>INE976G01028</t>
  </si>
  <si>
    <t>100168</t>
  </si>
  <si>
    <t>Escorts Kubota Ltd.</t>
  </si>
  <si>
    <t>INE042A01014</t>
  </si>
  <si>
    <t>100107</t>
  </si>
  <si>
    <t>Max Financial Services Ltd.</t>
  </si>
  <si>
    <t>INE180A01020</t>
  </si>
  <si>
    <t>100528</t>
  </si>
  <si>
    <t>Graphite India Ltd.</t>
  </si>
  <si>
    <t>INE371A01025</t>
  </si>
  <si>
    <t>100388</t>
  </si>
  <si>
    <t>INE119A01028</t>
  </si>
  <si>
    <t>101488</t>
  </si>
  <si>
    <t>Aptus Value Housing Finance India Ltd.</t>
  </si>
  <si>
    <t>INE852O01025</t>
  </si>
  <si>
    <t>100255</t>
  </si>
  <si>
    <t>PNC Infratech Ltd.</t>
  </si>
  <si>
    <t>INE195J01029</t>
  </si>
  <si>
    <t>100682</t>
  </si>
  <si>
    <t>ICICI Lombard General Insurance Company Ltd.</t>
  </si>
  <si>
    <t>INE765G01017</t>
  </si>
  <si>
    <t>101284</t>
  </si>
  <si>
    <t>Craftsman Automation Ltd.</t>
  </si>
  <si>
    <t>INE00LO01017</t>
  </si>
  <si>
    <t>102568</t>
  </si>
  <si>
    <t>Ajax Engineering Ltd.</t>
  </si>
  <si>
    <t>INE274Y01021</t>
  </si>
  <si>
    <t>100550</t>
  </si>
  <si>
    <t>Sagar Cements Ltd.</t>
  </si>
  <si>
    <t>INE229C01021</t>
  </si>
  <si>
    <t>702604</t>
  </si>
  <si>
    <t>INE062A08264</t>
  </si>
  <si>
    <t>705316</t>
  </si>
  <si>
    <t>INE121A08PT9</t>
  </si>
  <si>
    <t>704431</t>
  </si>
  <si>
    <t>INE151A08349</t>
  </si>
  <si>
    <t>CARE AAA</t>
  </si>
  <si>
    <t>705358</t>
  </si>
  <si>
    <t>Godrej Industries Ltd.</t>
  </si>
  <si>
    <t>INE233A08170</t>
  </si>
  <si>
    <t>705292</t>
  </si>
  <si>
    <t>INE976I07CY9</t>
  </si>
  <si>
    <t>704639</t>
  </si>
  <si>
    <t>Mahindra Rural Housing Finance Ltd.</t>
  </si>
  <si>
    <t>INE950O07438</t>
  </si>
  <si>
    <t>705229</t>
  </si>
  <si>
    <t>INE134E08NM4</t>
  </si>
  <si>
    <t>704285</t>
  </si>
  <si>
    <t>SMFG India Home Finance Co. Ltd.</t>
  </si>
  <si>
    <t>INE213W07251</t>
  </si>
  <si>
    <t>705507</t>
  </si>
  <si>
    <t>INE121A08PU7</t>
  </si>
  <si>
    <t>704589</t>
  </si>
  <si>
    <t>Tata Projects Ltd.</t>
  </si>
  <si>
    <t>INE725H08162</t>
  </si>
  <si>
    <t>704306</t>
  </si>
  <si>
    <t>INE813H07291</t>
  </si>
  <si>
    <t>704309</t>
  </si>
  <si>
    <t>INE813H07267</t>
  </si>
  <si>
    <t>704700</t>
  </si>
  <si>
    <t>IndiGrid Infrastructure Trust</t>
  </si>
  <si>
    <t>INE219X07447</t>
  </si>
  <si>
    <t>705197</t>
  </si>
  <si>
    <t>Jamnagar Utilities &amp; Power Pvt. Ltd.</t>
  </si>
  <si>
    <t>INE936D07190</t>
  </si>
  <si>
    <t>705409</t>
  </si>
  <si>
    <t>INE053F08502</t>
  </si>
  <si>
    <t>705327</t>
  </si>
  <si>
    <t>INE296A07TI6</t>
  </si>
  <si>
    <t>704648</t>
  </si>
  <si>
    <t>State Bank of India( AT1 Bond under Basel III )</t>
  </si>
  <si>
    <t>INE062A08413</t>
  </si>
  <si>
    <t>704826</t>
  </si>
  <si>
    <t>INE414G07JG7</t>
  </si>
  <si>
    <t>704357</t>
  </si>
  <si>
    <t>INE484J08048</t>
  </si>
  <si>
    <t>703918</t>
  </si>
  <si>
    <t>INE153A08105</t>
  </si>
  <si>
    <t>704479</t>
  </si>
  <si>
    <t>Punjab National Bank( AT1 Bond under Basel III )</t>
  </si>
  <si>
    <t>INE160A08282</t>
  </si>
  <si>
    <t>704716</t>
  </si>
  <si>
    <t>Pipeline Infrastructure Pvt Ltd.</t>
  </si>
  <si>
    <t>INE01XX07034</t>
  </si>
  <si>
    <t>704701</t>
  </si>
  <si>
    <t>INE219X07439</t>
  </si>
  <si>
    <t>704891</t>
  </si>
  <si>
    <t>INE377Y07458</t>
  </si>
  <si>
    <t>704922</t>
  </si>
  <si>
    <t>INE556F08KR0</t>
  </si>
  <si>
    <t>704592</t>
  </si>
  <si>
    <t>INE414G07IR6</t>
  </si>
  <si>
    <t>705446</t>
  </si>
  <si>
    <t>INE233A08121</t>
  </si>
  <si>
    <t>703739</t>
  </si>
  <si>
    <t>Union Bank of India( AT1 Bond under Basel III )</t>
  </si>
  <si>
    <t>INE692A08193</t>
  </si>
  <si>
    <t>704664</t>
  </si>
  <si>
    <t>INE115A07QN4</t>
  </si>
  <si>
    <t>704277</t>
  </si>
  <si>
    <t>INE414G07IG9</t>
  </si>
  <si>
    <t>900308</t>
  </si>
  <si>
    <t>7.34% CGL 2064</t>
  </si>
  <si>
    <t>IN0020240035</t>
  </si>
  <si>
    <t>900323</t>
  </si>
  <si>
    <t>6.79% CGL 2031</t>
  </si>
  <si>
    <t>IN0020240191</t>
  </si>
  <si>
    <t>1906141</t>
  </si>
  <si>
    <t>7.75% State Government of West Bengal 2047</t>
  </si>
  <si>
    <t>IN3420250109</t>
  </si>
  <si>
    <t>1905925</t>
  </si>
  <si>
    <t>7.08% State Government of Haryana 2039</t>
  </si>
  <si>
    <t>IN1620240367</t>
  </si>
  <si>
    <t>1905202</t>
  </si>
  <si>
    <t>7.74% State Government of Rajasthan 2033</t>
  </si>
  <si>
    <t>IN2920230355</t>
  </si>
  <si>
    <t>086</t>
  </si>
  <si>
    <t>SBI Magnum Ultra Short Duration Fund</t>
  </si>
  <si>
    <t>702605</t>
  </si>
  <si>
    <t>INE020B08DF6</t>
  </si>
  <si>
    <t>704014</t>
  </si>
  <si>
    <t>INE403D08157</t>
  </si>
  <si>
    <t>705561</t>
  </si>
  <si>
    <t>INE733E08254</t>
  </si>
  <si>
    <t>2100008</t>
  </si>
  <si>
    <t>Citicorp Finance (India) Ltd.</t>
  </si>
  <si>
    <t>INE915D08CZ3</t>
  </si>
  <si>
    <t>705451</t>
  </si>
  <si>
    <t>Axis Finance Ltd.</t>
  </si>
  <si>
    <t>INE891K07762</t>
  </si>
  <si>
    <t>702659</t>
  </si>
  <si>
    <t>INE020B08DH2</t>
  </si>
  <si>
    <t>705346</t>
  </si>
  <si>
    <t>INE115A07RA9</t>
  </si>
  <si>
    <t>704568</t>
  </si>
  <si>
    <t>INE403D08181</t>
  </si>
  <si>
    <t>704967</t>
  </si>
  <si>
    <t>INE634S07017</t>
  </si>
  <si>
    <t>705545</t>
  </si>
  <si>
    <t>INE155A08407</t>
  </si>
  <si>
    <t>705454</t>
  </si>
  <si>
    <t>INE134E08NT9</t>
  </si>
  <si>
    <t>704635</t>
  </si>
  <si>
    <t>INE813H07358</t>
  </si>
  <si>
    <t>704027</t>
  </si>
  <si>
    <t>INE403D08165</t>
  </si>
  <si>
    <t>705490</t>
  </si>
  <si>
    <t>INE296A07TC9</t>
  </si>
  <si>
    <t>704907</t>
  </si>
  <si>
    <t>INE725H08196</t>
  </si>
  <si>
    <t>704872</t>
  </si>
  <si>
    <t>INE296A07TA3</t>
  </si>
  <si>
    <t>704284</t>
  </si>
  <si>
    <t>INE950O08287</t>
  </si>
  <si>
    <t>702622</t>
  </si>
  <si>
    <t>INE040A08856</t>
  </si>
  <si>
    <t>800317</t>
  </si>
  <si>
    <t>INE134E08MS3</t>
  </si>
  <si>
    <t>704132</t>
  </si>
  <si>
    <t>INE261F08DX0</t>
  </si>
  <si>
    <t>704793</t>
  </si>
  <si>
    <t>INE556F08KH1</t>
  </si>
  <si>
    <t>705449</t>
  </si>
  <si>
    <t>INE891K07861</t>
  </si>
  <si>
    <t>703813</t>
  </si>
  <si>
    <t>INE556F08KC2</t>
  </si>
  <si>
    <t>705550</t>
  </si>
  <si>
    <t>INE813H07390</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</si>
  <si>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</si>
  <si>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</si>
  <si>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</si>
  <si>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</si>
  <si>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</si>
  <si>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</si>
  <si>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</si>
  <si>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</si>
  <si>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</si>
  <si>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</si>
  <si>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</si>
  <si>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</si>
  <si>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</si>
  <si>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</si>
  <si>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</si>
  <si>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</si>
  <si>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</si>
  <si>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</si>
  <si>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</si>
  <si>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</si>
  <si>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1903402</t>
  </si>
  <si>
    <t>8.17% State Government of Bihar 2025</t>
  </si>
  <si>
    <t>IN1320150015</t>
  </si>
  <si>
    <t>1900640</t>
  </si>
  <si>
    <t>7.99% State Government of Uttar Pradesh 2026</t>
  </si>
  <si>
    <t>IN3320160176</t>
  </si>
  <si>
    <t>1902164</t>
  </si>
  <si>
    <t>7.42% State Government of Andhra Pradesh 2026</t>
  </si>
  <si>
    <t>IN1020160371</t>
  </si>
  <si>
    <t>1904469</t>
  </si>
  <si>
    <t>8.65% State Government of Rajasthan 2026</t>
  </si>
  <si>
    <t>IN2920150256</t>
  </si>
  <si>
    <t>1901962</t>
  </si>
  <si>
    <t>6.18% State Government of Gujarat 2026</t>
  </si>
  <si>
    <t>IN1520210171</t>
  </si>
  <si>
    <t>1010512</t>
  </si>
  <si>
    <t>ICICI Securities Primary Dealership Ltd.</t>
  </si>
  <si>
    <t>INE849D14HW8</t>
  </si>
  <si>
    <t>1010470</t>
  </si>
  <si>
    <t>INE121E14367</t>
  </si>
  <si>
    <t>1010303</t>
  </si>
  <si>
    <t>INE976I14PU5</t>
  </si>
  <si>
    <t>1010546</t>
  </si>
  <si>
    <t>INE121A14XW5</t>
  </si>
  <si>
    <t>1010280</t>
  </si>
  <si>
    <t>INE725H14CP6</t>
  </si>
  <si>
    <t>1010476</t>
  </si>
  <si>
    <t>INE012I14RX9</t>
  </si>
  <si>
    <t>1010233</t>
  </si>
  <si>
    <t>INE563J14CQ5</t>
  </si>
  <si>
    <t>1010250</t>
  </si>
  <si>
    <t>INE563J14CR3</t>
  </si>
  <si>
    <t>1103124</t>
  </si>
  <si>
    <t>INE028A16JG9</t>
  </si>
  <si>
    <t>1103051</t>
  </si>
  <si>
    <t>INE160A16QT8</t>
  </si>
  <si>
    <t>1103131</t>
  </si>
  <si>
    <t>INE028A16JJ3</t>
  </si>
  <si>
    <t>1102880</t>
  </si>
  <si>
    <t>INE238AD6AL4</t>
  </si>
  <si>
    <t>1103145</t>
  </si>
  <si>
    <t>INE238AD6BD9</t>
  </si>
  <si>
    <t>1102782</t>
  </si>
  <si>
    <t>INE476A16ZO0</t>
  </si>
  <si>
    <t>1103011</t>
  </si>
  <si>
    <t>INE237A169Y0</t>
  </si>
  <si>
    <t>1102794</t>
  </si>
  <si>
    <t>INE476A16ZP7</t>
  </si>
  <si>
    <t>1103127</t>
  </si>
  <si>
    <t>INE028A16JI5</t>
  </si>
  <si>
    <t>1102980</t>
  </si>
  <si>
    <t>INE692A16IJ8</t>
  </si>
  <si>
    <t>1102739</t>
  </si>
  <si>
    <t>INE692A16HY9</t>
  </si>
  <si>
    <t>1102972</t>
  </si>
  <si>
    <t>INE237A168Z9</t>
  </si>
  <si>
    <t>1102992</t>
  </si>
  <si>
    <t>INE160A16RP4</t>
  </si>
  <si>
    <t>1102853</t>
  </si>
  <si>
    <t>INE692A16II0</t>
  </si>
  <si>
    <t>1102829</t>
  </si>
  <si>
    <t>INE476A16ZW3</t>
  </si>
  <si>
    <t>1102886</t>
  </si>
  <si>
    <t>INE556F16BA8</t>
  </si>
  <si>
    <t>1102944</t>
  </si>
  <si>
    <t>INE261F16983</t>
  </si>
  <si>
    <t>1103128</t>
  </si>
  <si>
    <t>INE261F16892</t>
  </si>
  <si>
    <t>1102795</t>
  </si>
  <si>
    <t>INE237A167Y4</t>
  </si>
  <si>
    <t>1102806</t>
  </si>
  <si>
    <t>INE160A16QL5</t>
  </si>
  <si>
    <t>1103055</t>
  </si>
  <si>
    <t>INE238AD6AF6</t>
  </si>
  <si>
    <t>1103079</t>
  </si>
  <si>
    <t>INE562A16NW6</t>
  </si>
  <si>
    <t>1102982</t>
  </si>
  <si>
    <t>INE476A16A57</t>
  </si>
  <si>
    <t>1103008</t>
  </si>
  <si>
    <t>INE476A16A73</t>
  </si>
  <si>
    <t>1102878</t>
  </si>
  <si>
    <t>INE238AD6AM2</t>
  </si>
  <si>
    <t>1801362</t>
  </si>
  <si>
    <t>182 DAY T-BILL 25.09.25</t>
  </si>
  <si>
    <t>IN002024Y506</t>
  </si>
  <si>
    <t>1801332</t>
  </si>
  <si>
    <t>182 DAY T-BILL 16.10.25</t>
  </si>
  <si>
    <t>IN002025Y032</t>
  </si>
  <si>
    <t>1801365</t>
  </si>
  <si>
    <t>91 DAY T-BILL 02.10.25</t>
  </si>
  <si>
    <t>IN002025X141</t>
  </si>
  <si>
    <t>091</t>
  </si>
  <si>
    <t>SBI Midcap Fund</t>
  </si>
  <si>
    <t>100235</t>
  </si>
  <si>
    <t>CRISIL Ltd.</t>
  </si>
  <si>
    <t>INE007A01025</t>
  </si>
  <si>
    <t>100116</t>
  </si>
  <si>
    <t>INE660A01013</t>
  </si>
  <si>
    <t>100272</t>
  </si>
  <si>
    <t>JK Cement Ltd.</t>
  </si>
  <si>
    <t>INE823G01014</t>
  </si>
  <si>
    <t>100843</t>
  </si>
  <si>
    <t>Dalmia Bharat Ltd.</t>
  </si>
  <si>
    <t>INE00R701025</t>
  </si>
  <si>
    <t>100088</t>
  </si>
  <si>
    <t>INE257A01026</t>
  </si>
  <si>
    <t>100565</t>
  </si>
  <si>
    <t>Glaxosmithkline Pharmaceuticals Ltd.</t>
  </si>
  <si>
    <t>INE159A01016</t>
  </si>
  <si>
    <t>101432</t>
  </si>
  <si>
    <t>Star Health &amp; Allied Insurance Co. Ltd.</t>
  </si>
  <si>
    <t>INE575P01011</t>
  </si>
  <si>
    <t>100117</t>
  </si>
  <si>
    <t>Tata Elxsi Ltd.</t>
  </si>
  <si>
    <t>INE670A01012</t>
  </si>
  <si>
    <t>100022</t>
  </si>
  <si>
    <t>The Phoenix Mills Ltd.</t>
  </si>
  <si>
    <t>INE211B01039</t>
  </si>
  <si>
    <t>100100</t>
  </si>
  <si>
    <t>Hindustan Petroleum Corporation Ltd.</t>
  </si>
  <si>
    <t>INE094A01015</t>
  </si>
  <si>
    <t>100307</t>
  </si>
  <si>
    <t>The India Cements Ltd.</t>
  </si>
  <si>
    <t>INE383A01012</t>
  </si>
  <si>
    <t>100270</t>
  </si>
  <si>
    <t>PI Industries Ltd.</t>
  </si>
  <si>
    <t>INE603J01030</t>
  </si>
  <si>
    <t>092</t>
  </si>
  <si>
    <t>SBI Magnum Constant Maturity Fund</t>
  </si>
  <si>
    <t>1905304</t>
  </si>
  <si>
    <t>7.10% CGL 2034</t>
  </si>
  <si>
    <t>IN0020240019</t>
  </si>
  <si>
    <t>094</t>
  </si>
  <si>
    <t>SBI Comma Fund</t>
  </si>
  <si>
    <t>100183</t>
  </si>
  <si>
    <t>Vedanta Ltd.</t>
  </si>
  <si>
    <t>INE205A01025</t>
  </si>
  <si>
    <t>Diversified Metals</t>
  </si>
  <si>
    <t>101686</t>
  </si>
  <si>
    <t>Jindal Stainless Ltd.</t>
  </si>
  <si>
    <t>INE220G01021</t>
  </si>
  <si>
    <t>100258</t>
  </si>
  <si>
    <t>Arvind Ltd.</t>
  </si>
  <si>
    <t>INE034A01011</t>
  </si>
  <si>
    <t>101696</t>
  </si>
  <si>
    <t>Shyam Metalics and Energy Ltd.</t>
  </si>
  <si>
    <t>INE810G01011</t>
  </si>
  <si>
    <t>100178</t>
  </si>
  <si>
    <t>Ambuja Cements Ltd.</t>
  </si>
  <si>
    <t>INE079A01024</t>
  </si>
  <si>
    <t>100267</t>
  </si>
  <si>
    <t>Oil India Ltd.</t>
  </si>
  <si>
    <t>INE274J01014</t>
  </si>
  <si>
    <t>100139</t>
  </si>
  <si>
    <t>UPL Ltd.</t>
  </si>
  <si>
    <t>INE628A01036</t>
  </si>
  <si>
    <t>100737</t>
  </si>
  <si>
    <t>Hindustan Copper Ltd.</t>
  </si>
  <si>
    <t>INE531E01026</t>
  </si>
  <si>
    <t>097</t>
  </si>
  <si>
    <t>SBI Magnum Gilt Fund</t>
  </si>
  <si>
    <t>1905961</t>
  </si>
  <si>
    <t>6.77% State Government of Maharashtra 2038</t>
  </si>
  <si>
    <t>IN2220250061</t>
  </si>
  <si>
    <t>1905167</t>
  </si>
  <si>
    <t>7.46% State Government of Maharashtra 2035</t>
  </si>
  <si>
    <t>IN2220230238</t>
  </si>
  <si>
    <t>1905774</t>
  </si>
  <si>
    <t>7.16% State Government of Karnataka 2036</t>
  </si>
  <si>
    <t>IN1920240265</t>
  </si>
  <si>
    <t>1905775</t>
  </si>
  <si>
    <t>7.16% State Government of Madhya Pradesh 2037</t>
  </si>
  <si>
    <t>IN2120240154</t>
  </si>
  <si>
    <t>1905989</t>
  </si>
  <si>
    <t>6.72% State Government of Maharashtra 2038</t>
  </si>
  <si>
    <t>IN2220250020</t>
  </si>
  <si>
    <t>1905798</t>
  </si>
  <si>
    <t>7.20% State Government of Karnataka 2037</t>
  </si>
  <si>
    <t>IN1920240281</t>
  </si>
  <si>
    <t>099</t>
  </si>
  <si>
    <t>SBI Flexicap Fund</t>
  </si>
  <si>
    <t>100717</t>
  </si>
  <si>
    <t>Star Cement Ltd.</t>
  </si>
  <si>
    <t>INE460H01021</t>
  </si>
  <si>
    <t>100536</t>
  </si>
  <si>
    <t>VIP Industries Ltd.</t>
  </si>
  <si>
    <t>INE054A01027</t>
  </si>
  <si>
    <t>100677</t>
  </si>
  <si>
    <t>Dixon Technologies (India) Ltd.</t>
  </si>
  <si>
    <t>INE935N01020</t>
  </si>
  <si>
    <t>100046</t>
  </si>
  <si>
    <t>Manappuram Finance Ltd.</t>
  </si>
  <si>
    <t>INE522D01027</t>
  </si>
  <si>
    <t>100773</t>
  </si>
  <si>
    <t>Hindustan Aeronautics Ltd.</t>
  </si>
  <si>
    <t>INE066F01020</t>
  </si>
  <si>
    <t>101958</t>
  </si>
  <si>
    <t>Sai Silks (Kalamandir) Ltd.</t>
  </si>
  <si>
    <t>INE438K01021</t>
  </si>
  <si>
    <t>101</t>
  </si>
  <si>
    <t>SBI Multi Asset Allocation Fund</t>
  </si>
  <si>
    <t>101207</t>
  </si>
  <si>
    <t>Restaurant Brands Asia Ltd.</t>
  </si>
  <si>
    <t>INE07T201019</t>
  </si>
  <si>
    <t>100675</t>
  </si>
  <si>
    <t>VRL Logistics Ltd.</t>
  </si>
  <si>
    <t>INE366I01010</t>
  </si>
  <si>
    <t>100259</t>
  </si>
  <si>
    <t>Kalpataru Projects International Ltd.</t>
  </si>
  <si>
    <t>INE220B01022</t>
  </si>
  <si>
    <t>INE121A08PJ0</t>
  </si>
  <si>
    <t>102005</t>
  </si>
  <si>
    <t>Tata Technologies Ltd.</t>
  </si>
  <si>
    <t>INE142M01025</t>
  </si>
  <si>
    <t>100085</t>
  </si>
  <si>
    <t>INE442H01029</t>
  </si>
  <si>
    <t>100768</t>
  </si>
  <si>
    <t>V-Mart Retail Ltd.</t>
  </si>
  <si>
    <t>INE665J01013</t>
  </si>
  <si>
    <t>101801</t>
  </si>
  <si>
    <t>Elin Electronics Ltd.</t>
  </si>
  <si>
    <t>INE050401020</t>
  </si>
  <si>
    <t>3200003</t>
  </si>
  <si>
    <t>Brookfield India Real Estate Trust</t>
  </si>
  <si>
    <t>INE0FDU25010</t>
  </si>
  <si>
    <t>705407</t>
  </si>
  <si>
    <t>INE414G07II5</t>
  </si>
  <si>
    <t>705031</t>
  </si>
  <si>
    <t>INE233A08154</t>
  </si>
  <si>
    <t>705002</t>
  </si>
  <si>
    <t>Bank of Baroda( Tier II Bond under Basel III )</t>
  </si>
  <si>
    <t>INE028A08364</t>
  </si>
  <si>
    <t>705442</t>
  </si>
  <si>
    <t>INE896L07AK6</t>
  </si>
  <si>
    <t>705332</t>
  </si>
  <si>
    <t>INE976I07CZ6</t>
  </si>
  <si>
    <t>704631</t>
  </si>
  <si>
    <t>INE213W07277</t>
  </si>
  <si>
    <t>704484</t>
  </si>
  <si>
    <t>INE265J07555</t>
  </si>
  <si>
    <t>705334</t>
  </si>
  <si>
    <t>INE377Y07540</t>
  </si>
  <si>
    <t>704636</t>
  </si>
  <si>
    <t>INE813H07341</t>
  </si>
  <si>
    <t>704693</t>
  </si>
  <si>
    <t>INE950O07446</t>
  </si>
  <si>
    <t>704778</t>
  </si>
  <si>
    <t>INE121A07SB3</t>
  </si>
  <si>
    <t>704443</t>
  </si>
  <si>
    <t>INE012I07041</t>
  </si>
  <si>
    <t>1010533</t>
  </si>
  <si>
    <t>INE660A14YP4</t>
  </si>
  <si>
    <t>1102792</t>
  </si>
  <si>
    <t>INE692A16IC3</t>
  </si>
  <si>
    <t>2800002</t>
  </si>
  <si>
    <t>SBI Silver ETF</t>
  </si>
  <si>
    <t>INF200KB1217</t>
  </si>
  <si>
    <t>417210</t>
  </si>
  <si>
    <t>SBI Gold ETF</t>
  </si>
  <si>
    <t>INF200KA16D8</t>
  </si>
  <si>
    <t>2800001</t>
  </si>
  <si>
    <t>Nippon India Silver ETF</t>
  </si>
  <si>
    <t>INF204KC1402</t>
  </si>
  <si>
    <t>103</t>
  </si>
  <si>
    <t>SBI Large Cap Fund</t>
  </si>
  <si>
    <t>100237</t>
  </si>
  <si>
    <t>SKF India Ltd.</t>
  </si>
  <si>
    <t>INE640A01023</t>
  </si>
  <si>
    <t>1801377</t>
  </si>
  <si>
    <t>91 DAY T-BILL 20.11.25</t>
  </si>
  <si>
    <t>IN002025X216</t>
  </si>
  <si>
    <t>114</t>
  </si>
  <si>
    <t>SBI Arbitrage Opportunities Fund</t>
  </si>
  <si>
    <t>100195</t>
  </si>
  <si>
    <t>INE020B01018</t>
  </si>
  <si>
    <t>101396</t>
  </si>
  <si>
    <t>One 97 Communications Ltd.</t>
  </si>
  <si>
    <t>INE982J01020</t>
  </si>
  <si>
    <t>100781</t>
  </si>
  <si>
    <t>Adani Green Energy Ltd.</t>
  </si>
  <si>
    <t>INE364U01010</t>
  </si>
  <si>
    <t>100194</t>
  </si>
  <si>
    <t>INE134E01011</t>
  </si>
  <si>
    <t>100191</t>
  </si>
  <si>
    <t>INE476A01022</t>
  </si>
  <si>
    <t>100174</t>
  </si>
  <si>
    <t>Vodafone Idea Ltd.</t>
  </si>
  <si>
    <t>INE669E01016</t>
  </si>
  <si>
    <t>100211</t>
  </si>
  <si>
    <t>INE092T01019</t>
  </si>
  <si>
    <t>100302</t>
  </si>
  <si>
    <t>DLF Ltd.</t>
  </si>
  <si>
    <t>INE271C01023</t>
  </si>
  <si>
    <t>100362</t>
  </si>
  <si>
    <t>INE121E01018</t>
  </si>
  <si>
    <t>101670</t>
  </si>
  <si>
    <t>Patanjali Foods Ltd.</t>
  </si>
  <si>
    <t>INE619A01035</t>
  </si>
  <si>
    <t>100098</t>
  </si>
  <si>
    <t>Glenmark Pharmaceuticals Ltd.</t>
  </si>
  <si>
    <t>INE935A01035</t>
  </si>
  <si>
    <t>100435</t>
  </si>
  <si>
    <t>Crompton Greaves Consumer Electricals Ltd.</t>
  </si>
  <si>
    <t>INE299U01018</t>
  </si>
  <si>
    <t>100416</t>
  </si>
  <si>
    <t>INE776C01039</t>
  </si>
  <si>
    <t>100222</t>
  </si>
  <si>
    <t>The Indian Hotels Company Ltd.</t>
  </si>
  <si>
    <t>INE053A01029</t>
  </si>
  <si>
    <t>100477</t>
  </si>
  <si>
    <t>INE572E01012</t>
  </si>
  <si>
    <t>100042</t>
  </si>
  <si>
    <t>INE115A01026</t>
  </si>
  <si>
    <t>100163</t>
  </si>
  <si>
    <t>INE323A01026</t>
  </si>
  <si>
    <t>100132</t>
  </si>
  <si>
    <t>Info Edge (India) Ltd.</t>
  </si>
  <si>
    <t>INE663F01032</t>
  </si>
  <si>
    <t>100469</t>
  </si>
  <si>
    <t>Syngene International Ltd.</t>
  </si>
  <si>
    <t>INE398R01022</t>
  </si>
  <si>
    <t>100105</t>
  </si>
  <si>
    <t>Marico Ltd.</t>
  </si>
  <si>
    <t>INE196A01026</t>
  </si>
  <si>
    <t>101255</t>
  </si>
  <si>
    <t>Kalyan Jewellers India Ltd.</t>
  </si>
  <si>
    <t>INE303R01014</t>
  </si>
  <si>
    <t>100027</t>
  </si>
  <si>
    <t>Pidilite Industries Ltd.</t>
  </si>
  <si>
    <t>INE318A01026</t>
  </si>
  <si>
    <t>100367</t>
  </si>
  <si>
    <t>Exide Industries Ltd.</t>
  </si>
  <si>
    <t>INE302A01020</t>
  </si>
  <si>
    <t>100185</t>
  </si>
  <si>
    <t>Tata Power Company Ltd.</t>
  </si>
  <si>
    <t>INE245A01021</t>
  </si>
  <si>
    <t>100294</t>
  </si>
  <si>
    <t>IIFL Finance Ltd.</t>
  </si>
  <si>
    <t>INE530B01024</t>
  </si>
  <si>
    <t>101617</t>
  </si>
  <si>
    <t>Lodha Developers Ltd.</t>
  </si>
  <si>
    <t>INE670K01029</t>
  </si>
  <si>
    <t>100945</t>
  </si>
  <si>
    <t>Indian Railway Catering &amp; Tourism Corporation Ltd.</t>
  </si>
  <si>
    <t>INE335Y01020</t>
  </si>
  <si>
    <t>101681</t>
  </si>
  <si>
    <t>HFCL Ltd.</t>
  </si>
  <si>
    <t>INE548A01028</t>
  </si>
  <si>
    <t>100816</t>
  </si>
  <si>
    <t>APL Apollo Tubes Ltd.</t>
  </si>
  <si>
    <t>INE702C01027</t>
  </si>
  <si>
    <t>100029</t>
  </si>
  <si>
    <t>Mphasis Ltd.</t>
  </si>
  <si>
    <t>INE356A01018</t>
  </si>
  <si>
    <t>100118</t>
  </si>
  <si>
    <t>Tata Chemicals Ltd.</t>
  </si>
  <si>
    <t>INE092A01019</t>
  </si>
  <si>
    <t>100449</t>
  </si>
  <si>
    <t>Sammaan Capital Ltd.</t>
  </si>
  <si>
    <t>INE148I01020</t>
  </si>
  <si>
    <t>101184</t>
  </si>
  <si>
    <t>Mazagon Dock Shipbuilders Ltd.</t>
  </si>
  <si>
    <t>INE249Z01020</t>
  </si>
  <si>
    <t>100324</t>
  </si>
  <si>
    <t>NBCC (India) Ltd.</t>
  </si>
  <si>
    <t>INE095N01031</t>
  </si>
  <si>
    <t>100096</t>
  </si>
  <si>
    <t>Container Corporation of India Ltd.</t>
  </si>
  <si>
    <t>INE111A01025</t>
  </si>
  <si>
    <t>100134</t>
  </si>
  <si>
    <t>Inox Wind Ltd.</t>
  </si>
  <si>
    <t>INE066P01011</t>
  </si>
  <si>
    <t>100896</t>
  </si>
  <si>
    <t>Polycab India Ltd.</t>
  </si>
  <si>
    <t>INE455K01017</t>
  </si>
  <si>
    <t>100575</t>
  </si>
  <si>
    <t>BSE Ltd.</t>
  </si>
  <si>
    <t>INE118H01025</t>
  </si>
  <si>
    <t>100127</t>
  </si>
  <si>
    <t>CG Power and Industrial Solutions Ltd.</t>
  </si>
  <si>
    <t>INE067A01029</t>
  </si>
  <si>
    <t>101178</t>
  </si>
  <si>
    <t>Computer Age Management Services Ltd.</t>
  </si>
  <si>
    <t>INE596I01012</t>
  </si>
  <si>
    <t>100243</t>
  </si>
  <si>
    <t>Multi Commodity Exchange of India Ltd.</t>
  </si>
  <si>
    <t>INE745G01035</t>
  </si>
  <si>
    <t>100238</t>
  </si>
  <si>
    <t>Cyient Ltd.</t>
  </si>
  <si>
    <t>INE136B01020</t>
  </si>
  <si>
    <t>100122</t>
  </si>
  <si>
    <t>INE692A01016</t>
  </si>
  <si>
    <t>100661</t>
  </si>
  <si>
    <t>Central Depository Services (I) Ltd.</t>
  </si>
  <si>
    <t>INE736A01011</t>
  </si>
  <si>
    <t>100225</t>
  </si>
  <si>
    <t>Hindustan Zinc Ltd.</t>
  </si>
  <si>
    <t>INE267A01025</t>
  </si>
  <si>
    <t>100286</t>
  </si>
  <si>
    <t>NHPC Ltd.</t>
  </si>
  <si>
    <t>INE848E01016</t>
  </si>
  <si>
    <t>100746</t>
  </si>
  <si>
    <t>KEI Industries Ltd.</t>
  </si>
  <si>
    <t>INE878B01027</t>
  </si>
  <si>
    <t>101632</t>
  </si>
  <si>
    <t>Angel One Ltd.</t>
  </si>
  <si>
    <t>INE732I01013</t>
  </si>
  <si>
    <t>100133</t>
  </si>
  <si>
    <t>Oracle Financial Services Software Ltd.</t>
  </si>
  <si>
    <t>INE881D01027</t>
  </si>
  <si>
    <t>100315</t>
  </si>
  <si>
    <t>Prestige Estates Projects Ltd.</t>
  </si>
  <si>
    <t>INE811K01011</t>
  </si>
  <si>
    <t>101962</t>
  </si>
  <si>
    <t>Kaynes Technology India Ltd.</t>
  </si>
  <si>
    <t>INE918Z01012</t>
  </si>
  <si>
    <t>100236</t>
  </si>
  <si>
    <t>L&amp;T Finance Ltd.</t>
  </si>
  <si>
    <t>INE498L01015</t>
  </si>
  <si>
    <t>101674</t>
  </si>
  <si>
    <t>Bharat Dynamics Ltd.</t>
  </si>
  <si>
    <t>INE171Z01026</t>
  </si>
  <si>
    <t>100906</t>
  </si>
  <si>
    <t>360 ONE WAM Ltd.</t>
  </si>
  <si>
    <t>INE466L01038</t>
  </si>
  <si>
    <t>100229</t>
  </si>
  <si>
    <t>NCC Ltd.</t>
  </si>
  <si>
    <t>INE868B01028</t>
  </si>
  <si>
    <t>102161</t>
  </si>
  <si>
    <t>PG Electroplast Ltd.</t>
  </si>
  <si>
    <t>INE457L01029</t>
  </si>
  <si>
    <t>100644</t>
  </si>
  <si>
    <t>Housing and Urban Development Corporation Ltd.</t>
  </si>
  <si>
    <t>INE031A01017</t>
  </si>
  <si>
    <t>101623</t>
  </si>
  <si>
    <t>Piramal Pharma Ltd.</t>
  </si>
  <si>
    <t>INE0DK501011</t>
  </si>
  <si>
    <t>100056</t>
  </si>
  <si>
    <t>Supreme Industries Ltd.</t>
  </si>
  <si>
    <t>INE195A01028</t>
  </si>
  <si>
    <t>100358</t>
  </si>
  <si>
    <t>Suzlon Energy Ltd.</t>
  </si>
  <si>
    <t>INE040H01021</t>
  </si>
  <si>
    <t>100004</t>
  </si>
  <si>
    <t>Zydus Lifesciences Ltd.</t>
  </si>
  <si>
    <t>INE010B01027</t>
  </si>
  <si>
    <t>101547</t>
  </si>
  <si>
    <t>INE053F01010</t>
  </si>
  <si>
    <t>100170</t>
  </si>
  <si>
    <t>Titagarh Rail Systems Ltd.</t>
  </si>
  <si>
    <t>INE615H01020</t>
  </si>
  <si>
    <t>101803</t>
  </si>
  <si>
    <t>Kfin Technologies Ltd.</t>
  </si>
  <si>
    <t>INE138Y01010</t>
  </si>
  <si>
    <t>100273</t>
  </si>
  <si>
    <t>Havells India Ltd.</t>
  </si>
  <si>
    <t>INE176B01034</t>
  </si>
  <si>
    <t>102003</t>
  </si>
  <si>
    <t>Indian Renewable Energy Development Agency Ltd.</t>
  </si>
  <si>
    <t>INE202E01016</t>
  </si>
  <si>
    <t>705450</t>
  </si>
  <si>
    <t>INE891K07887</t>
  </si>
  <si>
    <t>704286</t>
  </si>
  <si>
    <t>INE261F08EA6</t>
  </si>
  <si>
    <t>704413</t>
  </si>
  <si>
    <t>INE020B08EM0</t>
  </si>
  <si>
    <t>704739</t>
  </si>
  <si>
    <t>INE020B08ES7</t>
  </si>
  <si>
    <t>705305</t>
  </si>
  <si>
    <t>INE134E08NQ5</t>
  </si>
  <si>
    <t>703400</t>
  </si>
  <si>
    <t>Mangalore Refinery and Petrochemicals Ltd.</t>
  </si>
  <si>
    <t>INE103A08043</t>
  </si>
  <si>
    <t>705225</t>
  </si>
  <si>
    <t>INE414G07HU2</t>
  </si>
  <si>
    <t>703782</t>
  </si>
  <si>
    <t>INE556F08KB4</t>
  </si>
  <si>
    <t>701815</t>
  </si>
  <si>
    <t>INE040A08369</t>
  </si>
  <si>
    <t>1010391</t>
  </si>
  <si>
    <t>INE0CCU14088</t>
  </si>
  <si>
    <t>1010270</t>
  </si>
  <si>
    <t>INE296A14ZD0</t>
  </si>
  <si>
    <t>1010204</t>
  </si>
  <si>
    <t>INE498L14DT2</t>
  </si>
  <si>
    <t>1010275</t>
  </si>
  <si>
    <t>INE725H14CO9</t>
  </si>
  <si>
    <t>1010329</t>
  </si>
  <si>
    <t>INE121A14XO2</t>
  </si>
  <si>
    <t>1103144</t>
  </si>
  <si>
    <t>INE028A16JM7</t>
  </si>
  <si>
    <t>1102956</t>
  </si>
  <si>
    <t>INE028A16ID8</t>
  </si>
  <si>
    <t>1102838</t>
  </si>
  <si>
    <t>INE160A16QS0</t>
  </si>
  <si>
    <t>1102940</t>
  </si>
  <si>
    <t>INE562A16OI3</t>
  </si>
  <si>
    <t>417108</t>
  </si>
  <si>
    <t>INF200K01SZ5</t>
  </si>
  <si>
    <t>400003</t>
  </si>
  <si>
    <t>INF200K01UT4</t>
  </si>
  <si>
    <t>417195</t>
  </si>
  <si>
    <t>INF200K01VM7</t>
  </si>
  <si>
    <t>417133</t>
  </si>
  <si>
    <t>INF200K01TF5</t>
  </si>
  <si>
    <t>144</t>
  </si>
  <si>
    <t>SBI Infrastructure Fund</t>
  </si>
  <si>
    <t>100498</t>
  </si>
  <si>
    <t>Ahluwalia Contracts (India) Ltd.</t>
  </si>
  <si>
    <t>INE758C01029</t>
  </si>
  <si>
    <t>102611</t>
  </si>
  <si>
    <t>Kalpataru Ltd.</t>
  </si>
  <si>
    <t>INE227J01012</t>
  </si>
  <si>
    <t>100160</t>
  </si>
  <si>
    <t>ICRA Ltd.</t>
  </si>
  <si>
    <t>INE725G01011</t>
  </si>
  <si>
    <t>101949</t>
  </si>
  <si>
    <t>Samhi Hotels Ltd.</t>
  </si>
  <si>
    <t>INE08U801020</t>
  </si>
  <si>
    <t>SBI Magnum Low Duration Fund</t>
  </si>
  <si>
    <t>704961</t>
  </si>
  <si>
    <t>INE849A08082</t>
  </si>
  <si>
    <t>701690</t>
  </si>
  <si>
    <t>INE219X07025</t>
  </si>
  <si>
    <t>704899</t>
  </si>
  <si>
    <t>INE020B08FH7</t>
  </si>
  <si>
    <t>704851</t>
  </si>
  <si>
    <t>INE377Y07490</t>
  </si>
  <si>
    <t>705546</t>
  </si>
  <si>
    <t>INE155A08415</t>
  </si>
  <si>
    <t>705421</t>
  </si>
  <si>
    <t>INE296A07TJ4</t>
  </si>
  <si>
    <t>705304</t>
  </si>
  <si>
    <t>INE020B08FR6</t>
  </si>
  <si>
    <t>705416</t>
  </si>
  <si>
    <t>INE020B08FW6</t>
  </si>
  <si>
    <t>705537</t>
  </si>
  <si>
    <t>INE556F08KZ3</t>
  </si>
  <si>
    <t>704647</t>
  </si>
  <si>
    <t>INE725H08188</t>
  </si>
  <si>
    <t>704638</t>
  </si>
  <si>
    <t>INE556F08KN9</t>
  </si>
  <si>
    <t>705216</t>
  </si>
  <si>
    <t>INE831R07540</t>
  </si>
  <si>
    <t>704818</t>
  </si>
  <si>
    <t>INE660A07RS6</t>
  </si>
  <si>
    <t>704238</t>
  </si>
  <si>
    <t>INE377Y07375</t>
  </si>
  <si>
    <t>704160</t>
  </si>
  <si>
    <t>INE020B08EH0</t>
  </si>
  <si>
    <t>705408</t>
  </si>
  <si>
    <t>INE306N07MX0</t>
  </si>
  <si>
    <t>704156</t>
  </si>
  <si>
    <t>INE134E08MC7</t>
  </si>
  <si>
    <t>704430</t>
  </si>
  <si>
    <t>INE134E08MT1</t>
  </si>
  <si>
    <t>704122</t>
  </si>
  <si>
    <t>INE556F08KG3</t>
  </si>
  <si>
    <t>705348</t>
  </si>
  <si>
    <t>INE950O07420</t>
  </si>
  <si>
    <t>704869</t>
  </si>
  <si>
    <t>INE020B08FF1</t>
  </si>
  <si>
    <t>704933</t>
  </si>
  <si>
    <t>INE261F08EK5</t>
  </si>
  <si>
    <t>704196</t>
  </si>
  <si>
    <t>INE115A07QG8</t>
  </si>
  <si>
    <t>705487</t>
  </si>
  <si>
    <t>INE092A08071</t>
  </si>
  <si>
    <t>704789</t>
  </si>
  <si>
    <t>INE916DA7RW2</t>
  </si>
  <si>
    <t>704908</t>
  </si>
  <si>
    <t>INE790Z07053</t>
  </si>
  <si>
    <t>705158</t>
  </si>
  <si>
    <t>Export-Import Bank of India</t>
  </si>
  <si>
    <t>INE514E08GE8</t>
  </si>
  <si>
    <t>704870</t>
  </si>
  <si>
    <t>INE115A07QT1</t>
  </si>
  <si>
    <t>704195</t>
  </si>
  <si>
    <t>INE774D07UT1</t>
  </si>
  <si>
    <t>705281</t>
  </si>
  <si>
    <t>INE296A07TB1</t>
  </si>
  <si>
    <t>702895</t>
  </si>
  <si>
    <t>INE507T07062</t>
  </si>
  <si>
    <t>705534</t>
  </si>
  <si>
    <t>INE403D08207</t>
  </si>
  <si>
    <t>704780</t>
  </si>
  <si>
    <t>INE261F08EI9</t>
  </si>
  <si>
    <t>704917</t>
  </si>
  <si>
    <t>INE377Y07466</t>
  </si>
  <si>
    <t>704168</t>
  </si>
  <si>
    <t>INE557F08FP2</t>
  </si>
  <si>
    <t>705475</t>
  </si>
  <si>
    <t>INE020B08FX4</t>
  </si>
  <si>
    <t>702958</t>
  </si>
  <si>
    <t>INE134E08LK2</t>
  </si>
  <si>
    <t>704604</t>
  </si>
  <si>
    <t>INE115A07PN6</t>
  </si>
  <si>
    <t>705540</t>
  </si>
  <si>
    <t>INE261F08CM5</t>
  </si>
  <si>
    <t>704824</t>
  </si>
  <si>
    <t>INE121A07RF6</t>
  </si>
  <si>
    <t>704157</t>
  </si>
  <si>
    <t>INE916DA7SF5</t>
  </si>
  <si>
    <t>704011</t>
  </si>
  <si>
    <t>INE556F08KF5</t>
  </si>
  <si>
    <t>704797</t>
  </si>
  <si>
    <t>INE020B08FC8</t>
  </si>
  <si>
    <t>1600015</t>
  </si>
  <si>
    <t>INE16J715027</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</si>
  <si>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</si>
  <si>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</si>
  <si>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</si>
  <si>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</si>
  <si>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</si>
  <si>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</si>
  <si>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</si>
  <si>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</si>
  <si>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</si>
  <si>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</si>
  <si>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</si>
  <si>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</si>
  <si>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</si>
  <si>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</si>
  <si>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</si>
  <si>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</si>
  <si>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</si>
  <si>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</si>
  <si>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</si>
  <si>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</si>
  <si>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</si>
  <si>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</si>
  <si>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</si>
  <si>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</si>
  <si>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1010539</t>
  </si>
  <si>
    <t>Kotak Mahindra Investments Ltd.</t>
  </si>
  <si>
    <t>INE975F14B26</t>
  </si>
  <si>
    <t>1010082</t>
  </si>
  <si>
    <t>INE790Z14026</t>
  </si>
  <si>
    <t>1102921</t>
  </si>
  <si>
    <t>INE238AD6AN0</t>
  </si>
  <si>
    <t>1102943</t>
  </si>
  <si>
    <t>INE237A167Z1</t>
  </si>
  <si>
    <t>1103107</t>
  </si>
  <si>
    <t>INE040A16HC7</t>
  </si>
  <si>
    <t>1102887</t>
  </si>
  <si>
    <t>INE261F16942</t>
  </si>
  <si>
    <t>1102939</t>
  </si>
  <si>
    <t>INE040A16GN6</t>
  </si>
  <si>
    <t>5100038</t>
  </si>
  <si>
    <t>GOI 12.10.2025 GOV</t>
  </si>
  <si>
    <t>IN001025C039</t>
  </si>
  <si>
    <t>148</t>
  </si>
  <si>
    <t>SBI Short Term Debt Fund</t>
  </si>
  <si>
    <t>705529</t>
  </si>
  <si>
    <t>INE261F08EP4</t>
  </si>
  <si>
    <t>705312</t>
  </si>
  <si>
    <t>INE556F08KY6</t>
  </si>
  <si>
    <t>704941</t>
  </si>
  <si>
    <t>INE556F08KS8</t>
  </si>
  <si>
    <t>705355</t>
  </si>
  <si>
    <t>INE094A08176</t>
  </si>
  <si>
    <t>704445</t>
  </si>
  <si>
    <t>INE0CCU07090</t>
  </si>
  <si>
    <t>705336</t>
  </si>
  <si>
    <t>INE692Q07563</t>
  </si>
  <si>
    <t>704890</t>
  </si>
  <si>
    <t>INE535H07CK4</t>
  </si>
  <si>
    <t>704408</t>
  </si>
  <si>
    <t>INE936D07182</t>
  </si>
  <si>
    <t>704889</t>
  </si>
  <si>
    <t>INE692Q07522</t>
  </si>
  <si>
    <t>704983</t>
  </si>
  <si>
    <t>INE950O07495</t>
  </si>
  <si>
    <t>704984</t>
  </si>
  <si>
    <t>INE403D08231</t>
  </si>
  <si>
    <t>704990</t>
  </si>
  <si>
    <t>INE725H08212</t>
  </si>
  <si>
    <t>704997</t>
  </si>
  <si>
    <t>INE0CCU07132</t>
  </si>
  <si>
    <t>705552</t>
  </si>
  <si>
    <t>INE414G07JQ6</t>
  </si>
  <si>
    <t>705414</t>
  </si>
  <si>
    <t>INE756I07FG5</t>
  </si>
  <si>
    <t>705353</t>
  </si>
  <si>
    <t>INE0NR607058</t>
  </si>
  <si>
    <t>705428</t>
  </si>
  <si>
    <t>INE883F07405</t>
  </si>
  <si>
    <t>701491</t>
  </si>
  <si>
    <t>INE134E08JX9</t>
  </si>
  <si>
    <t>705159</t>
  </si>
  <si>
    <t>INE557F08GC8</t>
  </si>
  <si>
    <t>704731</t>
  </si>
  <si>
    <t>INE0CCU07108</t>
  </si>
  <si>
    <t>705410</t>
  </si>
  <si>
    <t>INE860H07IG1</t>
  </si>
  <si>
    <t>705453</t>
  </si>
  <si>
    <t>INE219X07538</t>
  </si>
  <si>
    <t>705417</t>
  </si>
  <si>
    <t>INE660A07RY4</t>
  </si>
  <si>
    <t>705506</t>
  </si>
  <si>
    <t>Sustainable Energy Infra Trust</t>
  </si>
  <si>
    <t>INE0R8O07036</t>
  </si>
  <si>
    <t>705284</t>
  </si>
  <si>
    <t>INE950O08303</t>
  </si>
  <si>
    <t>705331</t>
  </si>
  <si>
    <t>INE831R07573</t>
  </si>
  <si>
    <t>705429</t>
  </si>
  <si>
    <t>INE414G07JO1</t>
  </si>
  <si>
    <t>705405</t>
  </si>
  <si>
    <t>INE756I07FC4</t>
  </si>
  <si>
    <t>701091</t>
  </si>
  <si>
    <t>INE115A07MW4</t>
  </si>
  <si>
    <t>705474</t>
  </si>
  <si>
    <t>INE219X07520</t>
  </si>
  <si>
    <t>705504</t>
  </si>
  <si>
    <t>INE155A08472</t>
  </si>
  <si>
    <t>704977</t>
  </si>
  <si>
    <t>INE115A07QY1</t>
  </si>
  <si>
    <t>704578</t>
  </si>
  <si>
    <t>INE0NDH07027</t>
  </si>
  <si>
    <t>705505</t>
  </si>
  <si>
    <t>TVS Credit Services Ltd.</t>
  </si>
  <si>
    <t>INE729N08063</t>
  </si>
  <si>
    <t>700732</t>
  </si>
  <si>
    <t>INE020B08AH8</t>
  </si>
  <si>
    <t>705004</t>
  </si>
  <si>
    <t>INE053F08411</t>
  </si>
  <si>
    <t>704741</t>
  </si>
  <si>
    <t>INE020B08EX7</t>
  </si>
  <si>
    <t>705445</t>
  </si>
  <si>
    <t>INE033L07HU0</t>
  </si>
  <si>
    <t>705228</t>
  </si>
  <si>
    <t>INE134E08NL6</t>
  </si>
  <si>
    <t>705328</t>
  </si>
  <si>
    <t>INE514E08GF5</t>
  </si>
  <si>
    <t>705483</t>
  </si>
  <si>
    <t>INE296A07TM8</t>
  </si>
  <si>
    <t>704001</t>
  </si>
  <si>
    <t>INE033L07HY2</t>
  </si>
  <si>
    <t>704740</t>
  </si>
  <si>
    <t>INE134E08MZ8</t>
  </si>
  <si>
    <t>704668</t>
  </si>
  <si>
    <t>INE219X07306</t>
  </si>
  <si>
    <t>701292</t>
  </si>
  <si>
    <t>INE115A07OB4</t>
  </si>
  <si>
    <t>704767</t>
  </si>
  <si>
    <t>INE020B08FA2</t>
  </si>
  <si>
    <t>1600016</t>
  </si>
  <si>
    <t>INE16J715035</t>
  </si>
  <si>
    <t>900291</t>
  </si>
  <si>
    <t>7.17% CGL 2030</t>
  </si>
  <si>
    <t>IN0020230036</t>
  </si>
  <si>
    <t>1906067</t>
  </si>
  <si>
    <t>8.32% State Government of Rajasthan 2029</t>
  </si>
  <si>
    <t>IN2920180303</t>
  </si>
  <si>
    <t>1905003</t>
  </si>
  <si>
    <t>7.68% State Government of Tamil Nadu 2030</t>
  </si>
  <si>
    <t>IN3120230302</t>
  </si>
  <si>
    <t>1906142</t>
  </si>
  <si>
    <t>6.84% State Government of Tamil Nadu 2029</t>
  </si>
  <si>
    <t>IN3120250227</t>
  </si>
  <si>
    <t>1901315</t>
  </si>
  <si>
    <t>6.86% State Government of Karnataka 2030</t>
  </si>
  <si>
    <t>IN1920200293</t>
  </si>
  <si>
    <t>1904051</t>
  </si>
  <si>
    <t>6.75% State Government of Rajasthan 2030</t>
  </si>
  <si>
    <t>IN2920200465</t>
  </si>
  <si>
    <t>1905800</t>
  </si>
  <si>
    <t>7.17% State Government of Tamil Nadu 2033</t>
  </si>
  <si>
    <t>IN3120240574</t>
  </si>
  <si>
    <t>1905088</t>
  </si>
  <si>
    <t>7.66% State Government of Tamil Nadu 2033</t>
  </si>
  <si>
    <t>IN3120230344</t>
  </si>
  <si>
    <t>1103096</t>
  </si>
  <si>
    <t>INE476A16D39</t>
  </si>
  <si>
    <t>1103099</t>
  </si>
  <si>
    <t>INE692A16JO6</t>
  </si>
  <si>
    <t>1103110</t>
  </si>
  <si>
    <t>INE562A16PB5</t>
  </si>
  <si>
    <t>5100024</t>
  </si>
  <si>
    <t>GOI 15.06.2027 GOV</t>
  </si>
  <si>
    <t>IN000627C058</t>
  </si>
  <si>
    <t>186</t>
  </si>
  <si>
    <t>500001</t>
  </si>
  <si>
    <t>Gold</t>
  </si>
  <si>
    <t>IDIA00500001</t>
  </si>
  <si>
    <t>192</t>
  </si>
  <si>
    <t>SBI PSU Fund</t>
  </si>
  <si>
    <t>100033</t>
  </si>
  <si>
    <t>INE562A01011</t>
  </si>
  <si>
    <t>100733</t>
  </si>
  <si>
    <t>General Insurance Corporation of India</t>
  </si>
  <si>
    <t>INE481Y01014</t>
  </si>
  <si>
    <t>101119</t>
  </si>
  <si>
    <t>SBI Cards &amp; Payment Services Ltd.</t>
  </si>
  <si>
    <t>INE018E01016</t>
  </si>
  <si>
    <t>100129</t>
  </si>
  <si>
    <t>Engineers India Ltd.</t>
  </si>
  <si>
    <t>INE510A01028</t>
  </si>
  <si>
    <t>100130</t>
  </si>
  <si>
    <t>Gujarat Gas Ltd.</t>
  </si>
  <si>
    <t>INE844O01030</t>
  </si>
  <si>
    <t>246</t>
  </si>
  <si>
    <t>SBI Gold Fund</t>
  </si>
  <si>
    <t>326</t>
  </si>
  <si>
    <t>SBI BSE Sensex ETF</t>
  </si>
  <si>
    <t>346</t>
  </si>
  <si>
    <t>SBI Smallcap Fund</t>
  </si>
  <si>
    <t>100873</t>
  </si>
  <si>
    <t>INE427F01016</t>
  </si>
  <si>
    <t>101929</t>
  </si>
  <si>
    <t>SBFC Finance Ltd.</t>
  </si>
  <si>
    <t>INE423Y01016</t>
  </si>
  <si>
    <t>102597</t>
  </si>
  <si>
    <t>Ather Energy Ltd.</t>
  </si>
  <si>
    <t>INE0LEZ01016</t>
  </si>
  <si>
    <t>100256</t>
  </si>
  <si>
    <t>City Union Bank Ltd.</t>
  </si>
  <si>
    <t>INE491A01021</t>
  </si>
  <si>
    <t>100653</t>
  </si>
  <si>
    <t>Deepak Fertilizers and Petrochemicals Corporation Ltd.</t>
  </si>
  <si>
    <t>INE501A01019</t>
  </si>
  <si>
    <t>101434</t>
  </si>
  <si>
    <t>CMS Info Systems Ltd.</t>
  </si>
  <si>
    <t>INE925R01014</t>
  </si>
  <si>
    <t>100385</t>
  </si>
  <si>
    <t>Triveni Turbine Ltd.</t>
  </si>
  <si>
    <t>INE152M01016</t>
  </si>
  <si>
    <t>100586</t>
  </si>
  <si>
    <t>Ratnamani Metals &amp; Tubes Ltd.</t>
  </si>
  <si>
    <t>INE703B01027</t>
  </si>
  <si>
    <t>100512</t>
  </si>
  <si>
    <t>Elgi Equipments Ltd.</t>
  </si>
  <si>
    <t>INE285A01027</t>
  </si>
  <si>
    <t>101404</t>
  </si>
  <si>
    <t>AnandRathi Wealth Ltd.</t>
  </si>
  <si>
    <t>INE463V01026</t>
  </si>
  <si>
    <t>100942</t>
  </si>
  <si>
    <t>Brigade Enterprises Ltd.</t>
  </si>
  <si>
    <t>INE791I01019</t>
  </si>
  <si>
    <t>102447</t>
  </si>
  <si>
    <t>Afcons Infrastructure Ltd.</t>
  </si>
  <si>
    <t>INE101I01011</t>
  </si>
  <si>
    <t>100941</t>
  </si>
  <si>
    <t>INE679A01013</t>
  </si>
  <si>
    <t>101176</t>
  </si>
  <si>
    <t>Happiest Minds Technologies Ltd.</t>
  </si>
  <si>
    <t>INE419U01012</t>
  </si>
  <si>
    <t>100821</t>
  </si>
  <si>
    <t>TTK Prestige Ltd.</t>
  </si>
  <si>
    <t>INE690A01028</t>
  </si>
  <si>
    <t>100916</t>
  </si>
  <si>
    <t>Indiamart Intermesh Ltd.</t>
  </si>
  <si>
    <t>INE933S01016</t>
  </si>
  <si>
    <t>102041</t>
  </si>
  <si>
    <t>Happy Forgings Ltd.</t>
  </si>
  <si>
    <t>INE330T01021</t>
  </si>
  <si>
    <t>100671</t>
  </si>
  <si>
    <t>HEG Ltd.</t>
  </si>
  <si>
    <t>INE545A01024</t>
  </si>
  <si>
    <t>100794</t>
  </si>
  <si>
    <t>Fine Organic Industries Ltd.</t>
  </si>
  <si>
    <t>INE686Y01026</t>
  </si>
  <si>
    <t>101782</t>
  </si>
  <si>
    <t>Archean Chemical Industries Ltd.</t>
  </si>
  <si>
    <t>INE128X01021</t>
  </si>
  <si>
    <t>101708</t>
  </si>
  <si>
    <t>Electronics Mart India Ltd.</t>
  </si>
  <si>
    <t>INE02YR01019</t>
  </si>
  <si>
    <t>101352</t>
  </si>
  <si>
    <t>Sansera Engineering Ltd.</t>
  </si>
  <si>
    <t>INE953O01021</t>
  </si>
  <si>
    <t>100571</t>
  </si>
  <si>
    <t>KNR Constructions Ltd.</t>
  </si>
  <si>
    <t>INE634I01029</t>
  </si>
  <si>
    <t>100049</t>
  </si>
  <si>
    <t>VST Industries Ltd.</t>
  </si>
  <si>
    <t>INE710A01016</t>
  </si>
  <si>
    <t>Cigarettes &amp; Tobacco Products</t>
  </si>
  <si>
    <t>101159</t>
  </si>
  <si>
    <t>Rossari Biotech Ltd.</t>
  </si>
  <si>
    <t>INE02A801020</t>
  </si>
  <si>
    <t>100541</t>
  </si>
  <si>
    <t>Rajratan Global Wire Ltd.</t>
  </si>
  <si>
    <t>INE451D01029</t>
  </si>
  <si>
    <t>102459</t>
  </si>
  <si>
    <t>Acme Solar Holdings Ltd.</t>
  </si>
  <si>
    <t>INE622W01025</t>
  </si>
  <si>
    <t>348</t>
  </si>
  <si>
    <t>SBI Banking &amp; PSU Fund</t>
  </si>
  <si>
    <t>704616</t>
  </si>
  <si>
    <t>INE752E08726</t>
  </si>
  <si>
    <t>704651</t>
  </si>
  <si>
    <t>INE163N08289</t>
  </si>
  <si>
    <t>704325</t>
  </si>
  <si>
    <t>INE0KUG08019</t>
  </si>
  <si>
    <t>705543</t>
  </si>
  <si>
    <t>INE090A08TT8</t>
  </si>
  <si>
    <t>704185</t>
  </si>
  <si>
    <t>INE129A08014</t>
  </si>
  <si>
    <t>704166</t>
  </si>
  <si>
    <t>Nuclear Power Corporation of India Ltd.</t>
  </si>
  <si>
    <t>INE206D08501</t>
  </si>
  <si>
    <t>704326</t>
  </si>
  <si>
    <t>INE163N08263</t>
  </si>
  <si>
    <t>702684</t>
  </si>
  <si>
    <t>INE040A08864</t>
  </si>
  <si>
    <t>704525</t>
  </si>
  <si>
    <t>INE556F08KK5</t>
  </si>
  <si>
    <t>705403</t>
  </si>
  <si>
    <t>INE028A08281</t>
  </si>
  <si>
    <t>700</t>
  </si>
  <si>
    <t>703030</t>
  </si>
  <si>
    <t>INE514E08FG5</t>
  </si>
  <si>
    <t>704601</t>
  </si>
  <si>
    <t>INE556F08KM1</t>
  </si>
  <si>
    <t>705299</t>
  </si>
  <si>
    <t>INE556F08KW0</t>
  </si>
  <si>
    <t>705412</t>
  </si>
  <si>
    <t>INE134E08NS1</t>
  </si>
  <si>
    <t>701988</t>
  </si>
  <si>
    <t>INE206D08436</t>
  </si>
  <si>
    <t>702410</t>
  </si>
  <si>
    <t>INE848E07AV9</t>
  </si>
  <si>
    <t>704996</t>
  </si>
  <si>
    <t>INE752E08742</t>
  </si>
  <si>
    <t>705447</t>
  </si>
  <si>
    <t>INE733E08197</t>
  </si>
  <si>
    <t>702458</t>
  </si>
  <si>
    <t>INE020B08CU7</t>
  </si>
  <si>
    <t>704666</t>
  </si>
  <si>
    <t>INE848E07AQ9</t>
  </si>
  <si>
    <t>701987</t>
  </si>
  <si>
    <t>INE206D08428</t>
  </si>
  <si>
    <t>705415</t>
  </si>
  <si>
    <t>INE020B08FU0</t>
  </si>
  <si>
    <t>703087</t>
  </si>
  <si>
    <t>INE160A08191</t>
  </si>
  <si>
    <t>702471</t>
  </si>
  <si>
    <t>INE020B08CW3</t>
  </si>
  <si>
    <t>704678</t>
  </si>
  <si>
    <t>Canara Bank( AT1 Bond Under Basel III )</t>
  </si>
  <si>
    <t>INE476A08225</t>
  </si>
  <si>
    <t>701753</t>
  </si>
  <si>
    <t>INE752E07KA6</t>
  </si>
  <si>
    <t>702411</t>
  </si>
  <si>
    <t>INE848E07AW7</t>
  </si>
  <si>
    <t>1905758</t>
  </si>
  <si>
    <t>7.12% State Government of Maharashtra 2036</t>
  </si>
  <si>
    <t>IN2220240401</t>
  </si>
  <si>
    <t>1904587</t>
  </si>
  <si>
    <t>7.81% State Government of Gujarat 2032</t>
  </si>
  <si>
    <t>IN1520220113</t>
  </si>
  <si>
    <t>1905968</t>
  </si>
  <si>
    <t>7.62% State Government of Tamil Nadu 2034</t>
  </si>
  <si>
    <t>IN3120230419</t>
  </si>
  <si>
    <t>1905151</t>
  </si>
  <si>
    <t>7.48% State Government of Maharashtra 2035</t>
  </si>
  <si>
    <t>IN2220230212</t>
  </si>
  <si>
    <t>464</t>
  </si>
  <si>
    <t>SBI Banking And Financial Services Fund</t>
  </si>
  <si>
    <t>100073</t>
  </si>
  <si>
    <t>CARE Ratings Ltd.</t>
  </si>
  <si>
    <t>INE752H01013</t>
  </si>
  <si>
    <t>102629</t>
  </si>
  <si>
    <t>National Securities Depository Ltd.</t>
  </si>
  <si>
    <t>INE301O01023</t>
  </si>
  <si>
    <t>101366</t>
  </si>
  <si>
    <t>Aditya Birla Sun Life Amc Ltd.</t>
  </si>
  <si>
    <t>INE404A01024</t>
  </si>
  <si>
    <t>466</t>
  </si>
  <si>
    <t>SBI Nifty Next 50 ETF</t>
  </si>
  <si>
    <t>100325</t>
  </si>
  <si>
    <t>Bajaj Holdings &amp; Investment Ltd.</t>
  </si>
  <si>
    <t>INE118A01012</t>
  </si>
  <si>
    <t>100718</t>
  </si>
  <si>
    <t>100379</t>
  </si>
  <si>
    <t>Adani Power Ltd.</t>
  </si>
  <si>
    <t>INE814H01011</t>
  </si>
  <si>
    <t>102198</t>
  </si>
  <si>
    <t>INE377Y01014</t>
  </si>
  <si>
    <t>467</t>
  </si>
  <si>
    <t>SBI Nifty Bank ETF</t>
  </si>
  <si>
    <t>468</t>
  </si>
  <si>
    <t>SBI BSE 100 ETF</t>
  </si>
  <si>
    <t>698</t>
  </si>
  <si>
    <t>100149</t>
  </si>
  <si>
    <t>INE528G01035</t>
  </si>
  <si>
    <t>640</t>
  </si>
  <si>
    <t>473</t>
  </si>
  <si>
    <t>SBI Equity Savings Fund</t>
  </si>
  <si>
    <t>483</t>
  </si>
  <si>
    <t>SBI Nifty 50 ETF</t>
  </si>
  <si>
    <t>493</t>
  </si>
  <si>
    <t>SBI Long Term Advantage Fund - Series III</t>
  </si>
  <si>
    <t>100770</t>
  </si>
  <si>
    <t>INE926X01010</t>
  </si>
  <si>
    <t>504</t>
  </si>
  <si>
    <t>SBI Nifty 10 yr Benchmark G-Sec ETF</t>
  </si>
  <si>
    <t>511</t>
  </si>
  <si>
    <t>SBI Long Term Advantage Fund - Series IV</t>
  </si>
  <si>
    <t>100651</t>
  </si>
  <si>
    <t>GKW Ltd.</t>
  </si>
  <si>
    <t>INE528A01020</t>
  </si>
  <si>
    <t>642</t>
  </si>
  <si>
    <t>524</t>
  </si>
  <si>
    <t>SBI Long Term Advantage Fund - Series V</t>
  </si>
  <si>
    <t>102050</t>
  </si>
  <si>
    <t>Tips Music Ltd.</t>
  </si>
  <si>
    <t>INE716B01029</t>
  </si>
  <si>
    <t>535</t>
  </si>
  <si>
    <t>SBI Long Term Advantage Fund - Series VI</t>
  </si>
  <si>
    <t>547</t>
  </si>
  <si>
    <t>SBI BSE Sensex Next 50 ETF</t>
  </si>
  <si>
    <t>556</t>
  </si>
  <si>
    <t>SBI NIFTY 200 Quality 30 ETF</t>
  </si>
  <si>
    <t>100872</t>
  </si>
  <si>
    <t>KPIT Technologies Ltd.</t>
  </si>
  <si>
    <t>INE04I401011</t>
  </si>
  <si>
    <t>100219</t>
  </si>
  <si>
    <t>Indraprastha Gas Ltd.</t>
  </si>
  <si>
    <t>INE203G01027</t>
  </si>
  <si>
    <t>566</t>
  </si>
  <si>
    <t>SBI Corporate Bond Fund</t>
  </si>
  <si>
    <t>704613</t>
  </si>
  <si>
    <t>INE002A07809</t>
  </si>
  <si>
    <t>705138</t>
  </si>
  <si>
    <t>INE115A07RC5</t>
  </si>
  <si>
    <t>704637</t>
  </si>
  <si>
    <t>INE0KXY07034</t>
  </si>
  <si>
    <t>705285</t>
  </si>
  <si>
    <t>INE556F08KX8</t>
  </si>
  <si>
    <t>704934</t>
  </si>
  <si>
    <t>INE033L07IJ1</t>
  </si>
  <si>
    <t>705352</t>
  </si>
  <si>
    <t>INE033L07IN3</t>
  </si>
  <si>
    <t>704659</t>
  </si>
  <si>
    <t>INE261F08EG3</t>
  </si>
  <si>
    <t>800322</t>
  </si>
  <si>
    <t>INE0H7R07066</t>
  </si>
  <si>
    <t>704825</t>
  </si>
  <si>
    <t>INE660A07RT4</t>
  </si>
  <si>
    <t>704653</t>
  </si>
  <si>
    <t>INE507T07120</t>
  </si>
  <si>
    <t>704827</t>
  </si>
  <si>
    <t>INE507T07138</t>
  </si>
  <si>
    <t>703902</t>
  </si>
  <si>
    <t>INE219X07462</t>
  </si>
  <si>
    <t>705255</t>
  </si>
  <si>
    <t>INE774D07VI2</t>
  </si>
  <si>
    <t>704976</t>
  </si>
  <si>
    <t>INE556F08KT6</t>
  </si>
  <si>
    <t>705438</t>
  </si>
  <si>
    <t>INE053F08528</t>
  </si>
  <si>
    <t>705549</t>
  </si>
  <si>
    <t>INE756I07FB6</t>
  </si>
  <si>
    <t>705314</t>
  </si>
  <si>
    <t>INE033L07IM5</t>
  </si>
  <si>
    <t>800326</t>
  </si>
  <si>
    <t>INE660A07RI7</t>
  </si>
  <si>
    <t>704335</t>
  </si>
  <si>
    <t>INE756I07DX5</t>
  </si>
  <si>
    <t>704474</t>
  </si>
  <si>
    <t>INE377Y07433</t>
  </si>
  <si>
    <t>705476</t>
  </si>
  <si>
    <t>John Deere Financial India Pvt. Ltd.</t>
  </si>
  <si>
    <t>INE00V208132</t>
  </si>
  <si>
    <t>705423</t>
  </si>
  <si>
    <t>INE916DA7SP4</t>
  </si>
  <si>
    <t>703845</t>
  </si>
  <si>
    <t>INE0KXY07018</t>
  </si>
  <si>
    <t>704919</t>
  </si>
  <si>
    <t>INE0CCU07116</t>
  </si>
  <si>
    <t>705347</t>
  </si>
  <si>
    <t>INE0NDH07035</t>
  </si>
  <si>
    <t>705547</t>
  </si>
  <si>
    <t>INE00V208140</t>
  </si>
  <si>
    <t>704549</t>
  </si>
  <si>
    <t>INE306N07NS8</t>
  </si>
  <si>
    <t>705071</t>
  </si>
  <si>
    <t>INE261F08EL3</t>
  </si>
  <si>
    <t>705008</t>
  </si>
  <si>
    <t>INE020B08FL9</t>
  </si>
  <si>
    <t>704791</t>
  </si>
  <si>
    <t>INE535H07CH0</t>
  </si>
  <si>
    <t>704849</t>
  </si>
  <si>
    <t>INE219X07454</t>
  </si>
  <si>
    <t>705351</t>
  </si>
  <si>
    <t>INE020B08EG2</t>
  </si>
  <si>
    <t>705007</t>
  </si>
  <si>
    <t>INE134E08MX3</t>
  </si>
  <si>
    <t>705298</t>
  </si>
  <si>
    <t>INE756I07EN4</t>
  </si>
  <si>
    <t>705363</t>
  </si>
  <si>
    <t>INE756I07EX3</t>
  </si>
  <si>
    <t>705357</t>
  </si>
  <si>
    <t>INE774D07VJ0</t>
  </si>
  <si>
    <t>704237</t>
  </si>
  <si>
    <t>INE733E08247</t>
  </si>
  <si>
    <t>705419</t>
  </si>
  <si>
    <t>INE033L07IO1</t>
  </si>
  <si>
    <t>704925</t>
  </si>
  <si>
    <t>INE752E08759</t>
  </si>
  <si>
    <t>705349</t>
  </si>
  <si>
    <t>INE667F07JA5</t>
  </si>
  <si>
    <t>702601</t>
  </si>
  <si>
    <t>Bharat Sanchar Nigam Ltd.</t>
  </si>
  <si>
    <t>INE103D08021</t>
  </si>
  <si>
    <t>CRISIL AAA(CE)</t>
  </si>
  <si>
    <t>704912</t>
  </si>
  <si>
    <t>INE916DA7SL3</t>
  </si>
  <si>
    <t>705038</t>
  </si>
  <si>
    <t>INE115A07QZ8</t>
  </si>
  <si>
    <t>704704</t>
  </si>
  <si>
    <t>INE153A08154</t>
  </si>
  <si>
    <t>1600019</t>
  </si>
  <si>
    <t>INE1CBK15037</t>
  </si>
  <si>
    <t>626</t>
  </si>
  <si>
    <t>1906050</t>
  </si>
  <si>
    <t>6.92% State Government of Tamil Nadu 2029</t>
  </si>
  <si>
    <t>IN3120240756</t>
  </si>
  <si>
    <t>1905066</t>
  </si>
  <si>
    <t>7.72% State Government of Karnataka 2035</t>
  </si>
  <si>
    <t>IN1920230100</t>
  </si>
  <si>
    <t>1905965</t>
  </si>
  <si>
    <t>7.72% State Government of Maharashtra 2035</t>
  </si>
  <si>
    <t>IN2220230170</t>
  </si>
  <si>
    <t>1905330</t>
  </si>
  <si>
    <t>7.43% State Government of Tamil Nadu 2034</t>
  </si>
  <si>
    <t>IN3120240053</t>
  </si>
  <si>
    <t>1905502</t>
  </si>
  <si>
    <t>7.11% State Government of Maharashtra 2036</t>
  </si>
  <si>
    <t>IN2220240310</t>
  </si>
  <si>
    <t>1905046</t>
  </si>
  <si>
    <t>7.73% State Government of Karnataka 2034</t>
  </si>
  <si>
    <t>IN1920230084</t>
  </si>
  <si>
    <t>1906128</t>
  </si>
  <si>
    <t>7.09% State Government of Tamil Nadu 2035</t>
  </si>
  <si>
    <t>IN3120250201</t>
  </si>
  <si>
    <t>1904693</t>
  </si>
  <si>
    <t>7.63% State Government of Jharkhand 2030</t>
  </si>
  <si>
    <t>IN3720220042</t>
  </si>
  <si>
    <t>575</t>
  </si>
  <si>
    <t>SBI Equity Minimum Variance Fund</t>
  </si>
  <si>
    <t>581</t>
  </si>
  <si>
    <t>SBI Fixed Maturity Plan (FMP)- Series 1</t>
  </si>
  <si>
    <t>1900289</t>
  </si>
  <si>
    <t>8.35% State Government of Gujarat 2029</t>
  </si>
  <si>
    <t>IN1520180317</t>
  </si>
  <si>
    <t>1900306</t>
  </si>
  <si>
    <t>8.39% State Government of Bihar 2029</t>
  </si>
  <si>
    <t>IN1320180079</t>
  </si>
  <si>
    <t>1900308</t>
  </si>
  <si>
    <t>8.39% State Government of Uttar Pradesh 2029</t>
  </si>
  <si>
    <t>IN3320180182</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</si>
  <si>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</si>
  <si>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</si>
  <si>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</si>
  <si>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</si>
  <si>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</si>
  <si>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</si>
  <si>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</si>
  <si>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</si>
  <si>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</si>
  <si>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</si>
  <si>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</si>
  <si>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</si>
  <si>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</si>
  <si>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</si>
  <si>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</si>
  <si>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</si>
  <si>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</si>
  <si>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</si>
  <si>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</si>
  <si>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</si>
  <si>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</si>
  <si>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</si>
  <si>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</si>
  <si>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</si>
  <si>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</si>
  <si>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</si>
  <si>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</si>
  <si>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</si>
  <si>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</si>
  <si>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</si>
  <si>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</si>
  <si>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</si>
  <si>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</si>
  <si>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</si>
  <si>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</si>
  <si>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</si>
  <si>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</si>
  <si>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</si>
  <si>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</si>
  <si>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</si>
  <si>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</si>
  <si>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</si>
  <si>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</si>
  <si>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</si>
  <si>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</si>
  <si>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</si>
  <si>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</si>
  <si>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</si>
  <si>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</si>
  <si>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</si>
  <si>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</si>
  <si>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</si>
  <si>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</si>
  <si>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</si>
  <si>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</si>
  <si>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</si>
  <si>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</si>
  <si>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</si>
  <si>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</si>
  <si>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</si>
  <si>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</si>
  <si>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</si>
  <si>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</si>
  <si>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</si>
  <si>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INE0HV901016</t>
  </si>
  <si>
    <t>102585</t>
  </si>
  <si>
    <t>Siemens Energy India Ltd.</t>
  </si>
  <si>
    <t>INE1NPP01017</t>
  </si>
  <si>
    <t>102092</t>
  </si>
  <si>
    <t>Shakti Pumps (India) Ltd.</t>
  </si>
  <si>
    <t>INE908D01010</t>
  </si>
  <si>
    <t>102507</t>
  </si>
  <si>
    <t>Pakka Ltd.</t>
  </si>
  <si>
    <t>INE551D01018</t>
  </si>
  <si>
    <t>Paper, Forest &amp; Jute Products</t>
  </si>
  <si>
    <t>102511</t>
  </si>
  <si>
    <t>One Mobikwik Systems Ltd.</t>
  </si>
  <si>
    <t>INE0HLU01028</t>
  </si>
  <si>
    <t>3000021</t>
  </si>
  <si>
    <t>Renew Energy Global</t>
  </si>
  <si>
    <t>GB00BNQMPN80</t>
  </si>
  <si>
    <t>620</t>
  </si>
  <si>
    <t>SBI Floating Rate Debt Fund</t>
  </si>
  <si>
    <t>704714</t>
  </si>
  <si>
    <t>INE01XX07059</t>
  </si>
  <si>
    <t>703947</t>
  </si>
  <si>
    <t>INE377Y07383</t>
  </si>
  <si>
    <t>705489</t>
  </si>
  <si>
    <t>INE831R07607</t>
  </si>
  <si>
    <t>704964</t>
  </si>
  <si>
    <t>INE756I07EY1</t>
  </si>
  <si>
    <t>900136</t>
  </si>
  <si>
    <t>6.63% CGL 2031</t>
  </si>
  <si>
    <t>IN0020180041</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</si>
  <si>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</si>
  <si>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</si>
  <si>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</si>
  <si>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</si>
  <si>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</si>
  <si>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</si>
  <si>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</si>
  <si>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</si>
  <si>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</si>
  <si>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</si>
  <si>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</si>
  <si>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</si>
  <si>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</si>
  <si>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</si>
  <si>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</si>
  <si>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</si>
  <si>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</si>
  <si>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</si>
  <si>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</si>
  <si>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</si>
  <si>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</si>
  <si>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</si>
  <si>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</si>
  <si>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</si>
  <si>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</si>
  <si>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</si>
  <si>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704046</t>
  </si>
  <si>
    <t>INE103D08039</t>
  </si>
  <si>
    <t>704066</t>
  </si>
  <si>
    <t>INE020B08EE7</t>
  </si>
  <si>
    <t>704191</t>
  </si>
  <si>
    <t>INE134E08MJ2</t>
  </si>
  <si>
    <t>703085</t>
  </si>
  <si>
    <t>INE692A08169</t>
  </si>
  <si>
    <t>1901675</t>
  </si>
  <si>
    <t>7.08% State Government of Karnataka 2034</t>
  </si>
  <si>
    <t>IN1920210060</t>
  </si>
  <si>
    <t>SBI RETIREMENT BENEFIT FUND - CONSERVATIVE PLAN</t>
  </si>
  <si>
    <t>1905104</t>
  </si>
  <si>
    <t>7.74% State Government of Karnataka 2036</t>
  </si>
  <si>
    <t>IN1920230183</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</si>
  <si>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</si>
  <si>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</si>
  <si>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</si>
  <si>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</si>
  <si>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</si>
  <si>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</si>
  <si>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</si>
  <si>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</si>
  <si>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</si>
  <si>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</si>
  <si>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</si>
  <si>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</si>
  <si>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</si>
  <si>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</si>
  <si>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</si>
  <si>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</si>
  <si>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</si>
  <si>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</si>
  <si>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</si>
  <si>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</si>
  <si>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</si>
  <si>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</si>
  <si>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</si>
  <si>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</si>
  <si>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</si>
  <si>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</si>
  <si>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</si>
  <si>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</si>
  <si>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</si>
  <si>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</si>
  <si>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</si>
  <si>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</si>
  <si>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</si>
  <si>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</si>
  <si>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</si>
  <si>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</si>
  <si>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</si>
  <si>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</si>
  <si>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</si>
  <si>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</si>
  <si>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</si>
  <si>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</si>
  <si>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</si>
  <si>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</si>
  <si>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</si>
  <si>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</si>
  <si>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</si>
  <si>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</si>
  <si>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</si>
  <si>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</si>
  <si>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</si>
  <si>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</si>
  <si>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</si>
  <si>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</si>
  <si>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</si>
  <si>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</si>
  <si>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</si>
  <si>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</si>
  <si>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</si>
  <si>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</si>
  <si>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</si>
  <si>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</si>
  <si>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</si>
  <si>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</si>
  <si>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</si>
  <si>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</si>
  <si>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</si>
  <si>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</si>
  <si>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</si>
  <si>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</si>
  <si>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1901285</t>
  </si>
  <si>
    <t>8.24% State Government of Tamil Nadu 2025</t>
  </si>
  <si>
    <t>IN3120150104</t>
  </si>
  <si>
    <t>1901453</t>
  </si>
  <si>
    <t>8.16% State Government of Maharashtra 2025</t>
  </si>
  <si>
    <t>IN2220150097</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</si>
  <si>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</si>
  <si>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</si>
  <si>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</si>
  <si>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</si>
  <si>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</si>
  <si>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</si>
  <si>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</si>
  <si>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</si>
  <si>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</si>
  <si>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</si>
  <si>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</si>
  <si>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</si>
  <si>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</si>
  <si>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</si>
  <si>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</si>
  <si>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</si>
  <si>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</si>
  <si>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</si>
  <si>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</si>
  <si>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</si>
  <si>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</si>
  <si>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</si>
  <si>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</si>
  <si>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</si>
  <si>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</si>
  <si>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</si>
  <si>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</si>
  <si>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</si>
  <si>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</si>
  <si>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</si>
  <si>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</si>
  <si>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</si>
  <si>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</si>
  <si>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</si>
  <si>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</si>
  <si>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</si>
  <si>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</si>
  <si>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</si>
  <si>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</si>
  <si>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</si>
  <si>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</si>
  <si>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</si>
  <si>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</si>
  <si>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</si>
  <si>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</si>
  <si>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</si>
  <si>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</si>
  <si>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</si>
  <si>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</si>
  <si>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</si>
  <si>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</si>
  <si>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</si>
  <si>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</si>
  <si>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</si>
  <si>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</si>
  <si>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</si>
  <si>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</si>
  <si>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</si>
  <si>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</si>
  <si>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</si>
  <si>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</si>
  <si>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</si>
  <si>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</si>
  <si>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</si>
  <si>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</si>
  <si>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</si>
  <si>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</si>
  <si>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</si>
  <si>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</si>
  <si>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</si>
  <si>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</si>
  <si>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</si>
  <si>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</si>
  <si>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</si>
  <si>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</si>
  <si>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</si>
  <si>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</si>
  <si>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</si>
  <si>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</si>
  <si>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</si>
  <si>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</si>
  <si>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</si>
  <si>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</si>
  <si>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</si>
  <si>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704873</t>
  </si>
  <si>
    <t>INE121A07RX9</t>
  </si>
  <si>
    <t>705085</t>
  </si>
  <si>
    <t>INE726G08022</t>
  </si>
  <si>
    <t>704981</t>
  </si>
  <si>
    <t>INE062A08462</t>
  </si>
  <si>
    <t>703972</t>
  </si>
  <si>
    <t>INE306N07LO1</t>
  </si>
  <si>
    <t>705232</t>
  </si>
  <si>
    <t>INE795G08043</t>
  </si>
  <si>
    <t>704304</t>
  </si>
  <si>
    <t>INE813H07317</t>
  </si>
  <si>
    <t>705426</t>
  </si>
  <si>
    <t>INE115A07RG6</t>
  </si>
  <si>
    <t>705258</t>
  </si>
  <si>
    <t>INE160A08324</t>
  </si>
  <si>
    <t>703816</t>
  </si>
  <si>
    <t>INE729N07032</t>
  </si>
  <si>
    <t>900302</t>
  </si>
  <si>
    <t>7.32% CGL 2030</t>
  </si>
  <si>
    <t>IN0020230135</t>
  </si>
  <si>
    <t>1906125</t>
  </si>
  <si>
    <t>7.48% State Government of Bihar 2039</t>
  </si>
  <si>
    <t>IN1320250062</t>
  </si>
  <si>
    <t>1010465</t>
  </si>
  <si>
    <t>INE028E14SA0</t>
  </si>
  <si>
    <t>639</t>
  </si>
  <si>
    <t>SBI Fixed Maturity Plan (FMP)- Series 49</t>
  </si>
  <si>
    <t>1901537</t>
  </si>
  <si>
    <t>7.86% State Government of Uttar Pradesh 2026</t>
  </si>
  <si>
    <t>IN3320160184</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</si>
  <si>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</si>
  <si>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</si>
  <si>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</si>
  <si>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</si>
  <si>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</si>
  <si>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</si>
  <si>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</si>
  <si>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</si>
  <si>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</si>
  <si>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</si>
  <si>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</si>
  <si>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</si>
  <si>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</si>
  <si>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</si>
  <si>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</si>
  <si>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</si>
  <si>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</si>
  <si>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</si>
  <si>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</si>
  <si>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</si>
  <si>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</si>
  <si>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</si>
  <si>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</si>
  <si>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</si>
  <si>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</si>
  <si>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</si>
  <si>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</si>
  <si>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</si>
  <si>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</si>
  <si>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</si>
  <si>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</si>
  <si>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</si>
  <si>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</si>
  <si>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</si>
  <si>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</si>
  <si>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</si>
  <si>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</si>
  <si>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</si>
  <si>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</si>
  <si>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</si>
  <si>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</si>
  <si>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</si>
  <si>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</si>
  <si>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</si>
  <si>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</si>
  <si>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</si>
  <si>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</si>
  <si>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</si>
  <si>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</si>
  <si>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</si>
  <si>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</si>
  <si>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</si>
  <si>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</si>
  <si>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</si>
  <si>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</si>
  <si>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</si>
  <si>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</si>
  <si>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</si>
  <si>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</si>
  <si>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645</t>
  </si>
  <si>
    <t>5100013</t>
  </si>
  <si>
    <t>GOI 15.09.2026 GOV</t>
  </si>
  <si>
    <t>IN000926C021</t>
  </si>
  <si>
    <t>5100080</t>
  </si>
  <si>
    <t>GOI 12.09.2026 GOV</t>
  </si>
  <si>
    <t>IN000926C054</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</si>
  <si>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</si>
  <si>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</si>
  <si>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</si>
  <si>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</si>
  <si>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</si>
  <si>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</si>
  <si>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</si>
  <si>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</si>
  <si>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</si>
  <si>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</si>
  <si>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</si>
  <si>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</si>
  <si>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</si>
  <si>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</si>
  <si>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</si>
  <si>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</si>
  <si>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</si>
  <si>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</si>
  <si>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</si>
  <si>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</si>
  <si>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</si>
  <si>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</si>
  <si>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</si>
  <si>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</si>
  <si>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</si>
  <si>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</si>
  <si>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</si>
  <si>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</si>
  <si>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</si>
  <si>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</si>
  <si>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</si>
  <si>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</si>
  <si>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</si>
  <si>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</si>
  <si>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</si>
  <si>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</si>
  <si>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</si>
  <si>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</si>
  <si>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</si>
  <si>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</si>
  <si>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</si>
  <si>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</si>
  <si>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</si>
  <si>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</si>
  <si>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</si>
  <si>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</si>
  <si>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</si>
  <si>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</si>
  <si>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</si>
  <si>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</si>
  <si>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</si>
  <si>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</si>
  <si>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</si>
  <si>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</si>
  <si>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</si>
  <si>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</si>
  <si>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</si>
  <si>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</si>
  <si>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</si>
  <si>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</si>
  <si>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</si>
  <si>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</si>
  <si>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</si>
  <si>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</si>
  <si>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</si>
  <si>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</si>
  <si>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</si>
  <si>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</si>
  <si>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</si>
  <si>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</si>
  <si>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</si>
  <si>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</si>
  <si>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</si>
  <si>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</si>
  <si>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</si>
  <si>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</si>
  <si>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</si>
  <si>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</si>
  <si>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</si>
  <si>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</si>
  <si>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</si>
  <si>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</si>
  <si>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</si>
  <si>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</si>
  <si>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</si>
  <si>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</si>
  <si>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</si>
  <si>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</si>
  <si>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</si>
  <si>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</si>
  <si>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</si>
  <si>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</si>
  <si>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</si>
  <si>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</si>
  <si>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</si>
  <si>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</si>
  <si>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</si>
  <si>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</si>
  <si>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</si>
  <si>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</si>
  <si>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</si>
  <si>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</si>
  <si>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</si>
  <si>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</si>
  <si>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</si>
  <si>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</si>
  <si>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</si>
  <si>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</si>
  <si>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</si>
  <si>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</si>
  <si>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</si>
  <si>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</si>
  <si>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</si>
  <si>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</si>
  <si>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</si>
  <si>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</si>
  <si>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</si>
  <si>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</si>
  <si>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</si>
  <si>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</si>
  <si>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</si>
  <si>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</si>
  <si>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</si>
  <si>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704065</t>
  </si>
  <si>
    <t>INE020B08ED9</t>
  </si>
  <si>
    <t>704111</t>
  </si>
  <si>
    <t>INE053F08239</t>
  </si>
  <si>
    <t>703645</t>
  </si>
  <si>
    <t>INE514E08FZ5</t>
  </si>
  <si>
    <t>704235</t>
  </si>
  <si>
    <t>INE020B08EI8</t>
  </si>
  <si>
    <t>703787</t>
  </si>
  <si>
    <t>INE134E08LP1</t>
  </si>
  <si>
    <t>704162</t>
  </si>
  <si>
    <t>INE053F08288</t>
  </si>
  <si>
    <t>701899</t>
  </si>
  <si>
    <t>INE134E08IE1</t>
  </si>
  <si>
    <t>703781</t>
  </si>
  <si>
    <t>INE514E08GA6</t>
  </si>
  <si>
    <t>703778</t>
  </si>
  <si>
    <t>INE733E07KE8</t>
  </si>
  <si>
    <t>704190</t>
  </si>
  <si>
    <t>INE134E08MK0</t>
  </si>
  <si>
    <t>702865</t>
  </si>
  <si>
    <t>INE733E07KA6</t>
  </si>
  <si>
    <t>701978</t>
  </si>
  <si>
    <t>INE053F09HM3</t>
  </si>
  <si>
    <t>703814</t>
  </si>
  <si>
    <t>INE134E08LS5</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</si>
  <si>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</si>
  <si>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</si>
  <si>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</si>
  <si>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</si>
  <si>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</si>
  <si>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</si>
  <si>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</si>
  <si>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</si>
  <si>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</si>
  <si>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</si>
  <si>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</si>
  <si>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</si>
  <si>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</si>
  <si>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</si>
  <si>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</si>
  <si>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</si>
  <si>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</si>
  <si>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</si>
  <si>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</si>
  <si>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</si>
  <si>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</si>
  <si>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</si>
  <si>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</si>
  <si>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</si>
  <si>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</si>
  <si>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</si>
  <si>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</si>
  <si>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</si>
  <si>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</si>
  <si>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</si>
  <si>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</si>
  <si>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</si>
  <si>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</si>
  <si>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</si>
  <si>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</si>
  <si>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</si>
  <si>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</si>
  <si>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</si>
  <si>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</si>
  <si>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</si>
  <si>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</si>
  <si>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</si>
  <si>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</si>
  <si>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</si>
  <si>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</si>
  <si>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</si>
  <si>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</si>
  <si>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</si>
  <si>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</si>
  <si>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</si>
  <si>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</si>
  <si>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</si>
  <si>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</si>
  <si>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</si>
  <si>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</si>
  <si>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</si>
  <si>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</si>
  <si>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</si>
  <si>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</si>
  <si>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</si>
  <si>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</si>
  <si>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</si>
  <si>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</si>
  <si>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</si>
  <si>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1901542</t>
  </si>
  <si>
    <t>7.58% State Government of Tamil Nadu 2026</t>
  </si>
  <si>
    <t>IN3120160095</t>
  </si>
  <si>
    <t>1904614</t>
  </si>
  <si>
    <t>IN1520160046</t>
  </si>
  <si>
    <t>1901627</t>
  </si>
  <si>
    <t>7.38% State Government of Madhya Pradesh 2026</t>
  </si>
  <si>
    <t>IN2120160030</t>
  </si>
  <si>
    <t>1901241</t>
  </si>
  <si>
    <t>6.39% State Government of Andhra Pradesh 2026</t>
  </si>
  <si>
    <t>IN1020200136</t>
  </si>
  <si>
    <t>1903473</t>
  </si>
  <si>
    <t>7.69% State Government of Uttar Pradesh 2026</t>
  </si>
  <si>
    <t>IN3320160192</t>
  </si>
  <si>
    <t>1901895</t>
  </si>
  <si>
    <t>7.59% State Government of Kerala 2026</t>
  </si>
  <si>
    <t>IN2020160080</t>
  </si>
  <si>
    <t>1901903</t>
  </si>
  <si>
    <t>7.63% State Government of Uttar Pradesh 2026</t>
  </si>
  <si>
    <t>IN3320160200</t>
  </si>
  <si>
    <t>1904649</t>
  </si>
  <si>
    <t>6.24% State Government of Haryana 2026</t>
  </si>
  <si>
    <t>IN1620200031</t>
  </si>
  <si>
    <t>1901902</t>
  </si>
  <si>
    <t>7.63% State Government of Andhra Pradesh 2026</t>
  </si>
  <si>
    <t>IN1020160066</t>
  </si>
  <si>
    <t>1904793</t>
  </si>
  <si>
    <t>8.39% State Government of Uttar Pradesh 2026</t>
  </si>
  <si>
    <t>IN3320150367</t>
  </si>
  <si>
    <t>1904532</t>
  </si>
  <si>
    <t>7.69% State Government of Telangana 2026</t>
  </si>
  <si>
    <t>IN4520160073</t>
  </si>
  <si>
    <t>1902198</t>
  </si>
  <si>
    <t>7.69% State Government of Kerala 2026</t>
  </si>
  <si>
    <t>IN2020160064</t>
  </si>
  <si>
    <t>1900688</t>
  </si>
  <si>
    <t>8.55% State Government of Rajasthan 2026</t>
  </si>
  <si>
    <t>IN2920150264</t>
  </si>
  <si>
    <t>1901308</t>
  </si>
  <si>
    <t>8.76% State Government of Madhya Pradesh 2026</t>
  </si>
  <si>
    <t>IN2120150106</t>
  </si>
  <si>
    <t>1904448</t>
  </si>
  <si>
    <t>IN2020160015</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</si>
  <si>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</si>
  <si>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</si>
  <si>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</si>
  <si>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</si>
  <si>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</si>
  <si>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</si>
  <si>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</si>
  <si>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</si>
  <si>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</si>
  <si>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</si>
  <si>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</si>
  <si>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</si>
  <si>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</si>
  <si>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</si>
  <si>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</si>
  <si>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</si>
  <si>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</si>
  <si>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</si>
  <si>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</si>
  <si>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</si>
  <si>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</si>
  <si>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</si>
  <si>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</si>
  <si>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</si>
  <si>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</si>
  <si>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</si>
  <si>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</si>
  <si>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</si>
  <si>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</si>
  <si>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</si>
  <si>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</si>
  <si>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</si>
  <si>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</si>
  <si>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</si>
  <si>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</si>
  <si>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</si>
  <si>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</si>
  <si>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</si>
  <si>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</si>
  <si>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</si>
  <si>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101213</t>
  </si>
  <si>
    <t>Mrs. Bectors Food Specialities Ltd.</t>
  </si>
  <si>
    <t>INE495P01012</t>
  </si>
  <si>
    <t>102553</t>
  </si>
  <si>
    <t>Mangalore Chemicals &amp; Fertilizers Ltd.</t>
  </si>
  <si>
    <t>INE558B01017</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</si>
  <si>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</si>
  <si>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</si>
  <si>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</si>
  <si>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</si>
  <si>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</si>
  <si>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</si>
  <si>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</si>
  <si>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</si>
  <si>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</si>
  <si>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</si>
  <si>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</si>
  <si>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</si>
  <si>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</si>
  <si>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</si>
  <si>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</si>
  <si>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</si>
  <si>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</si>
  <si>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</si>
  <si>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</si>
  <si>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</si>
  <si>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</si>
  <si>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</si>
  <si>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</si>
  <si>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</si>
  <si>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</si>
  <si>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</si>
  <si>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</si>
  <si>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</si>
  <si>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</si>
  <si>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</si>
  <si>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</si>
  <si>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</si>
  <si>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</si>
  <si>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</si>
  <si>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</si>
  <si>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</si>
  <si>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</si>
  <si>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</si>
  <si>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</si>
  <si>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</si>
  <si>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</si>
  <si>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</si>
  <si>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</si>
  <si>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</si>
  <si>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</si>
  <si>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</si>
  <si>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</si>
  <si>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</si>
  <si>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</si>
  <si>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</si>
  <si>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</si>
  <si>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</si>
  <si>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</si>
  <si>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</si>
  <si>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</si>
  <si>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</si>
  <si>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</si>
  <si>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</si>
  <si>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1900234</t>
  </si>
  <si>
    <t>8.88% State Government of West Bengal 2026</t>
  </si>
  <si>
    <t>IN3420150150</t>
  </si>
  <si>
    <t>1904468</t>
  </si>
  <si>
    <t>8.57% State Government of West Bengal 2026</t>
  </si>
  <si>
    <t>IN3420150168</t>
  </si>
  <si>
    <t>900029</t>
  </si>
  <si>
    <t>8.51% State Government of Maharashtra 2026</t>
  </si>
  <si>
    <t>IN2220150204</t>
  </si>
  <si>
    <t>5100026</t>
  </si>
  <si>
    <t>GOI 16.12.2025 GOV</t>
  </si>
  <si>
    <t>IN001225C076</t>
  </si>
  <si>
    <t>5100112</t>
  </si>
  <si>
    <t>GOI 06.11.2025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</si>
  <si>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</si>
  <si>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</si>
  <si>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</si>
  <si>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</si>
  <si>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</si>
  <si>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</si>
  <si>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</si>
  <si>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</si>
  <si>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</si>
  <si>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</si>
  <si>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</si>
  <si>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</si>
  <si>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</si>
  <si>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</si>
  <si>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</si>
  <si>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</si>
  <si>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</si>
  <si>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</si>
  <si>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</si>
  <si>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</si>
  <si>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</si>
  <si>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</si>
  <si>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</si>
  <si>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</si>
  <si>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</si>
  <si>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</si>
  <si>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</si>
  <si>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</si>
  <si>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</si>
  <si>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</si>
  <si>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</si>
  <si>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</si>
  <si>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</si>
  <si>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</si>
  <si>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</si>
  <si>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5100127</t>
  </si>
  <si>
    <t>GOI 26.10.2025 GOV</t>
  </si>
  <si>
    <t>IN001025C013</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</si>
  <si>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</si>
  <si>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</si>
  <si>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</si>
  <si>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</si>
  <si>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</si>
  <si>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</si>
  <si>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</si>
  <si>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</si>
  <si>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</si>
  <si>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</si>
  <si>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</si>
  <si>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</si>
  <si>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100442</t>
  </si>
  <si>
    <t>Coromandel International Ltd.</t>
  </si>
  <si>
    <t>INE169A01031</t>
  </si>
  <si>
    <t>101063</t>
  </si>
  <si>
    <t>Hitachi Energy India Ltd.</t>
  </si>
  <si>
    <t>INE07Y701011</t>
  </si>
  <si>
    <t>100034</t>
  </si>
  <si>
    <t>IPCA Laboratories Ltd.</t>
  </si>
  <si>
    <t>INE571A01038</t>
  </si>
  <si>
    <t>100913</t>
  </si>
  <si>
    <t>Rail Vikas Nigam Ltd.</t>
  </si>
  <si>
    <t>INE415G01027</t>
  </si>
  <si>
    <t>101730</t>
  </si>
  <si>
    <t>Lloyds Metals And Energy Ltd.</t>
  </si>
  <si>
    <t>INE281B01032</t>
  </si>
  <si>
    <t>101209</t>
  </si>
  <si>
    <t>Adani Total Gas Ltd.</t>
  </si>
  <si>
    <t>INE399L01023</t>
  </si>
  <si>
    <t>100939</t>
  </si>
  <si>
    <t>Gujarat Fluorochemicals Ltd.</t>
  </si>
  <si>
    <t>INE09N301011</t>
  </si>
  <si>
    <t>100701</t>
  </si>
  <si>
    <t>Nippon Life India Asset Management Ltd.</t>
  </si>
  <si>
    <t>INE298J01013</t>
  </si>
  <si>
    <t>100667</t>
  </si>
  <si>
    <t>Cochin Shipyard Ltd.</t>
  </si>
  <si>
    <t>INE704P01025</t>
  </si>
  <si>
    <t>101574</t>
  </si>
  <si>
    <t>Linde India Ltd.</t>
  </si>
  <si>
    <t>INE473A01011</t>
  </si>
  <si>
    <t>102097</t>
  </si>
  <si>
    <t>Bharti Hexacom Ltd.</t>
  </si>
  <si>
    <t>INE343G01021</t>
  </si>
  <si>
    <t>100632</t>
  </si>
  <si>
    <t>Apar Industries Ltd.</t>
  </si>
  <si>
    <t>INE372A01015</t>
  </si>
  <si>
    <t>100148</t>
  </si>
  <si>
    <t>INE338I01027</t>
  </si>
  <si>
    <t>100060</t>
  </si>
  <si>
    <t>Deepak Nitrite Ltd.</t>
  </si>
  <si>
    <t>INE288B01029</t>
  </si>
  <si>
    <t>101774</t>
  </si>
  <si>
    <t>Global Health Ltd.</t>
  </si>
  <si>
    <t>INE474Q01031</t>
  </si>
  <si>
    <t>102458</t>
  </si>
  <si>
    <t>Waaree Energies Ltd.</t>
  </si>
  <si>
    <t>INE377N01017</t>
  </si>
  <si>
    <t>100356</t>
  </si>
  <si>
    <t>Ajanta Pharma Ltd.</t>
  </si>
  <si>
    <t>INE031B01049</t>
  </si>
  <si>
    <t>102453</t>
  </si>
  <si>
    <t>NTPC Green Energy Ltd.</t>
  </si>
  <si>
    <t>INE0ONG01011</t>
  </si>
  <si>
    <t>102196</t>
  </si>
  <si>
    <t>Premier Energies Ltd</t>
  </si>
  <si>
    <t>INE0BS701011</t>
  </si>
  <si>
    <t>100710</t>
  </si>
  <si>
    <t>Tata Investment Corporation Ltd.</t>
  </si>
  <si>
    <t>INE672A01018</t>
  </si>
  <si>
    <t>100151</t>
  </si>
  <si>
    <t>3M India Ltd.</t>
  </si>
  <si>
    <t>INE470A01017</t>
  </si>
  <si>
    <t>100210</t>
  </si>
  <si>
    <t>IRB Infrastructure Developers Ltd.</t>
  </si>
  <si>
    <t>INE821I01022</t>
  </si>
  <si>
    <t>101668</t>
  </si>
  <si>
    <t>AWL Agri Business Ltd.</t>
  </si>
  <si>
    <t>INE699H01024</t>
  </si>
  <si>
    <t>100456</t>
  </si>
  <si>
    <t>Bank of Maharashtra</t>
  </si>
  <si>
    <t>INE457A01014</t>
  </si>
  <si>
    <t>101959</t>
  </si>
  <si>
    <t>INE880J01026</t>
  </si>
  <si>
    <t>100268</t>
  </si>
  <si>
    <t>NLC India Ltd.</t>
  </si>
  <si>
    <t>INE589A01014</t>
  </si>
  <si>
    <t>100412</t>
  </si>
  <si>
    <t>SJVN Ltd.</t>
  </si>
  <si>
    <t>INE002L01015</t>
  </si>
  <si>
    <t>100059</t>
  </si>
  <si>
    <t>INE233A01035</t>
  </si>
  <si>
    <t>102180</t>
  </si>
  <si>
    <t>Ola Electric Mobility Ltd.</t>
  </si>
  <si>
    <t>INE0LXG01040</t>
  </si>
  <si>
    <t>100371</t>
  </si>
  <si>
    <t>Sun TV Network Ltd.</t>
  </si>
  <si>
    <t>INE424H01027</t>
  </si>
  <si>
    <t>100759</t>
  </si>
  <si>
    <t>The New India Assurance Co. Ltd.</t>
  </si>
  <si>
    <t>INE470Y01017</t>
  </si>
  <si>
    <t>100398</t>
  </si>
  <si>
    <t>Aditya Birla Fashion and Retail Ltd.</t>
  </si>
  <si>
    <t>INE647O01011</t>
  </si>
  <si>
    <t>100015</t>
  </si>
  <si>
    <t>INE103A01014</t>
  </si>
  <si>
    <t>662</t>
  </si>
  <si>
    <t>SBI Nifty Smallcap 250 Index Fund</t>
  </si>
  <si>
    <t>100533</t>
  </si>
  <si>
    <t>Radico Khaitan Ltd.</t>
  </si>
  <si>
    <t>INE944F01028</t>
  </si>
  <si>
    <t>100254</t>
  </si>
  <si>
    <t>Karur Vysya Bank Ltd.</t>
  </si>
  <si>
    <t>INE036D01028</t>
  </si>
  <si>
    <t>100638</t>
  </si>
  <si>
    <t>Godfrey Phillips India Ltd.</t>
  </si>
  <si>
    <t>INE260B01028</t>
  </si>
  <si>
    <t>100755</t>
  </si>
  <si>
    <t>Amber Enterprises India Ltd.</t>
  </si>
  <si>
    <t>INE371P01015</t>
  </si>
  <si>
    <t>100517</t>
  </si>
  <si>
    <t>Redington Ltd.</t>
  </si>
  <si>
    <t>INE891D01026</t>
  </si>
  <si>
    <t>101080</t>
  </si>
  <si>
    <t>JB Chemicals &amp; Pharmaceuticals Ltd.</t>
  </si>
  <si>
    <t>INE572A01036</t>
  </si>
  <si>
    <t>102529</t>
  </si>
  <si>
    <t>Authum Investment &amp; Infrastructure Ltd.</t>
  </si>
  <si>
    <t>INE206F01022</t>
  </si>
  <si>
    <t>100109</t>
  </si>
  <si>
    <t>Piramal Enterprises Ltd.</t>
  </si>
  <si>
    <t>INE140A01024</t>
  </si>
  <si>
    <t>100230</t>
  </si>
  <si>
    <t>INE511C01022</t>
  </si>
  <si>
    <t>100376</t>
  </si>
  <si>
    <t>Reliance Power Ltd.</t>
  </si>
  <si>
    <t>INE614G01033</t>
  </si>
  <si>
    <t>100253</t>
  </si>
  <si>
    <t>Amara Raja Energy &amp; Mobility Ltd.</t>
  </si>
  <si>
    <t>INE885A01032</t>
  </si>
  <si>
    <t>101616</t>
  </si>
  <si>
    <t>AFFLE 3I Ltd.</t>
  </si>
  <si>
    <t>INE00WC01027</t>
  </si>
  <si>
    <t>100474</t>
  </si>
  <si>
    <t>Narayana Hrudayalaya Ltd.</t>
  </si>
  <si>
    <t>INE410P01011</t>
  </si>
  <si>
    <t>100359</t>
  </si>
  <si>
    <t>Wockhardt Ltd.</t>
  </si>
  <si>
    <t>INE049B01025</t>
  </si>
  <si>
    <t>100394</t>
  </si>
  <si>
    <t>Neuland Laboratories Ltd.</t>
  </si>
  <si>
    <t>INE794A01010</t>
  </si>
  <si>
    <t>100728</t>
  </si>
  <si>
    <t>Welspun Corp Ltd.</t>
  </si>
  <si>
    <t>INE191B01025</t>
  </si>
  <si>
    <t>100186</t>
  </si>
  <si>
    <t>Zee Entertainment Enterprises Ltd.</t>
  </si>
  <si>
    <t>INE256A01028</t>
  </si>
  <si>
    <t>100061</t>
  </si>
  <si>
    <t>KEC International Ltd.</t>
  </si>
  <si>
    <t>INE389H01022</t>
  </si>
  <si>
    <t>100636</t>
  </si>
  <si>
    <t>Himadri Speciality Chemical Ltd.</t>
  </si>
  <si>
    <t>INE019C01026</t>
  </si>
  <si>
    <t>101783</t>
  </si>
  <si>
    <t>Five Star Business Finance Ltd.</t>
  </si>
  <si>
    <t>INE128S01021</t>
  </si>
  <si>
    <t>100145</t>
  </si>
  <si>
    <t>Atul Ltd.</t>
  </si>
  <si>
    <t>INE100A01010</t>
  </si>
  <si>
    <t>100662</t>
  </si>
  <si>
    <t>INE406M01024</t>
  </si>
  <si>
    <t>102095</t>
  </si>
  <si>
    <t>Nuvama Wealth Management Ltd.</t>
  </si>
  <si>
    <t>INE531F01015</t>
  </si>
  <si>
    <t>101228</t>
  </si>
  <si>
    <t>Home First Finance Company India Ltd.</t>
  </si>
  <si>
    <t>INE481N01025</t>
  </si>
  <si>
    <t>100152</t>
  </si>
  <si>
    <t>Castrol India Ltd.</t>
  </si>
  <si>
    <t>INE172A01027</t>
  </si>
  <si>
    <t>100656</t>
  </si>
  <si>
    <t>Nava Ltd.</t>
  </si>
  <si>
    <t>INE725A01030</t>
  </si>
  <si>
    <t>100311</t>
  </si>
  <si>
    <t>Asahi India Glass Ltd.</t>
  </si>
  <si>
    <t>INE439A01020</t>
  </si>
  <si>
    <t>100052</t>
  </si>
  <si>
    <t>INE017A01032</t>
  </si>
  <si>
    <t>100281</t>
  </si>
  <si>
    <t>INE055A01016</t>
  </si>
  <si>
    <t>102094</t>
  </si>
  <si>
    <t>HBL Engineering Ltd.</t>
  </si>
  <si>
    <t>INE292B01021</t>
  </si>
  <si>
    <t>100233</t>
  </si>
  <si>
    <t>eClerx Services Ltd.</t>
  </si>
  <si>
    <t>INE738I01010</t>
  </si>
  <si>
    <t>101292</t>
  </si>
  <si>
    <t>Intellect Design Arena Ltd.</t>
  </si>
  <si>
    <t>INE306R01017</t>
  </si>
  <si>
    <t>100828</t>
  </si>
  <si>
    <t>Zensar Technologies Ltd.</t>
  </si>
  <si>
    <t>INE520A01027</t>
  </si>
  <si>
    <t>102215</t>
  </si>
  <si>
    <t>Jaiprakash Power Ventures Ltd.</t>
  </si>
  <si>
    <t>INE351F01018</t>
  </si>
  <si>
    <t>102127</t>
  </si>
  <si>
    <t>GO Digit General Insurance Ltd.</t>
  </si>
  <si>
    <t>INE03JT01014</t>
  </si>
  <si>
    <t>102216</t>
  </si>
  <si>
    <t>PTC Industries Ltd.</t>
  </si>
  <si>
    <t>INE596F01018</t>
  </si>
  <si>
    <t>100745</t>
  </si>
  <si>
    <t>Aegis Logistics Ltd.</t>
  </si>
  <si>
    <t>INE208C01025</t>
  </si>
  <si>
    <t>100425</t>
  </si>
  <si>
    <t>Chambal Fertilisers and Chemicals Ltd.</t>
  </si>
  <si>
    <t>INE085A01013</t>
  </si>
  <si>
    <t>100633</t>
  </si>
  <si>
    <t>Gillette India Ltd.</t>
  </si>
  <si>
    <t>INE322A01010</t>
  </si>
  <si>
    <t>102051</t>
  </si>
  <si>
    <t>Jyoti CNC Automation Ltd.</t>
  </si>
  <si>
    <t>INE980O01024</t>
  </si>
  <si>
    <t>100411</t>
  </si>
  <si>
    <t>Jubilant Pharmova Ltd.</t>
  </si>
  <si>
    <t>INE700A01033</t>
  </si>
  <si>
    <t>101496</t>
  </si>
  <si>
    <t>Sapphire Foods India Ltd.</t>
  </si>
  <si>
    <t>INE806T01020</t>
  </si>
  <si>
    <t>100317</t>
  </si>
  <si>
    <t>Natco Pharma Ltd.</t>
  </si>
  <si>
    <t>INE987B01026</t>
  </si>
  <si>
    <t>100473</t>
  </si>
  <si>
    <t>Aarti Industries Ltd.</t>
  </si>
  <si>
    <t>INE769A01020</t>
  </si>
  <si>
    <t>100551</t>
  </si>
  <si>
    <t>Techno Electric &amp; Engineering Company Ltd.</t>
  </si>
  <si>
    <t>INE285K01026</t>
  </si>
  <si>
    <t>101210</t>
  </si>
  <si>
    <t>Credit Access Grameen Ltd.</t>
  </si>
  <si>
    <t>INE741K01010</t>
  </si>
  <si>
    <t>100162</t>
  </si>
  <si>
    <t>Kirloskar Oil Engines Ltd.</t>
  </si>
  <si>
    <t>INE146L01010</t>
  </si>
  <si>
    <t>100263</t>
  </si>
  <si>
    <t>BEML Ltd.</t>
  </si>
  <si>
    <t>INE258A01016</t>
  </si>
  <si>
    <t>100578</t>
  </si>
  <si>
    <t>Granules India Ltd.</t>
  </si>
  <si>
    <t>INE101D01020</t>
  </si>
  <si>
    <t>100783</t>
  </si>
  <si>
    <t>JM Financial Ltd.</t>
  </si>
  <si>
    <t>INE780C01023</t>
  </si>
  <si>
    <t>100441</t>
  </si>
  <si>
    <t>Mahanagar Gas Ltd.</t>
  </si>
  <si>
    <t>INE002S01010</t>
  </si>
  <si>
    <t>101489</t>
  </si>
  <si>
    <t>Data Patterns (India) Ltd.</t>
  </si>
  <si>
    <t>INE0IX101010</t>
  </si>
  <si>
    <t>101883</t>
  </si>
  <si>
    <t>Anant Raj Ltd.</t>
  </si>
  <si>
    <t>INE242C01024</t>
  </si>
  <si>
    <t>100086</t>
  </si>
  <si>
    <t>Bata India Ltd.</t>
  </si>
  <si>
    <t>INE176A01028</t>
  </si>
  <si>
    <t>101344</t>
  </si>
  <si>
    <t>Devyani International Ltd.</t>
  </si>
  <si>
    <t>INE872J01023</t>
  </si>
  <si>
    <t>101152</t>
  </si>
  <si>
    <t>Sumitomo Chemical India Ltd.</t>
  </si>
  <si>
    <t>INE258G01013</t>
  </si>
  <si>
    <t>100826</t>
  </si>
  <si>
    <t>Garden Reach Shipbuilders &amp; Engineers Ltd.</t>
  </si>
  <si>
    <t>INE382Z01011</t>
  </si>
  <si>
    <t>100900</t>
  </si>
  <si>
    <t>Sonata Software Ltd.</t>
  </si>
  <si>
    <t>INE269A01021</t>
  </si>
  <si>
    <t>102457</t>
  </si>
  <si>
    <t>Sagility India Ltd.</t>
  </si>
  <si>
    <t>INE0W2G01015</t>
  </si>
  <si>
    <t>100031</t>
  </si>
  <si>
    <t>Bayer Cropscience Ltd.</t>
  </si>
  <si>
    <t>INE462A01022</t>
  </si>
  <si>
    <t>102147</t>
  </si>
  <si>
    <t>Zen Technologies Ltd.</t>
  </si>
  <si>
    <t>INE251B01027</t>
  </si>
  <si>
    <t>100417</t>
  </si>
  <si>
    <t>CEAT Ltd.</t>
  </si>
  <si>
    <t>INE482A01020</t>
  </si>
  <si>
    <t>101963</t>
  </si>
  <si>
    <t>Usha Martin Ltd.</t>
  </si>
  <si>
    <t>INE228A01035</t>
  </si>
  <si>
    <t>100444</t>
  </si>
  <si>
    <t>PCBL Chemical Ltd.</t>
  </si>
  <si>
    <t>INE602A01031</t>
  </si>
  <si>
    <t>102572</t>
  </si>
  <si>
    <t>Jsw Holdings Ltd.</t>
  </si>
  <si>
    <t>INE824G01012</t>
  </si>
  <si>
    <t>100071</t>
  </si>
  <si>
    <t>Sobha Ltd.</t>
  </si>
  <si>
    <t>INE671H01015</t>
  </si>
  <si>
    <t>101689</t>
  </si>
  <si>
    <t>Olectra Greentech Ltd.</t>
  </si>
  <si>
    <t>INE260D01016</t>
  </si>
  <si>
    <t>100156</t>
  </si>
  <si>
    <t>Finolex Cables Ltd.</t>
  </si>
  <si>
    <t>INE235A01022</t>
  </si>
  <si>
    <t>101698</t>
  </si>
  <si>
    <t>Swan Energy Ltd.</t>
  </si>
  <si>
    <t>INE665A01038</t>
  </si>
  <si>
    <t>100240</t>
  </si>
  <si>
    <t>INE477A01020</t>
  </si>
  <si>
    <t>100432</t>
  </si>
  <si>
    <t>Birlasoft Ltd.</t>
  </si>
  <si>
    <t>INE836A01035</t>
  </si>
  <si>
    <t>100261</t>
  </si>
  <si>
    <t>Ramkrishna Forgings Ltd.</t>
  </si>
  <si>
    <t>INE399G01023</t>
  </si>
  <si>
    <t>100714</t>
  </si>
  <si>
    <t>LT Foods Ltd.</t>
  </si>
  <si>
    <t>INE818H01020</t>
  </si>
  <si>
    <t>101680</t>
  </si>
  <si>
    <t>The Fertilisers And Chemicals Travancore Ltd.</t>
  </si>
  <si>
    <t>INE188A01015</t>
  </si>
  <si>
    <t>101618</t>
  </si>
  <si>
    <t>Syrma SGS Technology Ltd.</t>
  </si>
  <si>
    <t>INE0DYJ01015</t>
  </si>
  <si>
    <t>100897</t>
  </si>
  <si>
    <t>Metropolis Healthcare Ltd.</t>
  </si>
  <si>
    <t>INE112L01020</t>
  </si>
  <si>
    <t>101380</t>
  </si>
  <si>
    <t>Godawari Power &amp; Ispat Ltd.</t>
  </si>
  <si>
    <t>INE177H01039</t>
  </si>
  <si>
    <t>100753</t>
  </si>
  <si>
    <t>Newgen Software Technologies Ltd.</t>
  </si>
  <si>
    <t>INE619B01017</t>
  </si>
  <si>
    <t>101931</t>
  </si>
  <si>
    <t>Sarda Energy &amp; Minerals Ltd.</t>
  </si>
  <si>
    <t>INE385C01021</t>
  </si>
  <si>
    <t>101229</t>
  </si>
  <si>
    <t>Jubilant Ingrevia Ltd.</t>
  </si>
  <si>
    <t>INE0BY001018</t>
  </si>
  <si>
    <t>101677</t>
  </si>
  <si>
    <t>Capri Global Capital Ltd.</t>
  </si>
  <si>
    <t>INE180C01042</t>
  </si>
  <si>
    <t>101181</t>
  </si>
  <si>
    <t>UTI Asset Management Co. Ltd.</t>
  </si>
  <si>
    <t>INE094J01016</t>
  </si>
  <si>
    <t>102544</t>
  </si>
  <si>
    <t>Sai Life Sciences Ltd.</t>
  </si>
  <si>
    <t>INE570L01029</t>
  </si>
  <si>
    <t>102199</t>
  </si>
  <si>
    <t>INE883F01010</t>
  </si>
  <si>
    <t>100731</t>
  </si>
  <si>
    <t>BASF India Ltd.</t>
  </si>
  <si>
    <t>INE373A01013</t>
  </si>
  <si>
    <t>102150</t>
  </si>
  <si>
    <t>Transformers &amp; Rectifiers (India) Ltd.</t>
  </si>
  <si>
    <t>INE763I01026</t>
  </si>
  <si>
    <t>100051</t>
  </si>
  <si>
    <t>Alembic Pharmaceuticals Ltd.</t>
  </si>
  <si>
    <t>INE901L01018</t>
  </si>
  <si>
    <t>100827</t>
  </si>
  <si>
    <t>Ircon International Ltd.</t>
  </si>
  <si>
    <t>INE962Y01021</t>
  </si>
  <si>
    <t>100909</t>
  </si>
  <si>
    <t>AstraZeneca Pharma India Ltd.</t>
  </si>
  <si>
    <t>INE203A01020</t>
  </si>
  <si>
    <t>100470</t>
  </si>
  <si>
    <t>Schneider Electric Infrastructure Ltd.</t>
  </si>
  <si>
    <t>INE839M01018</t>
  </si>
  <si>
    <t>101786</t>
  </si>
  <si>
    <t>Bikaji Foods International Ltd.</t>
  </si>
  <si>
    <t>INE00E101023</t>
  </si>
  <si>
    <t>100103</t>
  </si>
  <si>
    <t>Kirloskar Brothers Ltd.</t>
  </si>
  <si>
    <t>INE732A01036</t>
  </si>
  <si>
    <t>100585</t>
  </si>
  <si>
    <t>DCM Shriram Ltd.</t>
  </si>
  <si>
    <t>INE499A01024</t>
  </si>
  <si>
    <t>100057</t>
  </si>
  <si>
    <t>Elecon Engineering Company Ltd.</t>
  </si>
  <si>
    <t>INE205B01031</t>
  </si>
  <si>
    <t>100068</t>
  </si>
  <si>
    <t>Kansai Nerolac Paints Ltd.</t>
  </si>
  <si>
    <t>INE531A01024</t>
  </si>
  <si>
    <t>100752</t>
  </si>
  <si>
    <t>Praj Industries Ltd.</t>
  </si>
  <si>
    <t>INE074A01025</t>
  </si>
  <si>
    <t>100079</t>
  </si>
  <si>
    <t>INE008A01015</t>
  </si>
  <si>
    <t>100672</t>
  </si>
  <si>
    <t>Gravita India Ltd.</t>
  </si>
  <si>
    <t>INE024L01027</t>
  </si>
  <si>
    <t>101701</t>
  </si>
  <si>
    <t>Tejas Networks Ltd.</t>
  </si>
  <si>
    <t>INE010J01012</t>
  </si>
  <si>
    <t>Telecom - Equipment &amp; Accessories</t>
  </si>
  <si>
    <t>100102</t>
  </si>
  <si>
    <t>Jyothy Labs Ltd.</t>
  </si>
  <si>
    <t>INE668F01031</t>
  </si>
  <si>
    <t>100697</t>
  </si>
  <si>
    <t>Jindal Saw Ltd.</t>
  </si>
  <si>
    <t>INE324A01032</t>
  </si>
  <si>
    <t>100434</t>
  </si>
  <si>
    <t>Century Plyboards (India) Ltd.</t>
  </si>
  <si>
    <t>INE348B01021</t>
  </si>
  <si>
    <t>101699</t>
  </si>
  <si>
    <t>Tanla Platforms Ltd.</t>
  </si>
  <si>
    <t>INE483C01032</t>
  </si>
  <si>
    <t>100691</t>
  </si>
  <si>
    <t>BLS International Services Ltd.</t>
  </si>
  <si>
    <t>INE153T01027</t>
  </si>
  <si>
    <t>100228</t>
  </si>
  <si>
    <t>INE168A01041</t>
  </si>
  <si>
    <t>100392</t>
  </si>
  <si>
    <t>Gujarat Narmada Valley Fertilizers &amp; Chemicals Ltd.</t>
  </si>
  <si>
    <t>INE113A01013</t>
  </si>
  <si>
    <t>100342</t>
  </si>
  <si>
    <t>Vardhman Textiles Ltd.</t>
  </si>
  <si>
    <t>INE825A01020</t>
  </si>
  <si>
    <t>100072</t>
  </si>
  <si>
    <t>Action Construction Equipment Ltd.</t>
  </si>
  <si>
    <t>INE731H01025</t>
  </si>
  <si>
    <t>100390</t>
  </si>
  <si>
    <t>JK Tyre &amp; Industries Ltd.</t>
  </si>
  <si>
    <t>INE573A01042</t>
  </si>
  <si>
    <t>101726</t>
  </si>
  <si>
    <t>Jupiter Wagons Ltd.</t>
  </si>
  <si>
    <t>INE209L01016</t>
  </si>
  <si>
    <t>102096</t>
  </si>
  <si>
    <t>Signatureglobal (India) Ltd.</t>
  </si>
  <si>
    <t>INE903U01023</t>
  </si>
  <si>
    <t>100476</t>
  </si>
  <si>
    <t>Caplin Point Laboratories Ltd.</t>
  </si>
  <si>
    <t>INE475E01026</t>
  </si>
  <si>
    <t>102120</t>
  </si>
  <si>
    <t>Valor Estate Ltd.</t>
  </si>
  <si>
    <t>INE879I01012</t>
  </si>
  <si>
    <t>100045</t>
  </si>
  <si>
    <t>Gujarat Pipavav Port Ltd.</t>
  </si>
  <si>
    <t>INE517F01014</t>
  </si>
  <si>
    <t>102013</t>
  </si>
  <si>
    <t>Honasa Consumer Ltd.</t>
  </si>
  <si>
    <t>INE0J5401028</t>
  </si>
  <si>
    <t>100738</t>
  </si>
  <si>
    <t>Minda Corporation Ltd.</t>
  </si>
  <si>
    <t>INE842C01021</t>
  </si>
  <si>
    <t>102517</t>
  </si>
  <si>
    <t>Inventurus Knowledge Solutions Ltd.</t>
  </si>
  <si>
    <t>INE115Q01022</t>
  </si>
  <si>
    <t>101684</t>
  </si>
  <si>
    <t>INE565A01014</t>
  </si>
  <si>
    <t>101947</t>
  </si>
  <si>
    <t>R R Kabel Ltd.</t>
  </si>
  <si>
    <t>INE777K01022</t>
  </si>
  <si>
    <t>100707</t>
  </si>
  <si>
    <t>Cera Sanitaryware Ltd.</t>
  </si>
  <si>
    <t>INE739E01017</t>
  </si>
  <si>
    <t>102121</t>
  </si>
  <si>
    <t>Netweb Technologies India Ltd.</t>
  </si>
  <si>
    <t>INE0NT901020</t>
  </si>
  <si>
    <t>101289</t>
  </si>
  <si>
    <t>SAREGAMA India Ltd.</t>
  </si>
  <si>
    <t>INE979A01025</t>
  </si>
  <si>
    <t>100113</t>
  </si>
  <si>
    <t>Shipping Corporation of India Ltd.</t>
  </si>
  <si>
    <t>INE109A01011</t>
  </si>
  <si>
    <t>102157</t>
  </si>
  <si>
    <t>Emcure Pharmaceuticals Ltd.</t>
  </si>
  <si>
    <t>INE168P01015</t>
  </si>
  <si>
    <t>Network18 Media &amp; Investments Ltd.</t>
  </si>
  <si>
    <t>INE870H01013</t>
  </si>
  <si>
    <t>100327</t>
  </si>
  <si>
    <t>Welspun Living Ltd.</t>
  </si>
  <si>
    <t>INE192B01031</t>
  </si>
  <si>
    <t>102518</t>
  </si>
  <si>
    <t>International Gemmological Institute India Ltd.</t>
  </si>
  <si>
    <t>INE0Q9301021</t>
  </si>
  <si>
    <t>100741</t>
  </si>
  <si>
    <t>Trident Ltd.</t>
  </si>
  <si>
    <t>INE064C01022</t>
  </si>
  <si>
    <t>101676</t>
  </si>
  <si>
    <t>Central Bank of India</t>
  </si>
  <si>
    <t>INE483A01010</t>
  </si>
  <si>
    <t>100016</t>
  </si>
  <si>
    <t>Gujarat Mineral Development Corporation Ltd.</t>
  </si>
  <si>
    <t>INE131A01031</t>
  </si>
  <si>
    <t>100901</t>
  </si>
  <si>
    <t>Mastek Ltd.</t>
  </si>
  <si>
    <t>INE759A01021</t>
  </si>
  <si>
    <t>100093</t>
  </si>
  <si>
    <t>Blue Dart Express Ltd.</t>
  </si>
  <si>
    <t>INE233B01017</t>
  </si>
  <si>
    <t>100580</t>
  </si>
  <si>
    <t>IFCI Ltd.</t>
  </si>
  <si>
    <t>INE039A01010</t>
  </si>
  <si>
    <t>100938</t>
  </si>
  <si>
    <t>Sterling and Wilson Renewable Energy Ltd.</t>
  </si>
  <si>
    <t>INE00M201021</t>
  </si>
  <si>
    <t>100809</t>
  </si>
  <si>
    <t>Rites Ltd.</t>
  </si>
  <si>
    <t>INE320J01015</t>
  </si>
  <si>
    <t>101293</t>
  </si>
  <si>
    <t>INE691A01018</t>
  </si>
  <si>
    <t>100689</t>
  </si>
  <si>
    <t>INE850D01014</t>
  </si>
  <si>
    <t>100573</t>
  </si>
  <si>
    <t>Chennai Petroleum Corporation Ltd.</t>
  </si>
  <si>
    <t>INE178A01016</t>
  </si>
  <si>
    <t>100297</t>
  </si>
  <si>
    <t>The Bombay Burmah Trading Corporation Ltd.</t>
  </si>
  <si>
    <t>INE050A01025</t>
  </si>
  <si>
    <t>100337</t>
  </si>
  <si>
    <t>Triveni Engineering &amp; Industries Ltd.</t>
  </si>
  <si>
    <t>INE256C01024</t>
  </si>
  <si>
    <t>102160</t>
  </si>
  <si>
    <t>Raymond Lifestyle Ltd.</t>
  </si>
  <si>
    <t>INE02ID01020</t>
  </si>
  <si>
    <t>101399</t>
  </si>
  <si>
    <t>Latent View Analytics Ltd.</t>
  </si>
  <si>
    <t>INE0I7C01011</t>
  </si>
  <si>
    <t>101491</t>
  </si>
  <si>
    <t>Alivus Life Sciences Ltd.</t>
  </si>
  <si>
    <t>INE03Q201024</t>
  </si>
  <si>
    <t>100561</t>
  </si>
  <si>
    <t>RHI Magnesita India Ltd.</t>
  </si>
  <si>
    <t>INE743M01012</t>
  </si>
  <si>
    <t>101237</t>
  </si>
  <si>
    <t>Railtel Corporation of India Ltd.</t>
  </si>
  <si>
    <t>INE0DD101019</t>
  </si>
  <si>
    <t>101671</t>
  </si>
  <si>
    <t>Tata Teleservices (Maharastra) Ltd.</t>
  </si>
  <si>
    <t>INE517B01013</t>
  </si>
  <si>
    <t>100914</t>
  </si>
  <si>
    <t>Alkyl Amines Chemicals Ltd.</t>
  </si>
  <si>
    <t>INE150B01039</t>
  </si>
  <si>
    <t>101685</t>
  </si>
  <si>
    <t>ITI Ltd.</t>
  </si>
  <si>
    <t>INE248A01017</t>
  </si>
  <si>
    <t>Maharashtra Seamless Ltd.</t>
  </si>
  <si>
    <t>INE271B01025</t>
  </si>
  <si>
    <t>102039</t>
  </si>
  <si>
    <t>Inox India Ltd.</t>
  </si>
  <si>
    <t>INE616N01034</t>
  </si>
  <si>
    <t>101482</t>
  </si>
  <si>
    <t>JBM Auto Ltd.</t>
  </si>
  <si>
    <t>INE927D01051</t>
  </si>
  <si>
    <t>101413</t>
  </si>
  <si>
    <t>C.E.Info Systems Ltd.</t>
  </si>
  <si>
    <t>INE0BV301023</t>
  </si>
  <si>
    <t>101693</t>
  </si>
  <si>
    <t>Shree Renuka Sugars Ltd.</t>
  </si>
  <si>
    <t>INE087H01022</t>
  </si>
  <si>
    <t>101703</t>
  </si>
  <si>
    <t>Alok Industries Ltd.</t>
  </si>
  <si>
    <t>INE270A01029</t>
  </si>
  <si>
    <t>101694</t>
  </si>
  <si>
    <t>RattanIndia Enterprises Ltd.</t>
  </si>
  <si>
    <t>INE834M01019</t>
  </si>
  <si>
    <t>100655</t>
  </si>
  <si>
    <t>Rashtriya Chemicals and Fertilizers Ltd.</t>
  </si>
  <si>
    <t>INE027A01015</t>
  </si>
  <si>
    <t>100542</t>
  </si>
  <si>
    <t>INE301A01014</t>
  </si>
  <si>
    <t>100375</t>
  </si>
  <si>
    <t>Just Dial Ltd.</t>
  </si>
  <si>
    <t>INE599M01018</t>
  </si>
  <si>
    <t>101688</t>
  </si>
  <si>
    <t>MMTC LTD</t>
  </si>
  <si>
    <t>INE123F01029</t>
  </si>
  <si>
    <t>102618</t>
  </si>
  <si>
    <t>Advent Hotels International Pvt.Ltd.</t>
  </si>
  <si>
    <t>INE28GN01010</t>
  </si>
  <si>
    <t>663</t>
  </si>
  <si>
    <t>SBI CRISIL IBX Gilt Index- June 2036 Fund</t>
  </si>
  <si>
    <t>900251</t>
  </si>
  <si>
    <t>7.54% CGL 2036</t>
  </si>
  <si>
    <t>IN0020220029</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</si>
  <si>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</si>
  <si>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</si>
  <si>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</si>
  <si>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</si>
  <si>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</si>
  <si>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</si>
  <si>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</si>
  <si>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</si>
  <si>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</si>
  <si>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</si>
  <si>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</si>
  <si>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</si>
  <si>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</si>
  <si>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</si>
  <si>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</si>
  <si>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</si>
  <si>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</si>
  <si>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</si>
  <si>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</si>
  <si>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</si>
  <si>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</si>
  <si>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</si>
  <si>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</si>
  <si>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</si>
  <si>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</si>
  <si>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</si>
  <si>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</si>
  <si>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</si>
  <si>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</si>
  <si>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</si>
  <si>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</si>
  <si>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</si>
  <si>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</si>
  <si>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</si>
  <si>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</si>
  <si>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</si>
  <si>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</si>
  <si>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</si>
  <si>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</si>
  <si>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</si>
  <si>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</si>
  <si>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</si>
  <si>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</si>
  <si>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</si>
  <si>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</si>
  <si>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</si>
  <si>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</si>
  <si>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</si>
  <si>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</si>
  <si>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900294</t>
  </si>
  <si>
    <t>7.30% CGL 2053</t>
  </si>
  <si>
    <t>IN0020230051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</si>
  <si>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</si>
  <si>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</si>
  <si>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</si>
  <si>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</si>
  <si>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</si>
  <si>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</si>
  <si>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</si>
  <si>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</si>
  <si>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</si>
  <si>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</si>
  <si>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</si>
  <si>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</si>
  <si>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</si>
  <si>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</si>
  <si>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</si>
  <si>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</si>
  <si>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</si>
  <si>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</si>
  <si>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</si>
  <si>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</si>
  <si>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</si>
  <si>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</si>
  <si>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</si>
  <si>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</si>
  <si>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</si>
  <si>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</si>
  <si>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</si>
  <si>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</si>
  <si>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</si>
  <si>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</si>
  <si>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</si>
  <si>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</si>
  <si>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</si>
  <si>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</si>
  <si>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</si>
  <si>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</si>
  <si>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</si>
  <si>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</si>
  <si>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</si>
  <si>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</si>
  <si>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</si>
  <si>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</si>
  <si>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</si>
  <si>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</si>
  <si>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</si>
  <si>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</si>
  <si>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</si>
  <si>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</si>
  <si>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</si>
  <si>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</si>
  <si>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</si>
  <si>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</si>
  <si>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</si>
  <si>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</si>
  <si>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</si>
  <si>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</si>
  <si>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</si>
  <si>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</si>
  <si>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</si>
  <si>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</si>
  <si>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</si>
  <si>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</si>
  <si>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</si>
  <si>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</si>
  <si>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</si>
  <si>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</si>
  <si>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</si>
  <si>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</si>
  <si>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</si>
  <si>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</si>
  <si>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</si>
  <si>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</si>
  <si>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</si>
  <si>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</si>
  <si>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</si>
  <si>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</si>
  <si>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</si>
  <si>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</si>
  <si>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</si>
  <si>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</si>
  <si>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</si>
  <si>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</si>
  <si>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</si>
  <si>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</si>
  <si>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INE645S01016</t>
  </si>
  <si>
    <t>102503</t>
  </si>
  <si>
    <t>ASK Automotive Ltd.</t>
  </si>
  <si>
    <t>INE491J01022</t>
  </si>
  <si>
    <t>688</t>
  </si>
  <si>
    <t>c) Silver</t>
  </si>
  <si>
    <t>500002</t>
  </si>
  <si>
    <t>IDIA00500002</t>
  </si>
  <si>
    <t>Silver</t>
  </si>
  <si>
    <t>689</t>
  </si>
  <si>
    <t>SBI Silver ETF Fund of Fund</t>
  </si>
  <si>
    <t>690</t>
  </si>
  <si>
    <t>SBI Nifty50 Equal Weight ETF</t>
  </si>
  <si>
    <t>691</t>
  </si>
  <si>
    <t>SBI Innovative Opportunities Fund</t>
  </si>
  <si>
    <t>692</t>
  </si>
  <si>
    <t>SBI Nifty 500 Index Fund</t>
  </si>
  <si>
    <t>693</t>
  </si>
  <si>
    <t>SBI Nifty India Consumption Index Fund</t>
  </si>
  <si>
    <t>694</t>
  </si>
  <si>
    <t>SBI Quant Fund</t>
  </si>
  <si>
    <t>695</t>
  </si>
  <si>
    <t>SBI Nifty Bank Index Fund</t>
  </si>
  <si>
    <t>696</t>
  </si>
  <si>
    <t>SBI Nifty IT Index Fund</t>
  </si>
  <si>
    <t>697</t>
  </si>
  <si>
    <t>SBI BSE PSU Bank ETF</t>
  </si>
  <si>
    <t>102461</t>
  </si>
  <si>
    <t>INE608A01012</t>
  </si>
  <si>
    <t>SBI BSE PSU Bank Index Fund</t>
  </si>
  <si>
    <t>699</t>
  </si>
  <si>
    <t>SBI Income Plus Arbitrage Active FOF</t>
  </si>
  <si>
    <t>417866</t>
  </si>
  <si>
    <t>INF200KA1YR4</t>
  </si>
  <si>
    <t>417178</t>
  </si>
  <si>
    <t>INF200K01QU0</t>
  </si>
  <si>
    <t>SBI Nifty200 Quality 30 Index Fund</t>
  </si>
  <si>
    <t>701</t>
  </si>
  <si>
    <t>SBI Nifty200 Momentum 30 Index Fund</t>
  </si>
  <si>
    <t>702</t>
  </si>
  <si>
    <t>SBI Nifty100 Low Volatility 30 Index Fund</t>
  </si>
  <si>
    <t>703</t>
  </si>
  <si>
    <t>SBI Nifty 1D Rate Liquid ETF - Growth</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</si>
  <si>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</si>
  <si>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</si>
  <si>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</si>
  <si>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</si>
  <si>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</si>
  <si>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</si>
  <si>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</si>
  <si>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</si>
  <si>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</si>
  <si>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</si>
  <si>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</si>
  <si>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</si>
  <si>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</si>
  <si>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</si>
  <si>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</si>
  <si>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</si>
  <si>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</si>
  <si>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</si>
  <si>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</si>
  <si>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</si>
  <si>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</si>
  <si>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</si>
  <si>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</si>
  <si>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</si>
  <si>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</si>
  <si>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</si>
  <si>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</si>
  <si>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</si>
  <si>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</si>
  <si>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</si>
  <si>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</si>
  <si>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</si>
  <si>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</si>
  <si>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</si>
  <si>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</si>
  <si>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</si>
  <si>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</si>
  <si>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</si>
  <si>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</si>
  <si>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</si>
  <si>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</si>
  <si>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</si>
  <si>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</si>
  <si>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</si>
  <si>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</si>
  <si>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</si>
  <si>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</si>
  <si>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</si>
  <si>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</si>
  <si>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</si>
  <si>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</si>
  <si>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</si>
  <si>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</si>
  <si>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</si>
  <si>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</si>
  <si>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</si>
  <si>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</si>
  <si>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</si>
  <si>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</si>
  <si>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</si>
  <si>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</si>
  <si>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</si>
  <si>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</si>
  <si>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</si>
  <si>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</si>
  <si>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</si>
  <si>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</si>
  <si>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</si>
  <si>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SFMP- Series 43</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</si>
  <si>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</si>
  <si>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</si>
  <si>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</si>
  <si>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</si>
  <si>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</si>
  <si>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</si>
  <si>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</si>
  <si>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</si>
  <si>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</si>
  <si>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</si>
  <si>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</si>
  <si>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</si>
  <si>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</si>
  <si>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</si>
  <si>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</si>
  <si>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</si>
  <si>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</si>
  <si>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</si>
  <si>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</si>
  <si>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</si>
  <si>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</si>
  <si>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</si>
  <si>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</si>
  <si>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</si>
  <si>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</si>
  <si>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</si>
  <si>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</si>
  <si>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</si>
  <si>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</si>
  <si>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</si>
  <si>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</si>
  <si>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</si>
  <si>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</si>
  <si>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</si>
  <si>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</si>
  <si>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</si>
  <si>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</si>
  <si>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</si>
  <si>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</si>
  <si>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</si>
  <si>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</si>
  <si>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</si>
  <si>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</si>
  <si>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</si>
  <si>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</si>
  <si>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</si>
  <si>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</si>
  <si>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</si>
  <si>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</si>
  <si>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</si>
  <si>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</si>
  <si>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</si>
  <si>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</si>
  <si>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</si>
  <si>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</si>
  <si>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</si>
  <si>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</si>
  <si>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</si>
  <si>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</si>
  <si>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</si>
  <si>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</si>
  <si>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</si>
  <si>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</si>
  <si>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</si>
  <si>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</si>
  <si>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</si>
  <si>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</si>
  <si>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</si>
  <si>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</si>
  <si>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</si>
  <si>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30-SEP-25</t>
  </si>
  <si>
    <t>Short</t>
  </si>
  <si>
    <t>Stock Futures</t>
  </si>
  <si>
    <t>Kotak Mahindra Bank Ltd. 30-SEP-25</t>
  </si>
  <si>
    <t>Reliance Industries Ltd. 30-SEP-25</t>
  </si>
  <si>
    <t>Mahindra &amp; Mahindra Ltd. 30-SEP-25</t>
  </si>
  <si>
    <t>DLF Ltd. 30-SEP-25</t>
  </si>
  <si>
    <t>RBL Bank Ltd. 30-SEP-25</t>
  </si>
  <si>
    <t>National Aluminium Company Ltd. 30-SEP-25</t>
  </si>
  <si>
    <t>ICICI Bank Ltd. 30-SEP-25</t>
  </si>
  <si>
    <t>Indus Towers Ltd. 30-SEP-25</t>
  </si>
  <si>
    <t>Hindustan Aeronautics Ltd. 30-SEP-25</t>
  </si>
  <si>
    <t>Patanjali Foods Ltd. 30-SEP-25</t>
  </si>
  <si>
    <t>GMR Airports Ltd. 30-SEP-25</t>
  </si>
  <si>
    <t>Aditya Birla Capital Ltd. 30-SEP-25</t>
  </si>
  <si>
    <t>REC Ltd. 30-SEP-25</t>
  </si>
  <si>
    <t>Tata Motors Ltd. 30-SEP-25</t>
  </si>
  <si>
    <t>Tata Power Company Ltd. 30-SEP-25</t>
  </si>
  <si>
    <t>State Bank of India 30-SEP-25</t>
  </si>
  <si>
    <t>Larsen &amp; Toubro Ltd. 30-SEP-25</t>
  </si>
  <si>
    <t>Canara Bank 30-SEP-25</t>
  </si>
  <si>
    <t>Bank of Baroda 30-SEP-25</t>
  </si>
  <si>
    <t>Hindalco Industries Ltd. 30-SEP-25</t>
  </si>
  <si>
    <t>Punjab National Bank 30-SEP-25</t>
  </si>
  <si>
    <t>Tata Steel Ltd. 30-SEP-25</t>
  </si>
  <si>
    <t>Adani Green Energy Ltd. 30-SEP-25</t>
  </si>
  <si>
    <t>Shriram Finance Ltd. 30-SEP-25</t>
  </si>
  <si>
    <t>Axis Bank Ltd. 30-SEP-25</t>
  </si>
  <si>
    <t>Samvardhana Motherson International Ltd. 30-SEP-25</t>
  </si>
  <si>
    <t>Eternal Ltd. 30-SEP-25</t>
  </si>
  <si>
    <t>JSW Steel Ltd. 30-SEP-25</t>
  </si>
  <si>
    <t>Bharat Petroleum Corporation Ltd. 30-SEP-25</t>
  </si>
  <si>
    <t>Sammaan Capital Ltd. 30-SEP-25</t>
  </si>
  <si>
    <t>Ambuja Cements Ltd. 30-SEP-25</t>
  </si>
  <si>
    <t>Zydus Lifesciences Ltd. 30-SEP-25</t>
  </si>
  <si>
    <t>United Spirits Ltd. 30-SEP-25</t>
  </si>
  <si>
    <t>Bharat Heavy Electricals Ltd. 30-SEP-25</t>
  </si>
  <si>
    <t>NMDC Ltd. 30-SEP-25</t>
  </si>
  <si>
    <t>Bajaj Auto Ltd. 30-SEP-25</t>
  </si>
  <si>
    <t>Maruti Suzuki India Ltd. 30-SEP-25</t>
  </si>
  <si>
    <t>IndusInd Bank Ltd. 30-SEP-25</t>
  </si>
  <si>
    <t>Adani Enterprises Ltd. 30-SEP-25</t>
  </si>
  <si>
    <t>The Indian Hotels Company Ltd. 30-SEP-25</t>
  </si>
  <si>
    <t>SBI Life Insurance Co. Ltd. 30-SEP-25</t>
  </si>
  <si>
    <t>One 97 Communications Ltd. 30-SEP-25</t>
  </si>
  <si>
    <t>HCL Technologies Ltd. 30-SEP-25</t>
  </si>
  <si>
    <t>Polycab India Ltd. 30-SEP-25</t>
  </si>
  <si>
    <t>HDFC Asset Management Co. Ltd. 30-SEP-25</t>
  </si>
  <si>
    <t>GAIL (India) Ltd. 30-SEP-25</t>
  </si>
  <si>
    <t>Indian Railway Catering &amp; Tourism Corporation Ltd. 30-SEP-25</t>
  </si>
  <si>
    <t>Syngene International Ltd. 30-SEP-25</t>
  </si>
  <si>
    <t>Tata Consultancy Services Ltd. 30-SEP-25</t>
  </si>
  <si>
    <t>Coal India Ltd. 30-SEP-25</t>
  </si>
  <si>
    <t>The Federal Bank Ltd. 30-SEP-25</t>
  </si>
  <si>
    <t>Oil &amp; Natural Gas Corporation Ltd. 30-SEP-25</t>
  </si>
  <si>
    <t>HDFC Life Insurance Company Ltd. 30-SEP-25</t>
  </si>
  <si>
    <t>Titan Company Ltd. 30-SEP-25</t>
  </si>
  <si>
    <t>PB Fintech Ltd. 30-SEP-25</t>
  </si>
  <si>
    <t>NTPC Ltd. 30-SEP-25</t>
  </si>
  <si>
    <t>Aurobindo Pharma Ltd. 30-SEP-25</t>
  </si>
  <si>
    <t>Apollo Hospitals Enterprise Ltd. 30-SEP-25</t>
  </si>
  <si>
    <t>Dalmia Bharat Ltd. 30-SEP-25</t>
  </si>
  <si>
    <t>Hindustan Petroleum Corporation Ltd. 30-SEP-25</t>
  </si>
  <si>
    <t>Biocon Ltd. 30-SEP-25</t>
  </si>
  <si>
    <t>Tata Technologies Ltd. 30-SEP-25</t>
  </si>
  <si>
    <t>Varun Beverages Ltd. 30-SEP-25</t>
  </si>
  <si>
    <t>Page Industries Ltd. 30-SEP-25</t>
  </si>
  <si>
    <t>Asian Paints Ltd. 30-SEP-25</t>
  </si>
  <si>
    <t>Cummins India Ltd. 30-SEP-25</t>
  </si>
  <si>
    <t>Interglobe Aviation Ltd. 30-SEP-25</t>
  </si>
  <si>
    <t>Power Grid Corporation of India Ltd. 30-SEP-25</t>
  </si>
  <si>
    <t>Sun Pharmaceutical Industries Ltd. 30-SEP-25</t>
  </si>
  <si>
    <t>Petronet LNG Ltd. 30-SEP-25</t>
  </si>
  <si>
    <t>ICICI Lombard General Insurance Company Ltd. 30-SEP-25</t>
  </si>
  <si>
    <t>Hindustan Unilever Ltd. 30-SEP-25</t>
  </si>
  <si>
    <t>Ashok Leyland Ltd. 30-SEP-25</t>
  </si>
  <si>
    <t>Lupin Ltd. 30-SEP-25</t>
  </si>
  <si>
    <t>Indian Oil Corporation Ltd. 30-SEP-25</t>
  </si>
  <si>
    <t>Jindal Steel Ltd. 30-SEP-25</t>
  </si>
  <si>
    <t>Bharat Electronics Ltd. 30-SEP-25</t>
  </si>
  <si>
    <t>Bharti Airtel Ltd. 30-SEP-25</t>
  </si>
  <si>
    <t>Nestle India Ltd. 30-SEP-25</t>
  </si>
  <si>
    <t>360 ONE WAM Ltd. 30-SEP-25</t>
  </si>
  <si>
    <t>PNB Housing Finance Ltd. 30-SEP-25</t>
  </si>
  <si>
    <t>Tech Mahindra Ltd. 30-SEP-25</t>
  </si>
  <si>
    <t>Container Corporation of India Ltd. 30-SEP-25</t>
  </si>
  <si>
    <t>Bajaj Finserv Ltd. 30-SEP-25</t>
  </si>
  <si>
    <t>Ultratech Cement Ltd. 30-SEP-25</t>
  </si>
  <si>
    <t>Trent Ltd. 30-SEP-25</t>
  </si>
  <si>
    <t>Vedanta Ltd. 30-SEP-25</t>
  </si>
  <si>
    <t>LIC Housing Finance Ltd. 30-SEP-25</t>
  </si>
  <si>
    <t>Stock Options</t>
  </si>
  <si>
    <t>Jubilant Foodworks Ltd. 30-SEP-25</t>
  </si>
  <si>
    <t>Tata Elxsi Ltd. 30-SEP-25</t>
  </si>
  <si>
    <t>ITC Ltd. 30-SEP-25</t>
  </si>
  <si>
    <t>Bajaj Finance Ltd. 30-SEP-25</t>
  </si>
  <si>
    <t>Power Finance Corporation Ltd. 30-SEP-25</t>
  </si>
  <si>
    <t>TVS Motor Company Ltd. 30-SEP-25</t>
  </si>
  <si>
    <t>IDFC First Bank Ltd. 30-SEP-25</t>
  </si>
  <si>
    <t>Divi's Laboratories Ltd. 30-SEP-25</t>
  </si>
  <si>
    <t>Adani Ports and Special Economic Zone Ltd. 30-SEP-25</t>
  </si>
  <si>
    <t>Jio Financial Services Ltd. 30-SEP-25</t>
  </si>
  <si>
    <t>Grasim Industries Ltd. 30-SEP-25</t>
  </si>
  <si>
    <t>Dixon Technologies (India) Ltd. 30-SEP-25</t>
  </si>
  <si>
    <t>Tata Consumer Products Ltd. 30-SEP-25</t>
  </si>
  <si>
    <t>Godrej Properties Ltd. 30-SEP-25</t>
  </si>
  <si>
    <t>JSW Energy Ltd. 30-SEP-25</t>
  </si>
  <si>
    <t>Adani Energy Solutions Ltd. 30-SEP-25</t>
  </si>
  <si>
    <t>Britannia Industries Ltd. 30-SEP-25</t>
  </si>
  <si>
    <t>Glenmark Pharmaceuticals Ltd. 30-SEP-25</t>
  </si>
  <si>
    <t>Crompton Greaves Consumer Electricals Ltd. 30-SEP-25</t>
  </si>
  <si>
    <t>Steel Authority of India Ltd. 30-SEP-25</t>
  </si>
  <si>
    <t>Coforge Ltd. 30-SEP-25</t>
  </si>
  <si>
    <t>Solar Industries India Ltd. 30-SEP-25</t>
  </si>
  <si>
    <t>Vodafone Idea Ltd. 30-SEP-25</t>
  </si>
  <si>
    <t>Max Healthcare Institute Ltd. 30-SEP-25</t>
  </si>
  <si>
    <t>Infosys Ltd. 30-SEP-25</t>
  </si>
  <si>
    <t>Bosch Ltd. 30-SEP-25</t>
  </si>
  <si>
    <t>Sona Blw Precision Forgings Ltd. 30-SEP-25</t>
  </si>
  <si>
    <t>Info Edge (India) Ltd. 30-SEP-25</t>
  </si>
  <si>
    <t>Marico Ltd. 30-SEP-25</t>
  </si>
  <si>
    <t>Godrej Consumer Products Ltd. 30-SEP-25</t>
  </si>
  <si>
    <t>Kalyan Jewellers India Ltd. 30-SEP-25</t>
  </si>
  <si>
    <t>AU Small Finance Bank Ltd. 30-SEP-25</t>
  </si>
  <si>
    <t>Vodafone Idea Ltd. 28-OCT-25</t>
  </si>
  <si>
    <t>Pidilite Industries Ltd. 30-SEP-25</t>
  </si>
  <si>
    <t>Exide Industries Ltd. 30-SEP-25</t>
  </si>
  <si>
    <t>Dabur India Ltd. 30-SEP-25</t>
  </si>
  <si>
    <t>Bandhan Bank Ltd. 30-SEP-25</t>
  </si>
  <si>
    <t>IIFL Finance Ltd. 30-SEP-25</t>
  </si>
  <si>
    <t>Infosys Ltd. 28-OCT-25</t>
  </si>
  <si>
    <t>SRF Ltd. 30-SEP-25</t>
  </si>
  <si>
    <t>Colgate Palmolive (India) Ltd. 30-SEP-25</t>
  </si>
  <si>
    <t>Lodha Developers Ltd. 30-SEP-25</t>
  </si>
  <si>
    <t>Oberoi Realty Ltd. 30-SEP-25</t>
  </si>
  <si>
    <t>Alkem Laboratories Ltd. 30-SEP-25</t>
  </si>
  <si>
    <t>Cipla Ltd. 30-SEP-25</t>
  </si>
  <si>
    <t>HFCL Ltd. 30-SEP-25</t>
  </si>
  <si>
    <t>ABB India Ltd. 30-SEP-25</t>
  </si>
  <si>
    <t>APL Apollo Tubes Ltd. 30-SEP-25</t>
  </si>
  <si>
    <t>Persistent Systems Ltd. 30-SEP-25</t>
  </si>
  <si>
    <t>The Phoenix Mills Ltd. 30-SEP-25</t>
  </si>
  <si>
    <t>Mphasis Ltd. 30-SEP-25</t>
  </si>
  <si>
    <t>Shree Cement Ltd. 30-SEP-25</t>
  </si>
  <si>
    <t>Manappuram Finance Ltd. 30-SEP-25</t>
  </si>
  <si>
    <t>ICICI Prudential Life Insurance Company Ltd. 30-SEP-25</t>
  </si>
  <si>
    <t>Tata Chemicals Ltd. 30-SEP-25</t>
  </si>
  <si>
    <t>Bharat Forge Ltd. 30-SEP-25</t>
  </si>
  <si>
    <t>Torrent Pharmaceuticals Ltd. 30-SEP-25</t>
  </si>
  <si>
    <t>Mazagon Dock Shipbuilders Ltd. 30-SEP-25</t>
  </si>
  <si>
    <t>Fortis Healthcare Ltd. 30-SEP-25</t>
  </si>
  <si>
    <t>Eicher Motors Ltd. 30-SEP-25</t>
  </si>
  <si>
    <t>NBCC (India) Ltd. 30-SEP-25</t>
  </si>
  <si>
    <t>Max Financial Services Ltd. 30-SEP-25</t>
  </si>
  <si>
    <t>Inox Wind Ltd. 30-SEP-25</t>
  </si>
  <si>
    <t>Tata Motors Ltd. 28-OCT-25</t>
  </si>
  <si>
    <t>Bank of India 30-SEP-25</t>
  </si>
  <si>
    <t>Astral Ltd. 30-SEP-25</t>
  </si>
  <si>
    <t>BSE Ltd. 30-SEP-25</t>
  </si>
  <si>
    <t>Reliance Industries Ltd. 28-OCT-25</t>
  </si>
  <si>
    <t>CG Power and Industrial Solutions Ltd. 30-SEP-25</t>
  </si>
  <si>
    <t>Cyient Ltd. 30-SEP-25</t>
  </si>
  <si>
    <t>Union Bank of India 30-SEP-25</t>
  </si>
  <si>
    <t>UNO Minda Ltd. 30-SEP-25</t>
  </si>
  <si>
    <t>Computer Age Management Services Ltd. 30-SEP-25</t>
  </si>
  <si>
    <t>Multi Commodity Exchange of India Ltd. 30-SEP-25</t>
  </si>
  <si>
    <t>Indian Energy Exchange Ltd. 30-SEP-25</t>
  </si>
  <si>
    <t>Central Depository Services (I) Ltd. 30-SEP-25</t>
  </si>
  <si>
    <t>Muthoot Finance Ltd. 30-SEP-25</t>
  </si>
  <si>
    <t>Torrent Power Ltd. 30-SEP-25</t>
  </si>
  <si>
    <t>Tata Consultancy Services Ltd. 28-OCT-25</t>
  </si>
  <si>
    <t>Hindustan Zinc Ltd. 30-SEP-25</t>
  </si>
  <si>
    <t>RBL Bank Ltd. 28-OCT-25</t>
  </si>
  <si>
    <t>KEI Industries Ltd. 30-SEP-25</t>
  </si>
  <si>
    <t>NHPC Ltd. 30-SEP-25</t>
  </si>
  <si>
    <t>Laurus Labs Ltd. 30-SEP-25</t>
  </si>
  <si>
    <t>Angel One Ltd. 30-SEP-25</t>
  </si>
  <si>
    <t>Oracle Financial Services Software Ltd. 30-SEP-25</t>
  </si>
  <si>
    <t>Prestige Estates Projects Ltd. 30-SEP-25</t>
  </si>
  <si>
    <t>Tube Investments of India Ltd. 30-SEP-25</t>
  </si>
  <si>
    <t>PI Industries Ltd. 30-SEP-25</t>
  </si>
  <si>
    <t>Jio Financial Services Ltd. 28-OCT-25</t>
  </si>
  <si>
    <t>Bharat Electronics Ltd. 28-OCT-25</t>
  </si>
  <si>
    <t>Hindustan Aeronautics Ltd. 28-OCT-25</t>
  </si>
  <si>
    <t>Larsen &amp; Toubro Ltd. 28-OCT-25</t>
  </si>
  <si>
    <t>Oil India Ltd. 30-SEP-25</t>
  </si>
  <si>
    <t>Kaynes Technology India Ltd. 30-SEP-25</t>
  </si>
  <si>
    <t>Bharat Dynamics Ltd. 30-SEP-25</t>
  </si>
  <si>
    <t>L&amp;T Finance Ltd. 30-SEP-25</t>
  </si>
  <si>
    <t>Delhivery Ltd. 30-SEP-25</t>
  </si>
  <si>
    <t>ICICI Bank Ltd. 28-OCT-25</t>
  </si>
  <si>
    <t>IndusInd Bank Ltd. 28-OCT-25</t>
  </si>
  <si>
    <t>ITC Ltd. 28-OCT-25</t>
  </si>
  <si>
    <t>State Bank of India 28-OCT-25</t>
  </si>
  <si>
    <t>IDFC First Bank Ltd. 28-OCT-25</t>
  </si>
  <si>
    <t>NCC Ltd. 30-SEP-25</t>
  </si>
  <si>
    <t>Bharat Heavy Electricals Ltd. 28-OCT-25</t>
  </si>
  <si>
    <t>PG Electroplast Ltd. 30-SEP-25</t>
  </si>
  <si>
    <t>Housing and Urban Development Corporation Ltd. 30-SEP-25</t>
  </si>
  <si>
    <t>Supreme Industries Ltd. 30-SEP-25</t>
  </si>
  <si>
    <t>Piramal Pharma Ltd. 30-SEP-25</t>
  </si>
  <si>
    <t>Infosys Ltd. 25-NOV-25</t>
  </si>
  <si>
    <t>HCL Technologies Ltd. 28-OCT-25</t>
  </si>
  <si>
    <t>Biocon Ltd. 28-OCT-25</t>
  </si>
  <si>
    <t>Tata Steel Ltd. 28-OCT-25</t>
  </si>
  <si>
    <t>Power Finance Corporation Ltd. 28-OCT-25</t>
  </si>
  <si>
    <t>Samvardhana Motherson International Ltd. 28-OCT-25</t>
  </si>
  <si>
    <t>Coal India Ltd. 28-OCT-25</t>
  </si>
  <si>
    <t>REC Ltd. 28-OCT-25</t>
  </si>
  <si>
    <t>Suzlon Energy Ltd. 30-SEP-25</t>
  </si>
  <si>
    <t>Cholamandalam Investment &amp; Finance Co. Ltd. 30-SEP-25</t>
  </si>
  <si>
    <t>Siemens Ltd. 30-SEP-25</t>
  </si>
  <si>
    <t>Mankind Pharma Ltd. 30-SEP-25</t>
  </si>
  <si>
    <t>Punjab National Bank 28-OCT-25</t>
  </si>
  <si>
    <t>Tata Power Company Ltd. 28-OCT-25</t>
  </si>
  <si>
    <t>Ambuja Cements Ltd. 28-OCT-25</t>
  </si>
  <si>
    <t>Kotak Mahindra Bank Ltd. 28-OCT-25</t>
  </si>
  <si>
    <t>Bandhan Bank Ltd. 28-OCT-25</t>
  </si>
  <si>
    <t>Mahindra &amp; Mahindra Ltd. 28-OCT-25</t>
  </si>
  <si>
    <t>Power Grid Corporation of India Ltd. 28-OCT-25</t>
  </si>
  <si>
    <t>Havells India Ltd. 30-SEP-25</t>
  </si>
  <si>
    <t>Life Insurance Corporation of India 30-SEP-25</t>
  </si>
  <si>
    <t>Indian Renewable Energy Development Agency Ltd. 30-SEP-25</t>
  </si>
  <si>
    <t>Titagarh Rail Systems Ltd. 30-SEP-25</t>
  </si>
  <si>
    <t>Indian Railway Finance Corporation Ltd. 30-SEP-25</t>
  </si>
  <si>
    <t>Kfin Technologies Ltd. 30-SEP-25</t>
  </si>
  <si>
    <t>Bajaj Finance Ltd. 28-OCT-25</t>
  </si>
  <si>
    <t>LIC Housing Finance Ltd. 28-OCT-25</t>
  </si>
  <si>
    <t>NMDC Ltd. 28-OCT-25</t>
  </si>
  <si>
    <t>NTPC Ltd. 28-OCT-25</t>
  </si>
  <si>
    <t>GMR Airports Ltd. 28-OCT-25</t>
  </si>
  <si>
    <t>Godrej Properties Ltd. 28-OCT-25</t>
  </si>
  <si>
    <t>Adani Ports and Special Economic Zone Ltd. 28-OCT-25</t>
  </si>
  <si>
    <t>SRF Ltd. 28-OCT-25</t>
  </si>
  <si>
    <t>Bharti Airtel Ltd. 28-OCT-25</t>
  </si>
  <si>
    <t>Laurus Labs Ltd. 28-OCT-25</t>
  </si>
  <si>
    <t>Bajaj Finserv Ltd. 28-OCT-25</t>
  </si>
  <si>
    <t>ABB India Ltd. 28-OCT-25</t>
  </si>
  <si>
    <t>Exide Industries Ltd. 28-OCT-25</t>
  </si>
  <si>
    <t>Aurobindo Pharma Ltd. 28-OCT-25</t>
  </si>
  <si>
    <t>Titan Company Ltd. 28-OCT-25</t>
  </si>
  <si>
    <t>Britannia Industries Ltd. 28-OCT-25</t>
  </si>
  <si>
    <t>Aditya Birla Capital Ltd. 28-OCT-25</t>
  </si>
  <si>
    <t>DLF Ltd. 28-OCT-25</t>
  </si>
  <si>
    <t>Lupin Ltd. 28-OCT-25</t>
  </si>
  <si>
    <t>Syngene International Ltd. 28-OCT-25</t>
  </si>
  <si>
    <t>Crompton Greaves Consumer Electricals Ltd. 28-OCT-25</t>
  </si>
  <si>
    <t>The Indian Hotels Company Ltd. 28-OCT-25</t>
  </si>
  <si>
    <t>Bank of Baroda 28-OCT-25</t>
  </si>
  <si>
    <t>Sun Pharmaceutical Industries Ltd. 28-OCT-25</t>
  </si>
  <si>
    <t>Canara Bank 28-OCT-25</t>
  </si>
  <si>
    <t>Jindal Steel Ltd. 28-OCT-25</t>
  </si>
  <si>
    <t>Tata Consumer Products Ltd. 28-OCT-25</t>
  </si>
  <si>
    <t>Indian Railway Catering &amp; Tourism Corporation Ltd. 28-OCT-25</t>
  </si>
  <si>
    <t>Grasim Industries Ltd. 28-OCT-25</t>
  </si>
  <si>
    <t>Adani Energy Solutions Ltd. 28-OCT-25</t>
  </si>
  <si>
    <t>GAIL (India) Ltd. 28-OCT-25</t>
  </si>
  <si>
    <t>Petronet LNG Ltd. 28-OCT-25</t>
  </si>
  <si>
    <t>Axis Bank Ltd. 28-OCT-25</t>
  </si>
  <si>
    <t>HFCL Ltd. 28-OCT-25</t>
  </si>
  <si>
    <t>Bank of India 28-OCT-25</t>
  </si>
  <si>
    <t>JSW Energy Ltd. 28-OCT-25</t>
  </si>
  <si>
    <t>CG Power and Industrial Solutions Ltd. 28-OCT-25</t>
  </si>
  <si>
    <t>NBCC (India) Ltd. 28-OCT-25</t>
  </si>
  <si>
    <t>PNB Housing Finance Ltd. 28-OCT-25</t>
  </si>
  <si>
    <t>Piramal Pharma Ltd. 28-OCT-25</t>
  </si>
  <si>
    <t>Power Grid Corporation of India Ltd. 25-NOV-25</t>
  </si>
  <si>
    <t>Trent Ltd. 25-NOV-25</t>
  </si>
  <si>
    <t>Kotak Mahindra Bank Ltd. 25-NOV-25</t>
  </si>
  <si>
    <t>Bandhan Bank Ltd. 25-NOV-25</t>
  </si>
  <si>
    <t>Reliance Industries Ltd. 25-NOV-25</t>
  </si>
  <si>
    <t>Vodafone Idea Ltd. 25-NOV-25</t>
  </si>
  <si>
    <t>The Indian Hotels Company Ltd. 25-NOV-25</t>
  </si>
  <si>
    <t>Canara Bank 25-NOV-25</t>
  </si>
  <si>
    <t>Jio Financial Services Ltd. 25-NOV-25</t>
  </si>
  <si>
    <t>Margin amount for Derivative positions</t>
  </si>
  <si>
    <t>#</t>
  </si>
  <si>
    <t>f) Compulsory Convertible Debentures</t>
  </si>
  <si>
    <t>d) Compulsory Convertible Debentures</t>
  </si>
  <si>
    <t>Corporate Debt Market Development Fund-A2</t>
  </si>
  <si>
    <t>SBI Savings Fund - Direct Plan - Growth Option</t>
  </si>
  <si>
    <t>SBI Liquid Fund - Direct Plan - Growth Option</t>
  </si>
  <si>
    <t>SBI Magnum Low Duration Fund - Direct Plan - Growth Option</t>
  </si>
  <si>
    <t>SBI Magnum Ultra Short Duration Fund - Direct Plan - Cash Option</t>
  </si>
  <si>
    <t>Mutual Fund/ETF</t>
  </si>
  <si>
    <t>SBI Corporate Bond Fund - Direct Plan - Growth Option</t>
  </si>
  <si>
    <t>SBI Arbitrage Opportunities Fund - Direct Plan - Growth Option</t>
  </si>
  <si>
    <t>5. Aggregate investments by other schemes of SBI Mutual Fund at the end of the period is Rs.1,11,204.55 Lakhs</t>
  </si>
  <si>
    <t>5. Aggregate investments by other schemes of SBI Mutual Fund at the end of the period is Rs.3,27,286.92 Lakhs</t>
  </si>
  <si>
    <t>5. Aggregate investments by other schemes of SBI Mutual Fund at the end of the period is Rs.91,930.8 Lakhs</t>
  </si>
  <si>
    <t>5. Aggregate investments by other schemes of SBI Mutual Fund at the end of the period is Rs.75,238.78 Lakhs</t>
  </si>
  <si>
    <t>5. Aggregate investments by other schemes of SBI Mutual Fund at the end of the period is Rs.1,06,777.52 Lakhs</t>
  </si>
  <si>
    <t>5. Aggregate investments by other schemes of SBI Mutual Fund at the end of the period is Rs.36,527 Lakhs</t>
  </si>
  <si>
    <t>5. Aggregate investments by other schemes of SBI Mutual Fund at the end of the period is Rs.1,03,744.93 Lakhs</t>
  </si>
  <si>
    <t>5. Aggregate investments by other schemes of SBI Mutual Fund at the end of the period is Rs.59,667.71 Lakhs</t>
  </si>
  <si>
    <t>GSECREPO0687</t>
  </si>
  <si>
    <t>GSECREPO0670</t>
  </si>
  <si>
    <t>TREP02092025</t>
  </si>
  <si>
    <t>GSECREPO0697</t>
  </si>
  <si>
    <t>GSECREPO0655</t>
  </si>
  <si>
    <t>GSECREPO0656</t>
  </si>
  <si>
    <t>GSECREPO0685</t>
  </si>
  <si>
    <t>GSECREPO0686</t>
  </si>
  <si>
    <t>GSECREPO0696</t>
  </si>
  <si>
    <t>GSECREPO0669</t>
  </si>
  <si>
    <t>India Universal Trust AL2 (Obligor - HDFC Bank Ltd.)</t>
  </si>
  <si>
    <t>India Universal Trust AL1 (Obligor - HDFC Bank Ltd.)</t>
  </si>
  <si>
    <t>d) Real Estate Investment Trust</t>
  </si>
  <si>
    <t>Call/Put</t>
  </si>
  <si>
    <t>Notional Value
(Rs. in Lakhs)</t>
  </si>
  <si>
    <t>INTEREST RATE SWAPS</t>
  </si>
  <si>
    <t>BNP Paribas 26-09-2025</t>
  </si>
  <si>
    <t>HSBC Ltd. 03-10-2025</t>
  </si>
  <si>
    <t>HSBC Ltd. 06-10-2025</t>
  </si>
  <si>
    <t>Nomura Fixed Income Securities Pvt. Ltd. 06-10-2025</t>
  </si>
  <si>
    <t>Nomura Fixed Income Securities Pvt. Ltd. 24-09-2025</t>
  </si>
  <si>
    <t>State Bank of India 03-10-2025</t>
  </si>
  <si>
    <t>ICICI Securities Primary Dealership Ltd. 25-09-2025</t>
  </si>
  <si>
    <t>Standard Chartered Bank 06-10-2025</t>
  </si>
  <si>
    <t>Standard Chartered Bank 29-09-2025</t>
  </si>
  <si>
    <t>ICICI Securities Primary Dealership Ltd. 19-08-2027</t>
  </si>
  <si>
    <t>Standard Chartered Bank 19-08-2027</t>
  </si>
  <si>
    <t>Bank Nifty Index 30-SEP-25</t>
  </si>
  <si>
    <t>Nifty Index  30-SEP-25</t>
  </si>
  <si>
    <t>Nifty Index 30-SEP-25</t>
  </si>
  <si>
    <t>CARE AA+</t>
  </si>
  <si>
    <t>SYMBOL / TICKER</t>
  </si>
  <si>
    <t>SBISILVER</t>
  </si>
  <si>
    <t>SBINEQWETF</t>
  </si>
  <si>
    <t>SBIBPB</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</si>
  <si>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</si>
  <si>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</si>
  <si>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</si>
  <si>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</si>
  <si>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</si>
  <si>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</si>
  <si>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</si>
  <si>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Amount recovered in March 2023 
(Rs. in Lakhs)</t>
  </si>
  <si>
    <t>Amount recovered July 2025
(Rs. in Lakhs)</t>
  </si>
  <si>
    <t>Total amount recovered</t>
  </si>
  <si>
    <t>RHFL 08.70% (Series I Cat I &amp; II) 03-Jan-2020</t>
  </si>
  <si>
    <t>INE217K07AB6</t>
  </si>
  <si>
    <t>RHFL 08.90% (Series I Cat III &amp; IV) 03-Jan-2020</t>
  </si>
  <si>
    <t>INE217K07AC4</t>
  </si>
  <si>
    <t>Amount recovered in April 2023 
(Rs. in Lakhs)</t>
  </si>
  <si>
    <t>I**</t>
  </si>
  <si>
    <t>S**</t>
  </si>
  <si>
    <t>A**</t>
  </si>
  <si>
    <t>A**, Non Convertible Preference Shares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</si>
  <si>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</si>
  <si>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</si>
  <si>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</si>
  <si>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</si>
  <si>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</si>
  <si>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</si>
  <si>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</si>
  <si>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OPTSTKMARUTI30-Sep-2025CE15500</t>
  </si>
  <si>
    <t>OPTSTKASIANPAINT30-Sep-2025CE2600</t>
  </si>
  <si>
    <t>Asian Paints Ltd. 30-SEP-25 (Covered Call)</t>
  </si>
  <si>
    <t>Maruti Suzuki India Ltd. 30-SEP-25 (Covered Call)</t>
  </si>
  <si>
    <t>Le Travenues Technology Ltd.</t>
  </si>
  <si>
    <t>5. Debt Index Replication Factor : 100%</t>
  </si>
  <si>
    <t>5. Debt Index Replication Factor : 72.16%</t>
  </si>
  <si>
    <t>5. Debt Index Replication Factor : 99.82%</t>
  </si>
  <si>
    <t>5. Debt Index Replication Factor : 99.78%</t>
  </si>
  <si>
    <t>5. Debt Index Replication Factor : 93.30%</t>
  </si>
  <si>
    <t>https://www.bseindia.com/xml-data/corpfiling/AttachHis//de066255-8ad1-4a3f-89da-3318a4d8dcb7.pdf</t>
  </si>
  <si>
    <t>https://www.bseindia.com/xml-data/corpfiling/AttachHis//fbb78fae-91d5-4556-9e76-e9582a6d8d8a.pdf</t>
  </si>
  <si>
    <t>https://www.bseindia.com/xml-data/corpfiling/AttachHis//5e2ee0c9-f4b4-4486-b247-674b01b11936.pdf</t>
  </si>
  <si>
    <t>https://www.bseindia.com/xml-data/corpfiling/AttachHis/63959ce8-b641-4bd4-9a62-43ab52301856.pdf</t>
  </si>
  <si>
    <t>https://www.bseindia.com/xml-data/corpfiling/AttachHis//bf787958-642f-4d2e-8b39-4642011531dc.pdf</t>
  </si>
  <si>
    <t>https://www.bseindia.com/xml-data/corpfiling/AttachHis//f9c525c6-500b-418a-ba1c-de529d668fed.pdf</t>
  </si>
  <si>
    <t>https://www.bseindia.com/xml-data/corpfiling/AttachHis//a3fa3c06-68a4-408b-9d3e-089ebd48d102.pdf</t>
  </si>
  <si>
    <t>https://www.bseindia.com/xml-data/corpfiling/AttachHis//231d48a0-905d-4979-bee1-f855c401d4e8.pdf</t>
  </si>
  <si>
    <t>https://www.bseindia.com/xml-data/corpfiling/AttachHis//938c3dc8-b424-40fc-836b-101415d323cd.pdf</t>
  </si>
  <si>
    <t>https://www.bseindia.com/xml-data/corpfiling/AttachHis//648b7ceb-a0c5-4f5c-a8d9-80f687561427.pdf</t>
  </si>
  <si>
    <t>https://www.bseindia.com/xml-data/corpfiling/AttachHis//141ef7e3-e697-430b-a62c-108fbc78db2f.pdf</t>
  </si>
  <si>
    <t>https://www.bseindia.com/xml-data/corpfiling/AttachHis//fa53c28b-bb5e-4e4e-a3d5-cf085d70341a.pdf</t>
  </si>
  <si>
    <t>https://www.bseindia.com/xml-data/corpfiling/AttachHis//44d0c07b-0727-4b5f-a47d-b6aba91e51d6.pdf</t>
  </si>
  <si>
    <t>https://www.bseindia.com/xml-data/corpfiling/AttachHis//8bbc99c1-98e8-41e8-89ac-86e81221a963.pdf</t>
  </si>
  <si>
    <t>https://www.bseindia.com/xml-data/corpfiling/AttachHis//adc3e93f-b32f-4f2b-a08c-91f0b18c6aeb.pdf</t>
  </si>
  <si>
    <t>https://www.bseindia.com/xml-data/corpfiling/AttachHis//72687367-3a22-4292-b67a-6ab6728b0e3a.pdf</t>
  </si>
  <si>
    <t>https://www.bseindia.com/xml-data/corpfiling/AttachHis//9025bae6-ed1c-41e0-85e7-33682bc1edd0.pdf</t>
  </si>
  <si>
    <t>https://www.bseindia.com/xml-data/corpfiling/AttachHis//19d833a8-dbc7-4553-982e-75923c474c86.pdf</t>
  </si>
  <si>
    <t>https://www.bseindia.com/xml-data/corpfiling/AttachHis//2c745f12-4715-4138-a7b4-d0f815caca9c.pdf</t>
  </si>
  <si>
    <t>https://www.bseindia.com/xml-data/corpfiling/AttachHis//4e11c6f6-92f5-4dd4-8369-b5c770b30ae9.pdf</t>
  </si>
  <si>
    <t>https://www.bseindia.com/xml-data/corpfiling/AttachHis//fa5b7565-50e5-4648-ab6b-ce9ccbe47259.pdf</t>
  </si>
  <si>
    <t>https://www.bseindia.com/xml-data/corpfiling/AttachHis//3b6e70ed-71fc-46f6-b65c-f1f5f55fe869.pdf</t>
  </si>
  <si>
    <t>https://www.bseindia.com/xml-data/corpfiling/AttachHis//166da888-b9ad-4223-b83b-c7e156f5fe9f.pdf</t>
  </si>
  <si>
    <t>https://www.bseindia.com/xml-data/corpfiling/AttachHis//b3a8b4e0-2d58-4f9a-b38b-9b5c9d2922be.pdf</t>
  </si>
  <si>
    <t>https://www.bseindia.com/xml-data/corpfiling/AttachHis//41bfc39f-0b4e-4de3-ac29-6f2aab62dc00.pdf</t>
  </si>
  <si>
    <t>https://www.bseindia.com/xml-data/corpfiling/AttachHis//c757eac5-3c7e-4c56-a5c5-cd37ffe1c0a5.pdf</t>
  </si>
  <si>
    <t>https://www.bseindia.com/xml-data/corpfiling/AttachHis/1712bec0-eb1b-4c0e-93cf-ffe2228ee187.pdf</t>
  </si>
  <si>
    <t>https://www.bseindia.com/xml-data/corpfiling/AttachHis//5427027e-04cf-4edd-9f81-44a2f1f2a5d8.pdf</t>
  </si>
  <si>
    <t>https://www.bseindia.com/xml-data/corpfiling/AttachHis//4300e5eb-d720-4de7-a992-864eb208bf79.pdf</t>
  </si>
  <si>
    <t>https://www.bseindia.com/xml-data/corpfiling/AttachHis//d3cbeeea-de68-4b77-bfa3-9bfe1afbc503.pdf</t>
  </si>
  <si>
    <t>https://www.bseindia.com/xml-data/corpfiling/AttachHis//f66c1aa7-a533-4ac2-b735-0a0d9fc26243.pdf</t>
  </si>
  <si>
    <t>https://www.bseindia.com/xml-data/corpfiling/AttachHis//3a251043-90e5-4748-b94a-2c9f364ef43a.pdf</t>
  </si>
  <si>
    <t>https://www.bseindia.com/xml-data/corpfiling/AttachHis//8d3f1b7c-9413-401b-89da-9b7634a1adad.pdf</t>
  </si>
  <si>
    <t>N/A</t>
  </si>
  <si>
    <t xml:space="preserve">          Scheme Risk-O-Meter</t>
  </si>
  <si>
    <t xml:space="preserve">         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</si>
  <si>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</si>
  <si>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</si>
  <si>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</si>
  <si>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</si>
  <si>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</si>
  <si>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</si>
  <si>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</si>
  <si>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</si>
  <si>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</si>
  <si>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</si>
  <si>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</si>
  <si>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</si>
  <si>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</si>
  <si>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</si>
  <si>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</si>
  <si>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</si>
  <si>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</si>
  <si>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</si>
  <si>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</si>
  <si>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</si>
  <si>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</si>
  <si>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</si>
  <si>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</si>
  <si>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</si>
  <si>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</si>
  <si>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</si>
  <si>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</si>
  <si>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</si>
  <si>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</si>
  <si>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</si>
  <si>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</si>
  <si>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</si>
  <si>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</si>
  <si>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</si>
  <si>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</si>
  <si>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</si>
  <si>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</si>
  <si>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</si>
  <si>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</si>
  <si>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</si>
  <si>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</si>
  <si>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</si>
  <si>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</si>
  <si>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</si>
  <si>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</si>
  <si>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</si>
  <si>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</si>
  <si>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</si>
  <si>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</si>
  <si>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</si>
  <si>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</si>
  <si>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</si>
  <si>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</si>
  <si>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</si>
  <si>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</si>
  <si>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</si>
  <si>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</si>
  <si>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</si>
  <si>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</si>
  <si>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</si>
  <si>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</si>
  <si>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</si>
  <si>
    <t>Benchmark Name : NIFTY BANK INDEX TRI</t>
  </si>
  <si>
    <t>Benchmark Name : BSE PSU BANK INDEX TRI</t>
  </si>
  <si>
    <t>Benchmark Name : 65% NIFTY COMPOSITE DEBT INDEX + 35% NIFTY 50 ARBITRAGE INDEX</t>
  </si>
  <si>
    <t>Benchmark Name : NIFTY200 QUALITY 30 INDEX</t>
  </si>
  <si>
    <t>Benchmark Name : NIFTY200 MOMENTUM 30 INDEX</t>
  </si>
  <si>
    <t>Benchmark Name : NIFTY100 LOW VOLATILITY 30 INDEX</t>
  </si>
  <si>
    <t>Benchmark Name : NIFTY 1 D RATE INDEX</t>
  </si>
  <si>
    <t>https://www.bseindia.com/xml-data/corpfiling/AttachHis//6619fc6f-9343-4f0e-8e7a-740c52b0106c.pdf</t>
  </si>
  <si>
    <t>https://www.bseindia.com/xml-data/corpfiling/AttachHis//2584a2e9-716e-4034-948f-ec49ba815794.pdf</t>
  </si>
  <si>
    <t>https://www.bseindia.com/xml-data/corpfiling/AttachHis//442f2091-6b51-4afc-a586-e08fa2a04903.pdf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</si>
</sst>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dd/mm/yyyy;@"/>
    <numFmt numFmtId="166" formatCode="_(* #,##0_);_(* \(#,##0\);_(* &quot;-&quot;??_);_(@_)"/>
    <numFmt numFmtId="167" formatCode="mmmm\ dd\,\ yyyy"/>
    <numFmt numFmtId="168" formatCode="_(* #,##0.0000_);_(* \(#,##0.0000\);_(* &quot;-&quot;??_);_(@_)"/>
    <numFmt numFmtId="169" formatCode="_(* #,##0.00000_);_(* \(#,##0.00000\);_(* &quot;-&quot;??_);_(@_)"/>
    <numFmt numFmtId="170" formatCode="_(* #,##0.00000000_);_(* \(#,##0.00000000\);_(* &quot;-&quot;??_);_(@_)"/>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9">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xf numFmtId="0" fontId="5" fillId="0" borderId="0" applyNumberFormat="0" applyFill="0" applyBorder="0" applyAlignment="0" applyProtection="0">
      <alignment vertical="top"/>
      <protection locked="0"/>
    </xf>
  </cellStyleXfs>
  <cellXfs count="94">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2" fillId="2" borderId="23" xfId="1" applyFont="1" applyFill="1" applyBorder="1" applyAlignment="1">
      <alignment horizontal="right"/>
    </xf>
    <xf numFmtId="169" fontId="8" fillId="0" borderId="9" xfId="1" applyNumberFormat="1" applyFont="1" applyBorder="1"/>
    <xf numFmtId="170" fontId="8" fillId="0" borderId="0" xfId="1" applyNumberFormat="1" applyFont="1"/>
    <xf numFmtId="168" fontId="8" fillId="0" borderId="11" xfId="1" applyNumberFormat="1" applyFont="1" applyBorder="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0" fontId="3" fillId="0" borderId="0" xfId="0" applyFont="1"/>
    <xf numFmtId="0" fontId="0" fillId="0" borderId="1" xfId="0" applyBorder="1" applyAlignment="1">
      <alignment wrapText="1"/>
    </xf>
    <xf numFmtId="164" fontId="15" fillId="0" borderId="1" xfId="1" applyFont="1" applyFill="1" applyBorder="1" applyAlignment="1"/>
    <xf numFmtId="10" fontId="15" fillId="0" borderId="1" xfId="7" applyNumberFormat="1" applyFont="1" applyFill="1" applyBorder="1" applyAlignment="1"/>
    <xf numFmtId="2" fontId="0" fillId="0" borderId="1" xfId="0" applyNumberFormat="1" applyBorder="1"/>
    <xf numFmtId="166" fontId="8" fillId="0" borderId="0" xfId="1" applyNumberFormat="1" applyFont="1" applyFill="1"/>
    <xf numFmtId="164" fontId="8" fillId="0" borderId="0" xfId="1" applyFont="1" applyFill="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4" fontId="8" fillId="0" borderId="11" xfId="1" applyFont="1" applyBorder="1" applyAlignment="1">
      <alignment horizontal="right"/>
    </xf>
    <xf numFmtId="164" fontId="7" fillId="0" borderId="12" xfId="1" applyFont="1" applyBorder="1"/>
    <xf numFmtId="164" fontId="5" fillId="0" borderId="11" xfId="3" applyNumberFormat="1" applyBorder="1" applyAlignment="1" applyProtection="1"/>
    <xf numFmtId="0" fontId="7" fillId="0" borderId="0" xfId="0" applyFont="1" applyAlignment="1">
      <alignment horizontal="center"/>
    </xf>
    <xf numFmtId="0" fontId="5" fillId="0" borderId="0" xfId="3" applyAlignment="1" applyProtection="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8" applyFont="1" applyFill="1" applyBorder="1" applyAlignment="1" applyProtection="1">
      <alignment vertical="top" wrapText="1"/>
      <protection locked="0"/>
    </xf>
  </cellXfs>
  <cellStyles count="9">
    <cellStyle name="Comma" xfId="1" builtinId="3"/>
    <cellStyle name="Comma 2" xfId="2" xr:uid="{4DBDEA85-96B1-48B1-AEBB-6DD3ED9FD06C}"/>
    <cellStyle name="Hyperlink" xfId="3" builtinId="8"/>
    <cellStyle name="Hyperlink 2" xfId="8" xr:uid="{6AA04F2B-88E0-4AAA-BF54-9CFC723637BA}"/>
    <cellStyle name="Normal" xfId="0" builtinId="0"/>
    <cellStyle name="Normal 2" xfId="4" xr:uid="{C84869D6-96B8-4945-9903-C1F11EE6A03B}"/>
    <cellStyle name="Percent" xfId="7" builtinId="5"/>
    <cellStyle name="Percent 2" xfId="5" xr:uid="{603B0901-AD71-48BB-9941-F34CA68E81BB}"/>
    <cellStyle name="Style 1" xfId="6" xr:uid="{BC271DA9-F9E7-4A12-9ADD-C1F311DE8667}"/>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6.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01BE8816-241C-45CC-A8DA-BBA1B5AAD7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156333"/>
          <a:ext cx="2608633" cy="1390673"/>
        </a:xfrm>
        <a:prstGeom prst="rect">
          <a:avLst/>
        </a:prstGeom>
      </xdr:spPr>
    </xdr:pic>
    <xdr:clientData/>
  </xdr:twoCellAnchor>
  <xdr:twoCellAnchor editAs="oneCell">
    <xdr:from>
      <xdr:col>3</xdr:col>
      <xdr:colOff>867834</xdr:colOff>
      <xdr:row>114</xdr:row>
      <xdr:rowOff>116417</xdr:rowOff>
    </xdr:from>
    <xdr:to>
      <xdr:col>5</xdr:col>
      <xdr:colOff>582148</xdr:colOff>
      <xdr:row>120</xdr:row>
      <xdr:rowOff>173590</xdr:rowOff>
    </xdr:to>
    <xdr:pic>
      <xdr:nvPicPr>
        <xdr:cNvPr id="3" name="Picture 2">
          <a:extLst>
            <a:ext uri="{FF2B5EF4-FFF2-40B4-BE49-F238E27FC236}">
              <a16:creationId xmlns:a16="http://schemas.microsoft.com/office/drawing/2014/main" id="{7E6BD719-D186-401B-96CB-EEE0FEB151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10667" y="232727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2608633</xdr:colOff>
      <xdr:row>183</xdr:row>
      <xdr:rowOff>57173</xdr:rowOff>
    </xdr:to>
    <xdr:pic>
      <xdr:nvPicPr>
        <xdr:cNvPr id="2" name="Picture 1">
          <a:extLst>
            <a:ext uri="{FF2B5EF4-FFF2-40B4-BE49-F238E27FC236}">
              <a16:creationId xmlns:a16="http://schemas.microsoft.com/office/drawing/2014/main" id="{FE729388-9698-4599-BBDD-3D8068A3D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19583"/>
          <a:ext cx="2608633" cy="1390673"/>
        </a:xfrm>
        <a:prstGeom prst="rect">
          <a:avLst/>
        </a:prstGeom>
      </xdr:spPr>
    </xdr:pic>
    <xdr:clientData/>
  </xdr:twoCellAnchor>
  <xdr:twoCellAnchor editAs="oneCell">
    <xdr:from>
      <xdr:col>4</xdr:col>
      <xdr:colOff>0</xdr:colOff>
      <xdr:row>176</xdr:row>
      <xdr:rowOff>0</xdr:rowOff>
    </xdr:from>
    <xdr:to>
      <xdr:col>5</xdr:col>
      <xdr:colOff>1016064</xdr:colOff>
      <xdr:row>183</xdr:row>
      <xdr:rowOff>57173</xdr:rowOff>
    </xdr:to>
    <xdr:pic>
      <xdr:nvPicPr>
        <xdr:cNvPr id="3" name="Picture 2">
          <a:extLst>
            <a:ext uri="{FF2B5EF4-FFF2-40B4-BE49-F238E27FC236}">
              <a16:creationId xmlns:a16="http://schemas.microsoft.com/office/drawing/2014/main" id="{C5013210-388B-480C-A445-6AECBC08F3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195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72A9A232-ABAB-4323-BD66-8B0300EEF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66806CAF-F521-49A9-8F6F-3DF37B0592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E9160E77-62FB-4164-BB7E-6566E6E084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94A99146-2EB3-4019-856C-970CDB4DAB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87A3F4CB-B58C-48DE-A8CE-DF5D9AD88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E29ED7DB-AC68-4FD7-AE7E-F5F51FD156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3D68D50D-A6F5-4C3C-9B7F-20135AD9C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32855465-7E51-46AC-A653-CF8E87BCB8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2671241</xdr:colOff>
      <xdr:row>86</xdr:row>
      <xdr:rowOff>141008</xdr:rowOff>
    </xdr:to>
    <xdr:pic>
      <xdr:nvPicPr>
        <xdr:cNvPr id="2" name="Picture 1">
          <a:extLst>
            <a:ext uri="{FF2B5EF4-FFF2-40B4-BE49-F238E27FC236}">
              <a16:creationId xmlns:a16="http://schemas.microsoft.com/office/drawing/2014/main" id="{BAF8C08D-8EEA-42F7-AABB-AC5A74FE9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1C88F3E4-D85B-4D11-BC7F-4F586A37C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12B4E5FB-677C-4F26-AB8B-2BEF128AE5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B2FED0F4-352D-4052-B485-8D29860A5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DB56740E-4137-4956-B9AE-9DF963BFE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95AFF28C-2A34-4003-9B32-2D4FCD8943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BA329F29-0287-435E-BDD8-D2FFE5213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367DB93A-74BF-444F-BC77-2242CF3F9B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A5EF4AE2-5E55-48BC-A015-793680D38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76E7C93-3E8C-480A-BF82-D980D6D644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1C44D768-3B22-4BB9-9E57-D2526E963C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6E69379B-8029-40D3-B86B-2BDD62AA13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CA62D866-E61F-4C63-931D-129A152EFD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044A7B00-D25D-4EE7-B3BC-E7557E3FE0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18C36016-17C7-4D7C-A657-63A16DDA4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C8DA6447-A1E4-4852-83E6-0ADDA42C91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E562A293-24C0-4C61-B005-A162B8E4B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E5E45AE5-F0E0-4DDD-94D9-C6F85BFDC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D201E6DB-644E-4AB0-8E1B-AA9FC7B0AB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380E07C8-DC7F-459E-9528-8FE8CD7CBF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17FF0602-9151-46DB-9802-18BC74D83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C68A3C49-9717-4AD4-9DAC-9EAB8EAB21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3CD30596-57D1-4D4D-875F-337F07587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401D4B85-F2F8-421B-9A40-16E1C4CB5D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119A085B-E356-4CD5-B60C-1BD2F577F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3596DF5E-A5D0-4511-98E9-E0F17676BE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672A99B8-19FC-4CAA-9B3C-D7C37C457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7A978ABF-CF18-47A0-BAED-12337DB918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E951370E-9896-4711-ADE8-38257EB21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201B3950-47FC-43F5-942B-1F98C188C8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41F2889E-3A69-4B9D-9536-018E397B60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DF1B849B-A7C3-4E35-890F-94DCE33A9F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446AF2DC-964D-49F0-91C8-7C6872E9B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A15E6AFC-482F-4501-8D06-80E299D28B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2639936</xdr:colOff>
      <xdr:row>118</xdr:row>
      <xdr:rowOff>101556</xdr:rowOff>
    </xdr:to>
    <xdr:pic>
      <xdr:nvPicPr>
        <xdr:cNvPr id="2" name="Picture 1">
          <a:extLst>
            <a:ext uri="{FF2B5EF4-FFF2-40B4-BE49-F238E27FC236}">
              <a16:creationId xmlns:a16="http://schemas.microsoft.com/office/drawing/2014/main" id="{292256A4-C8EF-4F11-9F56-AE954FF73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39936" cy="1435056"/>
        </a:xfrm>
        <a:prstGeom prst="rect">
          <a:avLst/>
        </a:prstGeom>
      </xdr:spPr>
    </xdr:pic>
    <xdr:clientData/>
  </xdr:twoCellAnchor>
  <xdr:twoCellAnchor editAs="oneCell">
    <xdr:from>
      <xdr:col>4</xdr:col>
      <xdr:colOff>0</xdr:colOff>
      <xdr:row>111</xdr:row>
      <xdr:rowOff>0</xdr:rowOff>
    </xdr:from>
    <xdr:to>
      <xdr:col>5</xdr:col>
      <xdr:colOff>1016064</xdr:colOff>
      <xdr:row>118</xdr:row>
      <xdr:rowOff>81830</xdr:rowOff>
    </xdr:to>
    <xdr:pic>
      <xdr:nvPicPr>
        <xdr:cNvPr id="3" name="Picture 2">
          <a:extLst>
            <a:ext uri="{FF2B5EF4-FFF2-40B4-BE49-F238E27FC236}">
              <a16:creationId xmlns:a16="http://schemas.microsoft.com/office/drawing/2014/main" id="{A1053337-3748-47A4-B16F-51DC93EF35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6FB1BE2C-047D-4D2D-A9D6-09A17924FB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5DD244E6-BBD6-4411-AFF3-7DE9C8EFBB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4255270B-A2FD-423C-A601-A7DCAB11C5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0DCC4CDA-C4C5-4716-A673-4968DB88B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EA2EEA78-461A-4C34-AA23-BC23B47C4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1047367</xdr:colOff>
      <xdr:row>82</xdr:row>
      <xdr:rowOff>116350</xdr:rowOff>
    </xdr:to>
    <xdr:pic>
      <xdr:nvPicPr>
        <xdr:cNvPr id="3" name="Picture 2">
          <a:extLst>
            <a:ext uri="{FF2B5EF4-FFF2-40B4-BE49-F238E27FC236}">
              <a16:creationId xmlns:a16="http://schemas.microsoft.com/office/drawing/2014/main" id="{FB29DF5F-8649-452B-BE1A-9EEFC9B350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24284" cy="14498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68F37DBF-D2F8-48C6-9B6D-F05E3657C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7836EBAC-55B2-4EF3-B94F-5D502533B4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C7219976-85D3-4421-B59A-EF21B8116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8C8B7B2-D4D2-42FA-BA80-2E285FEF3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8B664751-5BA8-4323-B89A-DE0AC6148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B5906BCE-A824-45E3-977A-9B4E7975E5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613BE7B7-3B99-46C0-850B-4F3D40DBB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1063020</xdr:colOff>
      <xdr:row>78</xdr:row>
      <xdr:rowOff>57173</xdr:rowOff>
    </xdr:to>
    <xdr:pic>
      <xdr:nvPicPr>
        <xdr:cNvPr id="3" name="Picture 2">
          <a:extLst>
            <a:ext uri="{FF2B5EF4-FFF2-40B4-BE49-F238E27FC236}">
              <a16:creationId xmlns:a16="http://schemas.microsoft.com/office/drawing/2014/main" id="{3946C117-6EDE-4E90-A0FF-1161BF39C3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639937"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55388DE-C978-47A6-BF8E-48AF067DD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AF6D66D7-CCF4-445E-91CA-8F9436B2A8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6440858A-A7E7-4B8A-BA88-DDFA1E481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1063020</xdr:colOff>
      <xdr:row>85</xdr:row>
      <xdr:rowOff>57173</xdr:rowOff>
    </xdr:to>
    <xdr:pic>
      <xdr:nvPicPr>
        <xdr:cNvPr id="3" name="Picture 2">
          <a:extLst>
            <a:ext uri="{FF2B5EF4-FFF2-40B4-BE49-F238E27FC236}">
              <a16:creationId xmlns:a16="http://schemas.microsoft.com/office/drawing/2014/main" id="{3D7AC9C2-9DA0-475B-A15E-B8B7B92B46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2639936</xdr:colOff>
      <xdr:row>129</xdr:row>
      <xdr:rowOff>101556</xdr:rowOff>
    </xdr:to>
    <xdr:pic>
      <xdr:nvPicPr>
        <xdr:cNvPr id="2" name="Picture 1">
          <a:extLst>
            <a:ext uri="{FF2B5EF4-FFF2-40B4-BE49-F238E27FC236}">
              <a16:creationId xmlns:a16="http://schemas.microsoft.com/office/drawing/2014/main" id="{0FE392AF-98B8-4F24-BBE9-C42B68646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81833"/>
          <a:ext cx="2639936" cy="1435056"/>
        </a:xfrm>
        <a:prstGeom prst="rect">
          <a:avLst/>
        </a:prstGeom>
      </xdr:spPr>
    </xdr:pic>
    <xdr:clientData/>
  </xdr:twoCellAnchor>
  <xdr:twoCellAnchor editAs="oneCell">
    <xdr:from>
      <xdr:col>4</xdr:col>
      <xdr:colOff>0</xdr:colOff>
      <xdr:row>122</xdr:row>
      <xdr:rowOff>0</xdr:rowOff>
    </xdr:from>
    <xdr:to>
      <xdr:col>5</xdr:col>
      <xdr:colOff>1036933</xdr:colOff>
      <xdr:row>129</xdr:row>
      <xdr:rowOff>62104</xdr:rowOff>
    </xdr:to>
    <xdr:pic>
      <xdr:nvPicPr>
        <xdr:cNvPr id="3" name="Picture 2">
          <a:extLst>
            <a:ext uri="{FF2B5EF4-FFF2-40B4-BE49-F238E27FC236}">
              <a16:creationId xmlns:a16="http://schemas.microsoft.com/office/drawing/2014/main" id="{C70595FE-6DE3-4704-8480-FC816A60AD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81833"/>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2</xdr:col>
      <xdr:colOff>2613851</xdr:colOff>
      <xdr:row>215</xdr:row>
      <xdr:rowOff>67036</xdr:rowOff>
    </xdr:to>
    <xdr:pic>
      <xdr:nvPicPr>
        <xdr:cNvPr id="2" name="Picture 1">
          <a:extLst>
            <a:ext uri="{FF2B5EF4-FFF2-40B4-BE49-F238E27FC236}">
              <a16:creationId xmlns:a16="http://schemas.microsoft.com/office/drawing/2014/main" id="{CD560B08-214E-40B1-8433-F292636CFE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026167"/>
          <a:ext cx="2613851" cy="1400536"/>
        </a:xfrm>
        <a:prstGeom prst="rect">
          <a:avLst/>
        </a:prstGeom>
      </xdr:spPr>
    </xdr:pic>
    <xdr:clientData/>
  </xdr:twoCellAnchor>
  <xdr:twoCellAnchor editAs="oneCell">
    <xdr:from>
      <xdr:col>4</xdr:col>
      <xdr:colOff>0</xdr:colOff>
      <xdr:row>208</xdr:row>
      <xdr:rowOff>0</xdr:rowOff>
    </xdr:from>
    <xdr:to>
      <xdr:col>5</xdr:col>
      <xdr:colOff>1047367</xdr:colOff>
      <xdr:row>215</xdr:row>
      <xdr:rowOff>116350</xdr:rowOff>
    </xdr:to>
    <xdr:pic>
      <xdr:nvPicPr>
        <xdr:cNvPr id="3" name="Picture 2">
          <a:extLst>
            <a:ext uri="{FF2B5EF4-FFF2-40B4-BE49-F238E27FC236}">
              <a16:creationId xmlns:a16="http://schemas.microsoft.com/office/drawing/2014/main" id="{6052CF2A-09E2-441D-84CB-DCB0280D64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0261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2639936</xdr:colOff>
      <xdr:row>108</xdr:row>
      <xdr:rowOff>101556</xdr:rowOff>
    </xdr:to>
    <xdr:pic>
      <xdr:nvPicPr>
        <xdr:cNvPr id="2" name="Picture 1">
          <a:extLst>
            <a:ext uri="{FF2B5EF4-FFF2-40B4-BE49-F238E27FC236}">
              <a16:creationId xmlns:a16="http://schemas.microsoft.com/office/drawing/2014/main" id="{225F911A-796A-4994-BF1B-094EC5896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39936" cy="1435056"/>
        </a:xfrm>
        <a:prstGeom prst="rect">
          <a:avLst/>
        </a:prstGeom>
      </xdr:spPr>
    </xdr:pic>
    <xdr:clientData/>
  </xdr:twoCellAnchor>
  <xdr:twoCellAnchor editAs="oneCell">
    <xdr:from>
      <xdr:col>4</xdr:col>
      <xdr:colOff>0</xdr:colOff>
      <xdr:row>101</xdr:row>
      <xdr:rowOff>0</xdr:rowOff>
    </xdr:from>
    <xdr:to>
      <xdr:col>5</xdr:col>
      <xdr:colOff>1036933</xdr:colOff>
      <xdr:row>108</xdr:row>
      <xdr:rowOff>62104</xdr:rowOff>
    </xdr:to>
    <xdr:pic>
      <xdr:nvPicPr>
        <xdr:cNvPr id="3" name="Picture 2">
          <a:extLst>
            <a:ext uri="{FF2B5EF4-FFF2-40B4-BE49-F238E27FC236}">
              <a16:creationId xmlns:a16="http://schemas.microsoft.com/office/drawing/2014/main" id="{BCF7E60F-249F-400E-BB6C-CD5BAEC92D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212</xdr:row>
      <xdr:rowOff>0</xdr:rowOff>
    </xdr:from>
    <xdr:to>
      <xdr:col>2</xdr:col>
      <xdr:colOff>2613851</xdr:colOff>
      <xdr:row>219</xdr:row>
      <xdr:rowOff>67036</xdr:rowOff>
    </xdr:to>
    <xdr:pic>
      <xdr:nvPicPr>
        <xdr:cNvPr id="2" name="Picture 1">
          <a:extLst>
            <a:ext uri="{FF2B5EF4-FFF2-40B4-BE49-F238E27FC236}">
              <a16:creationId xmlns:a16="http://schemas.microsoft.com/office/drawing/2014/main" id="{17E9E93C-3A2C-4140-84A7-4AF8EA9FB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788167"/>
          <a:ext cx="2613851" cy="1400536"/>
        </a:xfrm>
        <a:prstGeom prst="rect">
          <a:avLst/>
        </a:prstGeom>
      </xdr:spPr>
    </xdr:pic>
    <xdr:clientData/>
  </xdr:twoCellAnchor>
  <xdr:twoCellAnchor editAs="oneCell">
    <xdr:from>
      <xdr:col>4</xdr:col>
      <xdr:colOff>0</xdr:colOff>
      <xdr:row>212</xdr:row>
      <xdr:rowOff>0</xdr:rowOff>
    </xdr:from>
    <xdr:to>
      <xdr:col>5</xdr:col>
      <xdr:colOff>1047367</xdr:colOff>
      <xdr:row>219</xdr:row>
      <xdr:rowOff>116350</xdr:rowOff>
    </xdr:to>
    <xdr:pic>
      <xdr:nvPicPr>
        <xdr:cNvPr id="3" name="Picture 2">
          <a:extLst>
            <a:ext uri="{FF2B5EF4-FFF2-40B4-BE49-F238E27FC236}">
              <a16:creationId xmlns:a16="http://schemas.microsoft.com/office/drawing/2014/main" id="{83F0E174-0D72-49AB-9AE9-3EA10D259C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788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2624284</xdr:colOff>
      <xdr:row>124</xdr:row>
      <xdr:rowOff>42378</xdr:rowOff>
    </xdr:to>
    <xdr:pic>
      <xdr:nvPicPr>
        <xdr:cNvPr id="2" name="Picture 1">
          <a:extLst>
            <a:ext uri="{FF2B5EF4-FFF2-40B4-BE49-F238E27FC236}">
              <a16:creationId xmlns:a16="http://schemas.microsoft.com/office/drawing/2014/main" id="{FC81A21C-3645-4DE5-BD7C-E3C27A54B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24284" cy="1375878"/>
        </a:xfrm>
        <a:prstGeom prst="rect">
          <a:avLst/>
        </a:prstGeom>
      </xdr:spPr>
    </xdr:pic>
    <xdr:clientData/>
  </xdr:twoCellAnchor>
  <xdr:twoCellAnchor editAs="oneCell">
    <xdr:from>
      <xdr:col>4</xdr:col>
      <xdr:colOff>0</xdr:colOff>
      <xdr:row>117</xdr:row>
      <xdr:rowOff>0</xdr:rowOff>
    </xdr:from>
    <xdr:to>
      <xdr:col>5</xdr:col>
      <xdr:colOff>1016064</xdr:colOff>
      <xdr:row>124</xdr:row>
      <xdr:rowOff>81830</xdr:rowOff>
    </xdr:to>
    <xdr:pic>
      <xdr:nvPicPr>
        <xdr:cNvPr id="3" name="Picture 2">
          <a:extLst>
            <a:ext uri="{FF2B5EF4-FFF2-40B4-BE49-F238E27FC236}">
              <a16:creationId xmlns:a16="http://schemas.microsoft.com/office/drawing/2014/main" id="{746BFFE2-A4DD-44E3-816E-E4BC8EB250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8797EBAC-540A-49DD-873A-B6D2FC317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43CD92BB-4299-4AFF-9401-167861222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2608633</xdr:colOff>
      <xdr:row>158</xdr:row>
      <xdr:rowOff>57173</xdr:rowOff>
    </xdr:to>
    <xdr:pic>
      <xdr:nvPicPr>
        <xdr:cNvPr id="2" name="Picture 1">
          <a:extLst>
            <a:ext uri="{FF2B5EF4-FFF2-40B4-BE49-F238E27FC236}">
              <a16:creationId xmlns:a16="http://schemas.microsoft.com/office/drawing/2014/main" id="{D3B8F675-5376-4A5B-A2B2-FBF5D44107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08633" cy="1390673"/>
        </a:xfrm>
        <a:prstGeom prst="rect">
          <a:avLst/>
        </a:prstGeom>
      </xdr:spPr>
    </xdr:pic>
    <xdr:clientData/>
  </xdr:twoCellAnchor>
  <xdr:twoCellAnchor editAs="oneCell">
    <xdr:from>
      <xdr:col>4</xdr:col>
      <xdr:colOff>0</xdr:colOff>
      <xdr:row>151</xdr:row>
      <xdr:rowOff>0</xdr:rowOff>
    </xdr:from>
    <xdr:to>
      <xdr:col>5</xdr:col>
      <xdr:colOff>1016064</xdr:colOff>
      <xdr:row>158</xdr:row>
      <xdr:rowOff>57173</xdr:rowOff>
    </xdr:to>
    <xdr:pic>
      <xdr:nvPicPr>
        <xdr:cNvPr id="3" name="Picture 2">
          <a:extLst>
            <a:ext uri="{FF2B5EF4-FFF2-40B4-BE49-F238E27FC236}">
              <a16:creationId xmlns:a16="http://schemas.microsoft.com/office/drawing/2014/main" id="{6D2F9CEB-4F0A-482E-876F-AF710B2510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2624284</xdr:colOff>
      <xdr:row>190</xdr:row>
      <xdr:rowOff>42378</xdr:rowOff>
    </xdr:to>
    <xdr:pic>
      <xdr:nvPicPr>
        <xdr:cNvPr id="2" name="Picture 1">
          <a:extLst>
            <a:ext uri="{FF2B5EF4-FFF2-40B4-BE49-F238E27FC236}">
              <a16:creationId xmlns:a16="http://schemas.microsoft.com/office/drawing/2014/main" id="{F8ADA17F-62B9-4EB3-8FE2-13894F396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644667"/>
          <a:ext cx="2624284" cy="1375878"/>
        </a:xfrm>
        <a:prstGeom prst="rect">
          <a:avLst/>
        </a:prstGeom>
      </xdr:spPr>
    </xdr:pic>
    <xdr:clientData/>
  </xdr:twoCellAnchor>
  <xdr:twoCellAnchor editAs="oneCell">
    <xdr:from>
      <xdr:col>4</xdr:col>
      <xdr:colOff>0</xdr:colOff>
      <xdr:row>183</xdr:row>
      <xdr:rowOff>0</xdr:rowOff>
    </xdr:from>
    <xdr:to>
      <xdr:col>5</xdr:col>
      <xdr:colOff>1016064</xdr:colOff>
      <xdr:row>190</xdr:row>
      <xdr:rowOff>81830</xdr:rowOff>
    </xdr:to>
    <xdr:pic>
      <xdr:nvPicPr>
        <xdr:cNvPr id="3" name="Picture 2">
          <a:extLst>
            <a:ext uri="{FF2B5EF4-FFF2-40B4-BE49-F238E27FC236}">
              <a16:creationId xmlns:a16="http://schemas.microsoft.com/office/drawing/2014/main" id="{F88849E4-D591-4D35-B324-00A995EF82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6446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192</xdr:row>
      <xdr:rowOff>0</xdr:rowOff>
    </xdr:from>
    <xdr:to>
      <xdr:col>2</xdr:col>
      <xdr:colOff>2671241</xdr:colOff>
      <xdr:row>199</xdr:row>
      <xdr:rowOff>141008</xdr:rowOff>
    </xdr:to>
    <xdr:pic>
      <xdr:nvPicPr>
        <xdr:cNvPr id="2" name="Picture 1">
          <a:extLst>
            <a:ext uri="{FF2B5EF4-FFF2-40B4-BE49-F238E27FC236}">
              <a16:creationId xmlns:a16="http://schemas.microsoft.com/office/drawing/2014/main" id="{5DBB5E11-62AB-412C-A47E-FACBCE8E7E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465000"/>
          <a:ext cx="2671241" cy="1474508"/>
        </a:xfrm>
        <a:prstGeom prst="rect">
          <a:avLst/>
        </a:prstGeom>
      </xdr:spPr>
    </xdr:pic>
    <xdr:clientData/>
  </xdr:twoCellAnchor>
  <xdr:twoCellAnchor editAs="oneCell">
    <xdr:from>
      <xdr:col>4</xdr:col>
      <xdr:colOff>0</xdr:colOff>
      <xdr:row>192</xdr:row>
      <xdr:rowOff>0</xdr:rowOff>
    </xdr:from>
    <xdr:to>
      <xdr:col>5</xdr:col>
      <xdr:colOff>1047367</xdr:colOff>
      <xdr:row>199</xdr:row>
      <xdr:rowOff>116350</xdr:rowOff>
    </xdr:to>
    <xdr:pic>
      <xdr:nvPicPr>
        <xdr:cNvPr id="3" name="Picture 2">
          <a:extLst>
            <a:ext uri="{FF2B5EF4-FFF2-40B4-BE49-F238E27FC236}">
              <a16:creationId xmlns:a16="http://schemas.microsoft.com/office/drawing/2014/main" id="{F9097142-0024-4C38-8719-9F334040EA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4650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1383DD95-01EE-4186-AEA6-25BEFCB13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03250"/>
          <a:ext cx="2608633" cy="1390673"/>
        </a:xfrm>
        <a:prstGeom prst="rect">
          <a:avLst/>
        </a:prstGeom>
      </xdr:spPr>
    </xdr:pic>
    <xdr:clientData/>
  </xdr:twoCellAnchor>
  <xdr:twoCellAnchor editAs="oneCell">
    <xdr:from>
      <xdr:col>4</xdr:col>
      <xdr:colOff>0</xdr:colOff>
      <xdr:row>134</xdr:row>
      <xdr:rowOff>0</xdr:rowOff>
    </xdr:from>
    <xdr:to>
      <xdr:col>5</xdr:col>
      <xdr:colOff>1016064</xdr:colOff>
      <xdr:row>141</xdr:row>
      <xdr:rowOff>57173</xdr:rowOff>
    </xdr:to>
    <xdr:pic>
      <xdr:nvPicPr>
        <xdr:cNvPr id="3" name="Picture 2">
          <a:extLst>
            <a:ext uri="{FF2B5EF4-FFF2-40B4-BE49-F238E27FC236}">
              <a16:creationId xmlns:a16="http://schemas.microsoft.com/office/drawing/2014/main" id="{29C476E0-9806-4A99-8875-504C3EF68E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03250"/>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26DD1349-617A-4CEB-A707-D05D5BD0B6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A9D9C5A2-604D-4F3C-87E8-B8481F0AB7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375C8A4-C983-49BC-91DC-071E8362A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90F86488-5611-4CF4-8756-8192ADB047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2613851</xdr:colOff>
      <xdr:row>92</xdr:row>
      <xdr:rowOff>67036</xdr:rowOff>
    </xdr:to>
    <xdr:pic>
      <xdr:nvPicPr>
        <xdr:cNvPr id="2" name="Picture 1">
          <a:extLst>
            <a:ext uri="{FF2B5EF4-FFF2-40B4-BE49-F238E27FC236}">
              <a16:creationId xmlns:a16="http://schemas.microsoft.com/office/drawing/2014/main" id="{00625C0F-AEDA-4601-8C73-186F67FF2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13851" cy="1400536"/>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05D2526D-C25E-4F10-897D-44949B1B22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2451B01A-BB87-4BA3-85A1-E1CE6DF0A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19667"/>
          <a:ext cx="2608633" cy="1390673"/>
        </a:xfrm>
        <a:prstGeom prst="rect">
          <a:avLst/>
        </a:prstGeom>
      </xdr:spPr>
    </xdr:pic>
    <xdr:clientData/>
  </xdr:twoCellAnchor>
  <xdr:twoCellAnchor editAs="oneCell">
    <xdr:from>
      <xdr:col>4</xdr:col>
      <xdr:colOff>0</xdr:colOff>
      <xdr:row>135</xdr:row>
      <xdr:rowOff>0</xdr:rowOff>
    </xdr:from>
    <xdr:to>
      <xdr:col>5</xdr:col>
      <xdr:colOff>1016064</xdr:colOff>
      <xdr:row>142</xdr:row>
      <xdr:rowOff>57173</xdr:rowOff>
    </xdr:to>
    <xdr:pic>
      <xdr:nvPicPr>
        <xdr:cNvPr id="3" name="Picture 2">
          <a:extLst>
            <a:ext uri="{FF2B5EF4-FFF2-40B4-BE49-F238E27FC236}">
              <a16:creationId xmlns:a16="http://schemas.microsoft.com/office/drawing/2014/main" id="{CFC7B2E2-37C9-479F-BD78-7551BC3520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196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2608633</xdr:colOff>
      <xdr:row>195</xdr:row>
      <xdr:rowOff>57173</xdr:rowOff>
    </xdr:to>
    <xdr:pic>
      <xdr:nvPicPr>
        <xdr:cNvPr id="2" name="Picture 1">
          <a:extLst>
            <a:ext uri="{FF2B5EF4-FFF2-40B4-BE49-F238E27FC236}">
              <a16:creationId xmlns:a16="http://schemas.microsoft.com/office/drawing/2014/main" id="{A49152F9-3D3C-4303-A869-EE580854D3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216167"/>
          <a:ext cx="2608633" cy="1390673"/>
        </a:xfrm>
        <a:prstGeom prst="rect">
          <a:avLst/>
        </a:prstGeom>
      </xdr:spPr>
    </xdr:pic>
    <xdr:clientData/>
  </xdr:twoCellAnchor>
  <xdr:twoCellAnchor editAs="oneCell">
    <xdr:from>
      <xdr:col>4</xdr:col>
      <xdr:colOff>0</xdr:colOff>
      <xdr:row>188</xdr:row>
      <xdr:rowOff>0</xdr:rowOff>
    </xdr:from>
    <xdr:to>
      <xdr:col>5</xdr:col>
      <xdr:colOff>989978</xdr:colOff>
      <xdr:row>195</xdr:row>
      <xdr:rowOff>57173</xdr:rowOff>
    </xdr:to>
    <xdr:pic>
      <xdr:nvPicPr>
        <xdr:cNvPr id="3" name="Picture 2">
          <a:extLst>
            <a:ext uri="{FF2B5EF4-FFF2-40B4-BE49-F238E27FC236}">
              <a16:creationId xmlns:a16="http://schemas.microsoft.com/office/drawing/2014/main" id="{C2E818A2-F0C7-450A-A1DD-75A01E4AE7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2161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67340307-4B39-4D46-9C08-91065EC17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7491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552E806-5C08-41C6-BB2D-E58DFE0582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749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577</xdr:row>
      <xdr:rowOff>0</xdr:rowOff>
    </xdr:from>
    <xdr:to>
      <xdr:col>2</xdr:col>
      <xdr:colOff>2608632</xdr:colOff>
      <xdr:row>584</xdr:row>
      <xdr:rowOff>121282</xdr:rowOff>
    </xdr:to>
    <xdr:pic>
      <xdr:nvPicPr>
        <xdr:cNvPr id="2" name="Picture 1">
          <a:extLst>
            <a:ext uri="{FF2B5EF4-FFF2-40B4-BE49-F238E27FC236}">
              <a16:creationId xmlns:a16="http://schemas.microsoft.com/office/drawing/2014/main" id="{81E308DC-397C-41C8-A136-F7858A5DB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4785583"/>
          <a:ext cx="2608632" cy="1454782"/>
        </a:xfrm>
        <a:prstGeom prst="rect">
          <a:avLst/>
        </a:prstGeom>
      </xdr:spPr>
    </xdr:pic>
    <xdr:clientData/>
  </xdr:twoCellAnchor>
  <xdr:twoCellAnchor editAs="oneCell">
    <xdr:from>
      <xdr:col>4</xdr:col>
      <xdr:colOff>0</xdr:colOff>
      <xdr:row>577</xdr:row>
      <xdr:rowOff>0</xdr:rowOff>
    </xdr:from>
    <xdr:to>
      <xdr:col>5</xdr:col>
      <xdr:colOff>1063020</xdr:colOff>
      <xdr:row>584</xdr:row>
      <xdr:rowOff>57173</xdr:rowOff>
    </xdr:to>
    <xdr:pic>
      <xdr:nvPicPr>
        <xdr:cNvPr id="3" name="Picture 2">
          <a:extLst>
            <a:ext uri="{FF2B5EF4-FFF2-40B4-BE49-F238E27FC236}">
              <a16:creationId xmlns:a16="http://schemas.microsoft.com/office/drawing/2014/main" id="{EAC8E5DA-7F00-479B-93B3-A9C63AF47F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47855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28166C38-4357-4025-B5C3-52CB43D1F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144</xdr:row>
      <xdr:rowOff>0</xdr:rowOff>
    </xdr:from>
    <xdr:to>
      <xdr:col>5</xdr:col>
      <xdr:colOff>1016064</xdr:colOff>
      <xdr:row>151</xdr:row>
      <xdr:rowOff>57173</xdr:rowOff>
    </xdr:to>
    <xdr:pic>
      <xdr:nvPicPr>
        <xdr:cNvPr id="3" name="Picture 2">
          <a:extLst>
            <a:ext uri="{FF2B5EF4-FFF2-40B4-BE49-F238E27FC236}">
              <a16:creationId xmlns:a16="http://schemas.microsoft.com/office/drawing/2014/main" id="{E9384AEA-B069-409A-BADC-3ADD03B75F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F237781B-41A6-4042-860B-66BC36FD6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1016064</xdr:colOff>
      <xdr:row>119</xdr:row>
      <xdr:rowOff>57173</xdr:rowOff>
    </xdr:to>
    <xdr:pic>
      <xdr:nvPicPr>
        <xdr:cNvPr id="3" name="Picture 2">
          <a:extLst>
            <a:ext uri="{FF2B5EF4-FFF2-40B4-BE49-F238E27FC236}">
              <a16:creationId xmlns:a16="http://schemas.microsoft.com/office/drawing/2014/main" id="{021581A9-9F98-4178-A144-89D78D767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187</xdr:row>
      <xdr:rowOff>0</xdr:rowOff>
    </xdr:from>
    <xdr:to>
      <xdr:col>2</xdr:col>
      <xdr:colOff>2613851</xdr:colOff>
      <xdr:row>194</xdr:row>
      <xdr:rowOff>67036</xdr:rowOff>
    </xdr:to>
    <xdr:pic>
      <xdr:nvPicPr>
        <xdr:cNvPr id="2" name="Picture 1">
          <a:extLst>
            <a:ext uri="{FF2B5EF4-FFF2-40B4-BE49-F238E27FC236}">
              <a16:creationId xmlns:a16="http://schemas.microsoft.com/office/drawing/2014/main" id="{87451E90-A162-4C53-A604-CA3F6B74A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523083"/>
          <a:ext cx="2613851" cy="1400536"/>
        </a:xfrm>
        <a:prstGeom prst="rect">
          <a:avLst/>
        </a:prstGeom>
      </xdr:spPr>
    </xdr:pic>
    <xdr:clientData/>
  </xdr:twoCellAnchor>
  <xdr:twoCellAnchor editAs="oneCell">
    <xdr:from>
      <xdr:col>4</xdr:col>
      <xdr:colOff>0</xdr:colOff>
      <xdr:row>187</xdr:row>
      <xdr:rowOff>0</xdr:rowOff>
    </xdr:from>
    <xdr:to>
      <xdr:col>5</xdr:col>
      <xdr:colOff>1047367</xdr:colOff>
      <xdr:row>194</xdr:row>
      <xdr:rowOff>116350</xdr:rowOff>
    </xdr:to>
    <xdr:pic>
      <xdr:nvPicPr>
        <xdr:cNvPr id="3" name="Picture 2">
          <a:extLst>
            <a:ext uri="{FF2B5EF4-FFF2-40B4-BE49-F238E27FC236}">
              <a16:creationId xmlns:a16="http://schemas.microsoft.com/office/drawing/2014/main" id="{64B0F23F-2058-49D1-9FA2-70659DD43D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523083"/>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2613851</xdr:colOff>
      <xdr:row>171</xdr:row>
      <xdr:rowOff>67036</xdr:rowOff>
    </xdr:to>
    <xdr:pic>
      <xdr:nvPicPr>
        <xdr:cNvPr id="2" name="Picture 1">
          <a:extLst>
            <a:ext uri="{FF2B5EF4-FFF2-40B4-BE49-F238E27FC236}">
              <a16:creationId xmlns:a16="http://schemas.microsoft.com/office/drawing/2014/main" id="{0DF13B59-0486-4161-AEBA-8723434BC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644167"/>
          <a:ext cx="2613851" cy="1400536"/>
        </a:xfrm>
        <a:prstGeom prst="rect">
          <a:avLst/>
        </a:prstGeom>
      </xdr:spPr>
    </xdr:pic>
    <xdr:clientData/>
  </xdr:twoCellAnchor>
  <xdr:twoCellAnchor editAs="oneCell">
    <xdr:from>
      <xdr:col>4</xdr:col>
      <xdr:colOff>0</xdr:colOff>
      <xdr:row>164</xdr:row>
      <xdr:rowOff>0</xdr:rowOff>
    </xdr:from>
    <xdr:to>
      <xdr:col>5</xdr:col>
      <xdr:colOff>1047367</xdr:colOff>
      <xdr:row>171</xdr:row>
      <xdr:rowOff>116350</xdr:rowOff>
    </xdr:to>
    <xdr:pic>
      <xdr:nvPicPr>
        <xdr:cNvPr id="3" name="Picture 2">
          <a:extLst>
            <a:ext uri="{FF2B5EF4-FFF2-40B4-BE49-F238E27FC236}">
              <a16:creationId xmlns:a16="http://schemas.microsoft.com/office/drawing/2014/main" id="{A61E4AF5-C6BF-4737-A551-FB56DA8802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644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594B2BA8-9BB0-434C-916C-82E19129AF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2707B8C0-D424-480D-90C8-B16D673C9E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F22D6C1D-43D9-4D49-A3BC-5C40DC289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558A55BE-BD37-4C0D-9BFF-43F9FDE3D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44C48FF9-2640-4BAF-B699-DF5DAF93C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D256C719-F6F9-4272-9041-CF410850DC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7B01348D-0FF4-4253-9C16-41EE9F8DA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914DF92-28EE-4160-B418-0CBD9CE9F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18B97AC6-6163-4895-ACE0-825B8565E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908250"/>
          <a:ext cx="2608633" cy="1390673"/>
        </a:xfrm>
        <a:prstGeom prst="rect">
          <a:avLst/>
        </a:prstGeom>
      </xdr:spPr>
    </xdr:pic>
    <xdr:clientData/>
  </xdr:twoCellAnchor>
  <xdr:twoCellAnchor editAs="oneCell">
    <xdr:from>
      <xdr:col>4</xdr:col>
      <xdr:colOff>0</xdr:colOff>
      <xdr:row>144</xdr:row>
      <xdr:rowOff>0</xdr:rowOff>
    </xdr:from>
    <xdr:to>
      <xdr:col>5</xdr:col>
      <xdr:colOff>1016064</xdr:colOff>
      <xdr:row>151</xdr:row>
      <xdr:rowOff>57173</xdr:rowOff>
    </xdr:to>
    <xdr:pic>
      <xdr:nvPicPr>
        <xdr:cNvPr id="3" name="Picture 2">
          <a:extLst>
            <a:ext uri="{FF2B5EF4-FFF2-40B4-BE49-F238E27FC236}">
              <a16:creationId xmlns:a16="http://schemas.microsoft.com/office/drawing/2014/main" id="{7427587F-3B37-4547-BB82-E8B673FDD2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9082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2613851</xdr:colOff>
      <xdr:row>132</xdr:row>
      <xdr:rowOff>67036</xdr:rowOff>
    </xdr:to>
    <xdr:pic>
      <xdr:nvPicPr>
        <xdr:cNvPr id="2" name="Picture 1">
          <a:extLst>
            <a:ext uri="{FF2B5EF4-FFF2-40B4-BE49-F238E27FC236}">
              <a16:creationId xmlns:a16="http://schemas.microsoft.com/office/drawing/2014/main" id="{3888F930-FE30-419A-A7D2-59F5B6408D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613851" cy="1400536"/>
        </a:xfrm>
        <a:prstGeom prst="rect">
          <a:avLst/>
        </a:prstGeom>
      </xdr:spPr>
    </xdr:pic>
    <xdr:clientData/>
  </xdr:twoCellAnchor>
  <xdr:twoCellAnchor editAs="oneCell">
    <xdr:from>
      <xdr:col>4</xdr:col>
      <xdr:colOff>0</xdr:colOff>
      <xdr:row>125</xdr:row>
      <xdr:rowOff>0</xdr:rowOff>
    </xdr:from>
    <xdr:to>
      <xdr:col>5</xdr:col>
      <xdr:colOff>1047367</xdr:colOff>
      <xdr:row>132</xdr:row>
      <xdr:rowOff>116350</xdr:rowOff>
    </xdr:to>
    <xdr:pic>
      <xdr:nvPicPr>
        <xdr:cNvPr id="3" name="Picture 2">
          <a:extLst>
            <a:ext uri="{FF2B5EF4-FFF2-40B4-BE49-F238E27FC236}">
              <a16:creationId xmlns:a16="http://schemas.microsoft.com/office/drawing/2014/main" id="{D5C8C6D2-283A-4A34-9561-6443C9407D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DCC8FB0A-36E2-404F-8183-2B61EDA72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FA4B5B30-3B06-42B4-AE04-A3C41B37A5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54601B26-C01C-490E-AF59-AC7C87AA9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D47B0E2A-BE95-4A2A-A898-CEEBD1C3A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ACAC1817-25EB-48DC-AC87-2F501FB6D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B06D855-B0E7-4E23-80AE-D055060D17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89843A86-6851-46AC-8366-3DD9FEB55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4570E27B-12D8-4BF9-99F5-AB311C517A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3787797B-78DA-4C4C-A3EB-9B36C08B42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DA52FB99-9A8C-4834-A00C-56900FAE0E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270</xdr:row>
      <xdr:rowOff>0</xdr:rowOff>
    </xdr:from>
    <xdr:to>
      <xdr:col>2</xdr:col>
      <xdr:colOff>2624284</xdr:colOff>
      <xdr:row>277</xdr:row>
      <xdr:rowOff>42378</xdr:rowOff>
    </xdr:to>
    <xdr:pic>
      <xdr:nvPicPr>
        <xdr:cNvPr id="2" name="Picture 1">
          <a:extLst>
            <a:ext uri="{FF2B5EF4-FFF2-40B4-BE49-F238E27FC236}">
              <a16:creationId xmlns:a16="http://schemas.microsoft.com/office/drawing/2014/main" id="{F9EC97BD-E070-43FF-A8DD-84A12D8A53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0620083"/>
          <a:ext cx="2624284" cy="1375878"/>
        </a:xfrm>
        <a:prstGeom prst="rect">
          <a:avLst/>
        </a:prstGeom>
      </xdr:spPr>
    </xdr:pic>
    <xdr:clientData/>
  </xdr:twoCellAnchor>
  <xdr:twoCellAnchor editAs="oneCell">
    <xdr:from>
      <xdr:col>4</xdr:col>
      <xdr:colOff>0</xdr:colOff>
      <xdr:row>270</xdr:row>
      <xdr:rowOff>0</xdr:rowOff>
    </xdr:from>
    <xdr:to>
      <xdr:col>5</xdr:col>
      <xdr:colOff>1036933</xdr:colOff>
      <xdr:row>277</xdr:row>
      <xdr:rowOff>62104</xdr:rowOff>
    </xdr:to>
    <xdr:pic>
      <xdr:nvPicPr>
        <xdr:cNvPr id="3" name="Picture 2">
          <a:extLst>
            <a:ext uri="{FF2B5EF4-FFF2-40B4-BE49-F238E27FC236}">
              <a16:creationId xmlns:a16="http://schemas.microsoft.com/office/drawing/2014/main" id="{31CB5489-C33C-40A2-B64B-4EE719B85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06200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17116863-23A1-4197-8FBD-AD819AABF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97478CF5-2918-432B-9BEA-DB1EFDE9F1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3585B4A9-B3CC-4874-A4FC-9E7ECB77E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A98EEC21-BC7D-4C94-9609-2A699F4F57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DF6C25E6-8D2C-4640-8EA2-CB49C924E7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8FAD50D7-2DDF-4638-8B11-1CC264DD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99F26D3F-C42C-41B5-9615-205886374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3B32E784-B342-41C2-BC82-D09E6457FE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FB7620D9-0350-44B1-B062-1E2B39D36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652E412A-D07A-4343-89FB-2392699D20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693529D5-8379-4F48-9361-D22EFD0F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B6F7E50E-D1E7-49DD-82A3-871F6DB23E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2</xdr:col>
      <xdr:colOff>2608633</xdr:colOff>
      <xdr:row>203</xdr:row>
      <xdr:rowOff>57173</xdr:rowOff>
    </xdr:to>
    <xdr:pic>
      <xdr:nvPicPr>
        <xdr:cNvPr id="2" name="Picture 1">
          <a:extLst>
            <a:ext uri="{FF2B5EF4-FFF2-40B4-BE49-F238E27FC236}">
              <a16:creationId xmlns:a16="http://schemas.microsoft.com/office/drawing/2014/main" id="{9AD6B897-B4B3-4D5D-81DA-59FFBC3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121167"/>
          <a:ext cx="2608633" cy="1390673"/>
        </a:xfrm>
        <a:prstGeom prst="rect">
          <a:avLst/>
        </a:prstGeom>
      </xdr:spPr>
    </xdr:pic>
    <xdr:clientData/>
  </xdr:twoCellAnchor>
  <xdr:twoCellAnchor editAs="oneCell">
    <xdr:from>
      <xdr:col>4</xdr:col>
      <xdr:colOff>0</xdr:colOff>
      <xdr:row>196</xdr:row>
      <xdr:rowOff>0</xdr:rowOff>
    </xdr:from>
    <xdr:to>
      <xdr:col>5</xdr:col>
      <xdr:colOff>989978</xdr:colOff>
      <xdr:row>203</xdr:row>
      <xdr:rowOff>57173</xdr:rowOff>
    </xdr:to>
    <xdr:pic>
      <xdr:nvPicPr>
        <xdr:cNvPr id="3" name="Picture 2">
          <a:extLst>
            <a:ext uri="{FF2B5EF4-FFF2-40B4-BE49-F238E27FC236}">
              <a16:creationId xmlns:a16="http://schemas.microsoft.com/office/drawing/2014/main" id="{233D86EC-CDBC-4DF4-A433-DED24555E8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1211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B8B389F8-17BA-4F57-8A93-8B9559F1BD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706A566A-9BBA-417D-A67C-75B05E8FAB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1C7CB8EC-834E-4065-8938-618DF5D806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2FBE3335-BA36-4729-BD9C-DE2D80CEC9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2613851</xdr:colOff>
      <xdr:row>182</xdr:row>
      <xdr:rowOff>67036</xdr:rowOff>
    </xdr:to>
    <xdr:pic>
      <xdr:nvPicPr>
        <xdr:cNvPr id="2" name="Picture 1">
          <a:extLst>
            <a:ext uri="{FF2B5EF4-FFF2-40B4-BE49-F238E27FC236}">
              <a16:creationId xmlns:a16="http://schemas.microsoft.com/office/drawing/2014/main" id="{5BCDFF0E-8344-4121-8D03-1EDC49946F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613851" cy="1400536"/>
        </a:xfrm>
        <a:prstGeom prst="rect">
          <a:avLst/>
        </a:prstGeom>
      </xdr:spPr>
    </xdr:pic>
    <xdr:clientData/>
  </xdr:twoCellAnchor>
  <xdr:twoCellAnchor editAs="oneCell">
    <xdr:from>
      <xdr:col>4</xdr:col>
      <xdr:colOff>0</xdr:colOff>
      <xdr:row>175</xdr:row>
      <xdr:rowOff>0</xdr:rowOff>
    </xdr:from>
    <xdr:to>
      <xdr:col>5</xdr:col>
      <xdr:colOff>1047367</xdr:colOff>
      <xdr:row>182</xdr:row>
      <xdr:rowOff>116350</xdr:rowOff>
    </xdr:to>
    <xdr:pic>
      <xdr:nvPicPr>
        <xdr:cNvPr id="3" name="Picture 2">
          <a:extLst>
            <a:ext uri="{FF2B5EF4-FFF2-40B4-BE49-F238E27FC236}">
              <a16:creationId xmlns:a16="http://schemas.microsoft.com/office/drawing/2014/main" id="{851BBF2D-86ED-47E9-B322-E0A94BD887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624284" cy="14498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DC6FE2BF-7BB3-4F89-B30A-B7420194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5390034-2EAD-4F8F-9A67-B7E7E858BE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627A926C-FE81-4124-B68E-ADF3AC935F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C1C7F04E-EF71-4901-B574-2D1E69D74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FA605A8B-B4C7-45E2-9686-127342DF42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8A920EB1-33B4-46B6-ADFF-1259156BB8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ACF91483-D360-4363-90E3-B3C3CAB67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C64B27A5-3B54-4CC9-AFDC-A62E72F99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4003255C-4F92-44F4-980A-C8A478DCA0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989978</xdr:colOff>
      <xdr:row>118</xdr:row>
      <xdr:rowOff>57173</xdr:rowOff>
    </xdr:to>
    <xdr:pic>
      <xdr:nvPicPr>
        <xdr:cNvPr id="3" name="Picture 2">
          <a:extLst>
            <a:ext uri="{FF2B5EF4-FFF2-40B4-BE49-F238E27FC236}">
              <a16:creationId xmlns:a16="http://schemas.microsoft.com/office/drawing/2014/main" id="{ACC7F90E-0B17-4AAC-A9A5-B0ACA4DDE8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F61A9487-D4BB-44C9-A779-FECF0EC43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86250"/>
          <a:ext cx="2671241" cy="1474508"/>
        </a:xfrm>
        <a:prstGeom prst="rect">
          <a:avLst/>
        </a:prstGeom>
      </xdr:spPr>
    </xdr:pic>
    <xdr:clientData/>
  </xdr:twoCellAnchor>
  <xdr:twoCellAnchor editAs="oneCell">
    <xdr:from>
      <xdr:col>4</xdr:col>
      <xdr:colOff>0</xdr:colOff>
      <xdr:row>85</xdr:row>
      <xdr:rowOff>0</xdr:rowOff>
    </xdr:from>
    <xdr:to>
      <xdr:col>5</xdr:col>
      <xdr:colOff>1047367</xdr:colOff>
      <xdr:row>92</xdr:row>
      <xdr:rowOff>116350</xdr:rowOff>
    </xdr:to>
    <xdr:pic>
      <xdr:nvPicPr>
        <xdr:cNvPr id="3" name="Picture 2">
          <a:extLst>
            <a:ext uri="{FF2B5EF4-FFF2-40B4-BE49-F238E27FC236}">
              <a16:creationId xmlns:a16="http://schemas.microsoft.com/office/drawing/2014/main" id="{AD38AC88-6CD5-436C-B654-1788274E3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86250"/>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FEA4C3C0-0399-4AA2-AA37-695E94E1C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B7DC2ED8-F2C2-4B63-8CE7-9F64D2A4DF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2639936</xdr:colOff>
      <xdr:row>104</xdr:row>
      <xdr:rowOff>101556</xdr:rowOff>
    </xdr:to>
    <xdr:pic>
      <xdr:nvPicPr>
        <xdr:cNvPr id="2" name="Picture 1">
          <a:extLst>
            <a:ext uri="{FF2B5EF4-FFF2-40B4-BE49-F238E27FC236}">
              <a16:creationId xmlns:a16="http://schemas.microsoft.com/office/drawing/2014/main" id="{E9865ED9-E865-460D-AF9D-4D81B6E59C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39936" cy="1435056"/>
        </a:xfrm>
        <a:prstGeom prst="rect">
          <a:avLst/>
        </a:prstGeom>
      </xdr:spPr>
    </xdr:pic>
    <xdr:clientData/>
  </xdr:twoCellAnchor>
  <xdr:twoCellAnchor editAs="oneCell">
    <xdr:from>
      <xdr:col>4</xdr:col>
      <xdr:colOff>0</xdr:colOff>
      <xdr:row>97</xdr:row>
      <xdr:rowOff>0</xdr:rowOff>
    </xdr:from>
    <xdr:to>
      <xdr:col>5</xdr:col>
      <xdr:colOff>1036933</xdr:colOff>
      <xdr:row>104</xdr:row>
      <xdr:rowOff>62104</xdr:rowOff>
    </xdr:to>
    <xdr:pic>
      <xdr:nvPicPr>
        <xdr:cNvPr id="3" name="Picture 2">
          <a:extLst>
            <a:ext uri="{FF2B5EF4-FFF2-40B4-BE49-F238E27FC236}">
              <a16:creationId xmlns:a16="http://schemas.microsoft.com/office/drawing/2014/main" id="{60458FBE-496D-4894-B5FD-E7A5931FE2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9D3AEC9F-6D99-47C3-A653-EAC4EBF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30FF1969-C0D0-484A-BE7F-8D8395CEBB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5F6E74E1-206B-4AA1-B2B0-526A1C0B7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87250"/>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4B223383-F0D2-4D97-AD18-628CFA8C86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87250"/>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2F8E3602-A96A-42A9-92DA-D48822456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139</xdr:row>
      <xdr:rowOff>0</xdr:rowOff>
    </xdr:from>
    <xdr:to>
      <xdr:col>5</xdr:col>
      <xdr:colOff>989978</xdr:colOff>
      <xdr:row>146</xdr:row>
      <xdr:rowOff>57173</xdr:rowOff>
    </xdr:to>
    <xdr:pic>
      <xdr:nvPicPr>
        <xdr:cNvPr id="3" name="Picture 2">
          <a:extLst>
            <a:ext uri="{FF2B5EF4-FFF2-40B4-BE49-F238E27FC236}">
              <a16:creationId xmlns:a16="http://schemas.microsoft.com/office/drawing/2014/main" id="{30525CD3-8BCF-417E-9A24-AD519B87F6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4</xdr:col>
      <xdr:colOff>0</xdr:colOff>
      <xdr:row>138</xdr:row>
      <xdr:rowOff>0</xdr:rowOff>
    </xdr:from>
    <xdr:to>
      <xdr:col>5</xdr:col>
      <xdr:colOff>1016064</xdr:colOff>
      <xdr:row>145</xdr:row>
      <xdr:rowOff>81830</xdr:rowOff>
    </xdr:to>
    <xdr:pic>
      <xdr:nvPicPr>
        <xdr:cNvPr id="3" name="Picture 2">
          <a:extLst>
            <a:ext uri="{FF2B5EF4-FFF2-40B4-BE49-F238E27FC236}">
              <a16:creationId xmlns:a16="http://schemas.microsoft.com/office/drawing/2014/main" id="{1D4C5159-C4C0-45E5-8393-8766914AF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7125083"/>
          <a:ext cx="2592981" cy="1415330"/>
        </a:xfrm>
        <a:prstGeom prst="rect">
          <a:avLst/>
        </a:prstGeom>
      </xdr:spPr>
    </xdr:pic>
    <xdr:clientData/>
  </xdr:twoCellAnchor>
  <xdr:twoCellAnchor editAs="oneCell">
    <xdr:from>
      <xdr:col>2</xdr:col>
      <xdr:colOff>116416</xdr:colOff>
      <xdr:row>137</xdr:row>
      <xdr:rowOff>95250</xdr:rowOff>
    </xdr:from>
    <xdr:to>
      <xdr:col>2</xdr:col>
      <xdr:colOff>2740700</xdr:colOff>
      <xdr:row>144</xdr:row>
      <xdr:rowOff>137628</xdr:rowOff>
    </xdr:to>
    <xdr:pic>
      <xdr:nvPicPr>
        <xdr:cNvPr id="4" name="Picture 3">
          <a:extLst>
            <a:ext uri="{FF2B5EF4-FFF2-40B4-BE49-F238E27FC236}">
              <a16:creationId xmlns:a16="http://schemas.microsoft.com/office/drawing/2014/main" id="{80469EC3-238B-4FA3-8A7D-08BA12A5CC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9" y="27029833"/>
          <a:ext cx="2624284" cy="137587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2639936</xdr:colOff>
      <xdr:row>143</xdr:row>
      <xdr:rowOff>101556</xdr:rowOff>
    </xdr:to>
    <xdr:pic>
      <xdr:nvPicPr>
        <xdr:cNvPr id="2" name="Picture 1">
          <a:extLst>
            <a:ext uri="{FF2B5EF4-FFF2-40B4-BE49-F238E27FC236}">
              <a16:creationId xmlns:a16="http://schemas.microsoft.com/office/drawing/2014/main" id="{A19C5733-74FB-4D93-8CFA-684E973196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39936" cy="1435056"/>
        </a:xfrm>
        <a:prstGeom prst="rect">
          <a:avLst/>
        </a:prstGeom>
      </xdr:spPr>
    </xdr:pic>
    <xdr:clientData/>
  </xdr:twoCellAnchor>
  <xdr:twoCellAnchor editAs="oneCell">
    <xdr:from>
      <xdr:col>4</xdr:col>
      <xdr:colOff>0</xdr:colOff>
      <xdr:row>136</xdr:row>
      <xdr:rowOff>0</xdr:rowOff>
    </xdr:from>
    <xdr:to>
      <xdr:col>5</xdr:col>
      <xdr:colOff>1036933</xdr:colOff>
      <xdr:row>143</xdr:row>
      <xdr:rowOff>62104</xdr:rowOff>
    </xdr:to>
    <xdr:pic>
      <xdr:nvPicPr>
        <xdr:cNvPr id="3" name="Picture 2">
          <a:extLst>
            <a:ext uri="{FF2B5EF4-FFF2-40B4-BE49-F238E27FC236}">
              <a16:creationId xmlns:a16="http://schemas.microsoft.com/office/drawing/2014/main" id="{2113CE82-47FF-4A36-BDA9-6F08B8A327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613850" cy="13956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56D21E2B-50B6-421E-84D3-217EB5125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1B0BC455-7FA3-4355-BE2A-5923695E61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2608632</xdr:colOff>
      <xdr:row>101</xdr:row>
      <xdr:rowOff>121282</xdr:rowOff>
    </xdr:to>
    <xdr:pic>
      <xdr:nvPicPr>
        <xdr:cNvPr id="2" name="Picture 1">
          <a:extLst>
            <a:ext uri="{FF2B5EF4-FFF2-40B4-BE49-F238E27FC236}">
              <a16:creationId xmlns:a16="http://schemas.microsoft.com/office/drawing/2014/main" id="{3C00D2DD-6DF3-498C-9F31-EF32F55CE7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08632" cy="1454782"/>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997D563F-745B-4EB7-9C98-EC14DA7E1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9D95EFCF-CC30-484A-8ACF-FC287B2ED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BD132D27-E540-4B05-B987-C8FACE908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2B7A0D0B-9220-44BC-9125-FAFAB32680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88426BA6-7325-4D47-B2DC-6E0D931F42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F29BB11C-C007-47F8-859F-B3499E2E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41D9949E-4589-4862-937A-8F78ED7BA9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4241C88B-2234-4504-B56E-E9D406F30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91BF0D5C-E247-4336-9273-2580D9C3F3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13086215-F4BA-4787-979C-2EB77BD47E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C1D44F99-33ED-46E3-9B83-A0E5927E28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ED856F00-DDC5-4EBA-834F-9DAA8EB832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5EDCFF8B-6391-4734-B722-B2862A9FE2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50B920DC-3296-490B-9B70-059FA32950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79591F0B-A249-48B7-AE5A-7F319C90F2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287</xdr:row>
      <xdr:rowOff>0</xdr:rowOff>
    </xdr:from>
    <xdr:to>
      <xdr:col>2</xdr:col>
      <xdr:colOff>2608633</xdr:colOff>
      <xdr:row>294</xdr:row>
      <xdr:rowOff>57173</xdr:rowOff>
    </xdr:to>
    <xdr:pic>
      <xdr:nvPicPr>
        <xdr:cNvPr id="2" name="Picture 1">
          <a:extLst>
            <a:ext uri="{FF2B5EF4-FFF2-40B4-BE49-F238E27FC236}">
              <a16:creationId xmlns:a16="http://schemas.microsoft.com/office/drawing/2014/main" id="{6761788C-804C-4212-BDCE-BBC1589753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154917"/>
          <a:ext cx="2608633" cy="1390673"/>
        </a:xfrm>
        <a:prstGeom prst="rect">
          <a:avLst/>
        </a:prstGeom>
      </xdr:spPr>
    </xdr:pic>
    <xdr:clientData/>
  </xdr:twoCellAnchor>
  <xdr:twoCellAnchor editAs="oneCell">
    <xdr:from>
      <xdr:col>4</xdr:col>
      <xdr:colOff>0</xdr:colOff>
      <xdr:row>287</xdr:row>
      <xdr:rowOff>0</xdr:rowOff>
    </xdr:from>
    <xdr:to>
      <xdr:col>5</xdr:col>
      <xdr:colOff>989979</xdr:colOff>
      <xdr:row>294</xdr:row>
      <xdr:rowOff>57173</xdr:rowOff>
    </xdr:to>
    <xdr:pic>
      <xdr:nvPicPr>
        <xdr:cNvPr id="3" name="Picture 2">
          <a:extLst>
            <a:ext uri="{FF2B5EF4-FFF2-40B4-BE49-F238E27FC236}">
              <a16:creationId xmlns:a16="http://schemas.microsoft.com/office/drawing/2014/main" id="{EA77F3A2-1717-4528-A270-9CCC57413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02917" y="54154917"/>
          <a:ext cx="2566895" cy="139067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342FC37A-D1CF-4FB5-926D-88D1B049A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A3B0AB2D-B70C-4BC7-8BC5-B574328A00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67F614D0-4B18-43FA-9AD4-838B2FC8A0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F2370D2E-62A7-4D18-99C0-11529DDED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4C75679B-6D4A-4034-840D-01B8AECB8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0433202E-D290-48DC-8E06-7882D8F702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34DC7195-5AB0-4BAE-AAF0-A9377E4C6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8E78B413-24C8-4284-9DE4-FE707B76D5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26532D24-03E7-44F6-BADF-61CA89EA4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E5EA6E9E-96C4-4C88-A650-2D47CFF3B5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14603A5F-328C-4849-A86C-CB03C93E3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5D402E70-4064-4480-B4A3-E5117DB67A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C27FE7DC-2DAF-4986-B86E-BB80F9FDB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2B907364-3CBB-40F8-B1DE-6E4FB02291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3C37156B-02C3-4B39-B1ED-9917BE55A9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CE9837E-2E2F-4558-B1E4-6658057A9F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09AA03EF-7FAA-46B7-9E90-C1674C2CA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1C989516-4128-4143-924B-F8FB658B96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270489A8-EBDE-4951-9D07-B5C6D081B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D6387045-9847-4432-9500-B4F405AD36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2671241</xdr:colOff>
      <xdr:row>175</xdr:row>
      <xdr:rowOff>141008</xdr:rowOff>
    </xdr:to>
    <xdr:pic>
      <xdr:nvPicPr>
        <xdr:cNvPr id="2" name="Picture 1">
          <a:extLst>
            <a:ext uri="{FF2B5EF4-FFF2-40B4-BE49-F238E27FC236}">
              <a16:creationId xmlns:a16="http://schemas.microsoft.com/office/drawing/2014/main" id="{172B0B8A-AA63-498E-BCAA-96B82C6A7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71241" cy="1474508"/>
        </a:xfrm>
        <a:prstGeom prst="rect">
          <a:avLst/>
        </a:prstGeom>
      </xdr:spPr>
    </xdr:pic>
    <xdr:clientData/>
  </xdr:twoCellAnchor>
  <xdr:twoCellAnchor editAs="oneCell">
    <xdr:from>
      <xdr:col>4</xdr:col>
      <xdr:colOff>0</xdr:colOff>
      <xdr:row>168</xdr:row>
      <xdr:rowOff>0</xdr:rowOff>
    </xdr:from>
    <xdr:to>
      <xdr:col>5</xdr:col>
      <xdr:colOff>1047367</xdr:colOff>
      <xdr:row>175</xdr:row>
      <xdr:rowOff>116350</xdr:rowOff>
    </xdr:to>
    <xdr:pic>
      <xdr:nvPicPr>
        <xdr:cNvPr id="3" name="Picture 2">
          <a:extLst>
            <a:ext uri="{FF2B5EF4-FFF2-40B4-BE49-F238E27FC236}">
              <a16:creationId xmlns:a16="http://schemas.microsoft.com/office/drawing/2014/main" id="{D871159D-48CE-4717-A649-3EB676FDFB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24284" cy="144985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B611D447-C4CF-479B-A7DC-AC162EBAE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BF1CF714-5D8C-4803-B155-3F3D0C5556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6D49DDF7-2451-4FD5-9B44-9718E705E4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C5317C31-B2E7-4E4A-BB82-D2CA0FF721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1E537E4E-2F34-44C2-9792-FA11DF7F3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08633" cy="1390673"/>
        </a:xfrm>
        <a:prstGeom prst="rect">
          <a:avLst/>
        </a:prstGeom>
      </xdr:spPr>
    </xdr:pic>
    <xdr:clientData/>
  </xdr:twoCellAnchor>
  <xdr:twoCellAnchor editAs="oneCell">
    <xdr:from>
      <xdr:col>4</xdr:col>
      <xdr:colOff>0</xdr:colOff>
      <xdr:row>130</xdr:row>
      <xdr:rowOff>0</xdr:rowOff>
    </xdr:from>
    <xdr:to>
      <xdr:col>5</xdr:col>
      <xdr:colOff>1016064</xdr:colOff>
      <xdr:row>137</xdr:row>
      <xdr:rowOff>57173</xdr:rowOff>
    </xdr:to>
    <xdr:pic>
      <xdr:nvPicPr>
        <xdr:cNvPr id="3" name="Picture 2">
          <a:extLst>
            <a:ext uri="{FF2B5EF4-FFF2-40B4-BE49-F238E27FC236}">
              <a16:creationId xmlns:a16="http://schemas.microsoft.com/office/drawing/2014/main" id="{01CEABA5-56CA-4302-87C5-66043FD33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592981" cy="139067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53B5E257-06F3-4E4C-9E2A-B13F3BA1E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4058B157-D809-453F-A9F9-688AF3DC3B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6B5B2DEC-0174-4335-AD00-8F6E76A359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0A9B3AD6-715B-4448-ACBA-A619AB9766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6EE7C633-30EF-4D2B-B5B9-5D3949F95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8D2D01DB-77FD-45E4-A97B-B18319B5BC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B365A273-6156-4335-9FAE-8BB27C2C47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C8F9AC30-019E-434E-BEB8-4655869537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E8DB5D12-2811-49C1-9076-DA0B3F78D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4EB540DD-6E7A-43FE-A21C-01158F8D62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2671241</xdr:colOff>
      <xdr:row>83</xdr:row>
      <xdr:rowOff>141008</xdr:rowOff>
    </xdr:to>
    <xdr:pic>
      <xdr:nvPicPr>
        <xdr:cNvPr id="2" name="Picture 1">
          <a:extLst>
            <a:ext uri="{FF2B5EF4-FFF2-40B4-BE49-F238E27FC236}">
              <a16:creationId xmlns:a16="http://schemas.microsoft.com/office/drawing/2014/main" id="{99E5B837-B8B5-4AC3-BEDD-B63646E24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71241" cy="1474508"/>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4225E583-B177-4346-82E3-89A18E118E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DCCE838B-05CC-4F81-B2D1-16BF41EE0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BBAA3990-4294-43FA-8F36-C6073E4431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20C8EF3E-B29E-43EF-AAFA-ED29DBC32B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4F4B2072-9069-4236-BCA1-44BB7C476E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176CCFA8-2536-417D-96F1-5B5AB2C78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DEFFAB5F-25B7-44C6-B9FD-36026BDACE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E04B1E8C-45D2-4170-BB7C-67AA0E2DA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A61E0800-87F7-4AB9-B776-62919E17DF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405DC8C4-DF95-4F2F-A151-DC3858C5E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29196E08-95E6-4316-80F7-C5BAA723F9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67C3B007-F81E-4026-8432-81026B3AA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DC092FFF-693F-4E09-B140-6177051197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940F1EA7-EBEC-48F1-8F3B-7D8DC3EBF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87FDA986-CAF2-4D3E-8616-C0F4613AAE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2613851</xdr:colOff>
      <xdr:row>88</xdr:row>
      <xdr:rowOff>67036</xdr:rowOff>
    </xdr:to>
    <xdr:pic>
      <xdr:nvPicPr>
        <xdr:cNvPr id="2" name="Picture 1">
          <a:extLst>
            <a:ext uri="{FF2B5EF4-FFF2-40B4-BE49-F238E27FC236}">
              <a16:creationId xmlns:a16="http://schemas.microsoft.com/office/drawing/2014/main" id="{48773238-38D3-4E9B-82F3-ABC7D84A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13851" cy="1400536"/>
        </a:xfrm>
        <a:prstGeom prst="rect">
          <a:avLst/>
        </a:prstGeom>
      </xdr:spPr>
    </xdr:pic>
    <xdr:clientData/>
  </xdr:twoCellAnchor>
  <xdr:twoCellAnchor editAs="oneCell">
    <xdr:from>
      <xdr:col>4</xdr:col>
      <xdr:colOff>0</xdr:colOff>
      <xdr:row>81</xdr:row>
      <xdr:rowOff>0</xdr:rowOff>
    </xdr:from>
    <xdr:to>
      <xdr:col>5</xdr:col>
      <xdr:colOff>1036933</xdr:colOff>
      <xdr:row>88</xdr:row>
      <xdr:rowOff>62104</xdr:rowOff>
    </xdr:to>
    <xdr:pic>
      <xdr:nvPicPr>
        <xdr:cNvPr id="3" name="Picture 2">
          <a:extLst>
            <a:ext uri="{FF2B5EF4-FFF2-40B4-BE49-F238E27FC236}">
              <a16:creationId xmlns:a16="http://schemas.microsoft.com/office/drawing/2014/main" id="{2F721864-E645-4212-B4E9-C5B28457A7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5e2ee0c9-f4b4-4486-b247-674b01b11936.pdf" TargetMode="External"/><Relationship Id="rId21" Type="http://schemas.openxmlformats.org/officeDocument/2006/relationships/hyperlink" Target="https://www.bseindia.com/xml-data/corpfiling/AttachHis/fa5b7565-50e5-4648-ab6b-ce9ccbe47259.pdf" TargetMode="External"/><Relationship Id="rId42" Type="http://schemas.openxmlformats.org/officeDocument/2006/relationships/hyperlink" Target="https://www.bseindia.com/xml-data/corpfiling/AttachHis/2c745f12-4715-4138-a7b4-d0f815caca9c.pdf" TargetMode="External"/><Relationship Id="rId47" Type="http://schemas.openxmlformats.org/officeDocument/2006/relationships/hyperlink" Target="https://www.bseindia.com/xml-data/corpfiling/AttachHis/b3a8b4e0-2d58-4f9a-b38b-9b5c9d2922be.pdf" TargetMode="External"/><Relationship Id="rId63" Type="http://schemas.openxmlformats.org/officeDocument/2006/relationships/hyperlink" Target="https://www.bseindia.com/xml-data/corpfiling/AttachHis/d3cbeeea-de68-4b77-bfa3-9bfe1afbc503.pdf" TargetMode="External"/><Relationship Id="rId68" Type="http://schemas.openxmlformats.org/officeDocument/2006/relationships/hyperlink" Target="https://www.bseindia.com/xml-data/corpfiling/AttachHis/adc3e93f-b32f-4f2b-a08c-91f0b18c6aeb.pdf" TargetMode="External"/><Relationship Id="rId2" Type="http://schemas.openxmlformats.org/officeDocument/2006/relationships/hyperlink" Target="https://www.bseindia.com/xml-data/corpfiling/AttachHis/fbb78fae-91d5-4556-9e76-e9582a6d8d8a.pdf" TargetMode="External"/><Relationship Id="rId16" Type="http://schemas.openxmlformats.org/officeDocument/2006/relationships/hyperlink" Target="https://www.bseindia.com/xml-data/corpfiling/AttachHis/72687367-3a22-4292-b67a-6ab6728b0e3a.pdf" TargetMode="External"/><Relationship Id="rId29" Type="http://schemas.openxmlformats.org/officeDocument/2006/relationships/hyperlink" Target="https://www.bseindia.com/xml-data/corpfiling/AttachHis/f9c525c6-500b-418a-ba1c-de529d668fed.pdf" TargetMode="External"/><Relationship Id="rId11" Type="http://schemas.openxmlformats.org/officeDocument/2006/relationships/hyperlink" Target="https://www.bseindia.com/xml-data/corpfiling/AttachHis/141ef7e3-e697-430b-a62c-108fbc78db2f.pdf" TargetMode="External"/><Relationship Id="rId24" Type="http://schemas.openxmlformats.org/officeDocument/2006/relationships/hyperlink" Target="https://www.bseindia.com/xml-data/corpfiling/AttachHis/de066255-8ad1-4a3f-89da-3318a4d8dcb7.pdf" TargetMode="External"/><Relationship Id="rId32" Type="http://schemas.openxmlformats.org/officeDocument/2006/relationships/hyperlink" Target="https://www.bseindia.com/xml-data/corpfiling/AttachHis/938c3dc8-b424-40fc-836b-101415d323cd.pdf" TargetMode="External"/><Relationship Id="rId37" Type="http://schemas.openxmlformats.org/officeDocument/2006/relationships/hyperlink" Target="https://www.bseindia.com/xml-data/corpfiling/AttachHis/8bbc99c1-98e8-41e8-89ac-86e81221a963.pdf" TargetMode="External"/><Relationship Id="rId40" Type="http://schemas.openxmlformats.org/officeDocument/2006/relationships/hyperlink" Target="https://www.bseindia.com/xml-data/corpfiling/AttachHis/9025bae6-ed1c-41e0-85e7-33682bc1edd0.pdf" TargetMode="External"/><Relationship Id="rId45" Type="http://schemas.openxmlformats.org/officeDocument/2006/relationships/hyperlink" Target="https://www.bseindia.com/xml-data/corpfiling/AttachHis/3b6e70ed-71fc-46f6-b65c-f1f5f55fe869.pdf" TargetMode="External"/><Relationship Id="rId53" Type="http://schemas.openxmlformats.org/officeDocument/2006/relationships/hyperlink" Target="https://www.bseindia.com/xml-data/corpfiling/AttachHis/4300e5eb-d720-4de7-a992-864eb208bf79.pdf" TargetMode="External"/><Relationship Id="rId58" Type="http://schemas.openxmlformats.org/officeDocument/2006/relationships/hyperlink" Target="https://www.bseindia.com/xml-data/corpfiling/AttachHis/41bfc39f-0b4e-4de3-ac29-6f2aab62dc00.pdf" TargetMode="External"/><Relationship Id="rId66" Type="http://schemas.openxmlformats.org/officeDocument/2006/relationships/hyperlink" Target="https://www.bseindia.com/xml-data/corpfiling/AttachHis/8d3f1b7c-9413-401b-89da-9b7634a1adad.pdf" TargetMode="External"/><Relationship Id="rId5" Type="http://schemas.openxmlformats.org/officeDocument/2006/relationships/hyperlink" Target="https://www.bseindia.com/xml-data/corpfiling/AttachHis/bf787958-642f-4d2e-8b39-4642011531dc.pdf" TargetMode="External"/><Relationship Id="rId61" Type="http://schemas.openxmlformats.org/officeDocument/2006/relationships/hyperlink" Target="https://www.bseindia.com/xml-data/corpfiling/AttachHis/5427027e-04cf-4edd-9f81-44a2f1f2a5d8.pdf" TargetMode="External"/><Relationship Id="rId19" Type="http://schemas.openxmlformats.org/officeDocument/2006/relationships/hyperlink" Target="https://www.bseindia.com/xml-data/corpfiling/AttachHis/2c745f12-4715-4138-a7b4-d0f815caca9c.pdf" TargetMode="External"/><Relationship Id="rId14" Type="http://schemas.openxmlformats.org/officeDocument/2006/relationships/hyperlink" Target="https://www.bseindia.com/xml-data/corpfiling/AttachHis/fa53c28b-bb5e-4e4e-a3d5-cf085d70341a.pdf" TargetMode="External"/><Relationship Id="rId22" Type="http://schemas.openxmlformats.org/officeDocument/2006/relationships/hyperlink" Target="https://www.bseindia.com/xml-data/corpfiling/AttachHis/3b6e70ed-71fc-46f6-b65c-f1f5f55fe869.pdf" TargetMode="External"/><Relationship Id="rId27" Type="http://schemas.openxmlformats.org/officeDocument/2006/relationships/hyperlink" Target="https://www.bseindia.com/xml-data/corpfiling/AttachHis/63959ce8-b641-4bd4-9a62-43ab52301856.pdf" TargetMode="External"/><Relationship Id="rId30" Type="http://schemas.openxmlformats.org/officeDocument/2006/relationships/hyperlink" Target="https://www.bseindia.com/xml-data/corpfiling/AttachHis/a3fa3c06-68a4-408b-9d3e-089ebd48d102.pdf" TargetMode="External"/><Relationship Id="rId35" Type="http://schemas.openxmlformats.org/officeDocument/2006/relationships/hyperlink" Target="https://www.bseindia.com/xml-data/corpfiling/AttachHis/fa53c28b-bb5e-4e4e-a3d5-cf085d70341a.pdf" TargetMode="External"/><Relationship Id="rId43" Type="http://schemas.openxmlformats.org/officeDocument/2006/relationships/hyperlink" Target="https://www.bseindia.com/xml-data/corpfiling/AttachHis/4e11c6f6-92f5-4dd4-8369-b5c770b30ae9.pdf" TargetMode="External"/><Relationship Id="rId48" Type="http://schemas.openxmlformats.org/officeDocument/2006/relationships/hyperlink" Target="https://www.bseindia.com/xml-data/corpfiling/AttachHis/b3a8b4e0-2d58-4f9a-b38b-9b5c9d2922be.pdf" TargetMode="External"/><Relationship Id="rId56" Type="http://schemas.openxmlformats.org/officeDocument/2006/relationships/hyperlink" Target="https://www.bseindia.com/xml-data/corpfiling/AttachHis/3a251043-90e5-4748-b94a-2c9f364ef43a.pdf" TargetMode="External"/><Relationship Id="rId64" Type="http://schemas.openxmlformats.org/officeDocument/2006/relationships/hyperlink" Target="https://www.bseindia.com/xml-data/corpfiling/AttachHis/f66c1aa7-a533-4ac2-b735-0a0d9fc26243.pdf" TargetMode="External"/><Relationship Id="rId69" Type="http://schemas.openxmlformats.org/officeDocument/2006/relationships/hyperlink" Target="https://www.bseindia.com/xml-data/corpfiling/AttachHis/6619fc6f-9343-4f0e-8e7a-740c52b0106c.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1712bec0-eb1b-4c0e-93cf-ffe2228ee187.pdf" TargetMode="External"/><Relationship Id="rId72" Type="http://schemas.openxmlformats.org/officeDocument/2006/relationships/printerSettings" Target="../printerSettings/printerSettings1.bin"/><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44d0c07b-0727-4b5f-a47d-b6aba91e51d6.pdf" TargetMode="External"/><Relationship Id="rId17" Type="http://schemas.openxmlformats.org/officeDocument/2006/relationships/hyperlink" Target="https://www.bseindia.com/xml-data/corpfiling/AttachHis/9025bae6-ed1c-41e0-85e7-33682bc1edd0.pdf" TargetMode="External"/><Relationship Id="rId25" Type="http://schemas.openxmlformats.org/officeDocument/2006/relationships/hyperlink" Target="https://www.bseindia.com/xml-data/corpfiling/AttachHis/fbb78fae-91d5-4556-9e76-e9582a6d8d8a.pdf" TargetMode="External"/><Relationship Id="rId33" Type="http://schemas.openxmlformats.org/officeDocument/2006/relationships/hyperlink" Target="https://www.bseindia.com/xml-data/corpfiling/AttachHis/648b7ceb-a0c5-4f5c-a8d9-80f687561427.pdf" TargetMode="External"/><Relationship Id="rId38" Type="http://schemas.openxmlformats.org/officeDocument/2006/relationships/hyperlink" Target="https://www.bseindia.com/xml-data/corpfiling/AttachHis/adc3e93f-b32f-4f2b-a08c-91f0b18c6aeb.pdf" TargetMode="External"/><Relationship Id="rId46" Type="http://schemas.openxmlformats.org/officeDocument/2006/relationships/hyperlink" Target="https://www.bseindia.com/xml-data/corpfiling/AttachHis/166da888-b9ad-4223-b83b-c7e156f5fe9f.pdf" TargetMode="External"/><Relationship Id="rId59" Type="http://schemas.openxmlformats.org/officeDocument/2006/relationships/hyperlink" Target="https://www.bseindia.com/xml-data/corpfiling/AttachHis/c757eac5-3c7e-4c56-a5c5-cd37ffe1c0a5.pdf" TargetMode="External"/><Relationship Id="rId67" Type="http://schemas.openxmlformats.org/officeDocument/2006/relationships/hyperlink" Target="https://www.bseindia.com/xml-data/corpfiling/AttachHis/adc3e93f-b32f-4f2b-a08c-91f0b18c6aeb.pdf" TargetMode="External"/><Relationship Id="rId20" Type="http://schemas.openxmlformats.org/officeDocument/2006/relationships/hyperlink" Target="https://www.bseindia.com/xml-data/corpfiling/AttachHis/4e11c6f6-92f5-4dd4-8369-b5c770b30ae9.pdf" TargetMode="External"/><Relationship Id="rId41" Type="http://schemas.openxmlformats.org/officeDocument/2006/relationships/hyperlink" Target="https://www.bseindia.com/xml-data/corpfiling/AttachHis/19d833a8-dbc7-4553-982e-75923c474c86.pdf" TargetMode="External"/><Relationship Id="rId54" Type="http://schemas.openxmlformats.org/officeDocument/2006/relationships/hyperlink" Target="https://www.bseindia.com/xml-data/corpfiling/AttachHis/d3cbeeea-de68-4b77-bfa3-9bfe1afbc503.pdf" TargetMode="External"/><Relationship Id="rId62" Type="http://schemas.openxmlformats.org/officeDocument/2006/relationships/hyperlink" Target="https://www.bseindia.com/xml-data/corpfiling/AttachHis/4300e5eb-d720-4de7-a992-864eb208bf79.pdf" TargetMode="External"/><Relationship Id="rId70" Type="http://schemas.openxmlformats.org/officeDocument/2006/relationships/hyperlink" Target="https://www.bseindia.com/xml-data/corpfiling/AttachHis/2584a2e9-716e-4034-948f-ec49ba815794.pdf" TargetMode="External"/><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xml-data/corpfiling/AttachHis/f9c525c6-500b-418a-ba1c-de529d668fed.pdf" TargetMode="External"/><Relationship Id="rId15" Type="http://schemas.openxmlformats.org/officeDocument/2006/relationships/hyperlink" Target="https://www.bseindia.com/xml-data/corpfiling/AttachHis/adc3e93f-b32f-4f2b-a08c-91f0b18c6aeb.pdf" TargetMode="External"/><Relationship Id="rId23" Type="http://schemas.openxmlformats.org/officeDocument/2006/relationships/hyperlink" Target="https://www.bseindia.com/xml-data/corpfiling/AttachHis/166da888-b9ad-4223-b83b-c7e156f5fe9f.pdf" TargetMode="External"/><Relationship Id="rId28" Type="http://schemas.openxmlformats.org/officeDocument/2006/relationships/hyperlink" Target="https://www.bseindia.com/xml-data/corpfiling/AttachHis/bf787958-642f-4d2e-8b39-4642011531dc.pdf" TargetMode="External"/><Relationship Id="rId36" Type="http://schemas.openxmlformats.org/officeDocument/2006/relationships/hyperlink" Target="https://www.bseindia.com/xml-data/corpfiling/AttachHis/44d0c07b-0727-4b5f-a47d-b6aba91e51d6.pdf" TargetMode="External"/><Relationship Id="rId49" Type="http://schemas.openxmlformats.org/officeDocument/2006/relationships/hyperlink" Target="https://www.bseindia.com/xml-data/corpfiling/AttachHis/41bfc39f-0b4e-4de3-ac29-6f2aab62dc00.pdf" TargetMode="External"/><Relationship Id="rId57" Type="http://schemas.openxmlformats.org/officeDocument/2006/relationships/hyperlink" Target="https://www.bseindia.com/xml-data/corpfiling/AttachHis/8d3f1b7c-9413-401b-89da-9b7634a1adad.pdf" TargetMode="External"/><Relationship Id="rId10" Type="http://schemas.openxmlformats.org/officeDocument/2006/relationships/hyperlink" Target="https://www.bseindia.com/xml-data/corpfiling/AttachHis/648b7ceb-a0c5-4f5c-a8d9-80f687561427.pdf" TargetMode="External"/><Relationship Id="rId31" Type="http://schemas.openxmlformats.org/officeDocument/2006/relationships/hyperlink" Target="https://www.bseindia.com/xml-data/corpfiling/AttachHis/231d48a0-905d-4979-bee1-f855c401d4e8.pdf" TargetMode="External"/><Relationship Id="rId44" Type="http://schemas.openxmlformats.org/officeDocument/2006/relationships/hyperlink" Target="https://www.bseindia.com/xml-data/corpfiling/AttachHis/fa5b7565-50e5-4648-ab6b-ce9ccbe47259.pdf" TargetMode="External"/><Relationship Id="rId52" Type="http://schemas.openxmlformats.org/officeDocument/2006/relationships/hyperlink" Target="https://www.bseindia.com/xml-data/corpfiling/AttachHis/5427027e-04cf-4edd-9f81-44a2f1f2a5d8.pdf" TargetMode="External"/><Relationship Id="rId60" Type="http://schemas.openxmlformats.org/officeDocument/2006/relationships/hyperlink" Target="https://www.bseindia.com/xml-data/corpfiling/AttachHis/1712bec0-eb1b-4c0e-93cf-ffe2228ee187.pdf" TargetMode="External"/><Relationship Id="rId65" Type="http://schemas.openxmlformats.org/officeDocument/2006/relationships/hyperlink" Target="https://www.bseindia.com/xml-data/corpfiling/AttachHis/3a251043-90e5-4748-b94a-2c9f364ef43a.pdf" TargetMode="External"/><Relationship Id="rId73" Type="http://schemas.openxmlformats.org/officeDocument/2006/relationships/drawing" Target="../drawings/drawing1.xml"/><Relationship Id="rId4" Type="http://schemas.openxmlformats.org/officeDocument/2006/relationships/hyperlink" Target="https://www.bseindia.com/xml-data/corpfiling/AttachHis/63959ce8-b641-4bd4-9a62-43ab52301856.pdf" TargetMode="External"/><Relationship Id="rId9" Type="http://schemas.openxmlformats.org/officeDocument/2006/relationships/hyperlink" Target="https://www.bseindia.com/xml-data/corpfiling/AttachHis/938c3dc8-b424-40fc-836b-101415d323cd.pdf" TargetMode="External"/><Relationship Id="rId13" Type="http://schemas.openxmlformats.org/officeDocument/2006/relationships/hyperlink" Target="https://www.bseindia.com/xml-data/corpfiling/AttachHis/8bbc99c1-98e8-41e8-89ac-86e81221a963.pdf" TargetMode="External"/><Relationship Id="rId18" Type="http://schemas.openxmlformats.org/officeDocument/2006/relationships/hyperlink" Target="https://www.bseindia.com/xml-data/corpfiling/AttachHis/19d833a8-dbc7-4553-982e-75923c474c86.pdf" TargetMode="External"/><Relationship Id="rId39" Type="http://schemas.openxmlformats.org/officeDocument/2006/relationships/hyperlink" Target="https://www.bseindia.com/xml-data/corpfiling/AttachHis/72687367-3a22-4292-b67a-6ab6728b0e3a.pdf" TargetMode="External"/><Relationship Id="rId34" Type="http://schemas.openxmlformats.org/officeDocument/2006/relationships/hyperlink" Target="https://www.bseindia.com/xml-data/corpfiling/AttachHis/141ef7e3-e697-430b-a62c-108fbc78db2f.pdf" TargetMode="External"/><Relationship Id="rId50" Type="http://schemas.openxmlformats.org/officeDocument/2006/relationships/hyperlink" Target="https://www.bseindia.com/xml-data/corpfiling/AttachHis/c757eac5-3c7e-4c56-a5c5-cd37ffe1c0a5.pdf" TargetMode="External"/><Relationship Id="rId55" Type="http://schemas.openxmlformats.org/officeDocument/2006/relationships/hyperlink" Target="https://www.bseindia.com/xml-data/corpfiling/AttachHis/f66c1aa7-a533-4ac2-b735-0a0d9fc26243.pdf" TargetMode="External"/><Relationship Id="rId7" Type="http://schemas.openxmlformats.org/officeDocument/2006/relationships/hyperlink" Target="https://www.bseindia.com/xml-data/corpfiling/AttachHis/a3fa3c06-68a4-408b-9d3e-089ebd48d102.pdf" TargetMode="External"/><Relationship Id="rId71" Type="http://schemas.openxmlformats.org/officeDocument/2006/relationships/hyperlink" Target="https://www.bseindia.com/xml-data/corpfiling/AttachHis/442f2091-6b51-4afc-a586-e08fa2a0490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F1E7-0092-4420-AF43-C3A53CD45DCF}">
  <sheetPr codeName="Sheet2"/>
  <dimension ref="A1:C130"/>
  <sheetViews>
    <sheetView showGridLines="0" tabSelected="1" zoomScale="90" zoomScaleNormal="90" workbookViewId="0">
      <selection activeCell="H34" sqref="H34"/>
    </sheetView>
  </sheetViews>
  <sheetFormatPr defaultRowHeight="14.4" x14ac:dyDescent="0.3"/>
  <cols>
    <col min="1" max="1" width="13.109375" bestFit="1" customWidth="1"/>
    <col min="2" max="2" width="26.6640625" bestFit="1" customWidth="1"/>
    <col min="3" max="3" width="56.88671875" bestFit="1" customWidth="1"/>
  </cols>
  <sheetData>
    <row r="1" spans="1:3" s="27" customFormat="1" ht="18" x14ac:dyDescent="0.35">
      <c r="A1" s="90" t="s">
        <v>12</v>
      </c>
      <c r="B1" s="90"/>
      <c r="C1" s="90"/>
    </row>
    <row r="2" spans="1:3" s="27" customFormat="1" x14ac:dyDescent="0.3"/>
    <row r="3" spans="1:3" s="27" customFormat="1" x14ac:dyDescent="0.3">
      <c r="A3" s="39" t="s">
        <v>4976</v>
      </c>
      <c r="B3" s="39" t="s">
        <v>4977</v>
      </c>
      <c r="C3" s="39" t="s">
        <v>4978</v>
      </c>
    </row>
    <row r="4" spans="1:3" x14ac:dyDescent="0.3">
      <c r="A4" s="40" t="s">
        <v>27</v>
      </c>
      <c r="B4" s="41" t="s">
        <v>4850</v>
      </c>
      <c r="C4" s="40" t="s">
        <v>29</v>
      </c>
    </row>
    <row r="5" spans="1:3" x14ac:dyDescent="0.3">
      <c r="A5" s="40" t="s">
        <v>200</v>
      </c>
      <c r="B5" s="41" t="s">
        <v>4851</v>
      </c>
      <c r="C5" s="40" t="s">
        <v>201</v>
      </c>
    </row>
    <row r="6" spans="1:3" x14ac:dyDescent="0.3">
      <c r="A6" s="40" t="s">
        <v>371</v>
      </c>
      <c r="B6" s="41" t="s">
        <v>4852</v>
      </c>
      <c r="C6" s="40" t="s">
        <v>372</v>
      </c>
    </row>
    <row r="7" spans="1:3" x14ac:dyDescent="0.3">
      <c r="A7" s="40" t="s">
        <v>499</v>
      </c>
      <c r="B7" s="41" t="s">
        <v>4853</v>
      </c>
      <c r="C7" s="40" t="s">
        <v>500</v>
      </c>
    </row>
    <row r="8" spans="1:3" x14ac:dyDescent="0.3">
      <c r="A8" s="40" t="s">
        <v>555</v>
      </c>
      <c r="B8" s="41" t="s">
        <v>4854</v>
      </c>
      <c r="C8" s="40" t="s">
        <v>556</v>
      </c>
    </row>
    <row r="9" spans="1:3" x14ac:dyDescent="0.3">
      <c r="A9" s="40" t="s">
        <v>798</v>
      </c>
      <c r="B9" s="41" t="s">
        <v>4855</v>
      </c>
      <c r="C9" s="40" t="s">
        <v>799</v>
      </c>
    </row>
    <row r="10" spans="1:3" x14ac:dyDescent="0.3">
      <c r="A10" s="40" t="s">
        <v>840</v>
      </c>
      <c r="B10" s="41" t="s">
        <v>4856</v>
      </c>
      <c r="C10" s="40" t="s">
        <v>841</v>
      </c>
    </row>
    <row r="11" spans="1:3" x14ac:dyDescent="0.3">
      <c r="A11" s="40" t="s">
        <v>891</v>
      </c>
      <c r="B11" s="41" t="s">
        <v>4857</v>
      </c>
      <c r="C11" s="40" t="s">
        <v>892</v>
      </c>
    </row>
    <row r="12" spans="1:3" x14ac:dyDescent="0.3">
      <c r="A12" s="40" t="s">
        <v>947</v>
      </c>
      <c r="B12" s="41" t="s">
        <v>4858</v>
      </c>
      <c r="C12" s="40" t="s">
        <v>948</v>
      </c>
    </row>
    <row r="13" spans="1:3" x14ac:dyDescent="0.3">
      <c r="A13" s="40" t="s">
        <v>988</v>
      </c>
      <c r="B13" s="41" t="s">
        <v>4859</v>
      </c>
      <c r="C13" s="40" t="s">
        <v>989</v>
      </c>
    </row>
    <row r="14" spans="1:3" x14ac:dyDescent="0.3">
      <c r="A14" s="40" t="s">
        <v>1069</v>
      </c>
      <c r="B14" s="41" t="s">
        <v>4860</v>
      </c>
      <c r="C14" s="40" t="s">
        <v>1070</v>
      </c>
    </row>
    <row r="15" spans="1:3" x14ac:dyDescent="0.3">
      <c r="A15" s="40" t="s">
        <v>1111</v>
      </c>
      <c r="B15" s="41" t="s">
        <v>4861</v>
      </c>
      <c r="C15" s="40" t="s">
        <v>1112</v>
      </c>
    </row>
    <row r="16" spans="1:3" x14ac:dyDescent="0.3">
      <c r="A16" s="40" t="s">
        <v>1157</v>
      </c>
      <c r="B16" s="41" t="s">
        <v>4862</v>
      </c>
      <c r="C16" s="40" t="s">
        <v>1158</v>
      </c>
    </row>
    <row r="17" spans="1:3" x14ac:dyDescent="0.3">
      <c r="A17" s="40" t="s">
        <v>1176</v>
      </c>
      <c r="B17" s="41" t="s">
        <v>4863</v>
      </c>
      <c r="C17" s="40" t="s">
        <v>1177</v>
      </c>
    </row>
    <row r="18" spans="1:3" x14ac:dyDescent="0.3">
      <c r="A18" s="40" t="s">
        <v>1240</v>
      </c>
      <c r="B18" s="41" t="s">
        <v>4864</v>
      </c>
      <c r="C18" s="40" t="s">
        <v>1241</v>
      </c>
    </row>
    <row r="19" spans="1:3" x14ac:dyDescent="0.3">
      <c r="A19" s="40" t="s">
        <v>1533</v>
      </c>
      <c r="B19" s="41" t="s">
        <v>4865</v>
      </c>
      <c r="C19" s="40" t="s">
        <v>1534</v>
      </c>
    </row>
    <row r="20" spans="1:3" x14ac:dyDescent="0.3">
      <c r="A20" s="40" t="s">
        <v>1574</v>
      </c>
      <c r="B20" s="41" t="s">
        <v>4866</v>
      </c>
      <c r="C20" s="40" t="s">
        <v>1575</v>
      </c>
    </row>
    <row r="21" spans="1:3" x14ac:dyDescent="0.3">
      <c r="A21" s="40" t="s">
        <v>1894</v>
      </c>
      <c r="B21" s="41" t="s">
        <v>4867</v>
      </c>
      <c r="C21" s="40" t="s">
        <v>1895</v>
      </c>
    </row>
    <row r="22" spans="1:3" x14ac:dyDescent="0.3">
      <c r="A22" s="40" t="s">
        <v>1932</v>
      </c>
      <c r="B22" s="41" t="s">
        <v>4868</v>
      </c>
      <c r="C22" s="40" t="s">
        <v>1933</v>
      </c>
    </row>
    <row r="23" spans="1:3" x14ac:dyDescent="0.3">
      <c r="A23" s="40" t="s">
        <v>1937</v>
      </c>
      <c r="B23" s="41" t="s">
        <v>4869</v>
      </c>
      <c r="C23" s="40" t="s">
        <v>1938</v>
      </c>
    </row>
    <row r="24" spans="1:3" x14ac:dyDescent="0.3">
      <c r="A24" s="40" t="s">
        <v>2057</v>
      </c>
      <c r="B24" s="41" t="s">
        <v>4870</v>
      </c>
      <c r="C24" s="40" t="s">
        <v>2058</v>
      </c>
    </row>
    <row r="25" spans="1:3" x14ac:dyDescent="0.3">
      <c r="A25" s="40" t="s">
        <v>2220</v>
      </c>
      <c r="B25" s="41" t="s">
        <v>4871</v>
      </c>
      <c r="C25" s="40" t="s">
        <v>2221</v>
      </c>
    </row>
    <row r="26" spans="1:3" x14ac:dyDescent="0.3">
      <c r="A26" s="40" t="s">
        <v>2256</v>
      </c>
      <c r="B26" s="41" t="s">
        <v>4872</v>
      </c>
      <c r="C26" s="40" t="s">
        <v>2257</v>
      </c>
    </row>
    <row r="27" spans="1:3" x14ac:dyDescent="0.3">
      <c r="A27" s="40" t="s">
        <v>2261</v>
      </c>
      <c r="B27" s="41" t="s">
        <v>4873</v>
      </c>
      <c r="C27" s="40" t="s">
        <v>2262</v>
      </c>
    </row>
    <row r="28" spans="1:3" x14ac:dyDescent="0.3">
      <c r="A28" s="40" t="s">
        <v>2288</v>
      </c>
      <c r="B28" s="41" t="s">
        <v>4874</v>
      </c>
      <c r="C28" s="40" t="s">
        <v>2289</v>
      </c>
    </row>
    <row r="29" spans="1:3" x14ac:dyDescent="0.3">
      <c r="A29" s="40" t="s">
        <v>2308</v>
      </c>
      <c r="B29" s="41" t="s">
        <v>4875</v>
      </c>
      <c r="C29" s="40" t="s">
        <v>2309</v>
      </c>
    </row>
    <row r="30" spans="1:3" x14ac:dyDescent="0.3">
      <c r="A30" s="40" t="s">
        <v>2328</v>
      </c>
      <c r="B30" s="41" t="s">
        <v>4876</v>
      </c>
      <c r="C30" s="40" t="s">
        <v>2329</v>
      </c>
    </row>
    <row r="31" spans="1:3" x14ac:dyDescent="0.3">
      <c r="A31" s="40" t="s">
        <v>2392</v>
      </c>
      <c r="B31" s="41" t="s">
        <v>4877</v>
      </c>
      <c r="C31" s="40" t="s">
        <v>2393</v>
      </c>
    </row>
    <row r="32" spans="1:3" x14ac:dyDescent="0.3">
      <c r="A32" s="40" t="s">
        <v>2400</v>
      </c>
      <c r="B32" s="41" t="s">
        <v>4878</v>
      </c>
      <c r="C32" s="40" t="s">
        <v>2401</v>
      </c>
    </row>
    <row r="33" spans="1:3" x14ac:dyDescent="0.3">
      <c r="A33" s="40" t="s">
        <v>2634</v>
      </c>
      <c r="B33" s="41" t="s">
        <v>4879</v>
      </c>
      <c r="C33" s="40" t="s">
        <v>2635</v>
      </c>
    </row>
    <row r="34" spans="1:3" x14ac:dyDescent="0.3">
      <c r="A34" s="40" t="s">
        <v>1552</v>
      </c>
      <c r="B34" s="41" t="s">
        <v>4880</v>
      </c>
      <c r="C34" s="40" t="s">
        <v>2648</v>
      </c>
    </row>
    <row r="35" spans="1:3" x14ac:dyDescent="0.3">
      <c r="A35" s="40" t="s">
        <v>2780</v>
      </c>
      <c r="B35" s="41" t="s">
        <v>4881</v>
      </c>
      <c r="C35" s="40" t="s">
        <v>2781</v>
      </c>
    </row>
    <row r="36" spans="1:3" x14ac:dyDescent="0.3">
      <c r="A36" s="40" t="s">
        <v>2911</v>
      </c>
      <c r="B36" s="41" t="s">
        <v>4882</v>
      </c>
      <c r="C36" s="40" t="s">
        <v>2387</v>
      </c>
    </row>
    <row r="37" spans="1:3" x14ac:dyDescent="0.3">
      <c r="A37" s="40" t="s">
        <v>2915</v>
      </c>
      <c r="B37" s="41" t="s">
        <v>4883</v>
      </c>
      <c r="C37" s="40" t="s">
        <v>2916</v>
      </c>
    </row>
    <row r="38" spans="1:3" x14ac:dyDescent="0.3">
      <c r="A38" s="40" t="s">
        <v>2931</v>
      </c>
      <c r="B38" s="41" t="s">
        <v>4884</v>
      </c>
      <c r="C38" s="40" t="s">
        <v>2932</v>
      </c>
    </row>
    <row r="39" spans="1:3" x14ac:dyDescent="0.3">
      <c r="A39" s="40" t="s">
        <v>2933</v>
      </c>
      <c r="B39" s="41" t="s">
        <v>4885</v>
      </c>
      <c r="C39" s="40" t="s">
        <v>2934</v>
      </c>
    </row>
    <row r="40" spans="1:3" x14ac:dyDescent="0.3">
      <c r="A40" s="40" t="s">
        <v>2935</v>
      </c>
      <c r="B40" s="41" t="s">
        <v>4886</v>
      </c>
      <c r="C40" s="40" t="s">
        <v>2936</v>
      </c>
    </row>
    <row r="41" spans="1:3" x14ac:dyDescent="0.3">
      <c r="A41" s="40" t="s">
        <v>3017</v>
      </c>
      <c r="B41" s="41" t="s">
        <v>4887</v>
      </c>
      <c r="C41" s="40" t="s">
        <v>3018</v>
      </c>
    </row>
    <row r="42" spans="1:3" x14ac:dyDescent="0.3">
      <c r="A42" s="40" t="s">
        <v>3088</v>
      </c>
      <c r="B42" s="41" t="s">
        <v>4888</v>
      </c>
      <c r="C42" s="40" t="s">
        <v>3089</v>
      </c>
    </row>
    <row r="43" spans="1:3" x14ac:dyDescent="0.3">
      <c r="A43" s="40" t="s">
        <v>3099</v>
      </c>
      <c r="B43" s="41" t="s">
        <v>4889</v>
      </c>
      <c r="C43" s="40" t="s">
        <v>3100</v>
      </c>
    </row>
    <row r="44" spans="1:3" x14ac:dyDescent="0.3">
      <c r="A44" s="40" t="s">
        <v>3110</v>
      </c>
      <c r="B44" s="41" t="s">
        <v>4890</v>
      </c>
      <c r="C44" s="40" t="s">
        <v>3111</v>
      </c>
    </row>
    <row r="45" spans="1:3" x14ac:dyDescent="0.3">
      <c r="A45" s="40" t="s">
        <v>3112</v>
      </c>
      <c r="B45" s="41" t="s">
        <v>4891</v>
      </c>
      <c r="C45" s="40" t="s">
        <v>3113</v>
      </c>
    </row>
    <row r="46" spans="1:3" x14ac:dyDescent="0.3">
      <c r="A46" s="40" t="s">
        <v>3118</v>
      </c>
      <c r="B46" s="41" t="s">
        <v>4892</v>
      </c>
      <c r="C46" s="40" t="s">
        <v>3119</v>
      </c>
    </row>
    <row r="47" spans="1:3" x14ac:dyDescent="0.3">
      <c r="A47" s="40" t="s">
        <v>3120</v>
      </c>
      <c r="B47" s="41" t="s">
        <v>4893</v>
      </c>
      <c r="C47" s="40" t="s">
        <v>3121</v>
      </c>
    </row>
    <row r="48" spans="1:3" x14ac:dyDescent="0.3">
      <c r="A48" s="40" t="s">
        <v>3122</v>
      </c>
      <c r="B48" s="41" t="s">
        <v>4894</v>
      </c>
      <c r="C48" s="40" t="s">
        <v>3123</v>
      </c>
    </row>
    <row r="49" spans="1:3" x14ac:dyDescent="0.3">
      <c r="A49" s="40" t="s">
        <v>3126</v>
      </c>
      <c r="B49" s="41" t="s">
        <v>4895</v>
      </c>
      <c r="C49" s="40" t="s">
        <v>3127</v>
      </c>
    </row>
    <row r="50" spans="1:3" x14ac:dyDescent="0.3">
      <c r="A50" s="40" t="s">
        <v>3128</v>
      </c>
      <c r="B50" s="41" t="s">
        <v>4896</v>
      </c>
      <c r="C50" s="40" t="s">
        <v>3129</v>
      </c>
    </row>
    <row r="51" spans="1:3" x14ac:dyDescent="0.3">
      <c r="A51" s="40" t="s">
        <v>3134</v>
      </c>
      <c r="B51" s="41" t="s">
        <v>4897</v>
      </c>
      <c r="C51" s="40" t="s">
        <v>3135</v>
      </c>
    </row>
    <row r="52" spans="1:3" x14ac:dyDescent="0.3">
      <c r="A52" s="40" t="s">
        <v>3139</v>
      </c>
      <c r="B52" s="41" t="s">
        <v>4898</v>
      </c>
      <c r="C52" s="40" t="s">
        <v>3140</v>
      </c>
    </row>
    <row r="53" spans="1:3" x14ac:dyDescent="0.3">
      <c r="A53" s="40" t="s">
        <v>3141</v>
      </c>
      <c r="B53" s="41" t="s">
        <v>4899</v>
      </c>
      <c r="C53" s="40" t="s">
        <v>3142</v>
      </c>
    </row>
    <row r="54" spans="1:3" x14ac:dyDescent="0.3">
      <c r="A54" s="40" t="s">
        <v>3143</v>
      </c>
      <c r="B54" s="41" t="s">
        <v>4900</v>
      </c>
      <c r="C54" s="40" t="s">
        <v>3144</v>
      </c>
    </row>
    <row r="55" spans="1:3" x14ac:dyDescent="0.3">
      <c r="A55" s="40" t="s">
        <v>3151</v>
      </c>
      <c r="B55" s="41" t="s">
        <v>4901</v>
      </c>
      <c r="C55" s="40" t="s">
        <v>3152</v>
      </c>
    </row>
    <row r="56" spans="1:3" x14ac:dyDescent="0.3">
      <c r="A56" s="40" t="s">
        <v>3271</v>
      </c>
      <c r="B56" s="41" t="s">
        <v>4902</v>
      </c>
      <c r="C56" s="40" t="s">
        <v>3272</v>
      </c>
    </row>
    <row r="57" spans="1:3" x14ac:dyDescent="0.3">
      <c r="A57" s="40" t="s">
        <v>3273</v>
      </c>
      <c r="B57" s="41" t="s">
        <v>4903</v>
      </c>
      <c r="C57" s="40" t="s">
        <v>3274</v>
      </c>
    </row>
    <row r="58" spans="1:3" x14ac:dyDescent="0.3">
      <c r="A58" s="40" t="s">
        <v>3314</v>
      </c>
      <c r="B58" s="41" t="s">
        <v>4904</v>
      </c>
      <c r="C58" s="40" t="s">
        <v>3315</v>
      </c>
    </row>
    <row r="59" spans="1:3" x14ac:dyDescent="0.3">
      <c r="A59" s="40" t="s">
        <v>3331</v>
      </c>
      <c r="B59" s="41" t="s">
        <v>4905</v>
      </c>
      <c r="C59" s="40" t="s">
        <v>3332</v>
      </c>
    </row>
    <row r="60" spans="1:3" x14ac:dyDescent="0.3">
      <c r="A60" s="40" t="s">
        <v>3345</v>
      </c>
      <c r="B60" s="41" t="s">
        <v>4906</v>
      </c>
      <c r="C60" s="40" t="s">
        <v>3346</v>
      </c>
    </row>
    <row r="61" spans="1:3" x14ac:dyDescent="0.3">
      <c r="A61" s="40" t="s">
        <v>3365</v>
      </c>
      <c r="B61" s="41" t="s">
        <v>4907</v>
      </c>
      <c r="C61" s="40" t="s">
        <v>3366</v>
      </c>
    </row>
    <row r="62" spans="1:3" x14ac:dyDescent="0.3">
      <c r="A62" s="40" t="s">
        <v>3378</v>
      </c>
      <c r="B62" s="41" t="s">
        <v>4908</v>
      </c>
      <c r="C62" s="40" t="s">
        <v>3379</v>
      </c>
    </row>
    <row r="63" spans="1:3" x14ac:dyDescent="0.3">
      <c r="A63" s="40" t="s">
        <v>3380</v>
      </c>
      <c r="B63" s="41" t="s">
        <v>4909</v>
      </c>
      <c r="C63" s="40" t="s">
        <v>3381</v>
      </c>
    </row>
    <row r="64" spans="1:3" x14ac:dyDescent="0.3">
      <c r="A64" s="40" t="s">
        <v>3382</v>
      </c>
      <c r="B64" s="41" t="s">
        <v>4910</v>
      </c>
      <c r="C64" s="40" t="s">
        <v>3383</v>
      </c>
    </row>
    <row r="65" spans="1:3" x14ac:dyDescent="0.3">
      <c r="A65" s="40" t="s">
        <v>3395</v>
      </c>
      <c r="B65" s="41" t="s">
        <v>4911</v>
      </c>
      <c r="C65" s="40" t="s">
        <v>3396</v>
      </c>
    </row>
    <row r="66" spans="1:3" x14ac:dyDescent="0.3">
      <c r="A66" s="40" t="s">
        <v>3402</v>
      </c>
      <c r="B66" s="41" t="s">
        <v>4912</v>
      </c>
      <c r="C66" s="40" t="s">
        <v>3403</v>
      </c>
    </row>
    <row r="67" spans="1:3" x14ac:dyDescent="0.3">
      <c r="A67" s="40" t="s">
        <v>3246</v>
      </c>
      <c r="B67" s="41" t="s">
        <v>4913</v>
      </c>
      <c r="C67" s="40" t="s">
        <v>3415</v>
      </c>
    </row>
    <row r="68" spans="1:3" x14ac:dyDescent="0.3">
      <c r="A68" s="40" t="s">
        <v>3419</v>
      </c>
      <c r="B68" s="41" t="s">
        <v>4914</v>
      </c>
      <c r="C68" s="40" t="s">
        <v>3420</v>
      </c>
    </row>
    <row r="69" spans="1:3" x14ac:dyDescent="0.3">
      <c r="A69" s="40" t="s">
        <v>3424</v>
      </c>
      <c r="B69" s="41" t="s">
        <v>4915</v>
      </c>
      <c r="C69" s="40" t="s">
        <v>3425</v>
      </c>
    </row>
    <row r="70" spans="1:3" x14ac:dyDescent="0.3">
      <c r="A70" s="40" t="s">
        <v>3484</v>
      </c>
      <c r="B70" s="41" t="s">
        <v>4916</v>
      </c>
      <c r="C70" s="40" t="s">
        <v>3485</v>
      </c>
    </row>
    <row r="71" spans="1:3" x14ac:dyDescent="0.3">
      <c r="A71" s="40" t="s">
        <v>3498</v>
      </c>
      <c r="B71" s="41" t="s">
        <v>4917</v>
      </c>
      <c r="C71" s="40" t="s">
        <v>3499</v>
      </c>
    </row>
    <row r="72" spans="1:3" x14ac:dyDescent="0.3">
      <c r="A72" s="40" t="s">
        <v>3500</v>
      </c>
      <c r="B72" s="41" t="s">
        <v>4918</v>
      </c>
      <c r="C72" s="40" t="s">
        <v>3501</v>
      </c>
    </row>
    <row r="73" spans="1:3" x14ac:dyDescent="0.3">
      <c r="A73" s="40" t="s">
        <v>3544</v>
      </c>
      <c r="B73" s="41" t="s">
        <v>4919</v>
      </c>
      <c r="C73" s="40" t="s">
        <v>3545</v>
      </c>
    </row>
    <row r="74" spans="1:3" x14ac:dyDescent="0.3">
      <c r="A74" s="40" t="s">
        <v>3564</v>
      </c>
      <c r="B74" s="41" t="s">
        <v>4920</v>
      </c>
      <c r="C74" s="40" t="s">
        <v>3565</v>
      </c>
    </row>
    <row r="75" spans="1:3" x14ac:dyDescent="0.3">
      <c r="A75" s="40" t="s">
        <v>3566</v>
      </c>
      <c r="B75" s="41" t="s">
        <v>4921</v>
      </c>
      <c r="C75" s="40" t="s">
        <v>3567</v>
      </c>
    </row>
    <row r="76" spans="1:3" x14ac:dyDescent="0.3">
      <c r="A76" s="40" t="s">
        <v>3577</v>
      </c>
      <c r="B76" s="41" t="s">
        <v>4922</v>
      </c>
      <c r="C76" s="40" t="s">
        <v>3578</v>
      </c>
    </row>
    <row r="77" spans="1:3" x14ac:dyDescent="0.3">
      <c r="A77" s="40" t="s">
        <v>3605</v>
      </c>
      <c r="B77" s="41" t="s">
        <v>4923</v>
      </c>
      <c r="C77" s="40" t="s">
        <v>3606</v>
      </c>
    </row>
    <row r="78" spans="1:3" x14ac:dyDescent="0.3">
      <c r="A78" s="40" t="s">
        <v>3117</v>
      </c>
      <c r="B78" s="41" t="s">
        <v>4924</v>
      </c>
      <c r="C78" s="40" t="s">
        <v>3624</v>
      </c>
    </row>
    <row r="79" spans="1:3" x14ac:dyDescent="0.3">
      <c r="A79" s="40" t="s">
        <v>3640</v>
      </c>
      <c r="B79" s="41" t="s">
        <v>4925</v>
      </c>
      <c r="C79" s="40" t="s">
        <v>3641</v>
      </c>
    </row>
    <row r="80" spans="1:3" x14ac:dyDescent="0.3">
      <c r="A80" s="40" t="s">
        <v>3133</v>
      </c>
      <c r="B80" s="41" t="s">
        <v>4926</v>
      </c>
      <c r="C80" s="40" t="s">
        <v>3676</v>
      </c>
    </row>
    <row r="81" spans="1:3" x14ac:dyDescent="0.3">
      <c r="A81" s="40" t="s">
        <v>3683</v>
      </c>
      <c r="B81" s="41" t="s">
        <v>4927</v>
      </c>
      <c r="C81" s="40" t="s">
        <v>3684</v>
      </c>
    </row>
    <row r="82" spans="1:3" x14ac:dyDescent="0.3">
      <c r="A82" s="40" t="s">
        <v>3718</v>
      </c>
      <c r="B82" s="41" t="s">
        <v>4928</v>
      </c>
      <c r="C82" s="40" t="s">
        <v>3719</v>
      </c>
    </row>
    <row r="83" spans="1:3" x14ac:dyDescent="0.3">
      <c r="A83" s="40" t="s">
        <v>3669</v>
      </c>
      <c r="B83" s="41" t="s">
        <v>4929</v>
      </c>
      <c r="C83" s="40" t="s">
        <v>3729</v>
      </c>
    </row>
    <row r="84" spans="1:3" x14ac:dyDescent="0.3">
      <c r="A84" s="40" t="s">
        <v>3760</v>
      </c>
      <c r="B84" s="41" t="s">
        <v>4930</v>
      </c>
      <c r="C84" s="40" t="s">
        <v>3761</v>
      </c>
    </row>
    <row r="85" spans="1:3" x14ac:dyDescent="0.3">
      <c r="A85" s="40" t="s">
        <v>3777</v>
      </c>
      <c r="B85" s="41" t="s">
        <v>4931</v>
      </c>
      <c r="C85" s="40" t="s">
        <v>3778</v>
      </c>
    </row>
    <row r="86" spans="1:3" x14ac:dyDescent="0.3">
      <c r="A86" s="40" t="s">
        <v>3797</v>
      </c>
      <c r="B86" s="41" t="s">
        <v>4932</v>
      </c>
      <c r="C86" s="40" t="s">
        <v>3798</v>
      </c>
    </row>
    <row r="87" spans="1:3" x14ac:dyDescent="0.3">
      <c r="A87" s="40" t="s">
        <v>1911</v>
      </c>
      <c r="B87" s="41" t="s">
        <v>4933</v>
      </c>
      <c r="C87" s="40" t="s">
        <v>3940</v>
      </c>
    </row>
    <row r="88" spans="1:3" x14ac:dyDescent="0.3">
      <c r="A88" s="40" t="s">
        <v>3941</v>
      </c>
      <c r="B88" s="41" t="s">
        <v>4934</v>
      </c>
      <c r="C88" s="40" t="s">
        <v>3942</v>
      </c>
    </row>
    <row r="89" spans="1:3" x14ac:dyDescent="0.3">
      <c r="A89" s="40" t="s">
        <v>3967</v>
      </c>
      <c r="B89" s="41" t="s">
        <v>4935</v>
      </c>
      <c r="C89" s="40" t="s">
        <v>3968</v>
      </c>
    </row>
    <row r="90" spans="1:3" x14ac:dyDescent="0.3">
      <c r="A90" s="40" t="s">
        <v>3978</v>
      </c>
      <c r="B90" s="41" t="s">
        <v>4936</v>
      </c>
      <c r="C90" s="40" t="s">
        <v>3979</v>
      </c>
    </row>
    <row r="91" spans="1:3" x14ac:dyDescent="0.3">
      <c r="A91" s="40" t="s">
        <v>4031</v>
      </c>
      <c r="B91" s="41" t="s">
        <v>4937</v>
      </c>
      <c r="C91" s="40" t="s">
        <v>4032</v>
      </c>
    </row>
    <row r="92" spans="1:3" x14ac:dyDescent="0.3">
      <c r="A92" s="40" t="s">
        <v>4057</v>
      </c>
      <c r="B92" s="41" t="s">
        <v>4938</v>
      </c>
      <c r="C92" s="40" t="s">
        <v>4058</v>
      </c>
    </row>
    <row r="93" spans="1:3" x14ac:dyDescent="0.3">
      <c r="A93" s="40" t="s">
        <v>4068</v>
      </c>
      <c r="B93" s="41" t="s">
        <v>4939</v>
      </c>
      <c r="C93" s="40" t="s">
        <v>4069</v>
      </c>
    </row>
    <row r="94" spans="1:3" x14ac:dyDescent="0.3">
      <c r="A94" s="40" t="s">
        <v>4088</v>
      </c>
      <c r="B94" s="41" t="s">
        <v>4940</v>
      </c>
      <c r="C94" s="40" t="s">
        <v>4089</v>
      </c>
    </row>
    <row r="95" spans="1:3" x14ac:dyDescent="0.3">
      <c r="A95" s="40" t="s">
        <v>4095</v>
      </c>
      <c r="B95" s="41" t="s">
        <v>4941</v>
      </c>
      <c r="C95" s="40" t="s">
        <v>4096</v>
      </c>
    </row>
    <row r="96" spans="1:3" x14ac:dyDescent="0.3">
      <c r="A96" s="40" t="s">
        <v>4195</v>
      </c>
      <c r="B96" s="41" t="s">
        <v>4942</v>
      </c>
      <c r="C96" s="40" t="s">
        <v>4196</v>
      </c>
    </row>
    <row r="97" spans="1:3" x14ac:dyDescent="0.3">
      <c r="A97" s="40" t="s">
        <v>4664</v>
      </c>
      <c r="B97" s="41" t="s">
        <v>4943</v>
      </c>
      <c r="C97" s="40" t="s">
        <v>4665</v>
      </c>
    </row>
    <row r="98" spans="1:3" x14ac:dyDescent="0.3">
      <c r="A98" s="40" t="s">
        <v>4669</v>
      </c>
      <c r="B98" s="41" t="s">
        <v>4944</v>
      </c>
      <c r="C98" s="40" t="s">
        <v>4670</v>
      </c>
    </row>
    <row r="99" spans="1:3" x14ac:dyDescent="0.3">
      <c r="A99" s="40" t="s">
        <v>4674</v>
      </c>
      <c r="B99" s="41" t="s">
        <v>4945</v>
      </c>
      <c r="C99" s="40" t="s">
        <v>4675</v>
      </c>
    </row>
    <row r="100" spans="1:3" x14ac:dyDescent="0.3">
      <c r="A100" s="40" t="s">
        <v>4712</v>
      </c>
      <c r="B100" s="41" t="s">
        <v>4946</v>
      </c>
      <c r="C100" s="40" t="s">
        <v>4713</v>
      </c>
    </row>
    <row r="101" spans="1:3" x14ac:dyDescent="0.3">
      <c r="A101" s="40" t="s">
        <v>4714</v>
      </c>
      <c r="B101" s="41" t="s">
        <v>4947</v>
      </c>
      <c r="C101" s="40" t="s">
        <v>4715</v>
      </c>
    </row>
    <row r="102" spans="1:3" x14ac:dyDescent="0.3">
      <c r="A102" s="40" t="s">
        <v>4716</v>
      </c>
      <c r="B102" s="41" t="s">
        <v>4948</v>
      </c>
      <c r="C102" s="40" t="s">
        <v>4717</v>
      </c>
    </row>
    <row r="103" spans="1:3" x14ac:dyDescent="0.3">
      <c r="A103" s="40" t="s">
        <v>4724</v>
      </c>
      <c r="B103" s="41" t="s">
        <v>4949</v>
      </c>
      <c r="C103" s="40" t="s">
        <v>4725</v>
      </c>
    </row>
    <row r="104" spans="1:3" x14ac:dyDescent="0.3">
      <c r="A104" s="40" t="s">
        <v>4741</v>
      </c>
      <c r="B104" s="41" t="s">
        <v>4950</v>
      </c>
      <c r="C104" s="40" t="s">
        <v>4742</v>
      </c>
    </row>
    <row r="105" spans="1:3" x14ac:dyDescent="0.3">
      <c r="A105" s="40" t="s">
        <v>4746</v>
      </c>
      <c r="B105" s="41" t="s">
        <v>4951</v>
      </c>
      <c r="C105" s="40" t="s">
        <v>4747</v>
      </c>
    </row>
    <row r="106" spans="1:3" x14ac:dyDescent="0.3">
      <c r="A106" s="40" t="s">
        <v>4756</v>
      </c>
      <c r="B106" s="41" t="s">
        <v>4952</v>
      </c>
      <c r="C106" s="40" t="s">
        <v>4757</v>
      </c>
    </row>
    <row r="107" spans="1:3" x14ac:dyDescent="0.3">
      <c r="A107" s="40" t="s">
        <v>4758</v>
      </c>
      <c r="B107" s="41" t="s">
        <v>4953</v>
      </c>
      <c r="C107" s="40" t="s">
        <v>4759</v>
      </c>
    </row>
    <row r="108" spans="1:3" x14ac:dyDescent="0.3">
      <c r="A108" s="40" t="s">
        <v>4760</v>
      </c>
      <c r="B108" s="41" t="s">
        <v>4954</v>
      </c>
      <c r="C108" s="40" t="s">
        <v>4761</v>
      </c>
    </row>
    <row r="109" spans="1:3" x14ac:dyDescent="0.3">
      <c r="A109" s="40" t="s">
        <v>4781</v>
      </c>
      <c r="B109" s="41" t="s">
        <v>4955</v>
      </c>
      <c r="C109" s="40" t="s">
        <v>4782</v>
      </c>
    </row>
    <row r="110" spans="1:3" x14ac:dyDescent="0.3">
      <c r="A110" s="40" t="s">
        <v>4783</v>
      </c>
      <c r="B110" s="41" t="s">
        <v>4956</v>
      </c>
      <c r="C110" s="40" t="s">
        <v>4784</v>
      </c>
    </row>
    <row r="111" spans="1:3" x14ac:dyDescent="0.3">
      <c r="A111" s="40" t="s">
        <v>4785</v>
      </c>
      <c r="B111" s="41" t="s">
        <v>4957</v>
      </c>
      <c r="C111" s="40" t="s">
        <v>4786</v>
      </c>
    </row>
    <row r="112" spans="1:3" x14ac:dyDescent="0.3">
      <c r="A112" s="40" t="s">
        <v>4787</v>
      </c>
      <c r="B112" s="41" t="s">
        <v>4958</v>
      </c>
      <c r="C112" s="40" t="s">
        <v>4788</v>
      </c>
    </row>
    <row r="113" spans="1:3" x14ac:dyDescent="0.3">
      <c r="A113" s="40" t="s">
        <v>4795</v>
      </c>
      <c r="B113" s="41" t="s">
        <v>4959</v>
      </c>
      <c r="C113" s="40" t="s">
        <v>4796</v>
      </c>
    </row>
    <row r="114" spans="1:3" x14ac:dyDescent="0.3">
      <c r="A114" s="40" t="s">
        <v>4809</v>
      </c>
      <c r="B114" s="41" t="s">
        <v>4960</v>
      </c>
      <c r="C114" s="40" t="s">
        <v>2384</v>
      </c>
    </row>
    <row r="115" spans="1:3" x14ac:dyDescent="0.3">
      <c r="A115" s="40" t="s">
        <v>4814</v>
      </c>
      <c r="B115" s="41" t="s">
        <v>4961</v>
      </c>
      <c r="C115" s="40" t="s">
        <v>4815</v>
      </c>
    </row>
    <row r="116" spans="1:3" x14ac:dyDescent="0.3">
      <c r="A116" s="40" t="s">
        <v>4816</v>
      </c>
      <c r="B116" s="41" t="s">
        <v>4962</v>
      </c>
      <c r="C116" s="40" t="s">
        <v>4817</v>
      </c>
    </row>
    <row r="117" spans="1:3" x14ac:dyDescent="0.3">
      <c r="A117" s="40" t="s">
        <v>4818</v>
      </c>
      <c r="B117" s="41" t="s">
        <v>4963</v>
      </c>
      <c r="C117" s="40" t="s">
        <v>4819</v>
      </c>
    </row>
    <row r="118" spans="1:3" x14ac:dyDescent="0.3">
      <c r="A118" s="40" t="s">
        <v>4820</v>
      </c>
      <c r="B118" s="41" t="s">
        <v>4964</v>
      </c>
      <c r="C118" s="40" t="s">
        <v>4821</v>
      </c>
    </row>
    <row r="119" spans="1:3" x14ac:dyDescent="0.3">
      <c r="A119" s="40" t="s">
        <v>4822</v>
      </c>
      <c r="B119" s="41" t="s">
        <v>4965</v>
      </c>
      <c r="C119" s="40" t="s">
        <v>4823</v>
      </c>
    </row>
    <row r="120" spans="1:3" x14ac:dyDescent="0.3">
      <c r="A120" s="40" t="s">
        <v>4824</v>
      </c>
      <c r="B120" s="41" t="s">
        <v>4966</v>
      </c>
      <c r="C120" s="40" t="s">
        <v>4825</v>
      </c>
    </row>
    <row r="121" spans="1:3" x14ac:dyDescent="0.3">
      <c r="A121" s="40" t="s">
        <v>4826</v>
      </c>
      <c r="B121" s="41" t="s">
        <v>4967</v>
      </c>
      <c r="C121" s="40" t="s">
        <v>4827</v>
      </c>
    </row>
    <row r="122" spans="1:3" x14ac:dyDescent="0.3">
      <c r="A122" s="40" t="s">
        <v>4828</v>
      </c>
      <c r="B122" s="41" t="s">
        <v>4968</v>
      </c>
      <c r="C122" s="40" t="s">
        <v>4829</v>
      </c>
    </row>
    <row r="123" spans="1:3" x14ac:dyDescent="0.3">
      <c r="A123" s="40" t="s">
        <v>4830</v>
      </c>
      <c r="B123" s="41" t="s">
        <v>4831</v>
      </c>
      <c r="C123" s="40" t="s">
        <v>4831</v>
      </c>
    </row>
    <row r="124" spans="1:3" x14ac:dyDescent="0.3">
      <c r="A124" s="40" t="s">
        <v>3114</v>
      </c>
      <c r="B124" s="41" t="s">
        <v>4834</v>
      </c>
      <c r="C124" s="40" t="s">
        <v>4834</v>
      </c>
    </row>
    <row r="125" spans="1:3" x14ac:dyDescent="0.3">
      <c r="A125" s="40" t="s">
        <v>4835</v>
      </c>
      <c r="B125" s="41" t="s">
        <v>4969</v>
      </c>
      <c r="C125" s="40" t="s">
        <v>4836</v>
      </c>
    </row>
    <row r="126" spans="1:3" x14ac:dyDescent="0.3">
      <c r="A126" s="40" t="s">
        <v>3040</v>
      </c>
      <c r="B126" s="41" t="s">
        <v>4970</v>
      </c>
      <c r="C126" s="40" t="s">
        <v>4841</v>
      </c>
    </row>
    <row r="127" spans="1:3" x14ac:dyDescent="0.3">
      <c r="A127" s="40" t="s">
        <v>4842</v>
      </c>
      <c r="B127" s="41" t="s">
        <v>4971</v>
      </c>
      <c r="C127" s="40" t="s">
        <v>4843</v>
      </c>
    </row>
    <row r="128" spans="1:3" x14ac:dyDescent="0.3">
      <c r="A128" s="40" t="s">
        <v>4844</v>
      </c>
      <c r="B128" s="41" t="s">
        <v>4972</v>
      </c>
      <c r="C128" s="40" t="s">
        <v>4845</v>
      </c>
    </row>
    <row r="129" spans="1:3" x14ac:dyDescent="0.3">
      <c r="A129" s="40" t="s">
        <v>4846</v>
      </c>
      <c r="B129" s="41" t="s">
        <v>4973</v>
      </c>
      <c r="C129" s="40" t="s">
        <v>4847</v>
      </c>
    </row>
    <row r="130" spans="1:3" x14ac:dyDescent="0.3">
      <c r="A130" s="40" t="s">
        <v>4848</v>
      </c>
      <c r="B130" s="41" t="s">
        <v>4974</v>
      </c>
      <c r="C130" s="40" t="s">
        <v>4849</v>
      </c>
    </row>
  </sheetData>
  <mergeCells count="1">
    <mergeCell ref="A1:C1"/>
  </mergeCells>
  <hyperlinks>
    <hyperlink ref="B4" location="'SMEEF'!A1" display="'SMEEF'!A1" xr:uid="{940D2890-01B9-45B3-9771-DC3D54EE39AD}"/>
    <hyperlink ref="B5" location="'SLMF'!A1" display="'SLMF'!A1" xr:uid="{DC8983AC-AFAD-462F-BFFC-FD9962C98DF4}"/>
    <hyperlink ref="B6" location="'SLTEF'!A1" display="'SLTEF'!A1" xr:uid="{8625A527-94DD-4096-8672-0098F68F1761}"/>
    <hyperlink ref="B7" location="'SMGLF'!A1" display="'SMGLF'!A1" xr:uid="{07B9C1EF-893C-4ECD-AC9A-74EC46E9D70B}"/>
    <hyperlink ref="B8" location="'SEHF'!A1" display="'SEHF'!A1" xr:uid="{24FA860A-A4E1-46B6-A363-77AD37B0BEE7}"/>
    <hyperlink ref="B9" location="'SMIF'!A1" display="'SMIF'!A1" xr:uid="{168B81CB-AB29-4FA0-B192-C9026D042626}"/>
    <hyperlink ref="B10" location="'SCOF'!A1" display="'SCOF'!A1" xr:uid="{A1326FBB-A0FB-40AA-8B92-A7BB377620DF}"/>
    <hyperlink ref="B11" location="'STOF'!A1" display="'STOF'!A1" xr:uid="{9402D820-F4C2-4C54-9B9D-802090AF6BD7}"/>
    <hyperlink ref="B12" location="'SHOF'!A1" display="'SHOF'!A1" xr:uid="{76F6A6D2-CC6F-4CEB-BA0A-7C2B90915270}"/>
    <hyperlink ref="B13" location="'SCF'!A1" display="'SCF'!A1" xr:uid="{11DCDBF3-15DB-4F48-BDFE-D25CE12BB448}"/>
    <hyperlink ref="B14" location="'SNIF'!A1" display="'SNIF'!A1" xr:uid="{51764347-F1D1-4AFA-AAF6-E75233C9FE9E}"/>
    <hyperlink ref="B15" location="'SMCBF-SP'!A1" display="'SMCBF-SP'!A1" xr:uid="{F0E7F5FC-444B-42C7-BE6E-ACB693E1ED45}"/>
    <hyperlink ref="B16" location="'SOF'!A1" display="'SOF'!A1" xr:uid="{5D3753A8-F6B4-4A76-A17B-9CAE867BA921}"/>
    <hyperlink ref="B17" location="'SMMDF'!A1" display="'SMMDF'!A1" xr:uid="{49D59183-E68C-4570-923E-08355003987B}"/>
    <hyperlink ref="B18" location="'SLF'!A1" display="'SLF'!A1" xr:uid="{AE70A62D-ED15-4646-90B0-CBA41B9E5F81}"/>
    <hyperlink ref="B19" location="'SDBF'!A1" display="'SDBF'!A1" xr:uid="{66305464-79D7-4B56-BDE7-0488060EA364}"/>
    <hyperlink ref="B20" location="'SSF'!A1" display="'SSF'!A1" xr:uid="{0F7D8702-2EA6-4A6A-AE8D-4D2D80F2E20B}"/>
    <hyperlink ref="B21" location="'SCRF'!A1" display="'SCRF'!A1" xr:uid="{17B849A1-319C-43A8-8B03-B7B0BE39E39B}"/>
    <hyperlink ref="B22" location="'SFEF'!A1" display="'SFEF'!A1" xr:uid="{3E6FC1C7-ACC4-430F-BF0E-171B2F11AAED}"/>
    <hyperlink ref="B23" location="'SCHF'!A1" display="'SCHF'!A1" xr:uid="{36B7543A-E940-452C-AF5F-33DC4A62A090}"/>
    <hyperlink ref="B24" location="'SMUSD'!A1" display="'SMUSD'!A1" xr:uid="{BC1A93E8-14D3-45E0-8B07-13EEF9AB2AE1}"/>
    <hyperlink ref="B25" location="'SMIDCAP'!A1" display="'SMIDCAP'!A1" xr:uid="{85BAA205-060F-435E-9868-039C1656616F}"/>
    <hyperlink ref="B26" location="'SMCMF'!A1" display="'SMCMF'!A1" xr:uid="{DD83FC26-3188-4F64-B7A3-3E5263E412A9}"/>
    <hyperlink ref="B27" location="'SMCOMMA'!A1" display="'SMCOMMA'!A1" xr:uid="{AADD030A-0D9C-4662-AA36-0232D1D3C970}"/>
    <hyperlink ref="B28" location="'SMGF'!A1" display="'SMGF'!A1" xr:uid="{E9493106-25E8-4255-AAC6-6AB969BCDE52}"/>
    <hyperlink ref="B29" location="'SFLEXI'!A1" display="'SFLEXI'!A1" xr:uid="{3BDED3BC-9463-4785-BDC9-5399B5352BBE}"/>
    <hyperlink ref="B30" location="'SMAAF'!A1" display="'SMAAF'!A1" xr:uid="{838ADA46-81D6-4B00-AE7C-DA93536FDDA0}"/>
    <hyperlink ref="B31" location="'SBLUECHIP'!A1" display="'SBLUECHIP'!A1" xr:uid="{62C08256-6562-4663-8298-D2163A9EB5A6}"/>
    <hyperlink ref="B32" location="'SAOF'!A1" display="'SAOF'!A1" xr:uid="{48737492-9992-4EFD-8C00-36305A982366}"/>
    <hyperlink ref="B33" location="'SIF'!A1" display="'SIF'!A1" xr:uid="{96F8E2A1-55F4-4C0D-9CEA-44BCC2B3CBA8}"/>
    <hyperlink ref="B34" location="'SMLDF'!A1" display="'SMLDF'!A1" xr:uid="{22E305E2-2622-4AAF-A633-9C14CEEA5775}"/>
    <hyperlink ref="B35" location="'SSTDF'!A1" display="'SSTDF'!A1" xr:uid="{16AB7537-E084-470B-85B3-B17D4CF3BC38}"/>
    <hyperlink ref="B36" location="'SETFGOLD'!A1" display="'SETFGOLD'!A1" xr:uid="{9F2A00FB-567C-4833-A674-E6A8C1C64394}"/>
    <hyperlink ref="B37" location="'SPSU'!A1" display="'SPSU'!A1" xr:uid="{493DF60E-25CF-4A28-92C6-163F391BF759}"/>
    <hyperlink ref="B38" location="'SGF'!A1" display="'SGF'!A1" xr:uid="{8F333E8F-22DB-486E-9CF9-0B30795EB412}"/>
    <hyperlink ref="B39" location="'SBISENSEX'!A1" display="'SBISENSEX'!A1" xr:uid="{81D84F79-8FFB-4A28-BBC2-54A95244B0C1}"/>
    <hyperlink ref="B40" location="'SSCF'!A1" display="'SSCF'!A1" xr:uid="{2F66B170-0DED-4F69-A9B2-EC33EBC91B43}"/>
    <hyperlink ref="B41" location="'SBPF'!A1" display="'SBPF'!A1" xr:uid="{DE0CC3A0-F349-4FF1-9E4E-F95FAAC8750A}"/>
    <hyperlink ref="B42" location="'SBFS'!A1" display="'SBFS'!A1" xr:uid="{C3C1D1AB-EBD9-40AA-BF1E-7C4B31CB99DA}"/>
    <hyperlink ref="B43" location="'SETFNN50'!A1" display="'SETFNN50'!A1" xr:uid="{D6C11155-7D99-463A-AA0F-8F794333D173}"/>
    <hyperlink ref="B44" location="'SETFNIFBK'!A1" display="'SETFNIFBK'!A1" xr:uid="{0E16142F-B566-4EC1-8AC7-8F2799AC77B6}"/>
    <hyperlink ref="B45" location="'SETFBSE100'!A1" display="'SETFBSE100'!A1" xr:uid="{B6190D22-AFDA-4427-9A58-33EF94FBB816}"/>
    <hyperlink ref="B46" location="'SESF'!A1" display="'SESF'!A1" xr:uid="{7A2727AE-2C14-4BAB-B435-006EFD9F07E8}"/>
    <hyperlink ref="B47" location="'SETFNIF50'!A1" display="'SETFNIF50'!A1" xr:uid="{8B20C664-FCF2-43F4-9310-6BADA92AE108}"/>
    <hyperlink ref="B48" location="'SLTAF-III'!A1" display="'SLTAF-III'!A1" xr:uid="{C6E53298-98B0-4EB3-9BD4-039EE9CDC0A3}"/>
    <hyperlink ref="B49" location="'SETF10GILT'!A1" display="'SETF10GILT'!A1" xr:uid="{D2C3AA67-6283-46F6-8FBD-63C9E82CC7E2}"/>
    <hyperlink ref="B50" location="'SLTAF-IV'!A1" display="'SLTAF-IV'!A1" xr:uid="{10B84271-6294-4A59-839C-45C50A9317F2}"/>
    <hyperlink ref="B51" location="'SLTAF-V'!A1" display="'SLTAF-V'!A1" xr:uid="{1EADBAF9-4A27-43A1-9AF0-822DFE86B527}"/>
    <hyperlink ref="B52" location="'SLTAF-VI'!A1" display="'SLTAF-VI'!A1" xr:uid="{A1B1DB65-C0B3-4A03-89ED-25F6DF159791}"/>
    <hyperlink ref="B53" location="'SETFSN50'!A1" display="'SETFSN50'!A1" xr:uid="{1042AB41-8DFD-4995-BE30-D69BCAD6D35B}"/>
    <hyperlink ref="B54" location="'SBIETFQLTY'!A1" display="'SBIETFQLTY'!A1" xr:uid="{0159E45A-6760-4A9C-826F-8DF3829F09E0}"/>
    <hyperlink ref="B55" location="'SCBF'!A1" display="'SCBF'!A1" xr:uid="{2467D48A-DD91-47C0-9915-791A2EBD6F12}"/>
    <hyperlink ref="B56" location="'SEMVF'!A1" display="'SEMVF'!A1" xr:uid="{95334715-D029-4E3A-9A5D-FCB8A5B80D02}"/>
    <hyperlink ref="B57" location="'SFMP- Series 1'!A1" display="'SFMP- Series 1'!A1" xr:uid="{C9BDBCD1-7EB9-4207-9BD1-383C51888D82}"/>
    <hyperlink ref="B58" location="'SFMP- Series 6'!A1" display="'SFMP- Series 6'!A1" xr:uid="{F39CF258-C1DF-4D66-B062-4A0D92EAECB3}"/>
    <hyperlink ref="B59" location="'SFMP- Series 34'!A1" display="'SFMP- Series 34'!A1" xr:uid="{3AC26B9E-DCCD-4EF3-AB41-9FD21D770B6C}"/>
    <hyperlink ref="B60" location="'SMCBF-IP'!A1" display="'SMCBF-IP'!A1" xr:uid="{E60DD386-1A18-4238-A739-AC4829D17D60}"/>
    <hyperlink ref="B61" location="'SFRDF'!A1" display="'SFRDF'!A1" xr:uid="{23EB8C70-B9C9-429F-B260-333BB98BB648}"/>
    <hyperlink ref="B62" location="'SBIETFIT'!A1" display="'SBIETFIT'!A1" xr:uid="{460171E0-FA3F-4715-B464-FE3154BFD82B}"/>
    <hyperlink ref="B63" location="'SBIETFPB'!A1" display="'SBIETFPB'!A1" xr:uid="{5C13EE3F-34F7-4935-8750-11C18EDFF6DA}"/>
    <hyperlink ref="B64" location="'SRBF-AP'!A1" display="'SRBF-AP'!A1" xr:uid="{0425E966-D061-4E48-AD74-254C38F8A852}"/>
    <hyperlink ref="B65" location="'SRBF-AHP'!A1" display="'SRBF-AHP'!A1" xr:uid="{B29D70B5-EEE2-432E-9426-CC18C48A8458}"/>
    <hyperlink ref="B66" location="'SRBF-CHP'!A1" display="'SRBF-CHP'!A1" xr:uid="{323CF25C-46AF-4ABA-B3B4-6A0998B7D8FA}"/>
    <hyperlink ref="B67" location="'SRBF-CP'!A1" display="'SRBF-CP'!A1" xr:uid="{928912F5-5FF5-4EA0-BD9C-930A56B740C0}"/>
    <hyperlink ref="B68" location="'SIA-US EQUITY FOF'!A1" display="'SIA-US EQUITY FOF'!A1" xr:uid="{BE2C830F-ABB9-4227-B06A-49561DF3FA77}"/>
    <hyperlink ref="B69" location="'SFMP- Series 42'!A1" display="'SFMP- Series 42'!A1" xr:uid="{4ECAD717-1E8B-4184-9B01-A78DFDB74CD6}"/>
    <hyperlink ref="B70" location="'SFMP- Series 43'!A1" display="'SFMP- Series 43'!A1" xr:uid="{FAB2F2B7-EA08-4BE9-8E23-4C818A80E4FB}"/>
    <hyperlink ref="B71" location="'SNN50'!A1" display="'SNN50'!A1" xr:uid="{4AF171BD-713C-49DD-9E2A-E294CF9FABD2}"/>
    <hyperlink ref="B72" location="'SFMP- Series 44'!A1" display="'SFMP- Series 44'!A1" xr:uid="{CCBC649A-A9AB-4FCC-A289-E6C88B271DD7}"/>
    <hyperlink ref="B73" location="'SFMP- Series 45'!A1" display="'SFMP- Series 45'!A1" xr:uid="{B9562A23-0AC5-45ED-B904-D1C2806D02DC}"/>
    <hyperlink ref="B74" location="'SBIETFCON'!A1" display="'SBIETFCON'!A1" xr:uid="{E91302F5-8279-42B8-AAE2-1E5EF8F249A1}"/>
    <hyperlink ref="B75" location="'SFMP- Series 46'!A1" display="'SFMP- Series 46'!A1" xr:uid="{EB256671-3669-480B-BEE6-F95415C70683}"/>
    <hyperlink ref="B76" location="'SBAF'!A1" display="'SBAF'!A1" xr:uid="{88B10871-86A4-43C0-8751-0E35EB036E62}"/>
    <hyperlink ref="B77" location="'SFMP- Series 49'!A1" display="'SFMP- Series 49'!A1" xr:uid="{F11F850A-A74E-44FF-BF7C-9D8BC0853C0B}"/>
    <hyperlink ref="B78" location="'SFMP- Series 50'!A1" display="'SFMP- Series 50'!A1" xr:uid="{64740177-752F-44CD-BF58-16769A2041B0}"/>
    <hyperlink ref="B79" location="'SFMP- Series 51'!A1" display="'SFMP- Series 51'!A1" xr:uid="{BCEA46C0-5499-42ED-A336-E0A4974D0B94}"/>
    <hyperlink ref="B80" location="'SFMP- Series 52'!A1" display="'SFMP- Series 52'!A1" xr:uid="{0C6D2177-E1B9-4EF8-8D03-3792F49E8E51}"/>
    <hyperlink ref="B81" location="'SFMP- Series 53'!A1" display="'SFMP- Series 53'!A1" xr:uid="{51DE992A-CBD3-4279-9D86-F1F1AE4A0B21}"/>
    <hyperlink ref="B82" location="'SFMP- Series 54'!A1" display="'SFMP- Series 54'!A1" xr:uid="{541C5CC7-F075-4286-9931-D685E12118AA}"/>
    <hyperlink ref="B83" location="'SFMP- Series 55'!A1" display="'SFMP- Series 55'!A1" xr:uid="{BBCCE600-E546-4DEA-B388-4C20CC411303}"/>
    <hyperlink ref="B84" location="'SFMP- Series 57'!A1" display="'SFMP- Series 57'!A1" xr:uid="{CECDC3AB-2D8F-467C-9E95-A2D5EEACF7E0}"/>
    <hyperlink ref="B85" location="'SFMP- Series 58'!A1" display="'SFMP- Series 58'!A1" xr:uid="{96A61C14-6239-40FF-9A88-AF59513866CC}"/>
    <hyperlink ref="B86" location="'SCPSE'!A1" display="'SCPSE'!A1" xr:uid="{0F9381DC-4779-4482-AD20-20EBFAE893F6}"/>
    <hyperlink ref="B87" location="'SFMP- Series 59'!A1" display="'SFMP- Series 59'!A1" xr:uid="{AB50CF02-AB9B-412B-AAC7-500571001754}"/>
    <hyperlink ref="B88" location="'SFMP- Series 60'!A1" display="'SFMP- Series 60'!A1" xr:uid="{916E3811-D5FA-40DC-927D-A1138F18CE46}"/>
    <hyperlink ref="B89" location="'SMCF'!A1" display="'SMCF'!A1" xr:uid="{C3837C17-BC29-4D4D-B952-606CEE524ACD}"/>
    <hyperlink ref="B90" location="'SFMP- Series 61'!A1" display="'SFMP- Series 61'!A1" xr:uid="{21E19541-A975-42CB-8FF7-7A88E9C2C382}"/>
    <hyperlink ref="B91" location="'SFMP- Series 66'!A1" display="'SFMP- Series 66'!A1" xr:uid="{9BC965BE-49E3-483A-BDB0-BD9FD8E51E38}"/>
    <hyperlink ref="B92" location="'SFMP- Series 67'!A1" display="'SFMP- Series 67'!A1" xr:uid="{275CBF64-1F08-47B2-BB2B-44998FC39E42}"/>
    <hyperlink ref="B93" location="'SFMP- Series 64'!A1" display="'SFMP- Series 64'!A1" xr:uid="{2D4B7EC0-86F2-42CA-AAE3-C830B1529571}"/>
    <hyperlink ref="B94" location="'SFMP- Series 68'!A1" display="'SFMP- Series 68'!A1" xr:uid="{39ABC3B8-4267-4D97-8F07-407368767BE4}"/>
    <hyperlink ref="B95" location="'SNM150IF'!A1" display="'SNM150IF'!A1" xr:uid="{4A3C066D-B80B-4FB4-AEDB-F3F30AF1A95C}"/>
    <hyperlink ref="B96" location="'SNS250IF'!A1" display="'SNS250IF'!A1" xr:uid="{DE7A0647-98C1-41F5-8A92-3C0AF86EE55A}"/>
    <hyperlink ref="B97" location="'SCIGI-JUN 2036'!A1" display="'SCIGI-JUN 2036'!A1" xr:uid="{6760D556-C073-43AD-BEC8-B182ED4734A5}"/>
    <hyperlink ref="B98" location="'SCIGI-APR 2029'!A1" display="'SCIGI-APR 2029'!A1" xr:uid="{DEF9D5F8-1449-428C-910A-C105CEF4A1B8}"/>
    <hyperlink ref="B99" location="'SCISI-SEP 2027'!A1" display="'SCISI-SEP 2027'!A1" xr:uid="{190FC87A-8B83-4B73-A84C-9568A4BBE6CE}"/>
    <hyperlink ref="B100" location="'SFMP- Series 72'!A1" display="'SFMP- Series 72'!A1" xr:uid="{9F6AC1A6-5B5D-47B1-A816-91198323B4DB}"/>
    <hyperlink ref="B101" location="'SFMP- Series 73'!A1" display="'SFMP- Series 73'!A1" xr:uid="{26115C4E-8E33-40DF-8D77-955F35B3580B}"/>
    <hyperlink ref="B102" location="'SLDF'!A1" display="'SLDF'!A1" xr:uid="{14430CAA-E203-4A9A-9058-C4D8337B6D3F}"/>
    <hyperlink ref="B103" location="'SFMP- Series 74'!A1" display="'SFMP- Series 74'!A1" xr:uid="{CC97EA0F-45F7-4484-9677-B8D28D4C7575}"/>
    <hyperlink ref="B104" location="'SFMP- Series 76'!A1" display="'SFMP- Series 76'!A1" xr:uid="{533AD83D-ECAE-49E8-A4F8-676A48197E81}"/>
    <hyperlink ref="B105" location="'SFMP- Series 78'!A1" display="'SFMP- Series 78'!A1" xr:uid="{E6620D1A-36C7-4053-9487-5CCA59D5C9B5}"/>
    <hyperlink ref="B106" location="'SDYF'!A1" display="'SDYF'!A1" xr:uid="{CC511B0A-9BE0-4580-8477-4DDB91DCB3D4}"/>
    <hyperlink ref="B107" location="'SFMP- Series 79'!A1" display="'SFMP- Series 79'!A1" xr:uid="{9DC1A09B-8DB5-472B-8496-6CC714D80860}"/>
    <hyperlink ref="B108" location="'SFMP- Series 81'!A1" display="'SFMP- Series 81'!A1" xr:uid="{7F6B3804-2A0C-43C0-A336-5552E4DE3883}"/>
    <hyperlink ref="B109" location="'SBI-BSE-SENSEX-IF'!A1" display="'SBI-BSE-SENSEX-IF'!A1" xr:uid="{52AF7578-E22B-4595-B55E-4610692F994B}"/>
    <hyperlink ref="B110" location="'LIQUIDSBI'!A1" display="'LIQUIDSBI'!A1" xr:uid="{C7ED09C3-3229-43A9-8C19-BC5796F0B46C}"/>
    <hyperlink ref="B111" location="'SN50EWIF'!A1" display="'SN50EWIF'!A1" xr:uid="{1FD68B06-372E-48CE-828D-F24C26257045}"/>
    <hyperlink ref="B112" location="'SEOF'!A1" display="'SEOF'!A1" xr:uid="{9EE5B1ED-B4DE-4952-A9F5-50DED4417A5E}"/>
    <hyperlink ref="B113" location="'SBI-AOF'!A1" display="'SBI-AOF'!A1" xr:uid="{0BBE8394-5A4A-4B7D-ACEB-56FF2B6116AD}"/>
    <hyperlink ref="B114" location="'SETFSILVER'!A1" display="'SETFSILVER'!A1" xr:uid="{C68ECA2B-C243-42D3-9B7C-4401F7B2B58A}"/>
    <hyperlink ref="B115" location="'SETFSILVER-FOF'!A1" display="'SETFSILVER-FOF'!A1" xr:uid="{E7C8565C-1C2B-4EC1-8C67-E93E62346FEC}"/>
    <hyperlink ref="B116" location="'SN50EW-ETF'!A1" display="'SN50EW-ETF'!A1" xr:uid="{E2F97E17-CFA4-40E6-9876-39E8CE5B67B6}"/>
    <hyperlink ref="B117" location="'SIOF'!A1" display="'SIOF'!A1" xr:uid="{30BD39A5-474F-41DB-BA00-A7D5D6254EC2}"/>
    <hyperlink ref="B118" location="'SN500IF'!A1" display="'SN500IF'!A1" xr:uid="{BA86B4B8-C2FB-48EA-B9B2-C95AC6FF87A2}"/>
    <hyperlink ref="B119" location="'SNICIF'!A1" display="'SNICIF'!A1" xr:uid="{6FA0F0D9-18D6-4D57-94AB-BC05BD4E64F2}"/>
    <hyperlink ref="B120" location="'SQF'!A1" display="'SQF'!A1" xr:uid="{704912EA-F6C2-4908-964C-9A6AFBA2BBE1}"/>
    <hyperlink ref="B121" location="'SNBIF'!A1" display="'SNBIF'!A1" xr:uid="{C5F34A27-86BD-4395-9B92-E45811BF96D0}"/>
    <hyperlink ref="B122" location="'SNITIF'!A1" display="'SNITIF'!A1" xr:uid="{F6F95F07-A002-4CCF-BCBE-277846B78D5D}"/>
    <hyperlink ref="B123" location="'SBI BSE PSU Bank ETF'!A1" display="'SBI BSE PSU Bank ETF'!A1" xr:uid="{59C06DF0-8569-46AD-A8DC-7D4A6C78BDE9}"/>
    <hyperlink ref="B124" location="'SBI BSE PSU Bank Index Fund'!A1" display="'SBI BSE PSU Bank Index Fund'!A1" xr:uid="{A51981A4-202B-4DEA-8C00-438D8CD9AC0B}"/>
    <hyperlink ref="B125" location="'SIPAAFOF'!A1" display="'SIPAAFOF'!A1" xr:uid="{63457EF4-3C96-4B65-98D8-125561CD02F0}"/>
    <hyperlink ref="B126" location="'SBI Nifty200 Quality 30'!A1" display="'SBI Nifty200 Quality 30'!A1" xr:uid="{4FDAEB4C-5316-4542-88FD-D1D77A6D819C}"/>
    <hyperlink ref="B127" location="'SBI Nifty200 Mom 30'!A1" display="'SBI Nifty200 Mom 30'!A1" xr:uid="{0D73FC1D-D78D-4C43-AEA5-8518B9889E1C}"/>
    <hyperlink ref="B128" location="'SBI Nifty100 Low Vol 30'!A1" display="'SBI Nifty100 Low Vol 30'!A1" xr:uid="{FD2812C0-2FE2-451B-8059-96B83007DB87}"/>
    <hyperlink ref="B129" location="'SBILIQETF'!A1" display="'SBILIQETF'!A1" xr:uid="{FE789B06-8A9F-413C-B59D-C40C82D94AEF}"/>
    <hyperlink ref="B130" location="'SBIRIOS'!A1" display="'SBIRIOS'!A1" xr:uid="{A0B20C48-B5ED-499A-A245-3E5321A445C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99A1C-CC0A-4D4F-9955-8DB9C712EF73}">
  <sheetPr codeName="Sheet18"/>
  <dimension ref="A1:IV104"/>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947</v>
      </c>
      <c r="J2" s="38" t="s">
        <v>4975</v>
      </c>
    </row>
    <row r="3" spans="1:54" ht="16.2" x14ac:dyDescent="0.35">
      <c r="C3" s="1" t="s">
        <v>28</v>
      </c>
      <c r="D3" s="21" t="s">
        <v>948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469</v>
      </c>
      <c r="C10" s="57" t="s">
        <v>470</v>
      </c>
      <c r="D10" s="54" t="s">
        <v>471</v>
      </c>
      <c r="E10" s="6" t="s">
        <v>101</v>
      </c>
      <c r="F10" s="19">
        <v>2700000</v>
      </c>
      <c r="G10" s="24">
        <v>43051.5</v>
      </c>
      <c r="H10" s="24">
        <v>10.86</v>
      </c>
      <c r="I10" s="31"/>
      <c r="J10" s="31"/>
      <c r="K10" s="35"/>
    </row>
    <row r="11" spans="1:54" x14ac:dyDescent="0.3">
      <c r="B11" s="8" t="s">
        <v>98</v>
      </c>
      <c r="C11" s="57" t="s">
        <v>99</v>
      </c>
      <c r="D11" s="54" t="s">
        <v>100</v>
      </c>
      <c r="E11" s="6" t="s">
        <v>101</v>
      </c>
      <c r="F11" s="19">
        <v>440000</v>
      </c>
      <c r="G11" s="24">
        <v>26978.6</v>
      </c>
      <c r="H11" s="24">
        <v>6.81</v>
      </c>
      <c r="I11" s="31"/>
      <c r="J11" s="31"/>
      <c r="K11" s="35"/>
    </row>
    <row r="12" spans="1:54" x14ac:dyDescent="0.3">
      <c r="B12" s="8" t="s">
        <v>579</v>
      </c>
      <c r="C12" s="57" t="s">
        <v>580</v>
      </c>
      <c r="D12" s="54" t="s">
        <v>581</v>
      </c>
      <c r="E12" s="6" t="s">
        <v>127</v>
      </c>
      <c r="F12" s="19">
        <v>2100000</v>
      </c>
      <c r="G12" s="24">
        <v>24240.3</v>
      </c>
      <c r="H12" s="24">
        <v>6.12</v>
      </c>
      <c r="I12" s="31"/>
      <c r="J12" s="31"/>
      <c r="K12" s="35"/>
    </row>
    <row r="13" spans="1:54" x14ac:dyDescent="0.3">
      <c r="B13" s="8" t="s">
        <v>373</v>
      </c>
      <c r="C13" s="57" t="s">
        <v>374</v>
      </c>
      <c r="D13" s="54" t="s">
        <v>375</v>
      </c>
      <c r="E13" s="6" t="s">
        <v>101</v>
      </c>
      <c r="F13" s="19">
        <v>1200000</v>
      </c>
      <c r="G13" s="24">
        <v>19072.8</v>
      </c>
      <c r="H13" s="24">
        <v>4.8099999999999996</v>
      </c>
      <c r="I13" s="31"/>
      <c r="J13" s="31"/>
      <c r="K13" s="35"/>
    </row>
    <row r="14" spans="1:54" x14ac:dyDescent="0.3">
      <c r="B14" s="8" t="s">
        <v>394</v>
      </c>
      <c r="C14" s="57" t="s">
        <v>395</v>
      </c>
      <c r="D14" s="54" t="s">
        <v>396</v>
      </c>
      <c r="E14" s="6" t="s">
        <v>101</v>
      </c>
      <c r="F14" s="19">
        <v>840000</v>
      </c>
      <c r="G14" s="24">
        <v>15917.16</v>
      </c>
      <c r="H14" s="24">
        <v>4.0199999999999996</v>
      </c>
      <c r="I14" s="31"/>
      <c r="J14" s="31"/>
      <c r="K14" s="35"/>
    </row>
    <row r="15" spans="1:54" x14ac:dyDescent="0.3">
      <c r="B15" s="8" t="s">
        <v>949</v>
      </c>
      <c r="C15" s="57" t="s">
        <v>950</v>
      </c>
      <c r="D15" s="54" t="s">
        <v>951</v>
      </c>
      <c r="E15" s="6" t="s">
        <v>101</v>
      </c>
      <c r="F15" s="19">
        <v>400000</v>
      </c>
      <c r="G15" s="24">
        <v>14239.2</v>
      </c>
      <c r="H15" s="24">
        <v>3.59</v>
      </c>
      <c r="I15" s="31"/>
      <c r="J15" s="31"/>
      <c r="K15" s="35"/>
    </row>
    <row r="16" spans="1:54" x14ac:dyDescent="0.3">
      <c r="B16" s="8" t="s">
        <v>952</v>
      </c>
      <c r="C16" s="57" t="s">
        <v>953</v>
      </c>
      <c r="D16" s="54" t="s">
        <v>954</v>
      </c>
      <c r="E16" s="6" t="s">
        <v>101</v>
      </c>
      <c r="F16" s="19">
        <v>560000</v>
      </c>
      <c r="G16" s="24">
        <v>13839.84</v>
      </c>
      <c r="H16" s="24">
        <v>3.49</v>
      </c>
      <c r="I16" s="31"/>
      <c r="J16" s="31"/>
      <c r="K16" s="35"/>
    </row>
    <row r="17" spans="2:11" x14ac:dyDescent="0.3">
      <c r="B17" s="8" t="s">
        <v>460</v>
      </c>
      <c r="C17" s="57" t="s">
        <v>461</v>
      </c>
      <c r="D17" s="54" t="s">
        <v>462</v>
      </c>
      <c r="E17" s="6" t="s">
        <v>127</v>
      </c>
      <c r="F17" s="19">
        <v>1500000</v>
      </c>
      <c r="G17" s="24">
        <v>13672.5</v>
      </c>
      <c r="H17" s="24">
        <v>3.45</v>
      </c>
      <c r="I17" s="31"/>
      <c r="J17" s="31"/>
      <c r="K17" s="35"/>
    </row>
    <row r="18" spans="2:11" x14ac:dyDescent="0.3">
      <c r="B18" s="8" t="s">
        <v>228</v>
      </c>
      <c r="C18" s="57" t="s">
        <v>229</v>
      </c>
      <c r="D18" s="54" t="s">
        <v>230</v>
      </c>
      <c r="E18" s="6" t="s">
        <v>101</v>
      </c>
      <c r="F18" s="19">
        <v>700000</v>
      </c>
      <c r="G18" s="24">
        <v>13100.5</v>
      </c>
      <c r="H18" s="24">
        <v>3.31</v>
      </c>
      <c r="I18" s="31"/>
      <c r="J18" s="31"/>
      <c r="K18" s="35"/>
    </row>
    <row r="19" spans="2:11" x14ac:dyDescent="0.3">
      <c r="B19" s="8" t="s">
        <v>955</v>
      </c>
      <c r="C19" s="57" t="s">
        <v>956</v>
      </c>
      <c r="D19" s="54" t="s">
        <v>957</v>
      </c>
      <c r="E19" s="6" t="s">
        <v>127</v>
      </c>
      <c r="F19" s="19">
        <v>1750000</v>
      </c>
      <c r="G19" s="24">
        <v>12668.25</v>
      </c>
      <c r="H19" s="24">
        <v>3.2</v>
      </c>
      <c r="I19" s="31"/>
      <c r="J19" s="31"/>
      <c r="K19" s="35"/>
    </row>
    <row r="20" spans="2:11" x14ac:dyDescent="0.3">
      <c r="B20" s="8" t="s">
        <v>278</v>
      </c>
      <c r="C20" s="57" t="s">
        <v>279</v>
      </c>
      <c r="D20" s="54" t="s">
        <v>280</v>
      </c>
      <c r="E20" s="6" t="s">
        <v>101</v>
      </c>
      <c r="F20" s="19">
        <v>900000</v>
      </c>
      <c r="G20" s="24">
        <v>12654</v>
      </c>
      <c r="H20" s="24">
        <v>3.19</v>
      </c>
      <c r="I20" s="31"/>
      <c r="J20" s="31"/>
      <c r="K20" s="35"/>
    </row>
    <row r="21" spans="2:11" x14ac:dyDescent="0.3">
      <c r="B21" s="8" t="s">
        <v>958</v>
      </c>
      <c r="C21" s="57" t="s">
        <v>959</v>
      </c>
      <c r="D21" s="54" t="s">
        <v>960</v>
      </c>
      <c r="E21" s="6" t="s">
        <v>101</v>
      </c>
      <c r="F21" s="19">
        <v>720000</v>
      </c>
      <c r="G21" s="24">
        <v>12108.24</v>
      </c>
      <c r="H21" s="24">
        <v>3.06</v>
      </c>
      <c r="I21" s="31"/>
      <c r="J21" s="31"/>
      <c r="K21" s="35"/>
    </row>
    <row r="22" spans="2:11" x14ac:dyDescent="0.3">
      <c r="B22" s="8" t="s">
        <v>961</v>
      </c>
      <c r="C22" s="57" t="s">
        <v>962</v>
      </c>
      <c r="D22" s="54" t="s">
        <v>963</v>
      </c>
      <c r="E22" s="6" t="s">
        <v>127</v>
      </c>
      <c r="F22" s="19">
        <v>2000000</v>
      </c>
      <c r="G22" s="24">
        <v>12021</v>
      </c>
      <c r="H22" s="24">
        <v>3.03</v>
      </c>
      <c r="I22" s="31"/>
      <c r="J22" s="31"/>
      <c r="K22" s="35"/>
    </row>
    <row r="23" spans="2:11" x14ac:dyDescent="0.3">
      <c r="B23" s="8" t="s">
        <v>243</v>
      </c>
      <c r="C23" s="57" t="s">
        <v>244</v>
      </c>
      <c r="D23" s="54" t="s">
        <v>245</v>
      </c>
      <c r="E23" s="6" t="s">
        <v>101</v>
      </c>
      <c r="F23" s="19">
        <v>1400000</v>
      </c>
      <c r="G23" s="24">
        <v>11996.6</v>
      </c>
      <c r="H23" s="24">
        <v>3.03</v>
      </c>
      <c r="I23" s="31"/>
      <c r="J23" s="31"/>
      <c r="K23" s="35"/>
    </row>
    <row r="24" spans="2:11" x14ac:dyDescent="0.3">
      <c r="B24" s="8" t="s">
        <v>548</v>
      </c>
      <c r="C24" s="57" t="s">
        <v>549</v>
      </c>
      <c r="D24" s="54" t="s">
        <v>550</v>
      </c>
      <c r="E24" s="6" t="s">
        <v>551</v>
      </c>
      <c r="F24" s="19">
        <v>566771</v>
      </c>
      <c r="G24" s="24">
        <v>11819.44</v>
      </c>
      <c r="H24" s="24">
        <v>2.98</v>
      </c>
      <c r="I24" s="31"/>
      <c r="J24" s="31"/>
      <c r="K24" s="35"/>
    </row>
    <row r="25" spans="2:11" x14ac:dyDescent="0.3">
      <c r="B25" s="8" t="s">
        <v>964</v>
      </c>
      <c r="C25" s="57" t="s">
        <v>965</v>
      </c>
      <c r="D25" s="54" t="s">
        <v>966</v>
      </c>
      <c r="E25" s="6" t="s">
        <v>127</v>
      </c>
      <c r="F25" s="19">
        <v>814181</v>
      </c>
      <c r="G25" s="24">
        <v>11483.21</v>
      </c>
      <c r="H25" s="24">
        <v>2.9</v>
      </c>
      <c r="I25" s="31"/>
      <c r="J25" s="31"/>
      <c r="K25" s="35"/>
    </row>
    <row r="26" spans="2:11" x14ac:dyDescent="0.3">
      <c r="B26" s="8" t="s">
        <v>206</v>
      </c>
      <c r="C26" s="57" t="s">
        <v>207</v>
      </c>
      <c r="D26" s="54" t="s">
        <v>208</v>
      </c>
      <c r="E26" s="6" t="s">
        <v>101</v>
      </c>
      <c r="F26" s="19">
        <v>36000</v>
      </c>
      <c r="G26" s="24">
        <v>11332.8</v>
      </c>
      <c r="H26" s="24">
        <v>2.86</v>
      </c>
      <c r="I26" s="31"/>
      <c r="J26" s="31"/>
      <c r="K26" s="35"/>
    </row>
    <row r="27" spans="2:11" x14ac:dyDescent="0.3">
      <c r="B27" s="8" t="s">
        <v>526</v>
      </c>
      <c r="C27" s="57" t="s">
        <v>527</v>
      </c>
      <c r="D27" s="54" t="s">
        <v>528</v>
      </c>
      <c r="E27" s="6" t="s">
        <v>101</v>
      </c>
      <c r="F27" s="19">
        <v>3200000</v>
      </c>
      <c r="G27" s="24">
        <v>11147.2</v>
      </c>
      <c r="H27" s="24">
        <v>2.81</v>
      </c>
      <c r="I27" s="31"/>
      <c r="J27" s="31"/>
      <c r="K27" s="35"/>
    </row>
    <row r="28" spans="2:11" x14ac:dyDescent="0.3">
      <c r="B28" s="8" t="s">
        <v>215</v>
      </c>
      <c r="C28" s="57" t="s">
        <v>216</v>
      </c>
      <c r="D28" s="54" t="s">
        <v>217</v>
      </c>
      <c r="E28" s="6" t="s">
        <v>101</v>
      </c>
      <c r="F28" s="19">
        <v>200000</v>
      </c>
      <c r="G28" s="24">
        <v>10607</v>
      </c>
      <c r="H28" s="24">
        <v>2.68</v>
      </c>
      <c r="I28" s="31"/>
      <c r="J28" s="31"/>
      <c r="K28" s="35"/>
    </row>
    <row r="29" spans="2:11" x14ac:dyDescent="0.3">
      <c r="B29" s="8" t="s">
        <v>511</v>
      </c>
      <c r="C29" s="57" t="s">
        <v>512</v>
      </c>
      <c r="D29" s="54" t="s">
        <v>513</v>
      </c>
      <c r="E29" s="6" t="s">
        <v>327</v>
      </c>
      <c r="F29" s="19">
        <v>1400000</v>
      </c>
      <c r="G29" s="24">
        <v>10305.4</v>
      </c>
      <c r="H29" s="24">
        <v>2.6</v>
      </c>
      <c r="I29" s="31"/>
      <c r="J29" s="31"/>
      <c r="K29" s="35"/>
    </row>
    <row r="30" spans="2:11" x14ac:dyDescent="0.3">
      <c r="B30" s="8" t="s">
        <v>520</v>
      </c>
      <c r="C30" s="57" t="s">
        <v>521</v>
      </c>
      <c r="D30" s="54" t="s">
        <v>522</v>
      </c>
      <c r="E30" s="6" t="s">
        <v>101</v>
      </c>
      <c r="F30" s="19">
        <v>1200000</v>
      </c>
      <c r="G30" s="24">
        <v>9816.6</v>
      </c>
      <c r="H30" s="24">
        <v>2.48</v>
      </c>
      <c r="I30" s="31"/>
      <c r="J30" s="31"/>
      <c r="K30" s="35"/>
    </row>
    <row r="31" spans="2:11" x14ac:dyDescent="0.3">
      <c r="B31" s="8" t="s">
        <v>967</v>
      </c>
      <c r="C31" s="57" t="s">
        <v>968</v>
      </c>
      <c r="D31" s="54" t="s">
        <v>969</v>
      </c>
      <c r="E31" s="6" t="s">
        <v>127</v>
      </c>
      <c r="F31" s="19">
        <v>560000</v>
      </c>
      <c r="G31" s="24">
        <v>8411.76</v>
      </c>
      <c r="H31" s="24">
        <v>2.12</v>
      </c>
      <c r="I31" s="31"/>
      <c r="J31" s="31"/>
      <c r="K31" s="35"/>
    </row>
    <row r="32" spans="2:11" x14ac:dyDescent="0.3">
      <c r="B32" s="8" t="s">
        <v>237</v>
      </c>
      <c r="C32" s="57" t="s">
        <v>238</v>
      </c>
      <c r="D32" s="54" t="s">
        <v>239</v>
      </c>
      <c r="E32" s="6" t="s">
        <v>101</v>
      </c>
      <c r="F32" s="19">
        <v>700000</v>
      </c>
      <c r="G32" s="24">
        <v>7195.3</v>
      </c>
      <c r="H32" s="24">
        <v>1.82</v>
      </c>
      <c r="I32" s="31"/>
      <c r="J32" s="31"/>
      <c r="K32" s="35"/>
    </row>
    <row r="33" spans="2:11" x14ac:dyDescent="0.3">
      <c r="B33" s="8" t="s">
        <v>970</v>
      </c>
      <c r="C33" s="57" t="s">
        <v>971</v>
      </c>
      <c r="D33" s="54" t="s">
        <v>972</v>
      </c>
      <c r="E33" s="6" t="s">
        <v>101</v>
      </c>
      <c r="F33" s="19">
        <v>800000</v>
      </c>
      <c r="G33" s="24">
        <v>7044.8</v>
      </c>
      <c r="H33" s="24">
        <v>1.78</v>
      </c>
      <c r="I33" s="31"/>
      <c r="J33" s="31"/>
      <c r="K33" s="35"/>
    </row>
    <row r="34" spans="2:11" x14ac:dyDescent="0.3">
      <c r="B34" s="8" t="s">
        <v>973</v>
      </c>
      <c r="C34" s="57" t="s">
        <v>974</v>
      </c>
      <c r="D34" s="54" t="s">
        <v>975</v>
      </c>
      <c r="E34" s="6" t="s">
        <v>127</v>
      </c>
      <c r="F34" s="19">
        <v>600000</v>
      </c>
      <c r="G34" s="24">
        <v>6046.8</v>
      </c>
      <c r="H34" s="24">
        <v>1.53</v>
      </c>
      <c r="I34" s="31"/>
      <c r="J34" s="31"/>
      <c r="K34" s="35"/>
    </row>
    <row r="35" spans="2:11" x14ac:dyDescent="0.3">
      <c r="B35" s="8" t="s">
        <v>976</v>
      </c>
      <c r="C35" s="57" t="s">
        <v>977</v>
      </c>
      <c r="D35" s="54" t="s">
        <v>978</v>
      </c>
      <c r="E35" s="6" t="s">
        <v>101</v>
      </c>
      <c r="F35" s="19">
        <v>100000</v>
      </c>
      <c r="G35" s="24">
        <v>5156</v>
      </c>
      <c r="H35" s="24">
        <v>1.3</v>
      </c>
      <c r="I35" s="31"/>
      <c r="J35" s="31"/>
      <c r="K35" s="35"/>
    </row>
    <row r="36" spans="2:11" x14ac:dyDescent="0.3">
      <c r="B36" s="8" t="s">
        <v>481</v>
      </c>
      <c r="C36" s="57" t="s">
        <v>482</v>
      </c>
      <c r="D36" s="54" t="s">
        <v>483</v>
      </c>
      <c r="E36" s="6" t="s">
        <v>101</v>
      </c>
      <c r="F36" s="19">
        <v>75000</v>
      </c>
      <c r="G36" s="24">
        <v>3889.05</v>
      </c>
      <c r="H36" s="24">
        <v>0.98</v>
      </c>
      <c r="I36" s="31"/>
      <c r="J36" s="31"/>
      <c r="K36" s="35"/>
    </row>
    <row r="37" spans="2:11" x14ac:dyDescent="0.3">
      <c r="B37" s="8" t="s">
        <v>979</v>
      </c>
      <c r="C37" s="57" t="s">
        <v>980</v>
      </c>
      <c r="D37" s="54" t="s">
        <v>981</v>
      </c>
      <c r="E37" s="6" t="s">
        <v>101</v>
      </c>
      <c r="F37" s="19">
        <v>1000000</v>
      </c>
      <c r="G37" s="24">
        <v>3669.5</v>
      </c>
      <c r="H37" s="24">
        <v>0.93</v>
      </c>
      <c r="I37" s="31"/>
      <c r="J37" s="31"/>
      <c r="K37" s="35"/>
    </row>
    <row r="38" spans="2:11" x14ac:dyDescent="0.3">
      <c r="B38" s="8" t="s">
        <v>982</v>
      </c>
      <c r="C38" s="57" t="s">
        <v>983</v>
      </c>
      <c r="D38" s="54" t="s">
        <v>984</v>
      </c>
      <c r="E38" s="6" t="s">
        <v>101</v>
      </c>
      <c r="F38" s="19">
        <v>110234</v>
      </c>
      <c r="G38" s="24">
        <v>500.74</v>
      </c>
      <c r="H38" s="24">
        <v>0.13</v>
      </c>
      <c r="I38" s="31"/>
      <c r="J38" s="31"/>
      <c r="K38" s="35"/>
    </row>
    <row r="39" spans="2:11" x14ac:dyDescent="0.3">
      <c r="B39" s="8" t="s">
        <v>423</v>
      </c>
      <c r="C39" s="57" t="s">
        <v>424</v>
      </c>
      <c r="D39" s="54" t="s">
        <v>425</v>
      </c>
      <c r="E39" s="6" t="s">
        <v>156</v>
      </c>
      <c r="F39" s="19">
        <v>35331</v>
      </c>
      <c r="G39" s="24">
        <v>297.47000000000003</v>
      </c>
      <c r="H39" s="24">
        <v>0.08</v>
      </c>
      <c r="I39" s="31"/>
      <c r="J39" s="31"/>
      <c r="K39" s="35"/>
    </row>
    <row r="40" spans="2:11" x14ac:dyDescent="0.3">
      <c r="C40" s="58" t="s">
        <v>172</v>
      </c>
      <c r="D40" s="54"/>
      <c r="E40" s="6"/>
      <c r="F40" s="19"/>
      <c r="G40" s="25">
        <v>364283.56</v>
      </c>
      <c r="H40" s="25">
        <v>91.95</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9" t="s">
        <v>4</v>
      </c>
      <c r="D44" s="54"/>
      <c r="E44" s="6"/>
      <c r="F44" s="19"/>
      <c r="G44" s="24"/>
      <c r="H44" s="24"/>
      <c r="I44" s="31"/>
      <c r="J44" s="31"/>
      <c r="K44" s="35"/>
    </row>
    <row r="45" spans="2:11" x14ac:dyDescent="0.3">
      <c r="B45" s="8" t="s">
        <v>985</v>
      </c>
      <c r="C45" s="57" t="s">
        <v>986</v>
      </c>
      <c r="D45" s="54" t="s">
        <v>987</v>
      </c>
      <c r="E45" s="6" t="s">
        <v>101</v>
      </c>
      <c r="F45" s="19">
        <v>270000</v>
      </c>
      <c r="G45" s="24">
        <v>16803.16</v>
      </c>
      <c r="H45" s="24">
        <v>4.24</v>
      </c>
      <c r="I45" s="31"/>
      <c r="J45" s="31"/>
      <c r="K45" s="35"/>
    </row>
    <row r="46" spans="2:11" x14ac:dyDescent="0.3">
      <c r="C46" s="58" t="s">
        <v>172</v>
      </c>
      <c r="D46" s="54"/>
      <c r="E46" s="6"/>
      <c r="F46" s="19"/>
      <c r="G46" s="25">
        <v>16803.16</v>
      </c>
      <c r="H46" s="25">
        <v>4.24</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182</v>
      </c>
      <c r="C66" s="57" t="s">
        <v>183</v>
      </c>
      <c r="D66" s="54" t="s">
        <v>184</v>
      </c>
      <c r="E66" s="6" t="s">
        <v>185</v>
      </c>
      <c r="F66" s="19">
        <v>300000</v>
      </c>
      <c r="G66" s="24">
        <v>296.45</v>
      </c>
      <c r="H66" s="24">
        <v>7.0000000000000007E-2</v>
      </c>
      <c r="I66" s="31">
        <v>5.4660000000000002</v>
      </c>
      <c r="J66" s="31"/>
      <c r="K66" s="35"/>
    </row>
    <row r="67" spans="1:11" x14ac:dyDescent="0.3">
      <c r="C67" s="58" t="s">
        <v>172</v>
      </c>
      <c r="D67" s="54"/>
      <c r="E67" s="6"/>
      <c r="F67" s="19"/>
      <c r="G67" s="25">
        <v>296.45</v>
      </c>
      <c r="H67" s="25">
        <v>7.0000000000000007E-2</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186</v>
      </c>
      <c r="C85" s="57" t="s">
        <v>187</v>
      </c>
      <c r="D85" s="54"/>
      <c r="E85" s="6"/>
      <c r="F85" s="19"/>
      <c r="G85" s="24">
        <v>17114.849999999999</v>
      </c>
      <c r="H85" s="24">
        <v>4.32</v>
      </c>
      <c r="I85" s="31"/>
      <c r="J85" s="31"/>
      <c r="K85" s="35"/>
    </row>
    <row r="86" spans="1:54" x14ac:dyDescent="0.3">
      <c r="C86" s="58" t="s">
        <v>172</v>
      </c>
      <c r="D86" s="54"/>
      <c r="E86" s="6"/>
      <c r="F86" s="19"/>
      <c r="G86" s="25">
        <v>17114.849999999999</v>
      </c>
      <c r="H86" s="25">
        <v>4.32</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5262</v>
      </c>
      <c r="D89" s="54"/>
      <c r="E89" s="6"/>
      <c r="F89" s="19"/>
      <c r="G89" s="24" t="s">
        <v>2</v>
      </c>
      <c r="H89" s="24" t="s">
        <v>2</v>
      </c>
      <c r="I89" s="31"/>
      <c r="J89" s="31"/>
      <c r="K89" s="35"/>
      <c r="L89" s="3"/>
      <c r="AI89" s="3"/>
      <c r="AV89" s="3"/>
      <c r="AX89" s="3"/>
      <c r="BB89" s="3"/>
    </row>
    <row r="90" spans="1:54" x14ac:dyDescent="0.3">
      <c r="B90" s="8"/>
      <c r="C90" s="57" t="s">
        <v>188</v>
      </c>
      <c r="D90" s="54"/>
      <c r="E90" s="6"/>
      <c r="F90" s="19"/>
      <c r="G90" s="24">
        <v>-2160.4899999999998</v>
      </c>
      <c r="H90" s="24">
        <v>-0.58000000000000007</v>
      </c>
      <c r="I90" s="31"/>
      <c r="J90" s="31"/>
      <c r="K90" s="35"/>
    </row>
    <row r="91" spans="1:54" x14ac:dyDescent="0.3">
      <c r="C91" s="58" t="s">
        <v>172</v>
      </c>
      <c r="D91" s="54"/>
      <c r="E91" s="6"/>
      <c r="F91" s="19"/>
      <c r="G91" s="25">
        <v>-2160.4899999999998</v>
      </c>
      <c r="H91" s="25">
        <v>-0.58000000000000007</v>
      </c>
      <c r="I91" s="31"/>
      <c r="J91" s="31"/>
      <c r="K91" s="35"/>
    </row>
    <row r="92" spans="1:54" x14ac:dyDescent="0.3">
      <c r="C92" s="57"/>
      <c r="D92" s="54"/>
      <c r="E92" s="6"/>
      <c r="F92" s="19"/>
      <c r="G92" s="24"/>
      <c r="H92" s="24"/>
      <c r="I92" s="31"/>
      <c r="J92" s="31"/>
      <c r="K92" s="35"/>
    </row>
    <row r="93" spans="1:54" x14ac:dyDescent="0.3">
      <c r="C93" s="60" t="s">
        <v>189</v>
      </c>
      <c r="D93" s="55"/>
      <c r="E93" s="5"/>
      <c r="F93" s="20"/>
      <c r="G93" s="26">
        <v>396337.53</v>
      </c>
      <c r="H93" s="26">
        <v>99.999999999999986</v>
      </c>
      <c r="I93" s="32"/>
      <c r="J93" s="32"/>
      <c r="K93" s="36"/>
    </row>
    <row r="96" spans="1:54" x14ac:dyDescent="0.3">
      <c r="C96" s="1" t="s">
        <v>190</v>
      </c>
    </row>
    <row r="97" spans="3:11" x14ac:dyDescent="0.3">
      <c r="C97" s="37" t="s">
        <v>191</v>
      </c>
      <c r="D97" s="37"/>
      <c r="E97" s="37"/>
      <c r="F97" s="37"/>
      <c r="G97" s="37"/>
      <c r="H97" s="37"/>
      <c r="I97" s="37"/>
      <c r="J97" s="37"/>
      <c r="K97" s="37"/>
    </row>
    <row r="98" spans="3:11" x14ac:dyDescent="0.3">
      <c r="C98" s="2" t="s">
        <v>192</v>
      </c>
    </row>
    <row r="99" spans="3:11" x14ac:dyDescent="0.3">
      <c r="C99" s="2" t="s">
        <v>193</v>
      </c>
    </row>
    <row r="100" spans="3:11" ht="30" customHeight="1" x14ac:dyDescent="0.3">
      <c r="C100" s="91" t="s">
        <v>194</v>
      </c>
      <c r="D100" s="92"/>
      <c r="E100" s="92"/>
      <c r="F100" s="92"/>
      <c r="G100" s="92"/>
      <c r="H100" s="92"/>
      <c r="I100" s="92"/>
      <c r="J100" s="92"/>
      <c r="K100" s="92"/>
    </row>
    <row r="101" spans="3:11" x14ac:dyDescent="0.3">
      <c r="C101" s="2" t="s">
        <v>195</v>
      </c>
    </row>
    <row r="103" spans="3:11" x14ac:dyDescent="0.3">
      <c r="C103" s="1" t="s">
        <v>5387</v>
      </c>
      <c r="E103" s="88" t="s">
        <v>5388</v>
      </c>
    </row>
    <row r="104" spans="3:11" x14ac:dyDescent="0.3">
      <c r="E104" s="2" t="s">
        <v>5397</v>
      </c>
    </row>
  </sheetData>
  <mergeCells count="1">
    <mergeCell ref="C100:K100"/>
  </mergeCells>
  <hyperlinks>
    <hyperlink ref="J2" location="'Index'!A1" display="'Index'!A1" xr:uid="{108EBAD4-A6B7-4437-9771-403A6EDA80BD}"/>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CF36-3C8B-4FAA-B29E-2DFD4C0BD67D}">
  <sheetPr codeName="Sheet198"/>
  <dimension ref="A1:IV81"/>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4716</v>
      </c>
      <c r="J2" s="38" t="s">
        <v>4975</v>
      </c>
    </row>
    <row r="3" spans="1:54" ht="16.2" x14ac:dyDescent="0.35">
      <c r="C3" s="1" t="s">
        <v>28</v>
      </c>
      <c r="D3" s="21" t="s">
        <v>4717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773</v>
      </c>
      <c r="C24" s="57" t="s">
        <v>774</v>
      </c>
      <c r="D24" s="54" t="s">
        <v>775</v>
      </c>
      <c r="E24" s="6" t="s">
        <v>185</v>
      </c>
      <c r="F24" s="19">
        <v>71500000</v>
      </c>
      <c r="G24" s="24">
        <v>69560.350000000006</v>
      </c>
      <c r="H24" s="24">
        <v>27.36</v>
      </c>
      <c r="I24" s="31">
        <v>7.4500085</v>
      </c>
      <c r="J24" s="31"/>
      <c r="K24" s="35"/>
    </row>
    <row r="25" spans="1:11" x14ac:dyDescent="0.3">
      <c r="B25" s="8" t="s">
        <v>767</v>
      </c>
      <c r="C25" s="57" t="s">
        <v>768</v>
      </c>
      <c r="D25" s="54" t="s">
        <v>769</v>
      </c>
      <c r="E25" s="6" t="s">
        <v>185</v>
      </c>
      <c r="F25" s="19">
        <v>53500000</v>
      </c>
      <c r="G25" s="24">
        <v>53908.31</v>
      </c>
      <c r="H25" s="24">
        <v>21.2</v>
      </c>
      <c r="I25" s="31">
        <v>6.7868012000000002</v>
      </c>
      <c r="J25" s="31"/>
      <c r="K25" s="35"/>
    </row>
    <row r="26" spans="1:11" x14ac:dyDescent="0.3">
      <c r="B26" s="8" t="s">
        <v>4718</v>
      </c>
      <c r="C26" s="57" t="s">
        <v>4719</v>
      </c>
      <c r="D26" s="54" t="s">
        <v>4720</v>
      </c>
      <c r="E26" s="6" t="s">
        <v>185</v>
      </c>
      <c r="F26" s="19">
        <v>40000000</v>
      </c>
      <c r="G26" s="24">
        <v>39892.160000000003</v>
      </c>
      <c r="H26" s="24">
        <v>15.69</v>
      </c>
      <c r="I26" s="31">
        <v>7.4555055000000001</v>
      </c>
      <c r="J26" s="31"/>
      <c r="K26" s="35"/>
    </row>
    <row r="27" spans="1:11" x14ac:dyDescent="0.3">
      <c r="B27" s="8" t="s">
        <v>779</v>
      </c>
      <c r="C27" s="57" t="s">
        <v>780</v>
      </c>
      <c r="D27" s="54" t="s">
        <v>781</v>
      </c>
      <c r="E27" s="6" t="s">
        <v>185</v>
      </c>
      <c r="F27" s="19">
        <v>35000000</v>
      </c>
      <c r="G27" s="24">
        <v>34785.42</v>
      </c>
      <c r="H27" s="24">
        <v>13.68</v>
      </c>
      <c r="I27" s="31">
        <v>7.1091245000000001</v>
      </c>
      <c r="J27" s="31"/>
      <c r="K27" s="35"/>
    </row>
    <row r="28" spans="1:11" x14ac:dyDescent="0.3">
      <c r="B28" s="8" t="s">
        <v>4666</v>
      </c>
      <c r="C28" s="57" t="s">
        <v>4667</v>
      </c>
      <c r="D28" s="54" t="s">
        <v>4668</v>
      </c>
      <c r="E28" s="6" t="s">
        <v>185</v>
      </c>
      <c r="F28" s="19">
        <v>20000000</v>
      </c>
      <c r="G28" s="24">
        <v>21004.46</v>
      </c>
      <c r="H28" s="24">
        <v>8.26</v>
      </c>
      <c r="I28" s="31">
        <v>6.9865820000000003</v>
      </c>
      <c r="J28" s="31"/>
      <c r="K28" s="35"/>
    </row>
    <row r="29" spans="1:11" x14ac:dyDescent="0.3">
      <c r="B29" s="8" t="s">
        <v>770</v>
      </c>
      <c r="C29" s="57" t="s">
        <v>771</v>
      </c>
      <c r="D29" s="54" t="s">
        <v>772</v>
      </c>
      <c r="E29" s="6" t="s">
        <v>185</v>
      </c>
      <c r="F29" s="19">
        <v>15000000</v>
      </c>
      <c r="G29" s="24">
        <v>14721.05</v>
      </c>
      <c r="H29" s="24">
        <v>5.79</v>
      </c>
      <c r="I29" s="31">
        <v>6.6999065</v>
      </c>
      <c r="J29" s="31"/>
      <c r="K29" s="35"/>
    </row>
    <row r="30" spans="1:11" x14ac:dyDescent="0.3">
      <c r="B30" s="8" t="s">
        <v>776</v>
      </c>
      <c r="C30" s="57" t="s">
        <v>777</v>
      </c>
      <c r="D30" s="54" t="s">
        <v>778</v>
      </c>
      <c r="E30" s="6" t="s">
        <v>185</v>
      </c>
      <c r="F30" s="19">
        <v>12000000</v>
      </c>
      <c r="G30" s="24">
        <v>11920.42</v>
      </c>
      <c r="H30" s="24">
        <v>4.6900000000000004</v>
      </c>
      <c r="I30" s="31">
        <v>7.4274103</v>
      </c>
      <c r="J30" s="31"/>
      <c r="K30" s="35"/>
    </row>
    <row r="31" spans="1:11" x14ac:dyDescent="0.3">
      <c r="B31" s="8" t="s">
        <v>4721</v>
      </c>
      <c r="C31" s="57" t="s">
        <v>4722</v>
      </c>
      <c r="D31" s="54" t="s">
        <v>4723</v>
      </c>
      <c r="E31" s="6" t="s">
        <v>185</v>
      </c>
      <c r="F31" s="19">
        <v>1390300</v>
      </c>
      <c r="G31" s="24">
        <v>1459.18</v>
      </c>
      <c r="H31" s="24">
        <v>0.56999999999999995</v>
      </c>
      <c r="I31" s="31">
        <v>7.4432305000000003</v>
      </c>
      <c r="J31" s="31"/>
      <c r="K31" s="35"/>
    </row>
    <row r="32" spans="1:11" x14ac:dyDescent="0.3">
      <c r="C32" s="58" t="s">
        <v>172</v>
      </c>
      <c r="D32" s="54"/>
      <c r="E32" s="6"/>
      <c r="F32" s="19"/>
      <c r="G32" s="25">
        <v>247251.35</v>
      </c>
      <c r="H32" s="25">
        <v>97.24</v>
      </c>
      <c r="I32" s="31"/>
      <c r="J32" s="31"/>
      <c r="K32" s="35"/>
    </row>
    <row r="33" spans="1:11" x14ac:dyDescent="0.3">
      <c r="C33" s="57"/>
      <c r="D33" s="54"/>
      <c r="E33" s="6"/>
      <c r="F33" s="19"/>
      <c r="G33" s="24"/>
      <c r="H33" s="24"/>
      <c r="I33" s="31"/>
      <c r="J33" s="31"/>
      <c r="K33" s="35"/>
    </row>
    <row r="34" spans="1:11" x14ac:dyDescent="0.3">
      <c r="C34" s="58" t="s">
        <v>10</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11</v>
      </c>
      <c r="D36" s="54"/>
      <c r="E36" s="6"/>
      <c r="F36" s="19"/>
      <c r="G36" s="24"/>
      <c r="H36" s="24"/>
      <c r="I36" s="31"/>
      <c r="J36" s="31"/>
      <c r="K36" s="35"/>
    </row>
    <row r="37" spans="1:11" x14ac:dyDescent="0.3">
      <c r="C37" s="57"/>
      <c r="D37" s="54"/>
      <c r="E37" s="6"/>
      <c r="F37" s="19"/>
      <c r="G37" s="24"/>
      <c r="H37" s="24"/>
      <c r="I37" s="31"/>
      <c r="J37" s="31"/>
      <c r="K37" s="35"/>
    </row>
    <row r="38" spans="1:11" x14ac:dyDescent="0.3">
      <c r="C38" s="58" t="s">
        <v>13</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14</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C42" s="58" t="s">
        <v>15</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16</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C46" s="58" t="s">
        <v>17</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11" x14ac:dyDescent="0.3">
      <c r="A49" s="28"/>
      <c r="B49" s="28"/>
      <c r="C49" s="58" t="s">
        <v>19</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C51" s="59" t="s">
        <v>20</v>
      </c>
      <c r="D51" s="54"/>
      <c r="E51" s="6"/>
      <c r="F51" s="19"/>
      <c r="G51" s="24"/>
      <c r="H51" s="24"/>
      <c r="I51" s="31"/>
      <c r="J51" s="31"/>
      <c r="K51" s="35"/>
    </row>
    <row r="52" spans="1:11" x14ac:dyDescent="0.3">
      <c r="B52" s="8" t="s">
        <v>837</v>
      </c>
      <c r="C52" s="57" t="s">
        <v>5266</v>
      </c>
      <c r="D52" s="54" t="s">
        <v>838</v>
      </c>
      <c r="E52" s="6" t="s">
        <v>839</v>
      </c>
      <c r="F52" s="19">
        <v>6833.4260000000004</v>
      </c>
      <c r="G52" s="24">
        <v>774.31</v>
      </c>
      <c r="H52" s="24">
        <v>0.3</v>
      </c>
      <c r="I52" s="31">
        <v>5.66</v>
      </c>
      <c r="J52" s="31"/>
      <c r="K52" s="35"/>
    </row>
    <row r="53" spans="1:11" x14ac:dyDescent="0.3">
      <c r="C53" s="58" t="s">
        <v>172</v>
      </c>
      <c r="D53" s="54"/>
      <c r="E53" s="6"/>
      <c r="F53" s="19"/>
      <c r="G53" s="25">
        <v>774.31</v>
      </c>
      <c r="H53" s="25">
        <v>0.3</v>
      </c>
      <c r="I53" s="31"/>
      <c r="J53" s="31"/>
      <c r="K53" s="35"/>
    </row>
    <row r="54" spans="1:11" x14ac:dyDescent="0.3">
      <c r="C54" s="57"/>
      <c r="D54" s="54"/>
      <c r="E54" s="6"/>
      <c r="F54" s="19"/>
      <c r="G54" s="24"/>
      <c r="H54" s="24"/>
      <c r="I54" s="31"/>
      <c r="J54" s="31"/>
      <c r="K54" s="35"/>
    </row>
    <row r="55" spans="1:11" x14ac:dyDescent="0.3">
      <c r="C55" s="58" t="s">
        <v>21</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22</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23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186</v>
      </c>
      <c r="C62" s="57" t="s">
        <v>187</v>
      </c>
      <c r="D62" s="54"/>
      <c r="E62" s="6"/>
      <c r="F62" s="19"/>
      <c r="G62" s="24">
        <v>4970.3999999999996</v>
      </c>
      <c r="H62" s="24">
        <v>1.95</v>
      </c>
      <c r="I62" s="31"/>
      <c r="J62" s="31"/>
      <c r="K62" s="35"/>
    </row>
    <row r="63" spans="1:11" x14ac:dyDescent="0.3">
      <c r="C63" s="58" t="s">
        <v>172</v>
      </c>
      <c r="D63" s="54"/>
      <c r="E63" s="6"/>
      <c r="F63" s="19"/>
      <c r="G63" s="25">
        <v>4970.3999999999996</v>
      </c>
      <c r="H63" s="25">
        <v>1.95</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5262</v>
      </c>
      <c r="D66" s="54"/>
      <c r="E66" s="6"/>
      <c r="F66" s="19"/>
      <c r="G66" s="24" t="s">
        <v>2</v>
      </c>
      <c r="H66" s="24" t="s">
        <v>2</v>
      </c>
      <c r="I66" s="31"/>
      <c r="J66" s="31"/>
      <c r="K66" s="35"/>
      <c r="L66" s="3"/>
      <c r="AI66" s="3"/>
      <c r="AV66" s="3"/>
      <c r="AX66" s="3"/>
      <c r="BB66" s="3"/>
    </row>
    <row r="67" spans="1:54" x14ac:dyDescent="0.3">
      <c r="B67" s="8"/>
      <c r="C67" s="57" t="s">
        <v>188</v>
      </c>
      <c r="D67" s="54"/>
      <c r="E67" s="6"/>
      <c r="F67" s="19"/>
      <c r="G67" s="24">
        <v>1284.0899999999999</v>
      </c>
      <c r="H67" s="24">
        <v>0.51</v>
      </c>
      <c r="I67" s="31"/>
      <c r="J67" s="31"/>
      <c r="K67" s="35"/>
    </row>
    <row r="68" spans="1:54" x14ac:dyDescent="0.3">
      <c r="C68" s="58" t="s">
        <v>172</v>
      </c>
      <c r="D68" s="54"/>
      <c r="E68" s="6"/>
      <c r="F68" s="19"/>
      <c r="G68" s="25">
        <v>1284.0899999999999</v>
      </c>
      <c r="H68" s="25">
        <v>0.51</v>
      </c>
      <c r="I68" s="31"/>
      <c r="J68" s="31"/>
      <c r="K68" s="35"/>
    </row>
    <row r="69" spans="1:54" x14ac:dyDescent="0.3">
      <c r="C69" s="57"/>
      <c r="D69" s="54"/>
      <c r="E69" s="6"/>
      <c r="F69" s="19"/>
      <c r="G69" s="24"/>
      <c r="H69" s="24"/>
      <c r="I69" s="31"/>
      <c r="J69" s="31"/>
      <c r="K69" s="35"/>
    </row>
    <row r="70" spans="1:54" x14ac:dyDescent="0.3">
      <c r="C70" s="60" t="s">
        <v>189</v>
      </c>
      <c r="D70" s="55"/>
      <c r="E70" s="5"/>
      <c r="F70" s="20"/>
      <c r="G70" s="26">
        <v>254280.15</v>
      </c>
      <c r="H70" s="26">
        <v>100</v>
      </c>
      <c r="I70" s="32"/>
      <c r="J70" s="32"/>
      <c r="K70" s="36"/>
    </row>
    <row r="73" spans="1:54" x14ac:dyDescent="0.3">
      <c r="C73" s="1" t="s">
        <v>190</v>
      </c>
    </row>
    <row r="74" spans="1:54" x14ac:dyDescent="0.3">
      <c r="C74" s="37" t="s">
        <v>191</v>
      </c>
      <c r="D74" s="37"/>
      <c r="E74" s="37"/>
      <c r="F74" s="37"/>
      <c r="G74" s="37"/>
      <c r="H74" s="37"/>
      <c r="I74" s="37"/>
      <c r="J74" s="37"/>
      <c r="K74" s="37"/>
    </row>
    <row r="75" spans="1:54" x14ac:dyDescent="0.3">
      <c r="C75" s="2" t="s">
        <v>192</v>
      </c>
    </row>
    <row r="76" spans="1:54" x14ac:dyDescent="0.3">
      <c r="C76" s="2" t="s">
        <v>193</v>
      </c>
    </row>
    <row r="77" spans="1:54" ht="30" customHeight="1" x14ac:dyDescent="0.3">
      <c r="C77" s="91" t="s">
        <v>194</v>
      </c>
      <c r="D77" s="92"/>
      <c r="E77" s="92"/>
      <c r="F77" s="92"/>
      <c r="G77" s="92"/>
      <c r="H77" s="92"/>
      <c r="I77" s="92"/>
      <c r="J77" s="92"/>
      <c r="K77" s="92"/>
    </row>
    <row r="78" spans="1:54" x14ac:dyDescent="0.3">
      <c r="C78" s="2" t="s">
        <v>195</v>
      </c>
    </row>
    <row r="80" spans="1:54" x14ac:dyDescent="0.3">
      <c r="C80" s="1" t="s">
        <v>5387</v>
      </c>
      <c r="E80" s="88" t="s">
        <v>5388</v>
      </c>
    </row>
    <row r="81" spans="5:5" x14ac:dyDescent="0.3">
      <c r="E81" s="2" t="s">
        <v>5429</v>
      </c>
    </row>
  </sheetData>
  <mergeCells count="1">
    <mergeCell ref="C77:K77"/>
  </mergeCells>
  <hyperlinks>
    <hyperlink ref="J2" location="'Index'!A1" display="'Index'!A1" xr:uid="{7AB1F56B-387D-4CBC-9355-9A1DA1E0F70F}"/>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6CB4A-FF73-4E59-A4CA-18FD8CABC543}">
  <sheetPr codeName="Sheet199"/>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4724</v>
      </c>
      <c r="J2" s="38" t="s">
        <v>4975</v>
      </c>
    </row>
    <row r="3" spans="1:54" ht="16.2" x14ac:dyDescent="0.35">
      <c r="C3" s="1" t="s">
        <v>28</v>
      </c>
      <c r="D3" s="21" t="s">
        <v>4725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4726</v>
      </c>
      <c r="C26" s="57" t="s">
        <v>4727</v>
      </c>
      <c r="D26" s="54" t="s">
        <v>4728</v>
      </c>
      <c r="E26" s="6" t="s">
        <v>185</v>
      </c>
      <c r="F26" s="19">
        <v>3000000</v>
      </c>
      <c r="G26" s="24">
        <v>3041.31</v>
      </c>
      <c r="H26" s="24">
        <v>18.78</v>
      </c>
      <c r="I26" s="31">
        <v>5.8943781</v>
      </c>
      <c r="J26" s="31"/>
      <c r="K26" s="35"/>
    </row>
    <row r="27" spans="1:11" x14ac:dyDescent="0.3">
      <c r="B27" s="8" t="s">
        <v>4729</v>
      </c>
      <c r="C27" s="57" t="s">
        <v>4730</v>
      </c>
      <c r="D27" s="54" t="s">
        <v>4731</v>
      </c>
      <c r="E27" s="6" t="s">
        <v>185</v>
      </c>
      <c r="F27" s="19">
        <v>3000000</v>
      </c>
      <c r="G27" s="24">
        <v>3038.9</v>
      </c>
      <c r="H27" s="24">
        <v>18.760000000000002</v>
      </c>
      <c r="I27" s="31">
        <v>5.9817980999999998</v>
      </c>
      <c r="J27" s="31"/>
      <c r="K27" s="35"/>
    </row>
    <row r="28" spans="1:11" x14ac:dyDescent="0.3">
      <c r="B28" s="8" t="s">
        <v>1609</v>
      </c>
      <c r="C28" s="57" t="s">
        <v>1610</v>
      </c>
      <c r="D28" s="54" t="s">
        <v>1611</v>
      </c>
      <c r="E28" s="6" t="s">
        <v>185</v>
      </c>
      <c r="F28" s="19">
        <v>3000000</v>
      </c>
      <c r="G28" s="24">
        <v>3037.47</v>
      </c>
      <c r="H28" s="24">
        <v>18.75</v>
      </c>
      <c r="I28" s="31">
        <v>5.8583951000000001</v>
      </c>
      <c r="J28" s="31"/>
      <c r="K28" s="35"/>
    </row>
    <row r="29" spans="1:11" x14ac:dyDescent="0.3">
      <c r="B29" s="8" t="s">
        <v>4732</v>
      </c>
      <c r="C29" s="57" t="s">
        <v>4733</v>
      </c>
      <c r="D29" s="54" t="s">
        <v>4734</v>
      </c>
      <c r="E29" s="6" t="s">
        <v>185</v>
      </c>
      <c r="F29" s="19">
        <v>2000000</v>
      </c>
      <c r="G29" s="24">
        <v>2002.75</v>
      </c>
      <c r="H29" s="24">
        <v>12.37</v>
      </c>
      <c r="I29" s="31">
        <v>5.9773164999999997</v>
      </c>
      <c r="J29" s="31"/>
      <c r="K29" s="35"/>
    </row>
    <row r="30" spans="1:11" x14ac:dyDescent="0.3">
      <c r="B30" s="8" t="s">
        <v>3549</v>
      </c>
      <c r="C30" s="57" t="s">
        <v>3550</v>
      </c>
      <c r="D30" s="54" t="s">
        <v>3551</v>
      </c>
      <c r="E30" s="6" t="s">
        <v>185</v>
      </c>
      <c r="F30" s="19">
        <v>500000</v>
      </c>
      <c r="G30" s="24">
        <v>507.04</v>
      </c>
      <c r="H30" s="24">
        <v>3.13</v>
      </c>
      <c r="I30" s="31">
        <v>5.9766985999999998</v>
      </c>
      <c r="J30" s="31"/>
      <c r="K30" s="35"/>
    </row>
    <row r="31" spans="1:11" x14ac:dyDescent="0.3">
      <c r="B31" s="8" t="s">
        <v>4735</v>
      </c>
      <c r="C31" s="57" t="s">
        <v>4736</v>
      </c>
      <c r="D31" s="54" t="s">
        <v>4737</v>
      </c>
      <c r="E31" s="6" t="s">
        <v>185</v>
      </c>
      <c r="F31" s="19">
        <v>500000</v>
      </c>
      <c r="G31" s="24">
        <v>506.91</v>
      </c>
      <c r="H31" s="24">
        <v>3.13</v>
      </c>
      <c r="I31" s="31">
        <v>5.8834644999999997</v>
      </c>
      <c r="J31" s="31"/>
      <c r="K31" s="35"/>
    </row>
    <row r="32" spans="1:11" x14ac:dyDescent="0.3">
      <c r="B32" s="8" t="s">
        <v>4738</v>
      </c>
      <c r="C32" s="57" t="s">
        <v>4739</v>
      </c>
      <c r="D32" s="54" t="s">
        <v>4740</v>
      </c>
      <c r="E32" s="6" t="s">
        <v>185</v>
      </c>
      <c r="F32" s="19">
        <v>500000</v>
      </c>
      <c r="G32" s="24">
        <v>503.47</v>
      </c>
      <c r="H32" s="24">
        <v>3.11</v>
      </c>
      <c r="I32" s="31">
        <v>5.8275451</v>
      </c>
      <c r="J32" s="31"/>
      <c r="K32" s="35"/>
    </row>
    <row r="33" spans="1:11" x14ac:dyDescent="0.3">
      <c r="B33" s="8" t="s">
        <v>3555</v>
      </c>
      <c r="C33" s="57" t="s">
        <v>3556</v>
      </c>
      <c r="D33" s="54" t="s">
        <v>3557</v>
      </c>
      <c r="E33" s="6" t="s">
        <v>185</v>
      </c>
      <c r="F33" s="19">
        <v>270000</v>
      </c>
      <c r="G33" s="24">
        <v>273.79000000000002</v>
      </c>
      <c r="H33" s="24">
        <v>1.69</v>
      </c>
      <c r="I33" s="31">
        <v>6.0024490000000004</v>
      </c>
      <c r="J33" s="31"/>
      <c r="K33" s="35"/>
    </row>
    <row r="34" spans="1:11" x14ac:dyDescent="0.3">
      <c r="C34" s="58" t="s">
        <v>172</v>
      </c>
      <c r="D34" s="54"/>
      <c r="E34" s="6"/>
      <c r="F34" s="19"/>
      <c r="G34" s="25">
        <v>12911.64</v>
      </c>
      <c r="H34" s="25">
        <v>79.72</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3541</v>
      </c>
      <c r="C46" s="57" t="s">
        <v>3542</v>
      </c>
      <c r="D46" s="54" t="s">
        <v>3543</v>
      </c>
      <c r="E46" s="6" t="s">
        <v>185</v>
      </c>
      <c r="F46" s="19">
        <v>750000</v>
      </c>
      <c r="G46" s="24">
        <v>721.54</v>
      </c>
      <c r="H46" s="24">
        <v>4.46</v>
      </c>
      <c r="I46" s="31">
        <v>5.8485101000000004</v>
      </c>
      <c r="J46" s="31"/>
      <c r="K46" s="35"/>
    </row>
    <row r="47" spans="1:11" x14ac:dyDescent="0.3">
      <c r="B47" s="8" t="s">
        <v>3469</v>
      </c>
      <c r="C47" s="57" t="s">
        <v>3470</v>
      </c>
      <c r="D47" s="54" t="s">
        <v>3471</v>
      </c>
      <c r="E47" s="6" t="s">
        <v>185</v>
      </c>
      <c r="F47" s="19">
        <v>740000</v>
      </c>
      <c r="G47" s="24">
        <v>717.76</v>
      </c>
      <c r="H47" s="24">
        <v>4.43</v>
      </c>
      <c r="I47" s="31">
        <v>5.7042783000000004</v>
      </c>
      <c r="J47" s="31"/>
      <c r="K47" s="35"/>
    </row>
    <row r="48" spans="1:11" x14ac:dyDescent="0.3">
      <c r="B48" s="8" t="s">
        <v>3457</v>
      </c>
      <c r="C48" s="57" t="s">
        <v>3458</v>
      </c>
      <c r="D48" s="54" t="s">
        <v>3459</v>
      </c>
      <c r="E48" s="6" t="s">
        <v>185</v>
      </c>
      <c r="F48" s="19">
        <v>550000</v>
      </c>
      <c r="G48" s="24">
        <v>530.30999999999995</v>
      </c>
      <c r="H48" s="24">
        <v>3.27</v>
      </c>
      <c r="I48" s="31">
        <v>5.8450666</v>
      </c>
      <c r="J48" s="31"/>
      <c r="K48" s="35"/>
    </row>
    <row r="49" spans="1:11" x14ac:dyDescent="0.3">
      <c r="B49" s="8" t="s">
        <v>3460</v>
      </c>
      <c r="C49" s="57" t="s">
        <v>3461</v>
      </c>
      <c r="D49" s="54" t="s">
        <v>3462</v>
      </c>
      <c r="E49" s="6" t="s">
        <v>185</v>
      </c>
      <c r="F49" s="19">
        <v>485000</v>
      </c>
      <c r="G49" s="24">
        <v>477.57</v>
      </c>
      <c r="H49" s="24">
        <v>2.95</v>
      </c>
      <c r="I49" s="31">
        <v>5.5696500000000002</v>
      </c>
      <c r="J49" s="31"/>
      <c r="K49" s="35"/>
    </row>
    <row r="50" spans="1:11" x14ac:dyDescent="0.3">
      <c r="B50" s="8" t="s">
        <v>3481</v>
      </c>
      <c r="C50" s="57" t="s">
        <v>3482</v>
      </c>
      <c r="D50" s="54" t="s">
        <v>3483</v>
      </c>
      <c r="E50" s="6" t="s">
        <v>185</v>
      </c>
      <c r="F50" s="19">
        <v>300000</v>
      </c>
      <c r="G50" s="24">
        <v>295.08999999999997</v>
      </c>
      <c r="H50" s="24">
        <v>1.82</v>
      </c>
      <c r="I50" s="31">
        <v>5.5751999999999997</v>
      </c>
      <c r="J50" s="31"/>
      <c r="K50" s="35"/>
    </row>
    <row r="51" spans="1:11" x14ac:dyDescent="0.3">
      <c r="B51" s="8" t="s">
        <v>3466</v>
      </c>
      <c r="C51" s="57" t="s">
        <v>3467</v>
      </c>
      <c r="D51" s="54" t="s">
        <v>3468</v>
      </c>
      <c r="E51" s="6" t="s">
        <v>185</v>
      </c>
      <c r="F51" s="19">
        <v>102400</v>
      </c>
      <c r="G51" s="24">
        <v>99.43</v>
      </c>
      <c r="H51" s="24">
        <v>0.61</v>
      </c>
      <c r="I51" s="31">
        <v>5.7049463999999999</v>
      </c>
      <c r="J51" s="31"/>
      <c r="K51" s="35"/>
    </row>
    <row r="52" spans="1:11" x14ac:dyDescent="0.3">
      <c r="C52" s="58" t="s">
        <v>172</v>
      </c>
      <c r="D52" s="54"/>
      <c r="E52" s="6"/>
      <c r="F52" s="19"/>
      <c r="G52" s="25">
        <v>2841.7</v>
      </c>
      <c r="H52" s="25">
        <v>17.54</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186</v>
      </c>
      <c r="C66" s="57" t="s">
        <v>187</v>
      </c>
      <c r="D66" s="54"/>
      <c r="E66" s="6"/>
      <c r="F66" s="19"/>
      <c r="G66" s="24">
        <v>21.39</v>
      </c>
      <c r="H66" s="24">
        <v>0.13</v>
      </c>
      <c r="I66" s="31"/>
      <c r="J66" s="31"/>
      <c r="K66" s="35"/>
    </row>
    <row r="67" spans="1:54" x14ac:dyDescent="0.3">
      <c r="C67" s="58" t="s">
        <v>172</v>
      </c>
      <c r="D67" s="54"/>
      <c r="E67" s="6"/>
      <c r="F67" s="19"/>
      <c r="G67" s="25">
        <v>21.39</v>
      </c>
      <c r="H67" s="25">
        <v>0.13</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5262</v>
      </c>
      <c r="D70" s="54"/>
      <c r="E70" s="6"/>
      <c r="F70" s="19"/>
      <c r="G70" s="24" t="s">
        <v>2</v>
      </c>
      <c r="H70" s="24" t="s">
        <v>2</v>
      </c>
      <c r="I70" s="31"/>
      <c r="J70" s="31"/>
      <c r="K70" s="35"/>
      <c r="L70" s="3"/>
      <c r="AI70" s="3"/>
      <c r="AV70" s="3"/>
      <c r="AX70" s="3"/>
      <c r="BB70" s="3"/>
    </row>
    <row r="71" spans="1:54" x14ac:dyDescent="0.3">
      <c r="B71" s="8"/>
      <c r="C71" s="57" t="s">
        <v>188</v>
      </c>
      <c r="D71" s="54"/>
      <c r="E71" s="6"/>
      <c r="F71" s="19"/>
      <c r="G71" s="24">
        <v>420.94</v>
      </c>
      <c r="H71" s="24">
        <v>2.61</v>
      </c>
      <c r="I71" s="31"/>
      <c r="J71" s="31"/>
      <c r="K71" s="35"/>
    </row>
    <row r="72" spans="1:54" x14ac:dyDescent="0.3">
      <c r="C72" s="58" t="s">
        <v>172</v>
      </c>
      <c r="D72" s="54"/>
      <c r="E72" s="6"/>
      <c r="F72" s="19"/>
      <c r="G72" s="25">
        <v>420.94</v>
      </c>
      <c r="H72" s="25">
        <v>2.61</v>
      </c>
      <c r="I72" s="31"/>
      <c r="J72" s="31"/>
      <c r="K72" s="35"/>
    </row>
    <row r="73" spans="1:54" x14ac:dyDescent="0.3">
      <c r="C73" s="57"/>
      <c r="D73" s="54"/>
      <c r="E73" s="6"/>
      <c r="F73" s="19"/>
      <c r="G73" s="24"/>
      <c r="H73" s="24"/>
      <c r="I73" s="31"/>
      <c r="J73" s="31"/>
      <c r="K73" s="35"/>
    </row>
    <row r="74" spans="1:54" x14ac:dyDescent="0.3">
      <c r="C74" s="60" t="s">
        <v>189</v>
      </c>
      <c r="D74" s="55"/>
      <c r="E74" s="5"/>
      <c r="F74" s="20"/>
      <c r="G74" s="26">
        <v>16195.67</v>
      </c>
      <c r="H74" s="26">
        <v>99.999999999999986</v>
      </c>
      <c r="I74" s="32"/>
      <c r="J74" s="32"/>
      <c r="K74" s="36"/>
    </row>
    <row r="77" spans="1:54" x14ac:dyDescent="0.3">
      <c r="C77" s="1" t="s">
        <v>190</v>
      </c>
    </row>
    <row r="78" spans="1:54" x14ac:dyDescent="0.3">
      <c r="C78" s="37" t="s">
        <v>191</v>
      </c>
      <c r="D78" s="37"/>
      <c r="E78" s="37"/>
      <c r="F78" s="37"/>
      <c r="G78" s="37"/>
      <c r="H78" s="37"/>
      <c r="I78" s="37"/>
      <c r="J78" s="37"/>
      <c r="K78" s="37"/>
    </row>
    <row r="79" spans="1:54" x14ac:dyDescent="0.3">
      <c r="C79" s="2" t="s">
        <v>192</v>
      </c>
    </row>
    <row r="80" spans="1:54" x14ac:dyDescent="0.3">
      <c r="C80" s="2" t="s">
        <v>193</v>
      </c>
    </row>
    <row r="81" spans="3:11" ht="30" customHeight="1" x14ac:dyDescent="0.3">
      <c r="C81" s="91" t="s">
        <v>194</v>
      </c>
      <c r="D81" s="92"/>
      <c r="E81" s="92"/>
      <c r="F81" s="92"/>
      <c r="G81" s="92"/>
      <c r="H81" s="92"/>
      <c r="I81" s="92"/>
      <c r="J81" s="92"/>
      <c r="K81" s="92"/>
    </row>
    <row r="82" spans="3:11" x14ac:dyDescent="0.3">
      <c r="C82" s="2" t="s">
        <v>195</v>
      </c>
    </row>
    <row r="84" spans="3:11" x14ac:dyDescent="0.3">
      <c r="C84" s="1" t="s">
        <v>5387</v>
      </c>
      <c r="E84" s="88" t="s">
        <v>5388</v>
      </c>
    </row>
    <row r="85" spans="3:11" x14ac:dyDescent="0.3">
      <c r="E85" s="2" t="s">
        <v>5436</v>
      </c>
    </row>
  </sheetData>
  <mergeCells count="1">
    <mergeCell ref="C81:K81"/>
  </mergeCells>
  <hyperlinks>
    <hyperlink ref="J2" location="'Index'!A1" display="'Index'!A1" xr:uid="{3E976DE3-2ECE-4B8D-8AC0-9664D96D9A3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4A5AE-2157-4B97-8314-D9DDCE90A6DA}">
  <sheetPr codeName="Sheet1100"/>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4741</v>
      </c>
      <c r="J2" s="38" t="s">
        <v>4975</v>
      </c>
    </row>
    <row r="3" spans="1:54" ht="16.2" x14ac:dyDescent="0.35">
      <c r="C3" s="1" t="s">
        <v>28</v>
      </c>
      <c r="D3" s="21" t="s">
        <v>4742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1232</v>
      </c>
      <c r="C18" s="57" t="s">
        <v>657</v>
      </c>
      <c r="D18" s="54" t="s">
        <v>1233</v>
      </c>
      <c r="E18" s="6" t="s">
        <v>641</v>
      </c>
      <c r="F18" s="19">
        <v>1000</v>
      </c>
      <c r="G18" s="24">
        <v>1005</v>
      </c>
      <c r="H18" s="24">
        <v>5.93</v>
      </c>
      <c r="I18" s="31">
        <v>6.4</v>
      </c>
      <c r="J18" s="31"/>
      <c r="K18" s="35"/>
    </row>
    <row r="19" spans="2:11" x14ac:dyDescent="0.3">
      <c r="B19" s="8" t="s">
        <v>2685</v>
      </c>
      <c r="C19" s="57" t="s">
        <v>1320</v>
      </c>
      <c r="D19" s="54" t="s">
        <v>2686</v>
      </c>
      <c r="E19" s="6" t="s">
        <v>641</v>
      </c>
      <c r="F19" s="19">
        <v>1000</v>
      </c>
      <c r="G19" s="24">
        <v>1004.45</v>
      </c>
      <c r="H19" s="24">
        <v>5.93</v>
      </c>
      <c r="I19" s="31">
        <v>6.44</v>
      </c>
      <c r="J19" s="31"/>
      <c r="K19" s="35"/>
    </row>
    <row r="20" spans="2:11" x14ac:dyDescent="0.3">
      <c r="B20" s="8" t="s">
        <v>3819</v>
      </c>
      <c r="C20" s="57" t="s">
        <v>586</v>
      </c>
      <c r="D20" s="54" t="s">
        <v>3820</v>
      </c>
      <c r="E20" s="6" t="s">
        <v>641</v>
      </c>
      <c r="F20" s="19">
        <v>20</v>
      </c>
      <c r="G20" s="24">
        <v>201.87</v>
      </c>
      <c r="H20" s="24">
        <v>1.19</v>
      </c>
      <c r="I20" s="31">
        <v>6.4349999999999996</v>
      </c>
      <c r="J20" s="31"/>
      <c r="K20" s="35" t="s">
        <v>637</v>
      </c>
    </row>
    <row r="21" spans="2:11" x14ac:dyDescent="0.3">
      <c r="B21" s="8" t="s">
        <v>3226</v>
      </c>
      <c r="C21" s="57" t="s">
        <v>586</v>
      </c>
      <c r="D21" s="54" t="s">
        <v>3227</v>
      </c>
      <c r="E21" s="6" t="s">
        <v>641</v>
      </c>
      <c r="F21" s="19">
        <v>100</v>
      </c>
      <c r="G21" s="24">
        <v>100.47</v>
      </c>
      <c r="H21" s="24">
        <v>0.59</v>
      </c>
      <c r="I21" s="31">
        <v>6.3948999999999998</v>
      </c>
      <c r="J21" s="31"/>
      <c r="K21" s="35" t="s">
        <v>637</v>
      </c>
    </row>
    <row r="22" spans="2:11" x14ac:dyDescent="0.3">
      <c r="C22" s="58" t="s">
        <v>172</v>
      </c>
      <c r="D22" s="54"/>
      <c r="E22" s="6"/>
      <c r="F22" s="19"/>
      <c r="G22" s="25">
        <v>2311.79</v>
      </c>
      <c r="H22" s="25">
        <v>13.64</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3924</v>
      </c>
      <c r="C31" s="57" t="s">
        <v>3925</v>
      </c>
      <c r="D31" s="54" t="s">
        <v>3926</v>
      </c>
      <c r="E31" s="6" t="s">
        <v>185</v>
      </c>
      <c r="F31" s="19">
        <v>1500000</v>
      </c>
      <c r="G31" s="24">
        <v>1520.88</v>
      </c>
      <c r="H31" s="24">
        <v>8.9700000000000006</v>
      </c>
      <c r="I31" s="31">
        <v>5.8841375999999999</v>
      </c>
      <c r="J31" s="31"/>
      <c r="K31" s="35"/>
    </row>
    <row r="32" spans="2:11" x14ac:dyDescent="0.3">
      <c r="C32" s="58" t="s">
        <v>172</v>
      </c>
      <c r="D32" s="54"/>
      <c r="E32" s="6"/>
      <c r="F32" s="19"/>
      <c r="G32" s="25">
        <v>1520.88</v>
      </c>
      <c r="H32" s="25">
        <v>8.9700000000000006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3463</v>
      </c>
      <c r="C44" s="57" t="s">
        <v>3464</v>
      </c>
      <c r="D44" s="54" t="s">
        <v>3465</v>
      </c>
      <c r="E44" s="6" t="s">
        <v>185</v>
      </c>
      <c r="F44" s="19">
        <v>4717000</v>
      </c>
      <c r="G44" s="24">
        <v>4593.8500000000004</v>
      </c>
      <c r="H44" s="24">
        <v>27.1</v>
      </c>
      <c r="I44" s="31">
        <v>5.6233000000000004</v>
      </c>
      <c r="J44" s="31"/>
      <c r="K44" s="35"/>
    </row>
    <row r="45" spans="1:11" x14ac:dyDescent="0.3">
      <c r="B45" s="8" t="s">
        <v>3469</v>
      </c>
      <c r="C45" s="57" t="s">
        <v>3470</v>
      </c>
      <c r="D45" s="54" t="s">
        <v>3471</v>
      </c>
      <c r="E45" s="6" t="s">
        <v>185</v>
      </c>
      <c r="F45" s="19">
        <v>4294000</v>
      </c>
      <c r="G45" s="24">
        <v>4164.97</v>
      </c>
      <c r="H45" s="24">
        <v>24.57</v>
      </c>
      <c r="I45" s="31">
        <v>5.7042783000000004</v>
      </c>
      <c r="J45" s="31"/>
      <c r="K45" s="35"/>
    </row>
    <row r="46" spans="1:11" x14ac:dyDescent="0.3">
      <c r="B46" s="8" t="s">
        <v>4743</v>
      </c>
      <c r="C46" s="57" t="s">
        <v>4744</v>
      </c>
      <c r="D46" s="54" t="s">
        <v>4745</v>
      </c>
      <c r="E46" s="6" t="s">
        <v>185</v>
      </c>
      <c r="F46" s="19">
        <v>2503600</v>
      </c>
      <c r="G46" s="24">
        <v>2412.44</v>
      </c>
      <c r="H46" s="24">
        <v>14.23</v>
      </c>
      <c r="I46" s="31">
        <v>5.8466084</v>
      </c>
      <c r="J46" s="31"/>
      <c r="K46" s="35"/>
    </row>
    <row r="47" spans="1:11" x14ac:dyDescent="0.3">
      <c r="B47" s="8" t="s">
        <v>3466</v>
      </c>
      <c r="C47" s="57" t="s">
        <v>3467</v>
      </c>
      <c r="D47" s="54" t="s">
        <v>3468</v>
      </c>
      <c r="E47" s="6" t="s">
        <v>185</v>
      </c>
      <c r="F47" s="19">
        <v>1350000</v>
      </c>
      <c r="G47" s="24">
        <v>1310.84</v>
      </c>
      <c r="H47" s="24">
        <v>7.73</v>
      </c>
      <c r="I47" s="31">
        <v>5.7049463999999999</v>
      </c>
      <c r="J47" s="31"/>
      <c r="K47" s="35"/>
    </row>
    <row r="48" spans="1:11" x14ac:dyDescent="0.3">
      <c r="B48" s="8" t="s">
        <v>3457</v>
      </c>
      <c r="C48" s="57" t="s">
        <v>3458</v>
      </c>
      <c r="D48" s="54" t="s">
        <v>3459</v>
      </c>
      <c r="E48" s="6" t="s">
        <v>185</v>
      </c>
      <c r="F48" s="19">
        <v>131000</v>
      </c>
      <c r="G48" s="24">
        <v>126.31</v>
      </c>
      <c r="H48" s="24">
        <v>0.75</v>
      </c>
      <c r="I48" s="31">
        <v>5.8450666</v>
      </c>
      <c r="J48" s="31"/>
      <c r="K48" s="35"/>
    </row>
    <row r="49" spans="1:11" x14ac:dyDescent="0.3">
      <c r="B49" s="8" t="s">
        <v>4054</v>
      </c>
      <c r="C49" s="57" t="s">
        <v>4055</v>
      </c>
      <c r="D49" s="54" t="s">
        <v>4056</v>
      </c>
      <c r="E49" s="6" t="s">
        <v>185</v>
      </c>
      <c r="F49" s="19">
        <v>126900</v>
      </c>
      <c r="G49" s="24">
        <v>124.75</v>
      </c>
      <c r="H49" s="24">
        <v>0.74</v>
      </c>
      <c r="I49" s="31">
        <v>5.5783500000000004</v>
      </c>
      <c r="J49" s="31"/>
      <c r="K49" s="35"/>
    </row>
    <row r="50" spans="1:11" x14ac:dyDescent="0.3">
      <c r="C50" s="58" t="s">
        <v>172</v>
      </c>
      <c r="D50" s="54"/>
      <c r="E50" s="6"/>
      <c r="F50" s="19"/>
      <c r="G50" s="25">
        <v>12733.16</v>
      </c>
      <c r="H50" s="25">
        <v>75.12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223.78</v>
      </c>
      <c r="H64" s="24">
        <v>1.32</v>
      </c>
      <c r="I64" s="31"/>
      <c r="J64" s="31"/>
      <c r="K64" s="35"/>
    </row>
    <row r="65" spans="1:54" x14ac:dyDescent="0.3">
      <c r="C65" s="58" t="s">
        <v>172</v>
      </c>
      <c r="D65" s="54"/>
      <c r="E65" s="6"/>
      <c r="F65" s="19"/>
      <c r="G65" s="25">
        <v>223.78</v>
      </c>
      <c r="H65" s="25">
        <v>1.32</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161.44999999999999</v>
      </c>
      <c r="H69" s="24">
        <v>0.95</v>
      </c>
      <c r="I69" s="31"/>
      <c r="J69" s="31"/>
      <c r="K69" s="35"/>
    </row>
    <row r="70" spans="1:54" x14ac:dyDescent="0.3">
      <c r="C70" s="58" t="s">
        <v>172</v>
      </c>
      <c r="D70" s="54"/>
      <c r="E70" s="6"/>
      <c r="F70" s="19"/>
      <c r="G70" s="25">
        <v>161.44999999999999</v>
      </c>
      <c r="H70" s="25">
        <v>0.95</v>
      </c>
      <c r="I70" s="31"/>
      <c r="J70" s="31"/>
      <c r="K70" s="35"/>
    </row>
    <row r="71" spans="1:54" x14ac:dyDescent="0.3">
      <c r="C71" s="57"/>
      <c r="D71" s="54"/>
      <c r="E71" s="6"/>
      <c r="F71" s="19"/>
      <c r="G71" s="24"/>
      <c r="H71" s="24"/>
      <c r="I71" s="31"/>
      <c r="J71" s="31"/>
      <c r="K71" s="35"/>
    </row>
    <row r="72" spans="1:54" x14ac:dyDescent="0.3">
      <c r="C72" s="60" t="s">
        <v>189</v>
      </c>
      <c r="D72" s="55"/>
      <c r="E72" s="5"/>
      <c r="F72" s="20"/>
      <c r="G72" s="26">
        <v>16951.060000000001</v>
      </c>
      <c r="H72" s="26">
        <v>100</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5436</v>
      </c>
    </row>
  </sheetData>
  <mergeCells count="1">
    <mergeCell ref="C79:K79"/>
  </mergeCells>
  <hyperlinks>
    <hyperlink ref="J2" location="'Index'!A1" display="'Index'!A1" xr:uid="{4F83833E-E195-42F5-B96B-6166FB019E53}"/>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FA3D3-B3F5-4E83-A5BA-C095730738F8}">
  <sheetPr codeName="Sheet1101"/>
  <dimension ref="A1:IV87"/>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4746</v>
      </c>
      <c r="J2" s="38" t="s">
        <v>4975</v>
      </c>
    </row>
    <row r="3" spans="1:54" ht="16.2" x14ac:dyDescent="0.35">
      <c r="C3" s="1" t="s">
        <v>28</v>
      </c>
      <c r="D3" s="21" t="s">
        <v>4747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1232</v>
      </c>
      <c r="C18" s="57" t="s">
        <v>657</v>
      </c>
      <c r="D18" s="54" t="s">
        <v>1233</v>
      </c>
      <c r="E18" s="6" t="s">
        <v>641</v>
      </c>
      <c r="F18" s="19">
        <v>900</v>
      </c>
      <c r="G18" s="24">
        <v>904.5</v>
      </c>
      <c r="H18" s="24">
        <v>7.05</v>
      </c>
      <c r="I18" s="31">
        <v>6.4</v>
      </c>
      <c r="J18" s="31"/>
      <c r="K18" s="35"/>
    </row>
    <row r="19" spans="2:11" x14ac:dyDescent="0.3">
      <c r="B19" s="8" t="s">
        <v>2604</v>
      </c>
      <c r="C19" s="57" t="s">
        <v>1320</v>
      </c>
      <c r="D19" s="54" t="s">
        <v>2605</v>
      </c>
      <c r="E19" s="6" t="s">
        <v>686</v>
      </c>
      <c r="F19" s="19">
        <v>90</v>
      </c>
      <c r="G19" s="24">
        <v>903.17</v>
      </c>
      <c r="H19" s="24">
        <v>7.04</v>
      </c>
      <c r="I19" s="31">
        <v>6.35</v>
      </c>
      <c r="J19" s="31"/>
      <c r="K19" s="35" t="s">
        <v>637</v>
      </c>
    </row>
    <row r="20" spans="2:11" x14ac:dyDescent="0.3">
      <c r="B20" s="8" t="s">
        <v>4748</v>
      </c>
      <c r="C20" s="57" t="s">
        <v>680</v>
      </c>
      <c r="D20" s="54" t="s">
        <v>4749</v>
      </c>
      <c r="E20" s="6" t="s">
        <v>641</v>
      </c>
      <c r="F20" s="19">
        <v>800</v>
      </c>
      <c r="G20" s="24">
        <v>804.26</v>
      </c>
      <c r="H20" s="24">
        <v>6.27</v>
      </c>
      <c r="I20" s="31">
        <v>6.24</v>
      </c>
      <c r="J20" s="31"/>
      <c r="K20" s="35"/>
    </row>
    <row r="21" spans="2:11" x14ac:dyDescent="0.3">
      <c r="B21" s="8" t="s">
        <v>3813</v>
      </c>
      <c r="C21" s="57" t="s">
        <v>2702</v>
      </c>
      <c r="D21" s="54" t="s">
        <v>3814</v>
      </c>
      <c r="E21" s="6" t="s">
        <v>641</v>
      </c>
      <c r="F21" s="19">
        <v>40</v>
      </c>
      <c r="G21" s="24">
        <v>401.87</v>
      </c>
      <c r="H21" s="24">
        <v>3.13</v>
      </c>
      <c r="I21" s="31">
        <v>6.1840000000000002</v>
      </c>
      <c r="J21" s="31"/>
      <c r="K21" s="35" t="s">
        <v>637</v>
      </c>
    </row>
    <row r="22" spans="2:11" x14ac:dyDescent="0.3">
      <c r="B22" s="8" t="s">
        <v>3819</v>
      </c>
      <c r="C22" s="57" t="s">
        <v>586</v>
      </c>
      <c r="D22" s="54" t="s">
        <v>3820</v>
      </c>
      <c r="E22" s="6" t="s">
        <v>641</v>
      </c>
      <c r="F22" s="19">
        <v>20</v>
      </c>
      <c r="G22" s="24">
        <v>201.87</v>
      </c>
      <c r="H22" s="24">
        <v>1.57</v>
      </c>
      <c r="I22" s="31">
        <v>6.4349999999999996</v>
      </c>
      <c r="J22" s="31"/>
      <c r="K22" s="35" t="s">
        <v>637</v>
      </c>
    </row>
    <row r="23" spans="2:11" x14ac:dyDescent="0.3">
      <c r="B23" s="8" t="s">
        <v>3226</v>
      </c>
      <c r="C23" s="57" t="s">
        <v>586</v>
      </c>
      <c r="D23" s="54" t="s">
        <v>3227</v>
      </c>
      <c r="E23" s="6" t="s">
        <v>641</v>
      </c>
      <c r="F23" s="19">
        <v>200</v>
      </c>
      <c r="G23" s="24">
        <v>200.94</v>
      </c>
      <c r="H23" s="24">
        <v>1.57</v>
      </c>
      <c r="I23" s="31">
        <v>6.3948999999999998</v>
      </c>
      <c r="J23" s="31"/>
      <c r="K23" s="35" t="s">
        <v>637</v>
      </c>
    </row>
    <row r="24" spans="2:11" x14ac:dyDescent="0.3">
      <c r="C24" s="58" t="s">
        <v>172</v>
      </c>
      <c r="D24" s="54"/>
      <c r="E24" s="6"/>
      <c r="F24" s="19"/>
      <c r="G24" s="25">
        <v>3416.61</v>
      </c>
      <c r="H24" s="25">
        <v>26.63</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1609</v>
      </c>
      <c r="C33" s="57" t="s">
        <v>1610</v>
      </c>
      <c r="D33" s="54" t="s">
        <v>1611</v>
      </c>
      <c r="E33" s="6" t="s">
        <v>185</v>
      </c>
      <c r="F33" s="19">
        <v>3000000</v>
      </c>
      <c r="G33" s="24">
        <v>3037.47</v>
      </c>
      <c r="H33" s="24">
        <v>23.68</v>
      </c>
      <c r="I33" s="31">
        <v>5.8583951000000001</v>
      </c>
      <c r="J33" s="31"/>
      <c r="K33" s="35"/>
    </row>
    <row r="34" spans="1:11" x14ac:dyDescent="0.3">
      <c r="B34" s="8" t="s">
        <v>4750</v>
      </c>
      <c r="C34" s="57" t="s">
        <v>4751</v>
      </c>
      <c r="D34" s="54" t="s">
        <v>4752</v>
      </c>
      <c r="E34" s="6" t="s">
        <v>185</v>
      </c>
      <c r="F34" s="19">
        <v>3000000</v>
      </c>
      <c r="G34" s="24">
        <v>3033.81</v>
      </c>
      <c r="H34" s="24">
        <v>23.65</v>
      </c>
      <c r="I34" s="31">
        <v>5.8050499999999996</v>
      </c>
      <c r="J34" s="31"/>
      <c r="K34" s="35"/>
    </row>
    <row r="35" spans="1:11" x14ac:dyDescent="0.3">
      <c r="B35" s="8" t="s">
        <v>4753</v>
      </c>
      <c r="C35" s="57" t="s">
        <v>4754</v>
      </c>
      <c r="D35" s="54" t="s">
        <v>4755</v>
      </c>
      <c r="E35" s="6" t="s">
        <v>185</v>
      </c>
      <c r="F35" s="19">
        <v>500000</v>
      </c>
      <c r="G35" s="24">
        <v>506.87</v>
      </c>
      <c r="H35" s="24">
        <v>3.95</v>
      </c>
      <c r="I35" s="31">
        <v>5.85</v>
      </c>
      <c r="J35" s="31"/>
      <c r="K35" s="35"/>
    </row>
    <row r="36" spans="1:11" x14ac:dyDescent="0.3">
      <c r="C36" s="58" t="s">
        <v>172</v>
      </c>
      <c r="D36" s="54"/>
      <c r="E36" s="6"/>
      <c r="F36" s="19"/>
      <c r="G36" s="25">
        <v>6578.15</v>
      </c>
      <c r="H36" s="25">
        <v>51.28</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3469</v>
      </c>
      <c r="C48" s="57" t="s">
        <v>3470</v>
      </c>
      <c r="D48" s="54" t="s">
        <v>3471</v>
      </c>
      <c r="E48" s="6" t="s">
        <v>185</v>
      </c>
      <c r="F48" s="19">
        <v>890000</v>
      </c>
      <c r="G48" s="24">
        <v>863.26</v>
      </c>
      <c r="H48" s="24">
        <v>6.73</v>
      </c>
      <c r="I48" s="31">
        <v>5.7042783000000004</v>
      </c>
      <c r="J48" s="31"/>
      <c r="K48" s="35"/>
    </row>
    <row r="49" spans="1:11" x14ac:dyDescent="0.3">
      <c r="B49" s="8" t="s">
        <v>4743</v>
      </c>
      <c r="C49" s="57" t="s">
        <v>4744</v>
      </c>
      <c r="D49" s="54" t="s">
        <v>4745</v>
      </c>
      <c r="E49" s="6" t="s">
        <v>185</v>
      </c>
      <c r="F49" s="19">
        <v>540400</v>
      </c>
      <c r="G49" s="24">
        <v>520.72</v>
      </c>
      <c r="H49" s="24">
        <v>4.0599999999999996</v>
      </c>
      <c r="I49" s="31">
        <v>5.8466084</v>
      </c>
      <c r="J49" s="31"/>
      <c r="K49" s="35"/>
    </row>
    <row r="50" spans="1:11" x14ac:dyDescent="0.3">
      <c r="B50" s="8" t="s">
        <v>3457</v>
      </c>
      <c r="C50" s="57" t="s">
        <v>3458</v>
      </c>
      <c r="D50" s="54" t="s">
        <v>3459</v>
      </c>
      <c r="E50" s="6" t="s">
        <v>185</v>
      </c>
      <c r="F50" s="19">
        <v>400000</v>
      </c>
      <c r="G50" s="24">
        <v>385.68</v>
      </c>
      <c r="H50" s="24">
        <v>3.01</v>
      </c>
      <c r="I50" s="31">
        <v>5.8450666</v>
      </c>
      <c r="J50" s="31"/>
      <c r="K50" s="35"/>
    </row>
    <row r="51" spans="1:11" x14ac:dyDescent="0.3">
      <c r="B51" s="8" t="s">
        <v>3460</v>
      </c>
      <c r="C51" s="57" t="s">
        <v>3461</v>
      </c>
      <c r="D51" s="54" t="s">
        <v>3462</v>
      </c>
      <c r="E51" s="6" t="s">
        <v>185</v>
      </c>
      <c r="F51" s="19">
        <v>350000</v>
      </c>
      <c r="G51" s="24">
        <v>344.64</v>
      </c>
      <c r="H51" s="24">
        <v>2.69</v>
      </c>
      <c r="I51" s="31">
        <v>5.5696500000000002</v>
      </c>
      <c r="J51" s="31"/>
      <c r="K51" s="35"/>
    </row>
    <row r="52" spans="1:11" x14ac:dyDescent="0.3">
      <c r="B52" s="8" t="s">
        <v>4054</v>
      </c>
      <c r="C52" s="57" t="s">
        <v>4055</v>
      </c>
      <c r="D52" s="54" t="s">
        <v>4056</v>
      </c>
      <c r="E52" s="6" t="s">
        <v>185</v>
      </c>
      <c r="F52" s="19">
        <v>232200</v>
      </c>
      <c r="G52" s="24">
        <v>228.26</v>
      </c>
      <c r="H52" s="24">
        <v>1.78</v>
      </c>
      <c r="I52" s="31">
        <v>5.5783500000000004</v>
      </c>
      <c r="J52" s="31"/>
      <c r="K52" s="35"/>
    </row>
    <row r="53" spans="1:11" x14ac:dyDescent="0.3">
      <c r="B53" s="8" t="s">
        <v>3523</v>
      </c>
      <c r="C53" s="57" t="s">
        <v>3524</v>
      </c>
      <c r="D53" s="54" t="s">
        <v>3525</v>
      </c>
      <c r="E53" s="6" t="s">
        <v>185</v>
      </c>
      <c r="F53" s="19">
        <v>125000</v>
      </c>
      <c r="G53" s="24">
        <v>120.66</v>
      </c>
      <c r="H53" s="24">
        <v>0.94</v>
      </c>
      <c r="I53" s="31">
        <v>5.8423939999999996</v>
      </c>
      <c r="J53" s="31"/>
      <c r="K53" s="35"/>
    </row>
    <row r="54" spans="1:11" x14ac:dyDescent="0.3">
      <c r="C54" s="58" t="s">
        <v>172</v>
      </c>
      <c r="D54" s="54"/>
      <c r="E54" s="6"/>
      <c r="F54" s="19"/>
      <c r="G54" s="25">
        <v>2463.2199999999998</v>
      </c>
      <c r="H54" s="25">
        <v>19.21</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186</v>
      </c>
      <c r="C68" s="57" t="s">
        <v>187</v>
      </c>
      <c r="D68" s="54"/>
      <c r="E68" s="6"/>
      <c r="F68" s="19"/>
      <c r="G68" s="24">
        <v>144.75</v>
      </c>
      <c r="H68" s="24">
        <v>1.1299999999999999</v>
      </c>
      <c r="I68" s="31"/>
      <c r="J68" s="31"/>
      <c r="K68" s="35"/>
    </row>
    <row r="69" spans="1:54" x14ac:dyDescent="0.3">
      <c r="C69" s="58" t="s">
        <v>172</v>
      </c>
      <c r="D69" s="54"/>
      <c r="E69" s="6"/>
      <c r="F69" s="19"/>
      <c r="G69" s="25">
        <v>144.75</v>
      </c>
      <c r="H69" s="25">
        <v>1.1299999999999999</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5262</v>
      </c>
      <c r="D72" s="54"/>
      <c r="E72" s="6"/>
      <c r="F72" s="19"/>
      <c r="G72" s="24" t="s">
        <v>2</v>
      </c>
      <c r="H72" s="24" t="s">
        <v>2</v>
      </c>
      <c r="I72" s="31"/>
      <c r="J72" s="31"/>
      <c r="K72" s="35"/>
      <c r="L72" s="3"/>
      <c r="AI72" s="3"/>
      <c r="AV72" s="3"/>
      <c r="AX72" s="3"/>
      <c r="BB72" s="3"/>
    </row>
    <row r="73" spans="1:54" x14ac:dyDescent="0.3">
      <c r="B73" s="8"/>
      <c r="C73" s="57" t="s">
        <v>188</v>
      </c>
      <c r="D73" s="54"/>
      <c r="E73" s="6"/>
      <c r="F73" s="19"/>
      <c r="G73" s="24">
        <v>222.65</v>
      </c>
      <c r="H73" s="24">
        <v>1.75</v>
      </c>
      <c r="I73" s="31"/>
      <c r="J73" s="31"/>
      <c r="K73" s="35"/>
    </row>
    <row r="74" spans="1:54" x14ac:dyDescent="0.3">
      <c r="C74" s="58" t="s">
        <v>172</v>
      </c>
      <c r="D74" s="54"/>
      <c r="E74" s="6"/>
      <c r="F74" s="19"/>
      <c r="G74" s="25">
        <v>222.65</v>
      </c>
      <c r="H74" s="25">
        <v>1.75</v>
      </c>
      <c r="I74" s="31"/>
      <c r="J74" s="31"/>
      <c r="K74" s="35"/>
    </row>
    <row r="75" spans="1:54" x14ac:dyDescent="0.3">
      <c r="C75" s="57"/>
      <c r="D75" s="54"/>
      <c r="E75" s="6"/>
      <c r="F75" s="19"/>
      <c r="G75" s="24"/>
      <c r="H75" s="24"/>
      <c r="I75" s="31"/>
      <c r="J75" s="31"/>
      <c r="K75" s="35"/>
    </row>
    <row r="76" spans="1:54" x14ac:dyDescent="0.3">
      <c r="C76" s="60" t="s">
        <v>189</v>
      </c>
      <c r="D76" s="55"/>
      <c r="E76" s="5"/>
      <c r="F76" s="20"/>
      <c r="G76" s="26">
        <v>12825.38</v>
      </c>
      <c r="H76" s="26">
        <v>100</v>
      </c>
      <c r="I76" s="32"/>
      <c r="J76" s="32"/>
      <c r="K76" s="36"/>
    </row>
    <row r="79" spans="1:54" x14ac:dyDescent="0.3">
      <c r="C79" s="1" t="s">
        <v>190</v>
      </c>
    </row>
    <row r="80" spans="1:54" x14ac:dyDescent="0.3">
      <c r="C80" s="37" t="s">
        <v>191</v>
      </c>
      <c r="D80" s="37"/>
      <c r="E80" s="37"/>
      <c r="F80" s="37"/>
      <c r="G80" s="37"/>
      <c r="H80" s="37"/>
      <c r="I80" s="37"/>
      <c r="J80" s="37"/>
      <c r="K80" s="37"/>
    </row>
    <row r="81" spans="3:11" x14ac:dyDescent="0.3">
      <c r="C81" s="2" t="s">
        <v>192</v>
      </c>
    </row>
    <row r="82" spans="3:11" x14ac:dyDescent="0.3">
      <c r="C82" s="2" t="s">
        <v>193</v>
      </c>
    </row>
    <row r="83" spans="3:11" ht="30" customHeight="1" x14ac:dyDescent="0.3">
      <c r="C83" s="91" t="s">
        <v>194</v>
      </c>
      <c r="D83" s="92"/>
      <c r="E83" s="92"/>
      <c r="F83" s="92"/>
      <c r="G83" s="92"/>
      <c r="H83" s="92"/>
      <c r="I83" s="92"/>
      <c r="J83" s="92"/>
      <c r="K83" s="92"/>
    </row>
    <row r="84" spans="3:11" x14ac:dyDescent="0.3">
      <c r="C84" s="2" t="s">
        <v>195</v>
      </c>
    </row>
    <row r="86" spans="3:11" x14ac:dyDescent="0.3">
      <c r="C86" s="1" t="s">
        <v>5387</v>
      </c>
      <c r="E86" s="88" t="s">
        <v>5388</v>
      </c>
    </row>
    <row r="87" spans="3:11" x14ac:dyDescent="0.3">
      <c r="E87" s="2" t="s">
        <v>5436</v>
      </c>
    </row>
  </sheetData>
  <mergeCells count="1">
    <mergeCell ref="C83:K83"/>
  </mergeCells>
  <hyperlinks>
    <hyperlink ref="J2" location="'Index'!A1" display="'Index'!A1" xr:uid="{0237E110-41FB-44DC-AF97-7A00A557F789}"/>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35B5A-22FB-493E-9401-08FE3A75FD7B}">
  <sheetPr codeName="Sheet1102"/>
  <dimension ref="A1:IV124"/>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4756</v>
      </c>
      <c r="J2" s="38" t="s">
        <v>4975</v>
      </c>
    </row>
    <row r="3" spans="1:54" ht="16.2" x14ac:dyDescent="0.35">
      <c r="C3" s="1" t="s">
        <v>28</v>
      </c>
      <c r="D3" s="21" t="s">
        <v>4757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8758800</v>
      </c>
      <c r="G10" s="24">
        <v>83348.740000000005</v>
      </c>
      <c r="H10" s="24">
        <v>9.31</v>
      </c>
      <c r="I10" s="31"/>
      <c r="J10" s="31"/>
      <c r="K10" s="35"/>
    </row>
    <row r="11" spans="1:54" x14ac:dyDescent="0.3">
      <c r="B11" s="8" t="s">
        <v>44</v>
      </c>
      <c r="C11" s="57" t="s">
        <v>45</v>
      </c>
      <c r="D11" s="54" t="s">
        <v>46</v>
      </c>
      <c r="E11" s="6" t="s">
        <v>43</v>
      </c>
      <c r="F11" s="19">
        <v>4050000</v>
      </c>
      <c r="G11" s="24">
        <v>56610.9</v>
      </c>
      <c r="H11" s="24">
        <v>6.32</v>
      </c>
      <c r="I11" s="31"/>
      <c r="J11" s="31"/>
      <c r="K11" s="35"/>
    </row>
    <row r="12" spans="1:54" x14ac:dyDescent="0.3">
      <c r="B12" s="8" t="s">
        <v>47</v>
      </c>
      <c r="C12" s="57" t="s">
        <v>48</v>
      </c>
      <c r="D12" s="54" t="s">
        <v>49</v>
      </c>
      <c r="E12" s="6" t="s">
        <v>50</v>
      </c>
      <c r="F12" s="19">
        <v>3530000</v>
      </c>
      <c r="G12" s="24">
        <v>51876.88</v>
      </c>
      <c r="H12" s="24">
        <v>5.79</v>
      </c>
      <c r="I12" s="31"/>
      <c r="J12" s="31"/>
      <c r="K12" s="35"/>
    </row>
    <row r="13" spans="1:54" x14ac:dyDescent="0.3">
      <c r="B13" s="8" t="s">
        <v>51</v>
      </c>
      <c r="C13" s="57" t="s">
        <v>52</v>
      </c>
      <c r="D13" s="54" t="s">
        <v>53</v>
      </c>
      <c r="E13" s="6" t="s">
        <v>54</v>
      </c>
      <c r="F13" s="19">
        <v>1302446</v>
      </c>
      <c r="G13" s="24">
        <v>46901.08</v>
      </c>
      <c r="H13" s="24">
        <v>5.24</v>
      </c>
      <c r="I13" s="31"/>
      <c r="J13" s="31"/>
      <c r="K13" s="35"/>
    </row>
    <row r="14" spans="1:54" x14ac:dyDescent="0.3">
      <c r="B14" s="8" t="s">
        <v>76</v>
      </c>
      <c r="C14" s="57" t="s">
        <v>77</v>
      </c>
      <c r="D14" s="54" t="s">
        <v>78</v>
      </c>
      <c r="E14" s="6" t="s">
        <v>50</v>
      </c>
      <c r="F14" s="19">
        <v>1326350</v>
      </c>
      <c r="G14" s="24">
        <v>40913.919999999998</v>
      </c>
      <c r="H14" s="24">
        <v>4.57</v>
      </c>
      <c r="I14" s="31"/>
      <c r="J14" s="31"/>
      <c r="K14" s="35"/>
    </row>
    <row r="15" spans="1:54" x14ac:dyDescent="0.3">
      <c r="B15" s="8" t="s">
        <v>55</v>
      </c>
      <c r="C15" s="57" t="s">
        <v>56</v>
      </c>
      <c r="D15" s="54" t="s">
        <v>57</v>
      </c>
      <c r="E15" s="6" t="s">
        <v>58</v>
      </c>
      <c r="F15" s="19">
        <v>245000</v>
      </c>
      <c r="G15" s="24">
        <v>36237.949999999997</v>
      </c>
      <c r="H15" s="24">
        <v>4.05</v>
      </c>
      <c r="I15" s="31"/>
      <c r="J15" s="31"/>
      <c r="K15" s="35"/>
    </row>
    <row r="16" spans="1:54" x14ac:dyDescent="0.3">
      <c r="B16" s="8" t="s">
        <v>69</v>
      </c>
      <c r="C16" s="57" t="s">
        <v>70</v>
      </c>
      <c r="D16" s="54" t="s">
        <v>71</v>
      </c>
      <c r="E16" s="6" t="s">
        <v>43</v>
      </c>
      <c r="F16" s="19">
        <v>4350000</v>
      </c>
      <c r="G16" s="24">
        <v>34908.75</v>
      </c>
      <c r="H16" s="24">
        <v>3.9</v>
      </c>
      <c r="I16" s="31"/>
      <c r="J16" s="31"/>
      <c r="K16" s="35"/>
    </row>
    <row r="17" spans="2:11" x14ac:dyDescent="0.3">
      <c r="B17" s="8" t="s">
        <v>128</v>
      </c>
      <c r="C17" s="57" t="s">
        <v>129</v>
      </c>
      <c r="D17" s="54" t="s">
        <v>130</v>
      </c>
      <c r="E17" s="6" t="s">
        <v>131</v>
      </c>
      <c r="F17" s="19">
        <v>12166666</v>
      </c>
      <c r="G17" s="24">
        <v>33488.75</v>
      </c>
      <c r="H17" s="24">
        <v>3.74</v>
      </c>
      <c r="I17" s="31"/>
      <c r="J17" s="31"/>
      <c r="K17" s="35"/>
    </row>
    <row r="18" spans="2:11" x14ac:dyDescent="0.3">
      <c r="B18" s="8" t="s">
        <v>376</v>
      </c>
      <c r="C18" s="57" t="s">
        <v>377</v>
      </c>
      <c r="D18" s="54" t="s">
        <v>378</v>
      </c>
      <c r="E18" s="6" t="s">
        <v>90</v>
      </c>
      <c r="F18" s="19">
        <v>7100000</v>
      </c>
      <c r="G18" s="24">
        <v>29092.25</v>
      </c>
      <c r="H18" s="24">
        <v>3.25</v>
      </c>
      <c r="I18" s="31"/>
      <c r="J18" s="31"/>
      <c r="K18" s="35"/>
    </row>
    <row r="19" spans="2:11" x14ac:dyDescent="0.3">
      <c r="B19" s="8" t="s">
        <v>400</v>
      </c>
      <c r="C19" s="57" t="s">
        <v>401</v>
      </c>
      <c r="D19" s="54" t="s">
        <v>402</v>
      </c>
      <c r="E19" s="6" t="s">
        <v>403</v>
      </c>
      <c r="F19" s="19">
        <v>15000000</v>
      </c>
      <c r="G19" s="24">
        <v>25960.5</v>
      </c>
      <c r="H19" s="24">
        <v>2.9</v>
      </c>
      <c r="I19" s="31"/>
      <c r="J19" s="31"/>
      <c r="K19" s="35"/>
    </row>
    <row r="20" spans="2:11" x14ac:dyDescent="0.3">
      <c r="B20" s="8" t="s">
        <v>87</v>
      </c>
      <c r="C20" s="57" t="s">
        <v>88</v>
      </c>
      <c r="D20" s="54" t="s">
        <v>89</v>
      </c>
      <c r="E20" s="6" t="s">
        <v>90</v>
      </c>
      <c r="F20" s="19">
        <v>935000</v>
      </c>
      <c r="G20" s="24">
        <v>24869.13</v>
      </c>
      <c r="H20" s="24">
        <v>2.78</v>
      </c>
      <c r="I20" s="31"/>
      <c r="J20" s="31"/>
      <c r="K20" s="35"/>
    </row>
    <row r="21" spans="2:11" x14ac:dyDescent="0.3">
      <c r="B21" s="8" t="s">
        <v>105</v>
      </c>
      <c r="C21" s="57" t="s">
        <v>106</v>
      </c>
      <c r="D21" s="54" t="s">
        <v>107</v>
      </c>
      <c r="E21" s="6" t="s">
        <v>58</v>
      </c>
      <c r="F21" s="19">
        <v>300000</v>
      </c>
      <c r="G21" s="24">
        <v>18309</v>
      </c>
      <c r="H21" s="24">
        <v>2.04</v>
      </c>
      <c r="I21" s="31"/>
      <c r="J21" s="31"/>
      <c r="K21" s="35"/>
    </row>
    <row r="22" spans="2:11" x14ac:dyDescent="0.3">
      <c r="B22" s="8" t="s">
        <v>419</v>
      </c>
      <c r="C22" s="57" t="s">
        <v>420</v>
      </c>
      <c r="D22" s="54" t="s">
        <v>421</v>
      </c>
      <c r="E22" s="6" t="s">
        <v>422</v>
      </c>
      <c r="F22" s="19">
        <v>7450000</v>
      </c>
      <c r="G22" s="24">
        <v>17411.400000000001</v>
      </c>
      <c r="H22" s="24">
        <v>1.94</v>
      </c>
      <c r="I22" s="31"/>
      <c r="J22" s="31"/>
      <c r="K22" s="35"/>
    </row>
    <row r="23" spans="2:11" x14ac:dyDescent="0.3">
      <c r="B23" s="8" t="s">
        <v>145</v>
      </c>
      <c r="C23" s="57" t="s">
        <v>146</v>
      </c>
      <c r="D23" s="54" t="s">
        <v>147</v>
      </c>
      <c r="E23" s="6" t="s">
        <v>148</v>
      </c>
      <c r="F23" s="19">
        <v>450000</v>
      </c>
      <c r="G23" s="24">
        <v>17403.3</v>
      </c>
      <c r="H23" s="24">
        <v>1.94</v>
      </c>
      <c r="I23" s="31"/>
      <c r="J23" s="31"/>
      <c r="K23" s="35"/>
    </row>
    <row r="24" spans="2:11" x14ac:dyDescent="0.3">
      <c r="B24" s="8" t="s">
        <v>91</v>
      </c>
      <c r="C24" s="57" t="s">
        <v>92</v>
      </c>
      <c r="D24" s="54" t="s">
        <v>93</v>
      </c>
      <c r="E24" s="6" t="s">
        <v>58</v>
      </c>
      <c r="F24" s="19">
        <v>530000</v>
      </c>
      <c r="G24" s="24">
        <v>17365.98</v>
      </c>
      <c r="H24" s="24">
        <v>1.94</v>
      </c>
      <c r="I24" s="31"/>
      <c r="J24" s="31"/>
      <c r="K24" s="35"/>
    </row>
    <row r="25" spans="2:11" x14ac:dyDescent="0.3">
      <c r="B25" s="8" t="s">
        <v>168</v>
      </c>
      <c r="C25" s="57" t="s">
        <v>169</v>
      </c>
      <c r="D25" s="54" t="s">
        <v>170</v>
      </c>
      <c r="E25" s="6" t="s">
        <v>171</v>
      </c>
      <c r="F25" s="19">
        <v>720000</v>
      </c>
      <c r="G25" s="24">
        <v>16788.96</v>
      </c>
      <c r="H25" s="24">
        <v>1.88</v>
      </c>
      <c r="I25" s="31"/>
      <c r="J25" s="31"/>
      <c r="K25" s="35"/>
    </row>
    <row r="26" spans="2:11" x14ac:dyDescent="0.3">
      <c r="B26" s="8" t="s">
        <v>385</v>
      </c>
      <c r="C26" s="57" t="s">
        <v>386</v>
      </c>
      <c r="D26" s="54" t="s">
        <v>387</v>
      </c>
      <c r="E26" s="6" t="s">
        <v>50</v>
      </c>
      <c r="F26" s="19">
        <v>1090000</v>
      </c>
      <c r="G26" s="24">
        <v>16147.26</v>
      </c>
      <c r="H26" s="24">
        <v>1.8</v>
      </c>
      <c r="I26" s="31"/>
      <c r="J26" s="31"/>
      <c r="K26" s="35"/>
    </row>
    <row r="27" spans="2:11" x14ac:dyDescent="0.3">
      <c r="B27" s="8" t="s">
        <v>2394</v>
      </c>
      <c r="C27" s="57" t="s">
        <v>2395</v>
      </c>
      <c r="D27" s="54" t="s">
        <v>2396</v>
      </c>
      <c r="E27" s="6" t="s">
        <v>138</v>
      </c>
      <c r="F27" s="19">
        <v>360000</v>
      </c>
      <c r="G27" s="24">
        <v>15984</v>
      </c>
      <c r="H27" s="24">
        <v>1.79</v>
      </c>
      <c r="I27" s="31"/>
      <c r="J27" s="31"/>
      <c r="K27" s="35"/>
    </row>
    <row r="28" spans="2:11" x14ac:dyDescent="0.3">
      <c r="B28" s="8" t="s">
        <v>83</v>
      </c>
      <c r="C28" s="57" t="s">
        <v>84</v>
      </c>
      <c r="D28" s="54" t="s">
        <v>85</v>
      </c>
      <c r="E28" s="6" t="s">
        <v>86</v>
      </c>
      <c r="F28" s="19">
        <v>600000</v>
      </c>
      <c r="G28" s="24">
        <v>15111.6</v>
      </c>
      <c r="H28" s="24">
        <v>1.69</v>
      </c>
      <c r="I28" s="31"/>
      <c r="J28" s="31"/>
      <c r="K28" s="35"/>
    </row>
    <row r="29" spans="2:11" x14ac:dyDescent="0.3">
      <c r="B29" s="8" t="s">
        <v>1086</v>
      </c>
      <c r="C29" s="57" t="s">
        <v>1087</v>
      </c>
      <c r="D29" s="54" t="s">
        <v>1088</v>
      </c>
      <c r="E29" s="6" t="s">
        <v>323</v>
      </c>
      <c r="F29" s="19">
        <v>1210000</v>
      </c>
      <c r="G29" s="24">
        <v>13990.02</v>
      </c>
      <c r="H29" s="24">
        <v>1.56</v>
      </c>
      <c r="I29" s="31"/>
      <c r="J29" s="31"/>
      <c r="K29" s="35"/>
    </row>
    <row r="30" spans="2:11" x14ac:dyDescent="0.3">
      <c r="B30" s="8" t="s">
        <v>120</v>
      </c>
      <c r="C30" s="57" t="s">
        <v>121</v>
      </c>
      <c r="D30" s="54" t="s">
        <v>122</v>
      </c>
      <c r="E30" s="6" t="s">
        <v>123</v>
      </c>
      <c r="F30" s="19">
        <v>320000</v>
      </c>
      <c r="G30" s="24">
        <v>13515.2</v>
      </c>
      <c r="H30" s="24">
        <v>1.51</v>
      </c>
      <c r="I30" s="31"/>
      <c r="J30" s="31"/>
      <c r="K30" s="35"/>
    </row>
    <row r="31" spans="2:11" x14ac:dyDescent="0.3">
      <c r="B31" s="8" t="s">
        <v>98</v>
      </c>
      <c r="C31" s="57" t="s">
        <v>99</v>
      </c>
      <c r="D31" s="54" t="s">
        <v>100</v>
      </c>
      <c r="E31" s="6" t="s">
        <v>101</v>
      </c>
      <c r="F31" s="19">
        <v>214000</v>
      </c>
      <c r="G31" s="24">
        <v>13121.41</v>
      </c>
      <c r="H31" s="24">
        <v>1.47</v>
      </c>
      <c r="I31" s="31"/>
      <c r="J31" s="31"/>
      <c r="K31" s="35"/>
    </row>
    <row r="32" spans="2:11" x14ac:dyDescent="0.3">
      <c r="B32" s="8" t="s">
        <v>2235</v>
      </c>
      <c r="C32" s="57" t="s">
        <v>2236</v>
      </c>
      <c r="D32" s="54" t="s">
        <v>2237</v>
      </c>
      <c r="E32" s="6" t="s">
        <v>101</v>
      </c>
      <c r="F32" s="19">
        <v>450000</v>
      </c>
      <c r="G32" s="24">
        <v>12532.5</v>
      </c>
      <c r="H32" s="24">
        <v>1.4</v>
      </c>
      <c r="I32" s="31"/>
      <c r="J32" s="31"/>
      <c r="K32" s="35"/>
    </row>
    <row r="33" spans="2:11" x14ac:dyDescent="0.3">
      <c r="B33" s="8" t="s">
        <v>993</v>
      </c>
      <c r="C33" s="57" t="s">
        <v>994</v>
      </c>
      <c r="D33" s="54" t="s">
        <v>995</v>
      </c>
      <c r="E33" s="6" t="s">
        <v>58</v>
      </c>
      <c r="F33" s="19">
        <v>139646</v>
      </c>
      <c r="G33" s="24">
        <v>12053.54</v>
      </c>
      <c r="H33" s="24">
        <v>1.35</v>
      </c>
      <c r="I33" s="31"/>
      <c r="J33" s="31"/>
      <c r="K33" s="35"/>
    </row>
    <row r="34" spans="2:11" x14ac:dyDescent="0.3">
      <c r="B34" s="8" t="s">
        <v>62</v>
      </c>
      <c r="C34" s="57" t="s">
        <v>63</v>
      </c>
      <c r="D34" s="54" t="s">
        <v>64</v>
      </c>
      <c r="E34" s="6" t="s">
        <v>65</v>
      </c>
      <c r="F34" s="19">
        <v>95000</v>
      </c>
      <c r="G34" s="24">
        <v>12008</v>
      </c>
      <c r="H34" s="24">
        <v>1.34</v>
      </c>
      <c r="I34" s="31"/>
      <c r="J34" s="31"/>
      <c r="K34" s="35"/>
    </row>
    <row r="35" spans="2:11" x14ac:dyDescent="0.3">
      <c r="B35" s="8" t="s">
        <v>4276</v>
      </c>
      <c r="C35" s="57" t="s">
        <v>197</v>
      </c>
      <c r="D35" s="54" t="s">
        <v>4277</v>
      </c>
      <c r="E35" s="6" t="s">
        <v>198</v>
      </c>
      <c r="F35" s="19">
        <v>1200000</v>
      </c>
      <c r="G35" s="24">
        <v>11128.2</v>
      </c>
      <c r="H35" s="24">
        <v>1.24</v>
      </c>
      <c r="I35" s="31"/>
      <c r="J35" s="31"/>
      <c r="K35" s="35"/>
    </row>
    <row r="36" spans="2:11" x14ac:dyDescent="0.3">
      <c r="B36" s="8" t="s">
        <v>416</v>
      </c>
      <c r="C36" s="57" t="s">
        <v>417</v>
      </c>
      <c r="D36" s="54" t="s">
        <v>418</v>
      </c>
      <c r="E36" s="6" t="s">
        <v>75</v>
      </c>
      <c r="F36" s="19">
        <v>3585000</v>
      </c>
      <c r="G36" s="24">
        <v>11048.97</v>
      </c>
      <c r="H36" s="24">
        <v>1.23</v>
      </c>
      <c r="I36" s="31"/>
      <c r="J36" s="31"/>
      <c r="K36" s="35"/>
    </row>
    <row r="37" spans="2:11" x14ac:dyDescent="0.3">
      <c r="B37" s="8" t="s">
        <v>206</v>
      </c>
      <c r="C37" s="57" t="s">
        <v>207</v>
      </c>
      <c r="D37" s="54" t="s">
        <v>208</v>
      </c>
      <c r="E37" s="6" t="s">
        <v>101</v>
      </c>
      <c r="F37" s="19">
        <v>35000</v>
      </c>
      <c r="G37" s="24">
        <v>11018</v>
      </c>
      <c r="H37" s="24">
        <v>1.23</v>
      </c>
      <c r="I37" s="31"/>
      <c r="J37" s="31"/>
      <c r="K37" s="35"/>
    </row>
    <row r="38" spans="2:11" x14ac:dyDescent="0.3">
      <c r="B38" s="8" t="s">
        <v>124</v>
      </c>
      <c r="C38" s="57" t="s">
        <v>125</v>
      </c>
      <c r="D38" s="54" t="s">
        <v>126</v>
      </c>
      <c r="E38" s="6" t="s">
        <v>127</v>
      </c>
      <c r="F38" s="19">
        <v>330000</v>
      </c>
      <c r="G38" s="24">
        <v>10919.37</v>
      </c>
      <c r="H38" s="24">
        <v>1.22</v>
      </c>
      <c r="I38" s="31"/>
      <c r="J38" s="31"/>
      <c r="K38" s="35"/>
    </row>
    <row r="39" spans="2:11" x14ac:dyDescent="0.3">
      <c r="B39" s="8" t="s">
        <v>1016</v>
      </c>
      <c r="C39" s="57" t="s">
        <v>1017</v>
      </c>
      <c r="D39" s="54" t="s">
        <v>1018</v>
      </c>
      <c r="E39" s="6" t="s">
        <v>1019</v>
      </c>
      <c r="F39" s="19">
        <v>15300000</v>
      </c>
      <c r="G39" s="24">
        <v>10526.4</v>
      </c>
      <c r="H39" s="24">
        <v>1.18</v>
      </c>
      <c r="I39" s="31"/>
      <c r="J39" s="31"/>
      <c r="K39" s="35"/>
    </row>
    <row r="40" spans="2:11" x14ac:dyDescent="0.3">
      <c r="B40" s="8" t="s">
        <v>445</v>
      </c>
      <c r="C40" s="57" t="s">
        <v>446</v>
      </c>
      <c r="D40" s="54" t="s">
        <v>447</v>
      </c>
      <c r="E40" s="6" t="s">
        <v>138</v>
      </c>
      <c r="F40" s="19">
        <v>672644</v>
      </c>
      <c r="G40" s="24">
        <v>10516.79</v>
      </c>
      <c r="H40" s="24">
        <v>1.17</v>
      </c>
      <c r="I40" s="31"/>
      <c r="J40" s="31"/>
      <c r="K40" s="35"/>
    </row>
    <row r="41" spans="2:11" x14ac:dyDescent="0.3">
      <c r="B41" s="8" t="s">
        <v>314</v>
      </c>
      <c r="C41" s="57" t="s">
        <v>315</v>
      </c>
      <c r="D41" s="54" t="s">
        <v>316</v>
      </c>
      <c r="E41" s="6" t="s">
        <v>196</v>
      </c>
      <c r="F41" s="19">
        <v>6700000</v>
      </c>
      <c r="G41" s="24">
        <v>10350.16</v>
      </c>
      <c r="H41" s="24">
        <v>1.1599999999999999</v>
      </c>
      <c r="I41" s="31"/>
      <c r="J41" s="31"/>
      <c r="K41" s="35"/>
    </row>
    <row r="42" spans="2:11" x14ac:dyDescent="0.3">
      <c r="B42" s="8" t="s">
        <v>481</v>
      </c>
      <c r="C42" s="57" t="s">
        <v>482</v>
      </c>
      <c r="D42" s="54" t="s">
        <v>483</v>
      </c>
      <c r="E42" s="6" t="s">
        <v>101</v>
      </c>
      <c r="F42" s="19">
        <v>190000</v>
      </c>
      <c r="G42" s="24">
        <v>9852.26</v>
      </c>
      <c r="H42" s="24">
        <v>1.1000000000000001</v>
      </c>
      <c r="I42" s="31"/>
      <c r="J42" s="31"/>
      <c r="K42" s="35"/>
    </row>
    <row r="43" spans="2:11" x14ac:dyDescent="0.3">
      <c r="B43" s="8" t="s">
        <v>281</v>
      </c>
      <c r="C43" s="57" t="s">
        <v>282</v>
      </c>
      <c r="D43" s="54" t="s">
        <v>283</v>
      </c>
      <c r="E43" s="6" t="s">
        <v>111</v>
      </c>
      <c r="F43" s="19">
        <v>5000000</v>
      </c>
      <c r="G43" s="24">
        <v>9309</v>
      </c>
      <c r="H43" s="24">
        <v>1.04</v>
      </c>
      <c r="I43" s="31"/>
      <c r="J43" s="31"/>
      <c r="K43" s="35"/>
    </row>
    <row r="44" spans="2:11" x14ac:dyDescent="0.3">
      <c r="B44" s="8" t="s">
        <v>218</v>
      </c>
      <c r="C44" s="57" t="s">
        <v>219</v>
      </c>
      <c r="D44" s="54" t="s">
        <v>220</v>
      </c>
      <c r="E44" s="6" t="s">
        <v>148</v>
      </c>
      <c r="F44" s="19">
        <v>825000</v>
      </c>
      <c r="G44" s="24">
        <v>9130.2800000000007</v>
      </c>
      <c r="H44" s="24">
        <v>1.02</v>
      </c>
      <c r="I44" s="31"/>
      <c r="J44" s="31"/>
      <c r="K44" s="35"/>
    </row>
    <row r="45" spans="2:11" x14ac:dyDescent="0.3">
      <c r="B45" s="8" t="s">
        <v>299</v>
      </c>
      <c r="C45" s="57" t="s">
        <v>300</v>
      </c>
      <c r="D45" s="54" t="s">
        <v>301</v>
      </c>
      <c r="E45" s="6" t="s">
        <v>43</v>
      </c>
      <c r="F45" s="19">
        <v>3825000</v>
      </c>
      <c r="G45" s="24">
        <v>8905.75</v>
      </c>
      <c r="H45" s="24">
        <v>0.99</v>
      </c>
      <c r="I45" s="31"/>
      <c r="J45" s="31"/>
      <c r="K45" s="35"/>
    </row>
    <row r="46" spans="2:11" x14ac:dyDescent="0.3">
      <c r="B46" s="8" t="s">
        <v>2279</v>
      </c>
      <c r="C46" s="57" t="s">
        <v>2280</v>
      </c>
      <c r="D46" s="54" t="s">
        <v>2281</v>
      </c>
      <c r="E46" s="6" t="s">
        <v>422</v>
      </c>
      <c r="F46" s="19">
        <v>2000000</v>
      </c>
      <c r="G46" s="24">
        <v>7806</v>
      </c>
      <c r="H46" s="24">
        <v>0.87</v>
      </c>
      <c r="I46" s="31"/>
      <c r="J46" s="31"/>
      <c r="K46" s="35"/>
    </row>
    <row r="47" spans="2:11" x14ac:dyDescent="0.3">
      <c r="B47" s="8" t="s">
        <v>112</v>
      </c>
      <c r="C47" s="57" t="s">
        <v>113</v>
      </c>
      <c r="D47" s="54" t="s">
        <v>114</v>
      </c>
      <c r="E47" s="6" t="s">
        <v>115</v>
      </c>
      <c r="F47" s="19">
        <v>14083</v>
      </c>
      <c r="G47" s="24">
        <v>6243.7</v>
      </c>
      <c r="H47" s="24">
        <v>0.7</v>
      </c>
      <c r="I47" s="31"/>
      <c r="J47" s="31"/>
      <c r="K47" s="35"/>
    </row>
    <row r="48" spans="2:11" x14ac:dyDescent="0.3">
      <c r="B48" s="8" t="s">
        <v>202</v>
      </c>
      <c r="C48" s="57" t="s">
        <v>203</v>
      </c>
      <c r="D48" s="54" t="s">
        <v>204</v>
      </c>
      <c r="E48" s="6" t="s">
        <v>205</v>
      </c>
      <c r="F48" s="19">
        <v>114000</v>
      </c>
      <c r="G48" s="24">
        <v>6227.82</v>
      </c>
      <c r="H48" s="24">
        <v>0.7</v>
      </c>
      <c r="I48" s="31"/>
      <c r="J48" s="31"/>
      <c r="K48" s="35"/>
    </row>
    <row r="49" spans="2:11" x14ac:dyDescent="0.3">
      <c r="B49" s="8" t="s">
        <v>2510</v>
      </c>
      <c r="C49" s="57" t="s">
        <v>2511</v>
      </c>
      <c r="D49" s="54" t="s">
        <v>2512</v>
      </c>
      <c r="E49" s="6" t="s">
        <v>205</v>
      </c>
      <c r="F49" s="19">
        <v>145000</v>
      </c>
      <c r="G49" s="24">
        <v>5372.54</v>
      </c>
      <c r="H49" s="24">
        <v>0.6</v>
      </c>
      <c r="I49" s="31"/>
      <c r="J49" s="31"/>
      <c r="K49" s="35"/>
    </row>
    <row r="50" spans="2:11" x14ac:dyDescent="0.3">
      <c r="C50" s="58" t="s">
        <v>172</v>
      </c>
      <c r="D50" s="54"/>
      <c r="E50" s="6"/>
      <c r="F50" s="19"/>
      <c r="G50" s="25">
        <v>814306.26</v>
      </c>
      <c r="H50" s="25">
        <v>90.95</v>
      </c>
      <c r="I50" s="31"/>
      <c r="J50" s="31"/>
      <c r="K50" s="35"/>
    </row>
    <row r="51" spans="2:11" x14ac:dyDescent="0.3">
      <c r="C51" s="57"/>
      <c r="D51" s="54"/>
      <c r="E51" s="6"/>
      <c r="F51" s="19"/>
      <c r="G51" s="24"/>
      <c r="H51" s="24"/>
      <c r="I51" s="31"/>
      <c r="J51" s="31"/>
      <c r="K51" s="35"/>
    </row>
    <row r="52" spans="2:11" x14ac:dyDescent="0.3">
      <c r="C52" s="58" t="s">
        <v>3</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4</v>
      </c>
      <c r="D54" s="54"/>
      <c r="E54" s="6"/>
      <c r="F54" s="19"/>
      <c r="G54" s="24" t="s">
        <v>2</v>
      </c>
      <c r="H54" s="24" t="s">
        <v>2</v>
      </c>
      <c r="I54" s="31"/>
      <c r="J54" s="31"/>
      <c r="K54" s="35"/>
    </row>
    <row r="55" spans="2:11" x14ac:dyDescent="0.3">
      <c r="C55" s="58"/>
      <c r="D55" s="54"/>
      <c r="E55" s="6"/>
      <c r="F55" s="19"/>
      <c r="G55" s="24"/>
      <c r="H55" s="24"/>
      <c r="I55" s="31"/>
      <c r="J55" s="31"/>
      <c r="K55" s="35"/>
    </row>
    <row r="56" spans="2:11" x14ac:dyDescent="0.3">
      <c r="C56" s="59" t="s">
        <v>622</v>
      </c>
      <c r="D56" s="54"/>
      <c r="E56" s="6"/>
      <c r="F56" s="19"/>
      <c r="G56" s="24"/>
      <c r="H56" s="24"/>
      <c r="I56" s="31"/>
      <c r="J56" s="31"/>
      <c r="K56" s="35"/>
    </row>
    <row r="57" spans="2:11" x14ac:dyDescent="0.3">
      <c r="B57" s="8" t="s">
        <v>623</v>
      </c>
      <c r="C57" s="57" t="s">
        <v>624</v>
      </c>
      <c r="D57" s="54" t="s">
        <v>625</v>
      </c>
      <c r="E57" s="6" t="s">
        <v>578</v>
      </c>
      <c r="F57" s="19">
        <v>10000000</v>
      </c>
      <c r="G57" s="24">
        <v>13200</v>
      </c>
      <c r="H57" s="24">
        <v>1.47</v>
      </c>
      <c r="I57" s="31"/>
      <c r="J57" s="31"/>
      <c r="K57" s="35"/>
    </row>
    <row r="58" spans="2:11" x14ac:dyDescent="0.3">
      <c r="C58" s="58" t="s">
        <v>172</v>
      </c>
      <c r="D58" s="54"/>
      <c r="E58" s="6"/>
      <c r="F58" s="19"/>
      <c r="G58" s="25">
        <v>13200</v>
      </c>
      <c r="H58" s="25">
        <v>1.47</v>
      </c>
      <c r="I58" s="31"/>
      <c r="J58" s="31"/>
      <c r="K58" s="35"/>
    </row>
    <row r="59" spans="2:11" x14ac:dyDescent="0.3">
      <c r="C59" s="57"/>
      <c r="D59" s="54"/>
      <c r="E59" s="6"/>
      <c r="F59" s="19"/>
      <c r="G59" s="24"/>
      <c r="H59" s="24"/>
      <c r="I59" s="31"/>
      <c r="J59" s="31"/>
      <c r="K59" s="35"/>
    </row>
    <row r="60" spans="2:11" x14ac:dyDescent="0.3">
      <c r="C60" s="59" t="s">
        <v>629</v>
      </c>
      <c r="D60" s="54"/>
      <c r="E60" s="6"/>
      <c r="F60" s="19"/>
      <c r="G60" s="24"/>
      <c r="H60" s="24"/>
      <c r="I60" s="31"/>
      <c r="J60" s="31"/>
      <c r="K60" s="35"/>
    </row>
    <row r="61" spans="2:11" x14ac:dyDescent="0.3">
      <c r="B61" s="8" t="s">
        <v>3397</v>
      </c>
      <c r="C61" s="57" t="s">
        <v>1129</v>
      </c>
      <c r="D61" s="54" t="s">
        <v>3398</v>
      </c>
      <c r="E61" s="6" t="s">
        <v>167</v>
      </c>
      <c r="F61" s="19">
        <v>12010584</v>
      </c>
      <c r="G61" s="24">
        <v>17805.689999999999</v>
      </c>
      <c r="H61" s="24">
        <v>1.99</v>
      </c>
      <c r="I61" s="31"/>
      <c r="J61" s="31"/>
      <c r="K61" s="35"/>
    </row>
    <row r="62" spans="2:11" x14ac:dyDescent="0.3">
      <c r="B62" s="8" t="s">
        <v>630</v>
      </c>
      <c r="C62" s="57" t="s">
        <v>631</v>
      </c>
      <c r="D62" s="54" t="s">
        <v>632</v>
      </c>
      <c r="E62" s="6" t="s">
        <v>167</v>
      </c>
      <c r="F62" s="19">
        <v>3529067</v>
      </c>
      <c r="G62" s="24">
        <v>13688.19</v>
      </c>
      <c r="H62" s="24">
        <v>1.53</v>
      </c>
      <c r="I62" s="31"/>
      <c r="J62" s="31"/>
      <c r="K62" s="35"/>
    </row>
    <row r="63" spans="2:11" x14ac:dyDescent="0.3">
      <c r="B63" s="8" t="s">
        <v>1178</v>
      </c>
      <c r="C63" s="57" t="s">
        <v>1179</v>
      </c>
      <c r="D63" s="54" t="s">
        <v>1180</v>
      </c>
      <c r="E63" s="6" t="s">
        <v>167</v>
      </c>
      <c r="F63" s="19">
        <v>1976000</v>
      </c>
      <c r="G63" s="24">
        <v>8358.2800000000007</v>
      </c>
      <c r="H63" s="24">
        <v>0.93</v>
      </c>
      <c r="I63" s="31"/>
      <c r="J63" s="31"/>
      <c r="K63" s="35"/>
    </row>
    <row r="64" spans="2:11" x14ac:dyDescent="0.3">
      <c r="B64" s="8" t="s">
        <v>2351</v>
      </c>
      <c r="C64" s="57" t="s">
        <v>2352</v>
      </c>
      <c r="D64" s="54" t="s">
        <v>2353</v>
      </c>
      <c r="E64" s="6" t="s">
        <v>167</v>
      </c>
      <c r="F64" s="19">
        <v>2554745</v>
      </c>
      <c r="G64" s="24">
        <v>8162.67</v>
      </c>
      <c r="H64" s="24">
        <v>0.91</v>
      </c>
      <c r="I64" s="31"/>
      <c r="J64" s="31"/>
      <c r="K64" s="35"/>
    </row>
    <row r="65" spans="1:11" x14ac:dyDescent="0.3">
      <c r="C65" s="58" t="s">
        <v>172</v>
      </c>
      <c r="D65" s="54"/>
      <c r="E65" s="6"/>
      <c r="F65" s="19"/>
      <c r="G65" s="25">
        <v>48014.83</v>
      </c>
      <c r="H65" s="25">
        <v>5.36</v>
      </c>
      <c r="I65" s="31"/>
      <c r="J65" s="31"/>
      <c r="K65" s="35"/>
    </row>
    <row r="66" spans="1:11" x14ac:dyDescent="0.3">
      <c r="C66" s="57"/>
      <c r="D66" s="54"/>
      <c r="E66" s="6"/>
      <c r="F66" s="19"/>
      <c r="G66" s="24"/>
      <c r="H66" s="24"/>
      <c r="I66" s="31"/>
      <c r="J66" s="31"/>
      <c r="K66" s="35"/>
    </row>
    <row r="67" spans="1:11" x14ac:dyDescent="0.3">
      <c r="A67" s="10"/>
      <c r="B67" s="28"/>
      <c r="C67" s="58" t="s">
        <v>5</v>
      </c>
      <c r="D67" s="54"/>
      <c r="E67" s="6"/>
      <c r="F67" s="19"/>
      <c r="G67" s="24"/>
      <c r="H67" s="24"/>
      <c r="I67" s="31"/>
      <c r="J67" s="31"/>
      <c r="K67" s="35"/>
    </row>
    <row r="68" spans="1:11" x14ac:dyDescent="0.3">
      <c r="C68" s="59" t="s">
        <v>6</v>
      </c>
      <c r="D68" s="54"/>
      <c r="E68" s="6"/>
      <c r="F68" s="19"/>
      <c r="G68" s="24"/>
      <c r="H68" s="24"/>
      <c r="I68" s="31"/>
      <c r="J68" s="31"/>
      <c r="K68" s="35"/>
    </row>
    <row r="69" spans="1:11" x14ac:dyDescent="0.3">
      <c r="B69" s="8" t="s">
        <v>180</v>
      </c>
      <c r="C69" s="57" t="s">
        <v>92</v>
      </c>
      <c r="D69" s="54" t="s">
        <v>181</v>
      </c>
      <c r="E69" s="6" t="s">
        <v>5312</v>
      </c>
      <c r="F69" s="19">
        <v>2120000</v>
      </c>
      <c r="G69" s="24">
        <v>212</v>
      </c>
      <c r="H69" s="24">
        <v>0.02</v>
      </c>
      <c r="I69" s="31"/>
      <c r="J69" s="31"/>
      <c r="K69" s="35" t="s">
        <v>5335</v>
      </c>
    </row>
    <row r="70" spans="1:11" x14ac:dyDescent="0.3">
      <c r="C70" s="58" t="s">
        <v>172</v>
      </c>
      <c r="D70" s="54"/>
      <c r="E70" s="6"/>
      <c r="F70" s="19"/>
      <c r="G70" s="25">
        <v>212</v>
      </c>
      <c r="H70" s="25">
        <v>0.02</v>
      </c>
      <c r="I70" s="31"/>
      <c r="J70" s="31"/>
      <c r="K70" s="35"/>
    </row>
    <row r="71" spans="1:11" x14ac:dyDescent="0.3">
      <c r="C71" s="57"/>
      <c r="D71" s="54"/>
      <c r="E71" s="6"/>
      <c r="F71" s="19"/>
      <c r="G71" s="24"/>
      <c r="H71" s="24"/>
      <c r="I71" s="31"/>
      <c r="J71" s="31"/>
      <c r="K71" s="35"/>
    </row>
    <row r="72" spans="1:11" x14ac:dyDescent="0.3">
      <c r="C72" s="58" t="s">
        <v>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8</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9</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10</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11</v>
      </c>
      <c r="D80" s="54"/>
      <c r="E80" s="6"/>
      <c r="F80" s="19"/>
      <c r="G80" s="24"/>
      <c r="H80" s="24"/>
      <c r="I80" s="31"/>
      <c r="J80" s="31"/>
      <c r="K80" s="35"/>
    </row>
    <row r="81" spans="1:11" x14ac:dyDescent="0.3">
      <c r="A81" s="28"/>
      <c r="B81" s="28"/>
      <c r="C81" s="58" t="s">
        <v>13</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A83" s="28"/>
      <c r="B83" s="28"/>
      <c r="C83" s="58" t="s">
        <v>14</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15</v>
      </c>
      <c r="D85" s="54"/>
      <c r="E85" s="6"/>
      <c r="F85" s="19"/>
      <c r="G85" s="24"/>
      <c r="H85" s="24"/>
      <c r="I85" s="31"/>
      <c r="J85" s="31"/>
      <c r="K85" s="35"/>
    </row>
    <row r="86" spans="1:11" x14ac:dyDescent="0.3">
      <c r="B86" s="8" t="s">
        <v>182</v>
      </c>
      <c r="C86" s="57" t="s">
        <v>183</v>
      </c>
      <c r="D86" s="54" t="s">
        <v>184</v>
      </c>
      <c r="E86" s="6" t="s">
        <v>185</v>
      </c>
      <c r="F86" s="19">
        <v>500000</v>
      </c>
      <c r="G86" s="24">
        <v>494.08</v>
      </c>
      <c r="H86" s="24">
        <v>0.06</v>
      </c>
      <c r="I86" s="31">
        <v>5.4660000000000002</v>
      </c>
      <c r="J86" s="31"/>
      <c r="K86" s="35"/>
    </row>
    <row r="87" spans="1:11" x14ac:dyDescent="0.3">
      <c r="C87" s="58" t="s">
        <v>172</v>
      </c>
      <c r="D87" s="54"/>
      <c r="E87" s="6"/>
      <c r="F87" s="19"/>
      <c r="G87" s="25">
        <v>494.08</v>
      </c>
      <c r="H87" s="25">
        <v>0.06</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20</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21</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22</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23</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C104" s="59" t="s">
        <v>24</v>
      </c>
      <c r="D104" s="54"/>
      <c r="E104" s="6"/>
      <c r="F104" s="19"/>
      <c r="G104" s="24"/>
      <c r="H104" s="24"/>
      <c r="I104" s="31"/>
      <c r="J104" s="31"/>
      <c r="K104" s="35"/>
    </row>
    <row r="105" spans="1:54" x14ac:dyDescent="0.3">
      <c r="B105" s="8" t="s">
        <v>186</v>
      </c>
      <c r="C105" s="57" t="s">
        <v>187</v>
      </c>
      <c r="D105" s="54"/>
      <c r="E105" s="6"/>
      <c r="F105" s="19"/>
      <c r="G105" s="24">
        <v>19849.830000000002</v>
      </c>
      <c r="H105" s="24">
        <v>2.2200000000000002</v>
      </c>
      <c r="I105" s="31"/>
      <c r="J105" s="31"/>
      <c r="K105" s="35"/>
    </row>
    <row r="106" spans="1:54" x14ac:dyDescent="0.3">
      <c r="C106" s="58" t="s">
        <v>172</v>
      </c>
      <c r="D106" s="54"/>
      <c r="E106" s="6"/>
      <c r="F106" s="19"/>
      <c r="G106" s="25">
        <v>19849.830000000002</v>
      </c>
      <c r="H106" s="25">
        <v>2.2200000000000002</v>
      </c>
      <c r="I106" s="31"/>
      <c r="J106" s="31"/>
      <c r="K106" s="35"/>
    </row>
    <row r="107" spans="1:54" x14ac:dyDescent="0.3">
      <c r="C107" s="57"/>
      <c r="D107" s="54"/>
      <c r="E107" s="6"/>
      <c r="F107" s="19"/>
      <c r="G107" s="24"/>
      <c r="H107" s="24"/>
      <c r="I107" s="31"/>
      <c r="J107" s="31"/>
      <c r="K107" s="35"/>
    </row>
    <row r="108" spans="1:54" x14ac:dyDescent="0.3">
      <c r="A108" s="10"/>
      <c r="B108" s="28"/>
      <c r="C108" s="58" t="s">
        <v>25</v>
      </c>
      <c r="D108" s="54"/>
      <c r="E108" s="6"/>
      <c r="F108" s="19"/>
      <c r="G108" s="24"/>
      <c r="H108" s="24"/>
      <c r="I108" s="31"/>
      <c r="J108" s="31"/>
      <c r="K108" s="35"/>
    </row>
    <row r="109" spans="1:54" s="2" customFormat="1" ht="13.8" x14ac:dyDescent="0.3">
      <c r="A109" s="28"/>
      <c r="B109" s="28"/>
      <c r="C109" s="57" t="s">
        <v>5262</v>
      </c>
      <c r="D109" s="54"/>
      <c r="E109" s="6"/>
      <c r="F109" s="19"/>
      <c r="G109" s="24" t="s">
        <v>2</v>
      </c>
      <c r="H109" s="24" t="s">
        <v>2</v>
      </c>
      <c r="I109" s="31"/>
      <c r="J109" s="31"/>
      <c r="K109" s="35"/>
      <c r="L109" s="3"/>
      <c r="AI109" s="3"/>
      <c r="AV109" s="3"/>
      <c r="AX109" s="3"/>
      <c r="BB109" s="3"/>
    </row>
    <row r="110" spans="1:54" x14ac:dyDescent="0.3">
      <c r="B110" s="8"/>
      <c r="C110" s="57" t="s">
        <v>188</v>
      </c>
      <c r="D110" s="54"/>
      <c r="E110" s="6"/>
      <c r="F110" s="19"/>
      <c r="G110" s="24">
        <v>-672.75</v>
      </c>
      <c r="H110" s="24">
        <v>-0.08</v>
      </c>
      <c r="I110" s="31"/>
      <c r="J110" s="31"/>
      <c r="K110" s="35"/>
    </row>
    <row r="111" spans="1:54" x14ac:dyDescent="0.3">
      <c r="C111" s="58" t="s">
        <v>172</v>
      </c>
      <c r="D111" s="54"/>
      <c r="E111" s="6"/>
      <c r="F111" s="19"/>
      <c r="G111" s="25">
        <v>-672.75</v>
      </c>
      <c r="H111" s="25">
        <v>-0.08</v>
      </c>
      <c r="I111" s="31"/>
      <c r="J111" s="31"/>
      <c r="K111" s="35"/>
    </row>
    <row r="112" spans="1:54" x14ac:dyDescent="0.3">
      <c r="C112" s="57"/>
      <c r="D112" s="54"/>
      <c r="E112" s="6"/>
      <c r="F112" s="19"/>
      <c r="G112" s="24"/>
      <c r="H112" s="24"/>
      <c r="I112" s="31"/>
      <c r="J112" s="31"/>
      <c r="K112" s="35"/>
    </row>
    <row r="113" spans="3:11" x14ac:dyDescent="0.3">
      <c r="C113" s="60" t="s">
        <v>189</v>
      </c>
      <c r="D113" s="55"/>
      <c r="E113" s="5"/>
      <c r="F113" s="20"/>
      <c r="G113" s="26">
        <v>895404.25</v>
      </c>
      <c r="H113" s="26">
        <v>100</v>
      </c>
      <c r="I113" s="32"/>
      <c r="J113" s="32"/>
      <c r="K113" s="36"/>
    </row>
    <row r="116" spans="3:11" x14ac:dyDescent="0.3">
      <c r="C116" s="1" t="s">
        <v>190</v>
      </c>
    </row>
    <row r="117" spans="3:11" x14ac:dyDescent="0.3">
      <c r="C117" s="37" t="s">
        <v>191</v>
      </c>
      <c r="D117" s="37"/>
      <c r="E117" s="37"/>
      <c r="F117" s="37"/>
      <c r="G117" s="37"/>
      <c r="H117" s="37"/>
      <c r="I117" s="37"/>
      <c r="J117" s="37"/>
      <c r="K117" s="37"/>
    </row>
    <row r="118" spans="3:11" x14ac:dyDescent="0.3">
      <c r="C118" s="2" t="s">
        <v>192</v>
      </c>
    </row>
    <row r="119" spans="3:11" x14ac:dyDescent="0.3">
      <c r="C119" s="2" t="s">
        <v>193</v>
      </c>
    </row>
    <row r="120" spans="3:11" ht="30" customHeight="1" x14ac:dyDescent="0.3">
      <c r="C120" s="91" t="s">
        <v>194</v>
      </c>
      <c r="D120" s="92"/>
      <c r="E120" s="92"/>
      <c r="F120" s="92"/>
      <c r="G120" s="92"/>
      <c r="H120" s="92"/>
      <c r="I120" s="92"/>
      <c r="J120" s="92"/>
      <c r="K120" s="92"/>
    </row>
    <row r="121" spans="3:11" x14ac:dyDescent="0.3">
      <c r="C121" s="2" t="s">
        <v>195</v>
      </c>
    </row>
    <row r="123" spans="3:11" x14ac:dyDescent="0.3">
      <c r="C123" s="1" t="s">
        <v>5387</v>
      </c>
      <c r="E123" s="88" t="s">
        <v>5388</v>
      </c>
    </row>
    <row r="124" spans="3:11" x14ac:dyDescent="0.3">
      <c r="E124" s="2" t="s">
        <v>5444</v>
      </c>
    </row>
  </sheetData>
  <mergeCells count="1">
    <mergeCell ref="C120:K120"/>
  </mergeCells>
  <hyperlinks>
    <hyperlink ref="J2" location="'Index'!A1" display="'Index'!A1" xr:uid="{3E26A129-9A60-41CC-B832-E1F36264C167}"/>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8582-2883-46E4-8EF7-CE834F60554C}">
  <sheetPr codeName="Sheet1103"/>
  <dimension ref="A1:IV79"/>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4758</v>
      </c>
      <c r="J2" s="38" t="s">
        <v>4975</v>
      </c>
    </row>
    <row r="3" spans="1:54" ht="16.2" x14ac:dyDescent="0.35">
      <c r="C3" s="1" t="s">
        <v>28</v>
      </c>
      <c r="D3" s="21" t="s">
        <v>4759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2604</v>
      </c>
      <c r="C18" s="57" t="s">
        <v>1320</v>
      </c>
      <c r="D18" s="54" t="s">
        <v>2605</v>
      </c>
      <c r="E18" s="6" t="s">
        <v>686</v>
      </c>
      <c r="F18" s="19">
        <v>68</v>
      </c>
      <c r="G18" s="24">
        <v>682.4</v>
      </c>
      <c r="H18" s="24">
        <v>8.1199999999999992</v>
      </c>
      <c r="I18" s="31">
        <v>6.35</v>
      </c>
      <c r="J18" s="31"/>
      <c r="K18" s="35" t="s">
        <v>637</v>
      </c>
    </row>
    <row r="19" spans="2:11" x14ac:dyDescent="0.3">
      <c r="B19" s="8" t="s">
        <v>1232</v>
      </c>
      <c r="C19" s="57" t="s">
        <v>657</v>
      </c>
      <c r="D19" s="54" t="s">
        <v>1233</v>
      </c>
      <c r="E19" s="6" t="s">
        <v>641</v>
      </c>
      <c r="F19" s="19">
        <v>600</v>
      </c>
      <c r="G19" s="24">
        <v>603</v>
      </c>
      <c r="H19" s="24">
        <v>7.18</v>
      </c>
      <c r="I19" s="31">
        <v>6.4</v>
      </c>
      <c r="J19" s="31"/>
      <c r="K19" s="35"/>
    </row>
    <row r="20" spans="2:11" x14ac:dyDescent="0.3">
      <c r="B20" s="8" t="s">
        <v>3809</v>
      </c>
      <c r="C20" s="57" t="s">
        <v>712</v>
      </c>
      <c r="D20" s="54" t="s">
        <v>3810</v>
      </c>
      <c r="E20" s="6" t="s">
        <v>641</v>
      </c>
      <c r="F20" s="19">
        <v>575</v>
      </c>
      <c r="G20" s="24">
        <v>578.78</v>
      </c>
      <c r="H20" s="24">
        <v>6.89</v>
      </c>
      <c r="I20" s="31">
        <v>6.4450000000000003</v>
      </c>
      <c r="J20" s="31"/>
      <c r="K20" s="35" t="s">
        <v>637</v>
      </c>
    </row>
    <row r="21" spans="2:11" x14ac:dyDescent="0.3">
      <c r="B21" s="8" t="s">
        <v>2675</v>
      </c>
      <c r="C21" s="57" t="s">
        <v>660</v>
      </c>
      <c r="D21" s="54" t="s">
        <v>2676</v>
      </c>
      <c r="E21" s="6" t="s">
        <v>641</v>
      </c>
      <c r="F21" s="19">
        <v>10</v>
      </c>
      <c r="G21" s="24">
        <v>100.68</v>
      </c>
      <c r="H21" s="24">
        <v>1.2</v>
      </c>
      <c r="I21" s="31">
        <v>6.3849999999999998</v>
      </c>
      <c r="J21" s="31"/>
      <c r="K21" s="35" t="s">
        <v>637</v>
      </c>
    </row>
    <row r="22" spans="2:11" x14ac:dyDescent="0.3">
      <c r="B22" s="8" t="s">
        <v>3813</v>
      </c>
      <c r="C22" s="57" t="s">
        <v>2702</v>
      </c>
      <c r="D22" s="54" t="s">
        <v>3814</v>
      </c>
      <c r="E22" s="6" t="s">
        <v>641</v>
      </c>
      <c r="F22" s="19">
        <v>10</v>
      </c>
      <c r="G22" s="24">
        <v>100.47</v>
      </c>
      <c r="H22" s="24">
        <v>1.2</v>
      </c>
      <c r="I22" s="31">
        <v>6.1840000000000002</v>
      </c>
      <c r="J22" s="31"/>
      <c r="K22" s="35" t="s">
        <v>637</v>
      </c>
    </row>
    <row r="23" spans="2:11" x14ac:dyDescent="0.3">
      <c r="C23" s="58" t="s">
        <v>172</v>
      </c>
      <c r="D23" s="54"/>
      <c r="E23" s="6"/>
      <c r="F23" s="19"/>
      <c r="G23" s="25">
        <v>2065.33</v>
      </c>
      <c r="H23" s="25">
        <v>24.59</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10</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3469</v>
      </c>
      <c r="C43" s="57" t="s">
        <v>3470</v>
      </c>
      <c r="D43" s="54" t="s">
        <v>3471</v>
      </c>
      <c r="E43" s="6" t="s">
        <v>185</v>
      </c>
      <c r="F43" s="19">
        <v>5295000</v>
      </c>
      <c r="G43" s="24">
        <v>5135.8900000000003</v>
      </c>
      <c r="H43" s="24">
        <v>61.12</v>
      </c>
      <c r="I43" s="31">
        <v>5.7042783000000004</v>
      </c>
      <c r="J43" s="31"/>
      <c r="K43" s="35"/>
    </row>
    <row r="44" spans="1:11" x14ac:dyDescent="0.3">
      <c r="B44" s="8" t="s">
        <v>3463</v>
      </c>
      <c r="C44" s="57" t="s">
        <v>3464</v>
      </c>
      <c r="D44" s="54" t="s">
        <v>3465</v>
      </c>
      <c r="E44" s="6" t="s">
        <v>185</v>
      </c>
      <c r="F44" s="19">
        <v>809000</v>
      </c>
      <c r="G44" s="24">
        <v>787.88</v>
      </c>
      <c r="H44" s="24">
        <v>9.3800000000000008</v>
      </c>
      <c r="I44" s="31">
        <v>5.6233000000000004</v>
      </c>
      <c r="J44" s="31"/>
      <c r="K44" s="35"/>
    </row>
    <row r="45" spans="1:11" x14ac:dyDescent="0.3">
      <c r="B45" s="8" t="s">
        <v>3466</v>
      </c>
      <c r="C45" s="57" t="s">
        <v>3467</v>
      </c>
      <c r="D45" s="54" t="s">
        <v>3468</v>
      </c>
      <c r="E45" s="6" t="s">
        <v>185</v>
      </c>
      <c r="F45" s="19">
        <v>300000</v>
      </c>
      <c r="G45" s="24">
        <v>291.3</v>
      </c>
      <c r="H45" s="24">
        <v>3.47</v>
      </c>
      <c r="I45" s="31">
        <v>5.7049463999999999</v>
      </c>
      <c r="J45" s="31"/>
      <c r="K45" s="35"/>
    </row>
    <row r="46" spans="1:11" x14ac:dyDescent="0.3">
      <c r="C46" s="58" t="s">
        <v>172</v>
      </c>
      <c r="D46" s="54"/>
      <c r="E46" s="6"/>
      <c r="F46" s="19"/>
      <c r="G46" s="25">
        <v>6215.07</v>
      </c>
      <c r="H46" s="25">
        <v>73.97</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186</v>
      </c>
      <c r="C60" s="57" t="s">
        <v>187</v>
      </c>
      <c r="D60" s="54"/>
      <c r="E60" s="6"/>
      <c r="F60" s="19"/>
      <c r="G60" s="24">
        <v>58.25</v>
      </c>
      <c r="H60" s="24">
        <v>0.69</v>
      </c>
      <c r="I60" s="31"/>
      <c r="J60" s="31"/>
      <c r="K60" s="35"/>
    </row>
    <row r="61" spans="1:54" x14ac:dyDescent="0.3">
      <c r="C61" s="58" t="s">
        <v>172</v>
      </c>
      <c r="D61" s="54"/>
      <c r="E61" s="6"/>
      <c r="F61" s="19"/>
      <c r="G61" s="25">
        <v>58.25</v>
      </c>
      <c r="H61" s="25">
        <v>0.69</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5262</v>
      </c>
      <c r="D64" s="54"/>
      <c r="E64" s="6"/>
      <c r="F64" s="19"/>
      <c r="G64" s="24" t="s">
        <v>2</v>
      </c>
      <c r="H64" s="24" t="s">
        <v>2</v>
      </c>
      <c r="I64" s="31"/>
      <c r="J64" s="31"/>
      <c r="K64" s="35"/>
      <c r="L64" s="3"/>
      <c r="AI64" s="3"/>
      <c r="AV64" s="3"/>
      <c r="AX64" s="3"/>
      <c r="BB64" s="3"/>
    </row>
    <row r="65" spans="2:11" x14ac:dyDescent="0.3">
      <c r="B65" s="8"/>
      <c r="C65" s="57" t="s">
        <v>188</v>
      </c>
      <c r="D65" s="54"/>
      <c r="E65" s="6"/>
      <c r="F65" s="19"/>
      <c r="G65" s="24">
        <v>64.48</v>
      </c>
      <c r="H65" s="24">
        <v>0.75</v>
      </c>
      <c r="I65" s="31"/>
      <c r="J65" s="31"/>
      <c r="K65" s="35"/>
    </row>
    <row r="66" spans="2:11" x14ac:dyDescent="0.3">
      <c r="C66" s="58" t="s">
        <v>172</v>
      </c>
      <c r="D66" s="54"/>
      <c r="E66" s="6"/>
      <c r="F66" s="19"/>
      <c r="G66" s="25">
        <v>64.48</v>
      </c>
      <c r="H66" s="25">
        <v>0.75</v>
      </c>
      <c r="I66" s="31"/>
      <c r="J66" s="31"/>
      <c r="K66" s="35"/>
    </row>
    <row r="67" spans="2:11" x14ac:dyDescent="0.3">
      <c r="C67" s="57"/>
      <c r="D67" s="54"/>
      <c r="E67" s="6"/>
      <c r="F67" s="19"/>
      <c r="G67" s="24"/>
      <c r="H67" s="24"/>
      <c r="I67" s="31"/>
      <c r="J67" s="31"/>
      <c r="K67" s="35"/>
    </row>
    <row r="68" spans="2:11" x14ac:dyDescent="0.3">
      <c r="C68" s="60" t="s">
        <v>189</v>
      </c>
      <c r="D68" s="55"/>
      <c r="E68" s="5"/>
      <c r="F68" s="20"/>
      <c r="G68" s="26">
        <v>8403.1299999999992</v>
      </c>
      <c r="H68" s="26">
        <v>100</v>
      </c>
      <c r="I68" s="32"/>
      <c r="J68" s="32"/>
      <c r="K68" s="36"/>
    </row>
    <row r="71" spans="2:11" x14ac:dyDescent="0.3">
      <c r="C71" s="1" t="s">
        <v>190</v>
      </c>
    </row>
    <row r="72" spans="2:11" x14ac:dyDescent="0.3">
      <c r="C72" s="37" t="s">
        <v>191</v>
      </c>
      <c r="D72" s="37"/>
      <c r="E72" s="37"/>
      <c r="F72" s="37"/>
      <c r="G72" s="37"/>
      <c r="H72" s="37"/>
      <c r="I72" s="37"/>
      <c r="J72" s="37"/>
      <c r="K72" s="37"/>
    </row>
    <row r="73" spans="2:11" x14ac:dyDescent="0.3">
      <c r="C73" s="2" t="s">
        <v>192</v>
      </c>
    </row>
    <row r="74" spans="2:11" x14ac:dyDescent="0.3">
      <c r="C74" s="2" t="s">
        <v>193</v>
      </c>
    </row>
    <row r="75" spans="2:11" ht="30" customHeight="1" x14ac:dyDescent="0.3">
      <c r="C75" s="91" t="s">
        <v>194</v>
      </c>
      <c r="D75" s="92"/>
      <c r="E75" s="92"/>
      <c r="F75" s="92"/>
      <c r="G75" s="92"/>
      <c r="H75" s="92"/>
      <c r="I75" s="92"/>
      <c r="J75" s="92"/>
      <c r="K75" s="92"/>
    </row>
    <row r="76" spans="2:11" x14ac:dyDescent="0.3">
      <c r="C76" s="2" t="s">
        <v>195</v>
      </c>
    </row>
    <row r="78" spans="2:11" x14ac:dyDescent="0.3">
      <c r="C78" s="1" t="s">
        <v>5387</v>
      </c>
      <c r="E78" s="88" t="s">
        <v>5388</v>
      </c>
    </row>
    <row r="79" spans="2:11" x14ac:dyDescent="0.3">
      <c r="E79" s="2" t="s">
        <v>5436</v>
      </c>
    </row>
  </sheetData>
  <mergeCells count="1">
    <mergeCell ref="C75:K75"/>
  </mergeCells>
  <hyperlinks>
    <hyperlink ref="J2" location="'Index'!A1" display="'Index'!A1" xr:uid="{00873966-F779-40CC-A7D4-71529EE6EAEE}"/>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C297-EACE-4040-8070-611F13791350}">
  <sheetPr codeName="Sheet1104"/>
  <dimension ref="A1:IV94"/>
  <sheetViews>
    <sheetView showGridLines="0" zoomScale="90" zoomScaleNormal="90" workbookViewId="0">
      <pane ySplit="6" topLeftCell="A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4760</v>
      </c>
      <c r="J2" s="38" t="s">
        <v>4975</v>
      </c>
    </row>
    <row r="3" spans="1:54" ht="16.2" x14ac:dyDescent="0.35">
      <c r="C3" s="1" t="s">
        <v>28</v>
      </c>
      <c r="D3" s="21" t="s">
        <v>4761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4762</v>
      </c>
      <c r="C18" s="57" t="s">
        <v>2763</v>
      </c>
      <c r="D18" s="54" t="s">
        <v>4763</v>
      </c>
      <c r="E18" s="6" t="s">
        <v>641</v>
      </c>
      <c r="F18" s="19">
        <v>2500</v>
      </c>
      <c r="G18" s="24">
        <v>3074.03</v>
      </c>
      <c r="H18" s="24">
        <v>7.32</v>
      </c>
      <c r="I18" s="31">
        <v>6.9044999999999996</v>
      </c>
      <c r="J18" s="31"/>
      <c r="K18" s="35" t="s">
        <v>637</v>
      </c>
    </row>
    <row r="19" spans="2:11" x14ac:dyDescent="0.3">
      <c r="B19" s="8" t="s">
        <v>2706</v>
      </c>
      <c r="C19" s="57" t="s">
        <v>389</v>
      </c>
      <c r="D19" s="54" t="s">
        <v>2707</v>
      </c>
      <c r="E19" s="6" t="s">
        <v>641</v>
      </c>
      <c r="F19" s="19">
        <v>3000</v>
      </c>
      <c r="G19" s="24">
        <v>3017.61</v>
      </c>
      <c r="H19" s="24">
        <v>7.18</v>
      </c>
      <c r="I19" s="31">
        <v>6.9249999999999998</v>
      </c>
      <c r="J19" s="31"/>
      <c r="K19" s="35" t="s">
        <v>637</v>
      </c>
    </row>
    <row r="20" spans="2:11" x14ac:dyDescent="0.3">
      <c r="B20" s="8" t="s">
        <v>2693</v>
      </c>
      <c r="C20" s="57" t="s">
        <v>654</v>
      </c>
      <c r="D20" s="54" t="s">
        <v>2694</v>
      </c>
      <c r="E20" s="6" t="s">
        <v>641</v>
      </c>
      <c r="F20" s="19">
        <v>250</v>
      </c>
      <c r="G20" s="24">
        <v>2521.52</v>
      </c>
      <c r="H20" s="24">
        <v>6</v>
      </c>
      <c r="I20" s="31">
        <v>6.33</v>
      </c>
      <c r="J20" s="31"/>
      <c r="K20" s="35" t="s">
        <v>637</v>
      </c>
    </row>
    <row r="21" spans="2:11" x14ac:dyDescent="0.3">
      <c r="B21" s="8" t="s">
        <v>4764</v>
      </c>
      <c r="C21" s="57" t="s">
        <v>2561</v>
      </c>
      <c r="D21" s="54" t="s">
        <v>4765</v>
      </c>
      <c r="E21" s="6" t="s">
        <v>686</v>
      </c>
      <c r="F21" s="19">
        <v>1000</v>
      </c>
      <c r="G21" s="24">
        <v>1008.13</v>
      </c>
      <c r="H21" s="24">
        <v>2.4</v>
      </c>
      <c r="I21" s="31">
        <v>6.3299000000000003</v>
      </c>
      <c r="J21" s="31"/>
      <c r="K21" s="35" t="s">
        <v>637</v>
      </c>
    </row>
    <row r="22" spans="2:11" x14ac:dyDescent="0.3">
      <c r="B22" s="8" t="s">
        <v>4766</v>
      </c>
      <c r="C22" s="57" t="s">
        <v>1689</v>
      </c>
      <c r="D22" s="54" t="s">
        <v>4767</v>
      </c>
      <c r="E22" s="6" t="s">
        <v>686</v>
      </c>
      <c r="F22" s="19">
        <v>1000</v>
      </c>
      <c r="G22" s="24">
        <v>1007</v>
      </c>
      <c r="H22" s="24">
        <v>2.4</v>
      </c>
      <c r="I22" s="31">
        <v>6.67</v>
      </c>
      <c r="J22" s="31"/>
      <c r="K22" s="35" t="s">
        <v>637</v>
      </c>
    </row>
    <row r="23" spans="2:11" x14ac:dyDescent="0.3">
      <c r="B23" s="8" t="s">
        <v>4768</v>
      </c>
      <c r="C23" s="57" t="s">
        <v>654</v>
      </c>
      <c r="D23" s="54" t="s">
        <v>4769</v>
      </c>
      <c r="E23" s="6" t="s">
        <v>641</v>
      </c>
      <c r="F23" s="19">
        <v>50</v>
      </c>
      <c r="G23" s="24">
        <v>502.45</v>
      </c>
      <c r="H23" s="24">
        <v>1.2</v>
      </c>
      <c r="I23" s="31">
        <v>6.33</v>
      </c>
      <c r="J23" s="31"/>
      <c r="K23" s="35" t="s">
        <v>637</v>
      </c>
    </row>
    <row r="24" spans="2:11" x14ac:dyDescent="0.3">
      <c r="B24" s="8" t="s">
        <v>4770</v>
      </c>
      <c r="C24" s="57" t="s">
        <v>41</v>
      </c>
      <c r="D24" s="54" t="s">
        <v>4771</v>
      </c>
      <c r="E24" s="6" t="s">
        <v>641</v>
      </c>
      <c r="F24" s="19">
        <v>50</v>
      </c>
      <c r="G24" s="24">
        <v>497.49</v>
      </c>
      <c r="H24" s="24">
        <v>1.18</v>
      </c>
      <c r="I24" s="31">
        <v>6.61</v>
      </c>
      <c r="J24" s="31"/>
      <c r="K24" s="35" t="s">
        <v>637</v>
      </c>
    </row>
    <row r="25" spans="2:11" x14ac:dyDescent="0.3">
      <c r="B25" s="8" t="s">
        <v>2675</v>
      </c>
      <c r="C25" s="57" t="s">
        <v>660</v>
      </c>
      <c r="D25" s="54" t="s">
        <v>2676</v>
      </c>
      <c r="E25" s="6" t="s">
        <v>641</v>
      </c>
      <c r="F25" s="19">
        <v>40</v>
      </c>
      <c r="G25" s="24">
        <v>402.71</v>
      </c>
      <c r="H25" s="24">
        <v>0.96</v>
      </c>
      <c r="I25" s="31">
        <v>6.3849999999999998</v>
      </c>
      <c r="J25" s="31"/>
      <c r="K25" s="35" t="s">
        <v>637</v>
      </c>
    </row>
    <row r="26" spans="2:11" x14ac:dyDescent="0.3">
      <c r="C26" s="58" t="s">
        <v>172</v>
      </c>
      <c r="D26" s="54"/>
      <c r="E26" s="6"/>
      <c r="F26" s="19"/>
      <c r="G26" s="25">
        <v>12030.94</v>
      </c>
      <c r="H26" s="25">
        <v>28.64</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1609</v>
      </c>
      <c r="C35" s="57" t="s">
        <v>1610</v>
      </c>
      <c r="D35" s="54" t="s">
        <v>1611</v>
      </c>
      <c r="E35" s="6" t="s">
        <v>185</v>
      </c>
      <c r="F35" s="19">
        <v>10000000</v>
      </c>
      <c r="G35" s="24">
        <v>10124.91</v>
      </c>
      <c r="H35" s="24">
        <v>24.1</v>
      </c>
      <c r="I35" s="31">
        <v>5.8583951000000001</v>
      </c>
      <c r="J35" s="31"/>
      <c r="K35" s="35"/>
    </row>
    <row r="36" spans="1:11" x14ac:dyDescent="0.3">
      <c r="B36" s="8" t="s">
        <v>3428</v>
      </c>
      <c r="C36" s="57" t="s">
        <v>3429</v>
      </c>
      <c r="D36" s="54" t="s">
        <v>3430</v>
      </c>
      <c r="E36" s="6" t="s">
        <v>185</v>
      </c>
      <c r="F36" s="19">
        <v>3500000</v>
      </c>
      <c r="G36" s="24">
        <v>3535.86</v>
      </c>
      <c r="H36" s="24">
        <v>8.42</v>
      </c>
      <c r="I36" s="31">
        <v>5.75</v>
      </c>
      <c r="J36" s="31"/>
      <c r="K36" s="35"/>
    </row>
    <row r="37" spans="1:11" x14ac:dyDescent="0.3">
      <c r="B37" s="8" t="s">
        <v>1597</v>
      </c>
      <c r="C37" s="57" t="s">
        <v>1598</v>
      </c>
      <c r="D37" s="54" t="s">
        <v>1599</v>
      </c>
      <c r="E37" s="6" t="s">
        <v>185</v>
      </c>
      <c r="F37" s="19">
        <v>2500000</v>
      </c>
      <c r="G37" s="24">
        <v>2534.71</v>
      </c>
      <c r="H37" s="24">
        <v>6.03</v>
      </c>
      <c r="I37" s="31">
        <v>5.9766985999999998</v>
      </c>
      <c r="J37" s="31"/>
      <c r="K37" s="35"/>
    </row>
    <row r="38" spans="1:11" x14ac:dyDescent="0.3">
      <c r="B38" s="8" t="s">
        <v>4772</v>
      </c>
      <c r="C38" s="57" t="s">
        <v>4773</v>
      </c>
      <c r="D38" s="54" t="s">
        <v>4774</v>
      </c>
      <c r="E38" s="6" t="s">
        <v>185</v>
      </c>
      <c r="F38" s="19">
        <v>2500000</v>
      </c>
      <c r="G38" s="24">
        <v>2534.42</v>
      </c>
      <c r="H38" s="24">
        <v>6.03</v>
      </c>
      <c r="I38" s="31">
        <v>5.8943744999999996</v>
      </c>
      <c r="J38" s="31"/>
      <c r="K38" s="35"/>
    </row>
    <row r="39" spans="1:11" x14ac:dyDescent="0.3">
      <c r="B39" s="8" t="s">
        <v>4775</v>
      </c>
      <c r="C39" s="57" t="s">
        <v>4776</v>
      </c>
      <c r="D39" s="54" t="s">
        <v>4777</v>
      </c>
      <c r="E39" s="6" t="s">
        <v>185</v>
      </c>
      <c r="F39" s="19">
        <v>2000000</v>
      </c>
      <c r="G39" s="24">
        <v>2020.33</v>
      </c>
      <c r="H39" s="24">
        <v>4.8099999999999996</v>
      </c>
      <c r="I39" s="31">
        <v>5.7700500000000003</v>
      </c>
      <c r="J39" s="31"/>
      <c r="K39" s="35"/>
    </row>
    <row r="40" spans="1:11" x14ac:dyDescent="0.3">
      <c r="B40" s="8" t="s">
        <v>4042</v>
      </c>
      <c r="C40" s="57" t="s">
        <v>4043</v>
      </c>
      <c r="D40" s="54" t="s">
        <v>4044</v>
      </c>
      <c r="E40" s="6" t="s">
        <v>185</v>
      </c>
      <c r="F40" s="19">
        <v>1000000</v>
      </c>
      <c r="G40" s="24">
        <v>1013.85</v>
      </c>
      <c r="H40" s="24">
        <v>2.41</v>
      </c>
      <c r="I40" s="31">
        <v>5.8583951000000001</v>
      </c>
      <c r="J40" s="31"/>
      <c r="K40" s="35"/>
    </row>
    <row r="41" spans="1:11" x14ac:dyDescent="0.3">
      <c r="B41" s="8" t="s">
        <v>4778</v>
      </c>
      <c r="C41" s="57" t="s">
        <v>4779</v>
      </c>
      <c r="D41" s="54" t="s">
        <v>4780</v>
      </c>
      <c r="E41" s="6" t="s">
        <v>185</v>
      </c>
      <c r="F41" s="19">
        <v>1000000</v>
      </c>
      <c r="G41" s="24">
        <v>1010.23</v>
      </c>
      <c r="H41" s="24">
        <v>2.41</v>
      </c>
      <c r="I41" s="31">
        <v>5.7937500000000002</v>
      </c>
      <c r="J41" s="31"/>
      <c r="K41" s="35"/>
    </row>
    <row r="42" spans="1:11" x14ac:dyDescent="0.3">
      <c r="C42" s="58" t="s">
        <v>172</v>
      </c>
      <c r="D42" s="54"/>
      <c r="E42" s="6"/>
      <c r="F42" s="19"/>
      <c r="G42" s="25">
        <v>22774.31</v>
      </c>
      <c r="H42" s="25">
        <v>54.21</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A45" s="28"/>
      <c r="B45" s="28"/>
      <c r="C45" s="58" t="s">
        <v>13</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14</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15</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16</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17</v>
      </c>
      <c r="D53" s="54"/>
      <c r="E53" s="6"/>
      <c r="F53" s="19"/>
      <c r="G53" s="24"/>
      <c r="H53" s="24"/>
      <c r="I53" s="31"/>
      <c r="J53" s="31"/>
      <c r="K53" s="35"/>
    </row>
    <row r="54" spans="1:11" x14ac:dyDescent="0.3">
      <c r="B54" s="8" t="s">
        <v>3541</v>
      </c>
      <c r="C54" s="57" t="s">
        <v>3542</v>
      </c>
      <c r="D54" s="54" t="s">
        <v>3543</v>
      </c>
      <c r="E54" s="6" t="s">
        <v>185</v>
      </c>
      <c r="F54" s="19">
        <v>1475000</v>
      </c>
      <c r="G54" s="24">
        <v>1419.04</v>
      </c>
      <c r="H54" s="24">
        <v>3.38</v>
      </c>
      <c r="I54" s="31">
        <v>5.8485101000000004</v>
      </c>
      <c r="J54" s="31"/>
      <c r="K54" s="35"/>
    </row>
    <row r="55" spans="1:11" x14ac:dyDescent="0.3">
      <c r="B55" s="8" t="s">
        <v>3457</v>
      </c>
      <c r="C55" s="57" t="s">
        <v>3458</v>
      </c>
      <c r="D55" s="54" t="s">
        <v>3459</v>
      </c>
      <c r="E55" s="6" t="s">
        <v>185</v>
      </c>
      <c r="F55" s="19">
        <v>1148900</v>
      </c>
      <c r="G55" s="24">
        <v>1107.78</v>
      </c>
      <c r="H55" s="24">
        <v>2.64</v>
      </c>
      <c r="I55" s="31">
        <v>5.8450666</v>
      </c>
      <c r="J55" s="31"/>
      <c r="K55" s="35"/>
    </row>
    <row r="56" spans="1:11" x14ac:dyDescent="0.3">
      <c r="B56" s="8" t="s">
        <v>3466</v>
      </c>
      <c r="C56" s="57" t="s">
        <v>3467</v>
      </c>
      <c r="D56" s="54" t="s">
        <v>3468</v>
      </c>
      <c r="E56" s="6" t="s">
        <v>185</v>
      </c>
      <c r="F56" s="19">
        <v>1000000</v>
      </c>
      <c r="G56" s="24">
        <v>970.99</v>
      </c>
      <c r="H56" s="24">
        <v>2.31</v>
      </c>
      <c r="I56" s="31">
        <v>5.7049463999999999</v>
      </c>
      <c r="J56" s="31"/>
      <c r="K56" s="35"/>
    </row>
    <row r="57" spans="1:11" x14ac:dyDescent="0.3">
      <c r="B57" s="8" t="s">
        <v>3460</v>
      </c>
      <c r="C57" s="57" t="s">
        <v>3461</v>
      </c>
      <c r="D57" s="54" t="s">
        <v>3462</v>
      </c>
      <c r="E57" s="6" t="s">
        <v>185</v>
      </c>
      <c r="F57" s="19">
        <v>887500</v>
      </c>
      <c r="G57" s="24">
        <v>873.9</v>
      </c>
      <c r="H57" s="24">
        <v>2.08</v>
      </c>
      <c r="I57" s="31">
        <v>5.5696500000000002</v>
      </c>
      <c r="J57" s="31"/>
      <c r="K57" s="35"/>
    </row>
    <row r="58" spans="1:11" x14ac:dyDescent="0.3">
      <c r="B58" s="8" t="s">
        <v>3469</v>
      </c>
      <c r="C58" s="57" t="s">
        <v>3470</v>
      </c>
      <c r="D58" s="54" t="s">
        <v>3471</v>
      </c>
      <c r="E58" s="6" t="s">
        <v>185</v>
      </c>
      <c r="F58" s="19">
        <v>845000</v>
      </c>
      <c r="G58" s="24">
        <v>819.61</v>
      </c>
      <c r="H58" s="24">
        <v>1.95</v>
      </c>
      <c r="I58" s="31">
        <v>5.7042783000000004</v>
      </c>
      <c r="J58" s="31"/>
      <c r="K58" s="35"/>
    </row>
    <row r="59" spans="1:11" x14ac:dyDescent="0.3">
      <c r="B59" s="8" t="s">
        <v>4054</v>
      </c>
      <c r="C59" s="57" t="s">
        <v>4055</v>
      </c>
      <c r="D59" s="54" t="s">
        <v>4056</v>
      </c>
      <c r="E59" s="6" t="s">
        <v>185</v>
      </c>
      <c r="F59" s="19">
        <v>375000</v>
      </c>
      <c r="G59" s="24">
        <v>368.63</v>
      </c>
      <c r="H59" s="24">
        <v>0.88</v>
      </c>
      <c r="I59" s="31">
        <v>5.5783500000000004</v>
      </c>
      <c r="J59" s="31"/>
      <c r="K59" s="35"/>
    </row>
    <row r="60" spans="1:11" x14ac:dyDescent="0.3">
      <c r="B60" s="8" t="s">
        <v>3481</v>
      </c>
      <c r="C60" s="57" t="s">
        <v>3482</v>
      </c>
      <c r="D60" s="54" t="s">
        <v>3483</v>
      </c>
      <c r="E60" s="6" t="s">
        <v>185</v>
      </c>
      <c r="F60" s="19">
        <v>100000</v>
      </c>
      <c r="G60" s="24">
        <v>98.36</v>
      </c>
      <c r="H60" s="24">
        <v>0.23</v>
      </c>
      <c r="I60" s="31">
        <v>5.5751999999999997</v>
      </c>
      <c r="J60" s="31"/>
      <c r="K60" s="35"/>
    </row>
    <row r="61" spans="1:11" x14ac:dyDescent="0.3">
      <c r="C61" s="58" t="s">
        <v>172</v>
      </c>
      <c r="D61" s="54"/>
      <c r="E61" s="6"/>
      <c r="F61" s="19"/>
      <c r="G61" s="25">
        <v>5658.31</v>
      </c>
      <c r="H61" s="25">
        <v>13.47</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20</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21</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22</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A72" s="28"/>
      <c r="B72" s="28"/>
      <c r="C72" s="58" t="s">
        <v>23</v>
      </c>
      <c r="D72" s="54"/>
      <c r="E72" s="6"/>
      <c r="F72" s="19"/>
      <c r="G72" s="24" t="s">
        <v>2</v>
      </c>
      <c r="H72" s="24" t="s">
        <v>2</v>
      </c>
      <c r="I72" s="31"/>
      <c r="J72" s="31"/>
      <c r="K72" s="35"/>
    </row>
    <row r="73" spans="1:54" x14ac:dyDescent="0.3">
      <c r="A73" s="28"/>
      <c r="B73" s="28"/>
      <c r="C73" s="58"/>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186</v>
      </c>
      <c r="C75" s="57" t="s">
        <v>187</v>
      </c>
      <c r="D75" s="54"/>
      <c r="E75" s="6"/>
      <c r="F75" s="19"/>
      <c r="G75" s="24">
        <v>564.14</v>
      </c>
      <c r="H75" s="24">
        <v>1.34</v>
      </c>
      <c r="I75" s="31"/>
      <c r="J75" s="31"/>
      <c r="K75" s="35"/>
    </row>
    <row r="76" spans="1:54" x14ac:dyDescent="0.3">
      <c r="C76" s="58" t="s">
        <v>172</v>
      </c>
      <c r="D76" s="54"/>
      <c r="E76" s="6"/>
      <c r="F76" s="19"/>
      <c r="G76" s="25">
        <v>564.14</v>
      </c>
      <c r="H76" s="25">
        <v>1.34</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5262</v>
      </c>
      <c r="D79" s="54"/>
      <c r="E79" s="6"/>
      <c r="F79" s="19"/>
      <c r="G79" s="24" t="s">
        <v>2</v>
      </c>
      <c r="H79" s="24" t="s">
        <v>2</v>
      </c>
      <c r="I79" s="31"/>
      <c r="J79" s="31"/>
      <c r="K79" s="35"/>
      <c r="L79" s="3"/>
      <c r="AI79" s="3"/>
      <c r="AV79" s="3"/>
      <c r="AX79" s="3"/>
      <c r="BB79" s="3"/>
    </row>
    <row r="80" spans="1:54" x14ac:dyDescent="0.3">
      <c r="B80" s="8"/>
      <c r="C80" s="57" t="s">
        <v>188</v>
      </c>
      <c r="D80" s="54"/>
      <c r="E80" s="6"/>
      <c r="F80" s="19"/>
      <c r="G80" s="24">
        <v>977.09</v>
      </c>
      <c r="H80" s="24">
        <v>2.34</v>
      </c>
      <c r="I80" s="31"/>
      <c r="J80" s="31"/>
      <c r="K80" s="35"/>
    </row>
    <row r="81" spans="3:11" x14ac:dyDescent="0.3">
      <c r="C81" s="58" t="s">
        <v>172</v>
      </c>
      <c r="D81" s="54"/>
      <c r="E81" s="6"/>
      <c r="F81" s="19"/>
      <c r="G81" s="25">
        <v>977.09</v>
      </c>
      <c r="H81" s="25">
        <v>2.34</v>
      </c>
      <c r="I81" s="31"/>
      <c r="J81" s="31"/>
      <c r="K81" s="35"/>
    </row>
    <row r="82" spans="3:11" x14ac:dyDescent="0.3">
      <c r="C82" s="57"/>
      <c r="D82" s="54"/>
      <c r="E82" s="6"/>
      <c r="F82" s="19"/>
      <c r="G82" s="24"/>
      <c r="H82" s="24"/>
      <c r="I82" s="31"/>
      <c r="J82" s="31"/>
      <c r="K82" s="35"/>
    </row>
    <row r="83" spans="3:11" x14ac:dyDescent="0.3">
      <c r="C83" s="60" t="s">
        <v>189</v>
      </c>
      <c r="D83" s="55"/>
      <c r="E83" s="5"/>
      <c r="F83" s="20"/>
      <c r="G83" s="26">
        <v>42004.79</v>
      </c>
      <c r="H83" s="26">
        <v>100</v>
      </c>
      <c r="I83" s="32"/>
      <c r="J83" s="32"/>
      <c r="K83" s="36"/>
    </row>
    <row r="86" spans="3:11" x14ac:dyDescent="0.3">
      <c r="C86" s="1" t="s">
        <v>190</v>
      </c>
    </row>
    <row r="87" spans="3:11" x14ac:dyDescent="0.3">
      <c r="C87" s="37" t="s">
        <v>191</v>
      </c>
      <c r="D87" s="37"/>
      <c r="E87" s="37"/>
      <c r="F87" s="37"/>
      <c r="G87" s="37"/>
      <c r="H87" s="37"/>
      <c r="I87" s="37"/>
      <c r="J87" s="37"/>
      <c r="K87" s="37"/>
    </row>
    <row r="88" spans="3:11" x14ac:dyDescent="0.3">
      <c r="C88" s="2" t="s">
        <v>192</v>
      </c>
    </row>
    <row r="89" spans="3:11" x14ac:dyDescent="0.3">
      <c r="C89" s="2" t="s">
        <v>193</v>
      </c>
    </row>
    <row r="90" spans="3:11" ht="30" customHeight="1" x14ac:dyDescent="0.3">
      <c r="C90" s="91" t="s">
        <v>194</v>
      </c>
      <c r="D90" s="92"/>
      <c r="E90" s="92"/>
      <c r="F90" s="92"/>
      <c r="G90" s="92"/>
      <c r="H90" s="92"/>
      <c r="I90" s="92"/>
      <c r="J90" s="92"/>
      <c r="K90" s="92"/>
    </row>
    <row r="91" spans="3:11" x14ac:dyDescent="0.3">
      <c r="C91" s="2" t="s">
        <v>195</v>
      </c>
    </row>
    <row r="93" spans="3:11" x14ac:dyDescent="0.3">
      <c r="C93" s="1" t="s">
        <v>5387</v>
      </c>
      <c r="E93" s="88" t="s">
        <v>5388</v>
      </c>
    </row>
    <row r="94" spans="3:11" x14ac:dyDescent="0.3">
      <c r="E94" s="2" t="s">
        <v>5436</v>
      </c>
    </row>
  </sheetData>
  <mergeCells count="1">
    <mergeCell ref="C90:K90"/>
  </mergeCells>
  <hyperlinks>
    <hyperlink ref="J2" location="'Index'!A1" display="'Index'!A1" xr:uid="{BBA21629-5014-420D-84B3-796B2758BA1C}"/>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0793-8E09-4A9D-A8E7-136A2E3A338F}">
  <sheetPr codeName="Sheet1105"/>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4781</v>
      </c>
      <c r="J2" s="38" t="s">
        <v>4975</v>
      </c>
    </row>
    <row r="3" spans="1:54" ht="16.2" x14ac:dyDescent="0.35">
      <c r="C3" s="1" t="s">
        <v>28</v>
      </c>
      <c r="D3" s="21" t="s">
        <v>4782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547184</v>
      </c>
      <c r="G10" s="24">
        <v>5206.18</v>
      </c>
      <c r="H10" s="24">
        <v>15.33</v>
      </c>
      <c r="I10" s="31"/>
      <c r="J10" s="31"/>
      <c r="K10" s="35"/>
    </row>
    <row r="11" spans="1:54" x14ac:dyDescent="0.3">
      <c r="B11" s="8" t="s">
        <v>44</v>
      </c>
      <c r="C11" s="57" t="s">
        <v>45</v>
      </c>
      <c r="D11" s="54" t="s">
        <v>46</v>
      </c>
      <c r="E11" s="6" t="s">
        <v>43</v>
      </c>
      <c r="F11" s="19">
        <v>257339</v>
      </c>
      <c r="G11" s="24">
        <v>3597.6</v>
      </c>
      <c r="H11" s="24">
        <v>10.59</v>
      </c>
      <c r="I11" s="31"/>
      <c r="J11" s="31"/>
      <c r="K11" s="35"/>
    </row>
    <row r="12" spans="1:54" x14ac:dyDescent="0.3">
      <c r="B12" s="8" t="s">
        <v>72</v>
      </c>
      <c r="C12" s="57" t="s">
        <v>73</v>
      </c>
      <c r="D12" s="54" t="s">
        <v>74</v>
      </c>
      <c r="E12" s="6" t="s">
        <v>75</v>
      </c>
      <c r="F12" s="19">
        <v>244171</v>
      </c>
      <c r="G12" s="24">
        <v>3313.52</v>
      </c>
      <c r="H12" s="24">
        <v>9.75</v>
      </c>
      <c r="I12" s="31"/>
      <c r="J12" s="31"/>
      <c r="K12" s="35"/>
    </row>
    <row r="13" spans="1:54" x14ac:dyDescent="0.3">
      <c r="B13" s="8" t="s">
        <v>47</v>
      </c>
      <c r="C13" s="57" t="s">
        <v>48</v>
      </c>
      <c r="D13" s="54" t="s">
        <v>49</v>
      </c>
      <c r="E13" s="6" t="s">
        <v>50</v>
      </c>
      <c r="F13" s="19">
        <v>128914</v>
      </c>
      <c r="G13" s="24">
        <v>1894.33</v>
      </c>
      <c r="H13" s="24">
        <v>5.58</v>
      </c>
      <c r="I13" s="31"/>
      <c r="J13" s="31"/>
      <c r="K13" s="35"/>
    </row>
    <row r="14" spans="1:54" x14ac:dyDescent="0.3">
      <c r="B14" s="8" t="s">
        <v>382</v>
      </c>
      <c r="C14" s="57" t="s">
        <v>383</v>
      </c>
      <c r="D14" s="54" t="s">
        <v>384</v>
      </c>
      <c r="E14" s="6" t="s">
        <v>268</v>
      </c>
      <c r="F14" s="19">
        <v>94653</v>
      </c>
      <c r="G14" s="24">
        <v>1788.14</v>
      </c>
      <c r="H14" s="24">
        <v>5.26</v>
      </c>
      <c r="I14" s="31"/>
      <c r="J14" s="31"/>
      <c r="K14" s="35"/>
    </row>
    <row r="15" spans="1:54" x14ac:dyDescent="0.3">
      <c r="B15" s="8" t="s">
        <v>51</v>
      </c>
      <c r="C15" s="57" t="s">
        <v>52</v>
      </c>
      <c r="D15" s="54" t="s">
        <v>53</v>
      </c>
      <c r="E15" s="6" t="s">
        <v>54</v>
      </c>
      <c r="F15" s="19">
        <v>42185</v>
      </c>
      <c r="G15" s="24">
        <v>1518.6</v>
      </c>
      <c r="H15" s="24">
        <v>4.47</v>
      </c>
      <c r="I15" s="31"/>
      <c r="J15" s="31"/>
      <c r="K15" s="35"/>
    </row>
    <row r="16" spans="1:54" x14ac:dyDescent="0.3">
      <c r="B16" s="8" t="s">
        <v>376</v>
      </c>
      <c r="C16" s="57" t="s">
        <v>377</v>
      </c>
      <c r="D16" s="54" t="s">
        <v>378</v>
      </c>
      <c r="E16" s="6" t="s">
        <v>90</v>
      </c>
      <c r="F16" s="19">
        <v>334179</v>
      </c>
      <c r="G16" s="24">
        <v>1369.3</v>
      </c>
      <c r="H16" s="24">
        <v>4.03</v>
      </c>
      <c r="I16" s="31"/>
      <c r="J16" s="31"/>
      <c r="K16" s="35"/>
    </row>
    <row r="17" spans="2:11" x14ac:dyDescent="0.3">
      <c r="B17" s="8" t="s">
        <v>69</v>
      </c>
      <c r="C17" s="57" t="s">
        <v>70</v>
      </c>
      <c r="D17" s="54" t="s">
        <v>71</v>
      </c>
      <c r="E17" s="6" t="s">
        <v>43</v>
      </c>
      <c r="F17" s="19">
        <v>149893</v>
      </c>
      <c r="G17" s="24">
        <v>1202.67</v>
      </c>
      <c r="H17" s="24">
        <v>3.54</v>
      </c>
      <c r="I17" s="31"/>
      <c r="J17" s="31"/>
      <c r="K17" s="35"/>
    </row>
    <row r="18" spans="2:11" x14ac:dyDescent="0.3">
      <c r="B18" s="8" t="s">
        <v>76</v>
      </c>
      <c r="C18" s="57" t="s">
        <v>77</v>
      </c>
      <c r="D18" s="54" t="s">
        <v>78</v>
      </c>
      <c r="E18" s="6" t="s">
        <v>50</v>
      </c>
      <c r="F18" s="19">
        <v>36558</v>
      </c>
      <c r="G18" s="24">
        <v>1127.5899999999999</v>
      </c>
      <c r="H18" s="24">
        <v>3.32</v>
      </c>
      <c r="I18" s="31"/>
      <c r="J18" s="31"/>
      <c r="K18" s="35"/>
    </row>
    <row r="19" spans="2:11" x14ac:dyDescent="0.3">
      <c r="B19" s="8" t="s">
        <v>59</v>
      </c>
      <c r="C19" s="57" t="s">
        <v>60</v>
      </c>
      <c r="D19" s="54" t="s">
        <v>61</v>
      </c>
      <c r="E19" s="6" t="s">
        <v>43</v>
      </c>
      <c r="F19" s="19">
        <v>102914</v>
      </c>
      <c r="G19" s="24">
        <v>1076.02</v>
      </c>
      <c r="H19" s="24">
        <v>3.17</v>
      </c>
      <c r="I19" s="31"/>
      <c r="J19" s="31"/>
      <c r="K19" s="35"/>
    </row>
    <row r="20" spans="2:11" x14ac:dyDescent="0.3">
      <c r="B20" s="8" t="s">
        <v>66</v>
      </c>
      <c r="C20" s="57" t="s">
        <v>67</v>
      </c>
      <c r="D20" s="54" t="s">
        <v>68</v>
      </c>
      <c r="E20" s="6" t="s">
        <v>43</v>
      </c>
      <c r="F20" s="19">
        <v>53095</v>
      </c>
      <c r="G20" s="24">
        <v>1040.8499999999999</v>
      </c>
      <c r="H20" s="24">
        <v>3.06</v>
      </c>
      <c r="I20" s="31"/>
      <c r="J20" s="31"/>
      <c r="K20" s="35"/>
    </row>
    <row r="21" spans="2:11" x14ac:dyDescent="0.3">
      <c r="B21" s="8" t="s">
        <v>379</v>
      </c>
      <c r="C21" s="57" t="s">
        <v>380</v>
      </c>
      <c r="D21" s="54" t="s">
        <v>381</v>
      </c>
      <c r="E21" s="6" t="s">
        <v>58</v>
      </c>
      <c r="F21" s="19">
        <v>31863</v>
      </c>
      <c r="G21" s="24">
        <v>1019.03</v>
      </c>
      <c r="H21" s="24">
        <v>3</v>
      </c>
      <c r="I21" s="31"/>
      <c r="J21" s="31"/>
      <c r="K21" s="35"/>
    </row>
    <row r="22" spans="2:11" x14ac:dyDescent="0.3">
      <c r="B22" s="8" t="s">
        <v>87</v>
      </c>
      <c r="C22" s="57" t="s">
        <v>88</v>
      </c>
      <c r="D22" s="54" t="s">
        <v>89</v>
      </c>
      <c r="E22" s="6" t="s">
        <v>90</v>
      </c>
      <c r="F22" s="19">
        <v>32219</v>
      </c>
      <c r="G22" s="24">
        <v>857.03</v>
      </c>
      <c r="H22" s="24">
        <v>2.52</v>
      </c>
      <c r="I22" s="31"/>
      <c r="J22" s="31"/>
      <c r="K22" s="35"/>
    </row>
    <row r="23" spans="2:11" x14ac:dyDescent="0.3">
      <c r="B23" s="8" t="s">
        <v>560</v>
      </c>
      <c r="C23" s="57" t="s">
        <v>561</v>
      </c>
      <c r="D23" s="54" t="s">
        <v>562</v>
      </c>
      <c r="E23" s="6" t="s">
        <v>97</v>
      </c>
      <c r="F23" s="19">
        <v>94186</v>
      </c>
      <c r="G23" s="24">
        <v>826.76</v>
      </c>
      <c r="H23" s="24">
        <v>2.4300000000000002</v>
      </c>
      <c r="I23" s="31"/>
      <c r="J23" s="31"/>
      <c r="K23" s="35"/>
    </row>
    <row r="24" spans="2:11" x14ac:dyDescent="0.3">
      <c r="B24" s="8" t="s">
        <v>597</v>
      </c>
      <c r="C24" s="57" t="s">
        <v>598</v>
      </c>
      <c r="D24" s="54" t="s">
        <v>599</v>
      </c>
      <c r="E24" s="6" t="s">
        <v>156</v>
      </c>
      <c r="F24" s="19">
        <v>250739</v>
      </c>
      <c r="G24" s="24">
        <v>787.82</v>
      </c>
      <c r="H24" s="24">
        <v>2.3199999999999998</v>
      </c>
      <c r="I24" s="31"/>
      <c r="J24" s="31"/>
      <c r="K24" s="35"/>
    </row>
    <row r="25" spans="2:11" x14ac:dyDescent="0.3">
      <c r="B25" s="8" t="s">
        <v>55</v>
      </c>
      <c r="C25" s="57" t="s">
        <v>56</v>
      </c>
      <c r="D25" s="54" t="s">
        <v>57</v>
      </c>
      <c r="E25" s="6" t="s">
        <v>58</v>
      </c>
      <c r="F25" s="19">
        <v>4765</v>
      </c>
      <c r="G25" s="24">
        <v>704.74</v>
      </c>
      <c r="H25" s="24">
        <v>2.0699999999999998</v>
      </c>
      <c r="I25" s="31"/>
      <c r="J25" s="31"/>
      <c r="K25" s="35"/>
    </row>
    <row r="26" spans="2:11" x14ac:dyDescent="0.3">
      <c r="B26" s="8" t="s">
        <v>469</v>
      </c>
      <c r="C26" s="57" t="s">
        <v>470</v>
      </c>
      <c r="D26" s="54" t="s">
        <v>471</v>
      </c>
      <c r="E26" s="6" t="s">
        <v>101</v>
      </c>
      <c r="F26" s="19">
        <v>38097</v>
      </c>
      <c r="G26" s="24">
        <v>607.29</v>
      </c>
      <c r="H26" s="24">
        <v>1.79</v>
      </c>
      <c r="I26" s="31"/>
      <c r="J26" s="31"/>
      <c r="K26" s="35"/>
    </row>
    <row r="27" spans="2:11" x14ac:dyDescent="0.3">
      <c r="B27" s="8" t="s">
        <v>585</v>
      </c>
      <c r="C27" s="57" t="s">
        <v>586</v>
      </c>
      <c r="D27" s="54" t="s">
        <v>587</v>
      </c>
      <c r="E27" s="6" t="s">
        <v>131</v>
      </c>
      <c r="F27" s="19">
        <v>171459</v>
      </c>
      <c r="G27" s="24">
        <v>561.61</v>
      </c>
      <c r="H27" s="24">
        <v>1.65</v>
      </c>
      <c r="I27" s="31"/>
      <c r="J27" s="31"/>
      <c r="K27" s="35"/>
    </row>
    <row r="28" spans="2:11" x14ac:dyDescent="0.3">
      <c r="B28" s="8" t="s">
        <v>907</v>
      </c>
      <c r="C28" s="57" t="s">
        <v>908</v>
      </c>
      <c r="D28" s="54" t="s">
        <v>909</v>
      </c>
      <c r="E28" s="6" t="s">
        <v>50</v>
      </c>
      <c r="F28" s="19">
        <v>38191</v>
      </c>
      <c r="G28" s="24">
        <v>555.85</v>
      </c>
      <c r="H28" s="24">
        <v>1.64</v>
      </c>
      <c r="I28" s="31"/>
      <c r="J28" s="31"/>
      <c r="K28" s="35"/>
    </row>
    <row r="29" spans="2:11" x14ac:dyDescent="0.3">
      <c r="B29" s="8" t="s">
        <v>62</v>
      </c>
      <c r="C29" s="57" t="s">
        <v>63</v>
      </c>
      <c r="D29" s="54" t="s">
        <v>64</v>
      </c>
      <c r="E29" s="6" t="s">
        <v>65</v>
      </c>
      <c r="F29" s="19">
        <v>4252</v>
      </c>
      <c r="G29" s="24">
        <v>537.34</v>
      </c>
      <c r="H29" s="24">
        <v>1.58</v>
      </c>
      <c r="I29" s="31"/>
      <c r="J29" s="31"/>
      <c r="K29" s="35"/>
    </row>
    <row r="30" spans="2:11" x14ac:dyDescent="0.3">
      <c r="B30" s="8" t="s">
        <v>616</v>
      </c>
      <c r="C30" s="57" t="s">
        <v>617</v>
      </c>
      <c r="D30" s="54" t="s">
        <v>618</v>
      </c>
      <c r="E30" s="6" t="s">
        <v>86</v>
      </c>
      <c r="F30" s="19">
        <v>14737</v>
      </c>
      <c r="G30" s="24">
        <v>534.74</v>
      </c>
      <c r="H30" s="24">
        <v>1.57</v>
      </c>
      <c r="I30" s="31"/>
      <c r="J30" s="31"/>
      <c r="K30" s="35"/>
    </row>
    <row r="31" spans="2:11" x14ac:dyDescent="0.3">
      <c r="B31" s="8" t="s">
        <v>391</v>
      </c>
      <c r="C31" s="57" t="s">
        <v>392</v>
      </c>
      <c r="D31" s="54" t="s">
        <v>393</v>
      </c>
      <c r="E31" s="6" t="s">
        <v>58</v>
      </c>
      <c r="F31" s="19">
        <v>75721</v>
      </c>
      <c r="G31" s="24">
        <v>506.42</v>
      </c>
      <c r="H31" s="24">
        <v>1.49</v>
      </c>
      <c r="I31" s="31"/>
      <c r="J31" s="31"/>
      <c r="K31" s="35"/>
    </row>
    <row r="32" spans="2:11" x14ac:dyDescent="0.3">
      <c r="B32" s="8" t="s">
        <v>1071</v>
      </c>
      <c r="C32" s="57" t="s">
        <v>1072</v>
      </c>
      <c r="D32" s="54" t="s">
        <v>1073</v>
      </c>
      <c r="E32" s="6" t="s">
        <v>1074</v>
      </c>
      <c r="F32" s="19">
        <v>129255</v>
      </c>
      <c r="G32" s="24">
        <v>477.27</v>
      </c>
      <c r="H32" s="24">
        <v>1.41</v>
      </c>
      <c r="I32" s="31"/>
      <c r="J32" s="31"/>
      <c r="K32" s="35"/>
    </row>
    <row r="33" spans="2:11" x14ac:dyDescent="0.3">
      <c r="B33" s="8" t="s">
        <v>314</v>
      </c>
      <c r="C33" s="57" t="s">
        <v>315</v>
      </c>
      <c r="D33" s="54" t="s">
        <v>316</v>
      </c>
      <c r="E33" s="6" t="s">
        <v>196</v>
      </c>
      <c r="F33" s="19">
        <v>297321</v>
      </c>
      <c r="G33" s="24">
        <v>459.21</v>
      </c>
      <c r="H33" s="24">
        <v>1.35</v>
      </c>
      <c r="I33" s="31"/>
      <c r="J33" s="31"/>
      <c r="K33" s="35"/>
    </row>
    <row r="34" spans="2:11" x14ac:dyDescent="0.3">
      <c r="B34" s="8" t="s">
        <v>128</v>
      </c>
      <c r="C34" s="57" t="s">
        <v>129</v>
      </c>
      <c r="D34" s="54" t="s">
        <v>130</v>
      </c>
      <c r="E34" s="6" t="s">
        <v>131</v>
      </c>
      <c r="F34" s="19">
        <v>164457</v>
      </c>
      <c r="G34" s="24">
        <v>452.83</v>
      </c>
      <c r="H34" s="24">
        <v>1.33</v>
      </c>
      <c r="I34" s="31"/>
      <c r="J34" s="31"/>
      <c r="K34" s="35"/>
    </row>
    <row r="35" spans="2:11" x14ac:dyDescent="0.3">
      <c r="B35" s="8" t="s">
        <v>855</v>
      </c>
      <c r="C35" s="57" t="s">
        <v>856</v>
      </c>
      <c r="D35" s="54" t="s">
        <v>857</v>
      </c>
      <c r="E35" s="6" t="s">
        <v>156</v>
      </c>
      <c r="F35" s="19">
        <v>7952</v>
      </c>
      <c r="G35" s="24">
        <v>421.85</v>
      </c>
      <c r="H35" s="24">
        <v>1.24</v>
      </c>
      <c r="I35" s="31"/>
      <c r="J35" s="31"/>
      <c r="K35" s="35"/>
    </row>
    <row r="36" spans="2:11" x14ac:dyDescent="0.3">
      <c r="B36" s="8" t="s">
        <v>83</v>
      </c>
      <c r="C36" s="57" t="s">
        <v>84</v>
      </c>
      <c r="D36" s="54" t="s">
        <v>85</v>
      </c>
      <c r="E36" s="6" t="s">
        <v>86</v>
      </c>
      <c r="F36" s="19">
        <v>16271</v>
      </c>
      <c r="G36" s="24">
        <v>409.61</v>
      </c>
      <c r="H36" s="24">
        <v>1.21</v>
      </c>
      <c r="I36" s="31"/>
      <c r="J36" s="31"/>
      <c r="K36" s="35"/>
    </row>
    <row r="37" spans="2:11" x14ac:dyDescent="0.3">
      <c r="B37" s="8" t="s">
        <v>600</v>
      </c>
      <c r="C37" s="57" t="s">
        <v>601</v>
      </c>
      <c r="D37" s="54" t="s">
        <v>602</v>
      </c>
      <c r="E37" s="6" t="s">
        <v>97</v>
      </c>
      <c r="F37" s="19">
        <v>19604</v>
      </c>
      <c r="G37" s="24">
        <v>374.92</v>
      </c>
      <c r="H37" s="24">
        <v>1.1000000000000001</v>
      </c>
      <c r="I37" s="31"/>
      <c r="J37" s="31"/>
      <c r="K37" s="35"/>
    </row>
    <row r="38" spans="2:11" x14ac:dyDescent="0.3">
      <c r="B38" s="8" t="s">
        <v>575</v>
      </c>
      <c r="C38" s="57" t="s">
        <v>576</v>
      </c>
      <c r="D38" s="54" t="s">
        <v>577</v>
      </c>
      <c r="E38" s="6" t="s">
        <v>578</v>
      </c>
      <c r="F38" s="19">
        <v>26504</v>
      </c>
      <c r="G38" s="24">
        <v>348.13</v>
      </c>
      <c r="H38" s="24">
        <v>1.02</v>
      </c>
      <c r="I38" s="31"/>
      <c r="J38" s="31"/>
      <c r="K38" s="35"/>
    </row>
    <row r="39" spans="2:11" x14ac:dyDescent="0.3">
      <c r="B39" s="8" t="s">
        <v>385</v>
      </c>
      <c r="C39" s="57" t="s">
        <v>386</v>
      </c>
      <c r="D39" s="54" t="s">
        <v>387</v>
      </c>
      <c r="E39" s="6" t="s">
        <v>50</v>
      </c>
      <c r="F39" s="19">
        <v>22964</v>
      </c>
      <c r="G39" s="24">
        <v>340.17</v>
      </c>
      <c r="H39" s="24">
        <v>1</v>
      </c>
      <c r="I39" s="31"/>
      <c r="J39" s="31"/>
      <c r="K39" s="35"/>
    </row>
    <row r="40" spans="2:11" x14ac:dyDescent="0.3">
      <c r="C40" s="58" t="s">
        <v>172</v>
      </c>
      <c r="D40" s="54"/>
      <c r="E40" s="6"/>
      <c r="F40" s="19"/>
      <c r="G40" s="25">
        <v>33917.42</v>
      </c>
      <c r="H40" s="25">
        <v>99.82</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68.73</v>
      </c>
      <c r="H82" s="24">
        <v>0.2</v>
      </c>
      <c r="I82" s="31"/>
      <c r="J82" s="31"/>
      <c r="K82" s="35"/>
    </row>
    <row r="83" spans="1:54" x14ac:dyDescent="0.3">
      <c r="C83" s="58" t="s">
        <v>172</v>
      </c>
      <c r="D83" s="54"/>
      <c r="E83" s="6"/>
      <c r="F83" s="19"/>
      <c r="G83" s="25">
        <v>68.73</v>
      </c>
      <c r="H83" s="25">
        <v>0.2</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-16.86</v>
      </c>
      <c r="H87" s="24">
        <v>-2.0000000000000004E-2</v>
      </c>
      <c r="I87" s="31"/>
      <c r="J87" s="31"/>
      <c r="K87" s="35"/>
    </row>
    <row r="88" spans="1:54" x14ac:dyDescent="0.3">
      <c r="C88" s="58" t="s">
        <v>172</v>
      </c>
      <c r="D88" s="54"/>
      <c r="E88" s="6"/>
      <c r="F88" s="19"/>
      <c r="G88" s="25">
        <v>-16.86</v>
      </c>
      <c r="H88" s="25">
        <v>-2.0000000000000004E-2</v>
      </c>
      <c r="I88" s="31"/>
      <c r="J88" s="31"/>
      <c r="K88" s="35"/>
    </row>
    <row r="89" spans="1:54" x14ac:dyDescent="0.3">
      <c r="C89" s="57"/>
      <c r="D89" s="54"/>
      <c r="E89" s="6"/>
      <c r="F89" s="19"/>
      <c r="G89" s="24"/>
      <c r="H89" s="24"/>
      <c r="I89" s="31"/>
      <c r="J89" s="31"/>
      <c r="K89" s="35"/>
    </row>
    <row r="90" spans="1:54" x14ac:dyDescent="0.3">
      <c r="C90" s="60" t="s">
        <v>189</v>
      </c>
      <c r="D90" s="55"/>
      <c r="E90" s="5"/>
      <c r="F90" s="20"/>
      <c r="G90" s="26">
        <v>33969.29</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5419</v>
      </c>
    </row>
  </sheetData>
  <mergeCells count="1">
    <mergeCell ref="C97:K97"/>
  </mergeCells>
  <hyperlinks>
    <hyperlink ref="J2" location="'Index'!A1" display="'Index'!A1" xr:uid="{54CC3C53-0D1B-4D04-8C2A-7C71634071C1}"/>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8AAE-6E5D-4517-897C-F167C67B0BFB}">
  <sheetPr codeName="Sheet1106"/>
  <dimension ref="A1:IV72"/>
  <sheetViews>
    <sheetView showGridLines="0" zoomScale="90" zoomScaleNormal="90" workbookViewId="0">
      <pane ySplit="6" topLeftCell="A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4783</v>
      </c>
      <c r="J2" s="38" t="s">
        <v>4975</v>
      </c>
    </row>
    <row r="3" spans="1:54" ht="16.2" x14ac:dyDescent="0.35">
      <c r="C3" s="1" t="s">
        <v>28</v>
      </c>
      <c r="D3" s="21" t="s">
        <v>4784</v>
      </c>
      <c r="F3" s="75" t="s">
        <v>5313</v>
      </c>
      <c r="G3" s="13" t="s">
        <v>4956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186</v>
      </c>
      <c r="C52" s="57" t="s">
        <v>187</v>
      </c>
      <c r="D52" s="54"/>
      <c r="E52" s="6"/>
      <c r="F52" s="19"/>
      <c r="G52" s="24">
        <v>4520.43</v>
      </c>
      <c r="H52" s="24">
        <v>99.48</v>
      </c>
      <c r="I52" s="31"/>
      <c r="J52" s="31"/>
      <c r="K52" s="35"/>
    </row>
    <row r="53" spans="1:54" x14ac:dyDescent="0.3">
      <c r="C53" s="58" t="s">
        <v>172</v>
      </c>
      <c r="D53" s="54"/>
      <c r="E53" s="6"/>
      <c r="F53" s="19"/>
      <c r="G53" s="25">
        <v>4520.43</v>
      </c>
      <c r="H53" s="25">
        <v>99.48</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5262</v>
      </c>
      <c r="D56" s="54"/>
      <c r="E56" s="6"/>
      <c r="F56" s="19"/>
      <c r="G56" s="24" t="s">
        <v>2</v>
      </c>
      <c r="H56" s="24" t="s">
        <v>2</v>
      </c>
      <c r="I56" s="31"/>
      <c r="J56" s="31"/>
      <c r="K56" s="35"/>
      <c r="L56" s="3"/>
      <c r="AI56" s="3"/>
      <c r="AV56" s="3"/>
      <c r="AX56" s="3"/>
      <c r="BB56" s="3"/>
    </row>
    <row r="57" spans="1:54" x14ac:dyDescent="0.3">
      <c r="B57" s="8"/>
      <c r="C57" s="57" t="s">
        <v>188</v>
      </c>
      <c r="D57" s="54"/>
      <c r="E57" s="6"/>
      <c r="F57" s="19"/>
      <c r="G57" s="24">
        <v>23.57</v>
      </c>
      <c r="H57" s="24">
        <v>0.52</v>
      </c>
      <c r="I57" s="31"/>
      <c r="J57" s="31"/>
      <c r="K57" s="35"/>
    </row>
    <row r="58" spans="1:54" x14ac:dyDescent="0.3">
      <c r="C58" s="58" t="s">
        <v>172</v>
      </c>
      <c r="D58" s="54"/>
      <c r="E58" s="6"/>
      <c r="F58" s="19"/>
      <c r="G58" s="25">
        <v>23.57</v>
      </c>
      <c r="H58" s="25">
        <v>0.52</v>
      </c>
      <c r="I58" s="31"/>
      <c r="J58" s="31"/>
      <c r="K58" s="35"/>
    </row>
    <row r="59" spans="1:54" x14ac:dyDescent="0.3">
      <c r="C59" s="57"/>
      <c r="D59" s="54"/>
      <c r="E59" s="6"/>
      <c r="F59" s="19"/>
      <c r="G59" s="24"/>
      <c r="H59" s="24"/>
      <c r="I59" s="31"/>
      <c r="J59" s="31"/>
      <c r="K59" s="35"/>
    </row>
    <row r="60" spans="1:54" x14ac:dyDescent="0.3">
      <c r="C60" s="60" t="s">
        <v>189</v>
      </c>
      <c r="D60" s="55"/>
      <c r="E60" s="5"/>
      <c r="F60" s="20"/>
      <c r="G60" s="26">
        <v>4544</v>
      </c>
      <c r="H60" s="26">
        <v>100</v>
      </c>
      <c r="I60" s="32"/>
      <c r="J60" s="32"/>
      <c r="K60" s="36"/>
    </row>
    <row r="63" spans="1:54" x14ac:dyDescent="0.3">
      <c r="C63" s="1" t="s">
        <v>190</v>
      </c>
    </row>
    <row r="64" spans="1:54" x14ac:dyDescent="0.3">
      <c r="C64" s="37" t="s">
        <v>191</v>
      </c>
      <c r="D64" s="37"/>
      <c r="E64" s="37"/>
      <c r="F64" s="37"/>
      <c r="G64" s="37"/>
      <c r="H64" s="37"/>
      <c r="I64" s="37"/>
      <c r="J64" s="37"/>
      <c r="K64" s="37"/>
    </row>
    <row r="65" spans="3:11" x14ac:dyDescent="0.3">
      <c r="C65" s="2" t="s">
        <v>192</v>
      </c>
    </row>
    <row r="66" spans="3:11" x14ac:dyDescent="0.3">
      <c r="C66" s="2" t="s">
        <v>193</v>
      </c>
    </row>
    <row r="67" spans="3:11" ht="30" customHeight="1" x14ac:dyDescent="0.3">
      <c r="C67" s="91" t="s">
        <v>194</v>
      </c>
      <c r="D67" s="92"/>
      <c r="E67" s="92"/>
      <c r="F67" s="92"/>
      <c r="G67" s="92"/>
      <c r="H67" s="92"/>
      <c r="I67" s="92"/>
      <c r="J67" s="92"/>
      <c r="K67" s="92"/>
    </row>
    <row r="68" spans="3:11" x14ac:dyDescent="0.3">
      <c r="C68" s="2" t="s">
        <v>195</v>
      </c>
    </row>
    <row r="69" spans="3:11" x14ac:dyDescent="0.3">
      <c r="C69" s="2" t="s">
        <v>5348</v>
      </c>
    </row>
    <row r="71" spans="3:11" x14ac:dyDescent="0.3">
      <c r="C71" s="1" t="s">
        <v>5387</v>
      </c>
      <c r="E71" s="88" t="s">
        <v>5388</v>
      </c>
    </row>
    <row r="72" spans="3:11" x14ac:dyDescent="0.3">
      <c r="E72" s="2" t="s">
        <v>5445</v>
      </c>
    </row>
  </sheetData>
  <mergeCells count="1">
    <mergeCell ref="C67:K67"/>
  </mergeCells>
  <hyperlinks>
    <hyperlink ref="J2" location="'Index'!A1" display="'Index'!A1" xr:uid="{CB16A67B-28A7-41E7-B2F8-BD7B2340B537}"/>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8959-DAAD-4F44-9F00-4A61EC89D526}">
  <sheetPr codeName="Sheet1107"/>
  <dimension ref="A1:IV121"/>
  <sheetViews>
    <sheetView showGridLines="0" zoomScale="90" zoomScaleNormal="90" workbookViewId="0">
      <pane ySplit="6" topLeftCell="A1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4785</v>
      </c>
      <c r="J2" s="38" t="s">
        <v>4975</v>
      </c>
    </row>
    <row r="3" spans="1:54" ht="16.2" x14ac:dyDescent="0.35">
      <c r="C3" s="1" t="s">
        <v>28</v>
      </c>
      <c r="D3" s="21" t="s">
        <v>4786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597</v>
      </c>
      <c r="C10" s="57" t="s">
        <v>598</v>
      </c>
      <c r="D10" s="54" t="s">
        <v>599</v>
      </c>
      <c r="E10" s="6" t="s">
        <v>156</v>
      </c>
      <c r="F10" s="19">
        <v>800075</v>
      </c>
      <c r="G10" s="24">
        <v>2511.84</v>
      </c>
      <c r="H10" s="24">
        <v>2.4700000000000002</v>
      </c>
      <c r="I10" s="31"/>
      <c r="J10" s="31"/>
      <c r="K10" s="35"/>
    </row>
    <row r="11" spans="1:54" x14ac:dyDescent="0.3">
      <c r="B11" s="8" t="s">
        <v>1010</v>
      </c>
      <c r="C11" s="57" t="s">
        <v>1011</v>
      </c>
      <c r="D11" s="54" t="s">
        <v>1012</v>
      </c>
      <c r="E11" s="6" t="s">
        <v>58</v>
      </c>
      <c r="F11" s="19">
        <v>48156</v>
      </c>
      <c r="G11" s="24">
        <v>2450.0300000000002</v>
      </c>
      <c r="H11" s="24">
        <v>2.41</v>
      </c>
      <c r="I11" s="31"/>
      <c r="J11" s="31"/>
      <c r="K11" s="35"/>
    </row>
    <row r="12" spans="1:54" x14ac:dyDescent="0.3">
      <c r="B12" s="8" t="s">
        <v>87</v>
      </c>
      <c r="C12" s="57" t="s">
        <v>88</v>
      </c>
      <c r="D12" s="54" t="s">
        <v>89</v>
      </c>
      <c r="E12" s="6" t="s">
        <v>90</v>
      </c>
      <c r="F12" s="19">
        <v>90890</v>
      </c>
      <c r="G12" s="24">
        <v>2417.4899999999998</v>
      </c>
      <c r="H12" s="24">
        <v>2.38</v>
      </c>
      <c r="I12" s="31"/>
      <c r="J12" s="31"/>
      <c r="K12" s="35"/>
    </row>
    <row r="13" spans="1:54" x14ac:dyDescent="0.3">
      <c r="B13" s="8" t="s">
        <v>55</v>
      </c>
      <c r="C13" s="57" t="s">
        <v>56</v>
      </c>
      <c r="D13" s="54" t="s">
        <v>57</v>
      </c>
      <c r="E13" s="6" t="s">
        <v>58</v>
      </c>
      <c r="F13" s="19">
        <v>16221</v>
      </c>
      <c r="G13" s="24">
        <v>2399.25</v>
      </c>
      <c r="H13" s="24">
        <v>2.36</v>
      </c>
      <c r="I13" s="31"/>
      <c r="J13" s="31"/>
      <c r="K13" s="35"/>
    </row>
    <row r="14" spans="1:54" x14ac:dyDescent="0.3">
      <c r="B14" s="8" t="s">
        <v>83</v>
      </c>
      <c r="C14" s="57" t="s">
        <v>84</v>
      </c>
      <c r="D14" s="54" t="s">
        <v>85</v>
      </c>
      <c r="E14" s="6" t="s">
        <v>86</v>
      </c>
      <c r="F14" s="19">
        <v>90842</v>
      </c>
      <c r="G14" s="24">
        <v>2287.9499999999998</v>
      </c>
      <c r="H14" s="24">
        <v>2.25</v>
      </c>
      <c r="I14" s="31"/>
      <c r="J14" s="31"/>
      <c r="K14" s="35"/>
    </row>
    <row r="15" spans="1:54" x14ac:dyDescent="0.3">
      <c r="B15" s="8" t="s">
        <v>105</v>
      </c>
      <c r="C15" s="57" t="s">
        <v>106</v>
      </c>
      <c r="D15" s="54" t="s">
        <v>107</v>
      </c>
      <c r="E15" s="6" t="s">
        <v>58</v>
      </c>
      <c r="F15" s="19">
        <v>37142</v>
      </c>
      <c r="G15" s="24">
        <v>2266.7800000000002</v>
      </c>
      <c r="H15" s="24">
        <v>2.23</v>
      </c>
      <c r="I15" s="31"/>
      <c r="J15" s="31"/>
      <c r="K15" s="35"/>
    </row>
    <row r="16" spans="1:54" x14ac:dyDescent="0.3">
      <c r="B16" s="8" t="s">
        <v>1095</v>
      </c>
      <c r="C16" s="57" t="s">
        <v>1096</v>
      </c>
      <c r="D16" s="54" t="s">
        <v>1097</v>
      </c>
      <c r="E16" s="6" t="s">
        <v>127</v>
      </c>
      <c r="F16" s="19">
        <v>29409</v>
      </c>
      <c r="G16" s="24">
        <v>2238.02</v>
      </c>
      <c r="H16" s="24">
        <v>2.2000000000000002</v>
      </c>
      <c r="I16" s="31"/>
      <c r="J16" s="31"/>
      <c r="K16" s="35"/>
    </row>
    <row r="17" spans="2:11" x14ac:dyDescent="0.3">
      <c r="B17" s="8" t="s">
        <v>62</v>
      </c>
      <c r="C17" s="57" t="s">
        <v>63</v>
      </c>
      <c r="D17" s="54" t="s">
        <v>64</v>
      </c>
      <c r="E17" s="6" t="s">
        <v>65</v>
      </c>
      <c r="F17" s="19">
        <v>17652</v>
      </c>
      <c r="G17" s="24">
        <v>2231.21</v>
      </c>
      <c r="H17" s="24">
        <v>2.19</v>
      </c>
      <c r="I17" s="31"/>
      <c r="J17" s="31"/>
      <c r="K17" s="35"/>
    </row>
    <row r="18" spans="2:11" x14ac:dyDescent="0.3">
      <c r="B18" s="8" t="s">
        <v>373</v>
      </c>
      <c r="C18" s="57" t="s">
        <v>374</v>
      </c>
      <c r="D18" s="54" t="s">
        <v>375</v>
      </c>
      <c r="E18" s="6" t="s">
        <v>101</v>
      </c>
      <c r="F18" s="19">
        <v>137156</v>
      </c>
      <c r="G18" s="24">
        <v>2179.96</v>
      </c>
      <c r="H18" s="24">
        <v>2.14</v>
      </c>
      <c r="I18" s="31"/>
      <c r="J18" s="31"/>
      <c r="K18" s="35"/>
    </row>
    <row r="19" spans="2:11" x14ac:dyDescent="0.3">
      <c r="B19" s="8" t="s">
        <v>108</v>
      </c>
      <c r="C19" s="57" t="s">
        <v>109</v>
      </c>
      <c r="D19" s="54" t="s">
        <v>110</v>
      </c>
      <c r="E19" s="6" t="s">
        <v>111</v>
      </c>
      <c r="F19" s="19">
        <v>307898</v>
      </c>
      <c r="G19" s="24">
        <v>2167.4499999999998</v>
      </c>
      <c r="H19" s="24">
        <v>2.13</v>
      </c>
      <c r="I19" s="31"/>
      <c r="J19" s="31"/>
      <c r="K19" s="35"/>
    </row>
    <row r="20" spans="2:11" x14ac:dyDescent="0.3">
      <c r="B20" s="8" t="s">
        <v>993</v>
      </c>
      <c r="C20" s="57" t="s">
        <v>994</v>
      </c>
      <c r="D20" s="54" t="s">
        <v>995</v>
      </c>
      <c r="E20" s="6" t="s">
        <v>58</v>
      </c>
      <c r="F20" s="19">
        <v>24686</v>
      </c>
      <c r="G20" s="24">
        <v>2130.77</v>
      </c>
      <c r="H20" s="24">
        <v>2.1</v>
      </c>
      <c r="I20" s="31"/>
      <c r="J20" s="31"/>
      <c r="K20" s="35"/>
    </row>
    <row r="21" spans="2:11" x14ac:dyDescent="0.3">
      <c r="B21" s="8" t="s">
        <v>1075</v>
      </c>
      <c r="C21" s="57" t="s">
        <v>1076</v>
      </c>
      <c r="D21" s="54" t="s">
        <v>1077</v>
      </c>
      <c r="E21" s="6" t="s">
        <v>97</v>
      </c>
      <c r="F21" s="19">
        <v>682848</v>
      </c>
      <c r="G21" s="24">
        <v>2128.44</v>
      </c>
      <c r="H21" s="24">
        <v>2.09</v>
      </c>
      <c r="I21" s="31"/>
      <c r="J21" s="31"/>
      <c r="K21" s="35"/>
    </row>
    <row r="22" spans="2:11" x14ac:dyDescent="0.3">
      <c r="B22" s="8" t="s">
        <v>69</v>
      </c>
      <c r="C22" s="57" t="s">
        <v>70</v>
      </c>
      <c r="D22" s="54" t="s">
        <v>71</v>
      </c>
      <c r="E22" s="6" t="s">
        <v>43</v>
      </c>
      <c r="F22" s="19">
        <v>258868</v>
      </c>
      <c r="G22" s="24">
        <v>2077.42</v>
      </c>
      <c r="H22" s="24">
        <v>2.04</v>
      </c>
      <c r="I22" s="31"/>
      <c r="J22" s="31"/>
      <c r="K22" s="35"/>
    </row>
    <row r="23" spans="2:11" x14ac:dyDescent="0.3">
      <c r="B23" s="8" t="s">
        <v>1078</v>
      </c>
      <c r="C23" s="57" t="s">
        <v>1079</v>
      </c>
      <c r="D23" s="54" t="s">
        <v>1080</v>
      </c>
      <c r="E23" s="6" t="s">
        <v>196</v>
      </c>
      <c r="F23" s="19">
        <v>202165</v>
      </c>
      <c r="G23" s="24">
        <v>2075.4299999999998</v>
      </c>
      <c r="H23" s="24">
        <v>2.04</v>
      </c>
      <c r="I23" s="31"/>
      <c r="J23" s="31"/>
      <c r="K23" s="35"/>
    </row>
    <row r="24" spans="2:11" x14ac:dyDescent="0.3">
      <c r="B24" s="8" t="s">
        <v>379</v>
      </c>
      <c r="C24" s="57" t="s">
        <v>380</v>
      </c>
      <c r="D24" s="54" t="s">
        <v>381</v>
      </c>
      <c r="E24" s="6" t="s">
        <v>58</v>
      </c>
      <c r="F24" s="19">
        <v>64409</v>
      </c>
      <c r="G24" s="24">
        <v>2060.77</v>
      </c>
      <c r="H24" s="24">
        <v>2.0299999999999998</v>
      </c>
      <c r="I24" s="31"/>
      <c r="J24" s="31"/>
      <c r="K24" s="35"/>
    </row>
    <row r="25" spans="2:11" x14ac:dyDescent="0.3">
      <c r="B25" s="8" t="s">
        <v>51</v>
      </c>
      <c r="C25" s="57" t="s">
        <v>52</v>
      </c>
      <c r="D25" s="54" t="s">
        <v>53</v>
      </c>
      <c r="E25" s="6" t="s">
        <v>54</v>
      </c>
      <c r="F25" s="19">
        <v>57213</v>
      </c>
      <c r="G25" s="24">
        <v>2060.2399999999998</v>
      </c>
      <c r="H25" s="24">
        <v>2.0299999999999998</v>
      </c>
      <c r="I25" s="31"/>
      <c r="J25" s="31"/>
      <c r="K25" s="35"/>
    </row>
    <row r="26" spans="2:11" x14ac:dyDescent="0.3">
      <c r="B26" s="8" t="s">
        <v>616</v>
      </c>
      <c r="C26" s="57" t="s">
        <v>617</v>
      </c>
      <c r="D26" s="54" t="s">
        <v>618</v>
      </c>
      <c r="E26" s="6" t="s">
        <v>86</v>
      </c>
      <c r="F26" s="19">
        <v>56708</v>
      </c>
      <c r="G26" s="24">
        <v>2057.8200000000002</v>
      </c>
      <c r="H26" s="24">
        <v>2.02</v>
      </c>
      <c r="I26" s="31"/>
      <c r="J26" s="31"/>
      <c r="K26" s="35"/>
    </row>
    <row r="27" spans="2:11" x14ac:dyDescent="0.3">
      <c r="B27" s="8" t="s">
        <v>391</v>
      </c>
      <c r="C27" s="57" t="s">
        <v>392</v>
      </c>
      <c r="D27" s="54" t="s">
        <v>393</v>
      </c>
      <c r="E27" s="6" t="s">
        <v>58</v>
      </c>
      <c r="F27" s="19">
        <v>307054</v>
      </c>
      <c r="G27" s="24">
        <v>2054.19</v>
      </c>
      <c r="H27" s="24">
        <v>2.02</v>
      </c>
      <c r="I27" s="31"/>
      <c r="J27" s="31"/>
      <c r="K27" s="35"/>
    </row>
    <row r="28" spans="2:11" x14ac:dyDescent="0.3">
      <c r="B28" s="8" t="s">
        <v>585</v>
      </c>
      <c r="C28" s="57" t="s">
        <v>586</v>
      </c>
      <c r="D28" s="54" t="s">
        <v>587</v>
      </c>
      <c r="E28" s="6" t="s">
        <v>131</v>
      </c>
      <c r="F28" s="19">
        <v>625986</v>
      </c>
      <c r="G28" s="24">
        <v>2050.42</v>
      </c>
      <c r="H28" s="24">
        <v>2.02</v>
      </c>
      <c r="I28" s="31"/>
      <c r="J28" s="31"/>
      <c r="K28" s="35"/>
    </row>
    <row r="29" spans="2:11" x14ac:dyDescent="0.3">
      <c r="B29" s="8" t="s">
        <v>314</v>
      </c>
      <c r="C29" s="57" t="s">
        <v>315</v>
      </c>
      <c r="D29" s="54" t="s">
        <v>316</v>
      </c>
      <c r="E29" s="6" t="s">
        <v>196</v>
      </c>
      <c r="F29" s="19">
        <v>1324303</v>
      </c>
      <c r="G29" s="24">
        <v>2045.78</v>
      </c>
      <c r="H29" s="24">
        <v>2.0099999999999998</v>
      </c>
      <c r="I29" s="31"/>
      <c r="J29" s="31"/>
      <c r="K29" s="35"/>
    </row>
    <row r="30" spans="2:11" x14ac:dyDescent="0.3">
      <c r="B30" s="8" t="s">
        <v>376</v>
      </c>
      <c r="C30" s="57" t="s">
        <v>377</v>
      </c>
      <c r="D30" s="54" t="s">
        <v>378</v>
      </c>
      <c r="E30" s="6" t="s">
        <v>90</v>
      </c>
      <c r="F30" s="19">
        <v>497435</v>
      </c>
      <c r="G30" s="24">
        <v>2038.24</v>
      </c>
      <c r="H30" s="24">
        <v>2</v>
      </c>
      <c r="I30" s="31"/>
      <c r="J30" s="31"/>
      <c r="K30" s="35"/>
    </row>
    <row r="31" spans="2:11" x14ac:dyDescent="0.3">
      <c r="B31" s="8" t="s">
        <v>79</v>
      </c>
      <c r="C31" s="57" t="s">
        <v>80</v>
      </c>
      <c r="D31" s="54" t="s">
        <v>81</v>
      </c>
      <c r="E31" s="6" t="s">
        <v>82</v>
      </c>
      <c r="F31" s="19">
        <v>263799</v>
      </c>
      <c r="G31" s="24">
        <v>2036.66</v>
      </c>
      <c r="H31" s="24">
        <v>2</v>
      </c>
      <c r="I31" s="31"/>
      <c r="J31" s="31"/>
      <c r="K31" s="35"/>
    </row>
    <row r="32" spans="2:11" x14ac:dyDescent="0.3">
      <c r="B32" s="8" t="s">
        <v>44</v>
      </c>
      <c r="C32" s="57" t="s">
        <v>45</v>
      </c>
      <c r="D32" s="54" t="s">
        <v>46</v>
      </c>
      <c r="E32" s="6" t="s">
        <v>43</v>
      </c>
      <c r="F32" s="19">
        <v>145257</v>
      </c>
      <c r="G32" s="24">
        <v>2030.4</v>
      </c>
      <c r="H32" s="24">
        <v>2</v>
      </c>
      <c r="I32" s="31"/>
      <c r="J32" s="31"/>
      <c r="K32" s="35"/>
    </row>
    <row r="33" spans="2:11" x14ac:dyDescent="0.3">
      <c r="B33" s="8" t="s">
        <v>1004</v>
      </c>
      <c r="C33" s="57" t="s">
        <v>1005</v>
      </c>
      <c r="D33" s="54" t="s">
        <v>1006</v>
      </c>
      <c r="E33" s="6" t="s">
        <v>65</v>
      </c>
      <c r="F33" s="19">
        <v>73137</v>
      </c>
      <c r="G33" s="24">
        <v>2029.99</v>
      </c>
      <c r="H33" s="24">
        <v>2</v>
      </c>
      <c r="I33" s="31"/>
      <c r="J33" s="31"/>
      <c r="K33" s="35"/>
    </row>
    <row r="34" spans="2:11" x14ac:dyDescent="0.3">
      <c r="B34" s="8" t="s">
        <v>1092</v>
      </c>
      <c r="C34" s="57" t="s">
        <v>1093</v>
      </c>
      <c r="D34" s="54" t="s">
        <v>1094</v>
      </c>
      <c r="E34" s="6" t="s">
        <v>82</v>
      </c>
      <c r="F34" s="19">
        <v>112393</v>
      </c>
      <c r="G34" s="24">
        <v>2029.26</v>
      </c>
      <c r="H34" s="24">
        <v>2</v>
      </c>
      <c r="I34" s="31"/>
      <c r="J34" s="31"/>
      <c r="K34" s="35"/>
    </row>
    <row r="35" spans="2:11" x14ac:dyDescent="0.3">
      <c r="B35" s="8" t="s">
        <v>419</v>
      </c>
      <c r="C35" s="57" t="s">
        <v>420</v>
      </c>
      <c r="D35" s="54" t="s">
        <v>421</v>
      </c>
      <c r="E35" s="6" t="s">
        <v>422</v>
      </c>
      <c r="F35" s="19">
        <v>856134</v>
      </c>
      <c r="G35" s="24">
        <v>2000.87</v>
      </c>
      <c r="H35" s="24">
        <v>1.97</v>
      </c>
      <c r="I35" s="31"/>
      <c r="J35" s="31"/>
      <c r="K35" s="35"/>
    </row>
    <row r="36" spans="2:11" x14ac:dyDescent="0.3">
      <c r="B36" s="8" t="s">
        <v>1086</v>
      </c>
      <c r="C36" s="57" t="s">
        <v>1087</v>
      </c>
      <c r="D36" s="54" t="s">
        <v>1088</v>
      </c>
      <c r="E36" s="6" t="s">
        <v>323</v>
      </c>
      <c r="F36" s="19">
        <v>172274</v>
      </c>
      <c r="G36" s="24">
        <v>1991.83</v>
      </c>
      <c r="H36" s="24">
        <v>1.96</v>
      </c>
      <c r="I36" s="31"/>
      <c r="J36" s="31"/>
      <c r="K36" s="35"/>
    </row>
    <row r="37" spans="2:11" x14ac:dyDescent="0.3">
      <c r="B37" s="8" t="s">
        <v>40</v>
      </c>
      <c r="C37" s="57" t="s">
        <v>41</v>
      </c>
      <c r="D37" s="54" t="s">
        <v>42</v>
      </c>
      <c r="E37" s="6" t="s">
        <v>43</v>
      </c>
      <c r="F37" s="19">
        <v>209179</v>
      </c>
      <c r="G37" s="24">
        <v>1990.55</v>
      </c>
      <c r="H37" s="24">
        <v>1.96</v>
      </c>
      <c r="I37" s="31"/>
      <c r="J37" s="31"/>
      <c r="K37" s="35"/>
    </row>
    <row r="38" spans="2:11" x14ac:dyDescent="0.3">
      <c r="B38" s="8" t="s">
        <v>382</v>
      </c>
      <c r="C38" s="57" t="s">
        <v>383</v>
      </c>
      <c r="D38" s="54" t="s">
        <v>384</v>
      </c>
      <c r="E38" s="6" t="s">
        <v>268</v>
      </c>
      <c r="F38" s="19">
        <v>105367</v>
      </c>
      <c r="G38" s="24">
        <v>1990.17</v>
      </c>
      <c r="H38" s="24">
        <v>1.96</v>
      </c>
      <c r="I38" s="31"/>
      <c r="J38" s="31"/>
      <c r="K38" s="35"/>
    </row>
    <row r="39" spans="2:11" x14ac:dyDescent="0.3">
      <c r="B39" s="8" t="s">
        <v>1082</v>
      </c>
      <c r="C39" s="57" t="s">
        <v>1083</v>
      </c>
      <c r="D39" s="54" t="s">
        <v>1084</v>
      </c>
      <c r="E39" s="6" t="s">
        <v>1085</v>
      </c>
      <c r="F39" s="19">
        <v>528672</v>
      </c>
      <c r="G39" s="24">
        <v>1981.46</v>
      </c>
      <c r="H39" s="24">
        <v>1.95</v>
      </c>
      <c r="I39" s="31"/>
      <c r="J39" s="31"/>
      <c r="K39" s="35"/>
    </row>
    <row r="40" spans="2:11" x14ac:dyDescent="0.3">
      <c r="B40" s="8" t="s">
        <v>469</v>
      </c>
      <c r="C40" s="57" t="s">
        <v>470</v>
      </c>
      <c r="D40" s="54" t="s">
        <v>471</v>
      </c>
      <c r="E40" s="6" t="s">
        <v>101</v>
      </c>
      <c r="F40" s="19">
        <v>124047</v>
      </c>
      <c r="G40" s="24">
        <v>1977.93</v>
      </c>
      <c r="H40" s="24">
        <v>1.95</v>
      </c>
      <c r="I40" s="31"/>
      <c r="J40" s="31"/>
      <c r="K40" s="35"/>
    </row>
    <row r="41" spans="2:11" x14ac:dyDescent="0.3">
      <c r="B41" s="8" t="s">
        <v>600</v>
      </c>
      <c r="C41" s="57" t="s">
        <v>601</v>
      </c>
      <c r="D41" s="54" t="s">
        <v>602</v>
      </c>
      <c r="E41" s="6" t="s">
        <v>97</v>
      </c>
      <c r="F41" s="19">
        <v>102946</v>
      </c>
      <c r="G41" s="24">
        <v>1969.87</v>
      </c>
      <c r="H41" s="24">
        <v>1.94</v>
      </c>
      <c r="I41" s="31"/>
      <c r="J41" s="31"/>
      <c r="K41" s="35"/>
    </row>
    <row r="42" spans="2:11" x14ac:dyDescent="0.3">
      <c r="B42" s="8" t="s">
        <v>128</v>
      </c>
      <c r="C42" s="57" t="s">
        <v>129</v>
      </c>
      <c r="D42" s="54" t="s">
        <v>130</v>
      </c>
      <c r="E42" s="6" t="s">
        <v>131</v>
      </c>
      <c r="F42" s="19">
        <v>713058</v>
      </c>
      <c r="G42" s="24">
        <v>1962.69</v>
      </c>
      <c r="H42" s="24">
        <v>1.93</v>
      </c>
      <c r="I42" s="31"/>
      <c r="J42" s="31"/>
      <c r="K42" s="35"/>
    </row>
    <row r="43" spans="2:11" x14ac:dyDescent="0.3">
      <c r="B43" s="8" t="s">
        <v>560</v>
      </c>
      <c r="C43" s="57" t="s">
        <v>561</v>
      </c>
      <c r="D43" s="54" t="s">
        <v>562</v>
      </c>
      <c r="E43" s="6" t="s">
        <v>97</v>
      </c>
      <c r="F43" s="19">
        <v>223177</v>
      </c>
      <c r="G43" s="24">
        <v>1959.16</v>
      </c>
      <c r="H43" s="24">
        <v>1.93</v>
      </c>
      <c r="I43" s="31"/>
      <c r="J43" s="31"/>
      <c r="K43" s="35"/>
    </row>
    <row r="44" spans="2:11" x14ac:dyDescent="0.3">
      <c r="B44" s="8" t="s">
        <v>1101</v>
      </c>
      <c r="C44" s="57" t="s">
        <v>1102</v>
      </c>
      <c r="D44" s="54" t="s">
        <v>1103</v>
      </c>
      <c r="E44" s="6" t="s">
        <v>507</v>
      </c>
      <c r="F44" s="19">
        <v>183852</v>
      </c>
      <c r="G44" s="24">
        <v>1958.76</v>
      </c>
      <c r="H44" s="24">
        <v>1.93</v>
      </c>
      <c r="I44" s="31"/>
      <c r="J44" s="31"/>
      <c r="K44" s="35"/>
    </row>
    <row r="45" spans="2:11" x14ac:dyDescent="0.3">
      <c r="B45" s="8" t="s">
        <v>575</v>
      </c>
      <c r="C45" s="57" t="s">
        <v>576</v>
      </c>
      <c r="D45" s="54" t="s">
        <v>577</v>
      </c>
      <c r="E45" s="6" t="s">
        <v>578</v>
      </c>
      <c r="F45" s="19">
        <v>148667</v>
      </c>
      <c r="G45" s="24">
        <v>1951.7</v>
      </c>
      <c r="H45" s="24">
        <v>1.92</v>
      </c>
      <c r="I45" s="31"/>
      <c r="J45" s="31"/>
      <c r="K45" s="35"/>
    </row>
    <row r="46" spans="2:11" x14ac:dyDescent="0.3">
      <c r="B46" s="8" t="s">
        <v>1098</v>
      </c>
      <c r="C46" s="57" t="s">
        <v>1099</v>
      </c>
      <c r="D46" s="54" t="s">
        <v>1100</v>
      </c>
      <c r="E46" s="6" t="s">
        <v>101</v>
      </c>
      <c r="F46" s="19">
        <v>154372</v>
      </c>
      <c r="G46" s="24">
        <v>1945.24</v>
      </c>
      <c r="H46" s="24">
        <v>1.91</v>
      </c>
      <c r="I46" s="31"/>
      <c r="J46" s="31"/>
      <c r="K46" s="35"/>
    </row>
    <row r="47" spans="2:11" x14ac:dyDescent="0.3">
      <c r="B47" s="8" t="s">
        <v>343</v>
      </c>
      <c r="C47" s="57" t="s">
        <v>344</v>
      </c>
      <c r="D47" s="54" t="s">
        <v>345</v>
      </c>
      <c r="E47" s="6" t="s">
        <v>50</v>
      </c>
      <c r="F47" s="19">
        <v>768745</v>
      </c>
      <c r="G47" s="24">
        <v>1917.33</v>
      </c>
      <c r="H47" s="24">
        <v>1.89</v>
      </c>
      <c r="I47" s="31"/>
      <c r="J47" s="31"/>
      <c r="K47" s="35"/>
    </row>
    <row r="48" spans="2:11" x14ac:dyDescent="0.3">
      <c r="B48" s="8" t="s">
        <v>72</v>
      </c>
      <c r="C48" s="57" t="s">
        <v>73</v>
      </c>
      <c r="D48" s="54" t="s">
        <v>74</v>
      </c>
      <c r="E48" s="6" t="s">
        <v>75</v>
      </c>
      <c r="F48" s="19">
        <v>141148</v>
      </c>
      <c r="G48" s="24">
        <v>1915.66</v>
      </c>
      <c r="H48" s="24">
        <v>1.88</v>
      </c>
      <c r="I48" s="31"/>
      <c r="J48" s="31"/>
      <c r="K48" s="35"/>
    </row>
    <row r="49" spans="2:11" x14ac:dyDescent="0.3">
      <c r="B49" s="8" t="s">
        <v>47</v>
      </c>
      <c r="C49" s="57" t="s">
        <v>48</v>
      </c>
      <c r="D49" s="54" t="s">
        <v>49</v>
      </c>
      <c r="E49" s="6" t="s">
        <v>50</v>
      </c>
      <c r="F49" s="19">
        <v>128249</v>
      </c>
      <c r="G49" s="24">
        <v>1884.75</v>
      </c>
      <c r="H49" s="24">
        <v>1.85</v>
      </c>
      <c r="I49" s="31"/>
      <c r="J49" s="31"/>
      <c r="K49" s="35"/>
    </row>
    <row r="50" spans="2:11" x14ac:dyDescent="0.3">
      <c r="B50" s="8" t="s">
        <v>1071</v>
      </c>
      <c r="C50" s="57" t="s">
        <v>1072</v>
      </c>
      <c r="D50" s="54" t="s">
        <v>1073</v>
      </c>
      <c r="E50" s="6" t="s">
        <v>1074</v>
      </c>
      <c r="F50" s="19">
        <v>510055</v>
      </c>
      <c r="G50" s="24">
        <v>1884.14</v>
      </c>
      <c r="H50" s="24">
        <v>1.85</v>
      </c>
      <c r="I50" s="31"/>
      <c r="J50" s="31"/>
      <c r="K50" s="35"/>
    </row>
    <row r="51" spans="2:11" x14ac:dyDescent="0.3">
      <c r="B51" s="8" t="s">
        <v>76</v>
      </c>
      <c r="C51" s="57" t="s">
        <v>77</v>
      </c>
      <c r="D51" s="54" t="s">
        <v>78</v>
      </c>
      <c r="E51" s="6" t="s">
        <v>50</v>
      </c>
      <c r="F51" s="19">
        <v>60123</v>
      </c>
      <c r="G51" s="24">
        <v>1854.61</v>
      </c>
      <c r="H51" s="24">
        <v>1.82</v>
      </c>
      <c r="I51" s="31"/>
      <c r="J51" s="31"/>
      <c r="K51" s="35"/>
    </row>
    <row r="52" spans="2:11" x14ac:dyDescent="0.3">
      <c r="B52" s="8" t="s">
        <v>66</v>
      </c>
      <c r="C52" s="57" t="s">
        <v>67</v>
      </c>
      <c r="D52" s="54" t="s">
        <v>68</v>
      </c>
      <c r="E52" s="6" t="s">
        <v>43</v>
      </c>
      <c r="F52" s="19">
        <v>94213</v>
      </c>
      <c r="G52" s="24">
        <v>1846.86</v>
      </c>
      <c r="H52" s="24">
        <v>1.82</v>
      </c>
      <c r="I52" s="31"/>
      <c r="J52" s="31"/>
      <c r="K52" s="35"/>
    </row>
    <row r="53" spans="2:11" x14ac:dyDescent="0.3">
      <c r="B53" s="8" t="s">
        <v>1108</v>
      </c>
      <c r="C53" s="57" t="s">
        <v>1109</v>
      </c>
      <c r="D53" s="54" t="s">
        <v>1110</v>
      </c>
      <c r="E53" s="6" t="s">
        <v>43</v>
      </c>
      <c r="F53" s="19">
        <v>249588</v>
      </c>
      <c r="G53" s="24">
        <v>1845.7</v>
      </c>
      <c r="H53" s="24">
        <v>1.82</v>
      </c>
      <c r="I53" s="31"/>
      <c r="J53" s="31"/>
      <c r="K53" s="35"/>
    </row>
    <row r="54" spans="2:11" x14ac:dyDescent="0.3">
      <c r="B54" s="8" t="s">
        <v>1104</v>
      </c>
      <c r="C54" s="57" t="s">
        <v>1105</v>
      </c>
      <c r="D54" s="54" t="s">
        <v>1106</v>
      </c>
      <c r="E54" s="6" t="s">
        <v>1107</v>
      </c>
      <c r="F54" s="19">
        <v>81950</v>
      </c>
      <c r="G54" s="24">
        <v>1839.53</v>
      </c>
      <c r="H54" s="24">
        <v>1.81</v>
      </c>
      <c r="I54" s="31"/>
      <c r="J54" s="31"/>
      <c r="K54" s="35"/>
    </row>
    <row r="55" spans="2:11" x14ac:dyDescent="0.3">
      <c r="B55" s="8" t="s">
        <v>385</v>
      </c>
      <c r="C55" s="57" t="s">
        <v>386</v>
      </c>
      <c r="D55" s="54" t="s">
        <v>387</v>
      </c>
      <c r="E55" s="6" t="s">
        <v>50</v>
      </c>
      <c r="F55" s="19">
        <v>121472</v>
      </c>
      <c r="G55" s="24">
        <v>1799.49</v>
      </c>
      <c r="H55" s="24">
        <v>1.77</v>
      </c>
      <c r="I55" s="31"/>
      <c r="J55" s="31"/>
      <c r="K55" s="35"/>
    </row>
    <row r="56" spans="2:11" x14ac:dyDescent="0.3">
      <c r="B56" s="8" t="s">
        <v>855</v>
      </c>
      <c r="C56" s="57" t="s">
        <v>856</v>
      </c>
      <c r="D56" s="54" t="s">
        <v>857</v>
      </c>
      <c r="E56" s="6" t="s">
        <v>156</v>
      </c>
      <c r="F56" s="19">
        <v>33816</v>
      </c>
      <c r="G56" s="24">
        <v>1791.57</v>
      </c>
      <c r="H56" s="24">
        <v>1.76</v>
      </c>
      <c r="I56" s="31"/>
      <c r="J56" s="31"/>
      <c r="K56" s="35"/>
    </row>
    <row r="57" spans="2:11" x14ac:dyDescent="0.3">
      <c r="B57" s="8" t="s">
        <v>59</v>
      </c>
      <c r="C57" s="57" t="s">
        <v>60</v>
      </c>
      <c r="D57" s="54" t="s">
        <v>61</v>
      </c>
      <c r="E57" s="6" t="s">
        <v>43</v>
      </c>
      <c r="F57" s="19">
        <v>170698</v>
      </c>
      <c r="G57" s="24">
        <v>1784.14</v>
      </c>
      <c r="H57" s="24">
        <v>1.75</v>
      </c>
      <c r="I57" s="31"/>
      <c r="J57" s="31"/>
      <c r="K57" s="35"/>
    </row>
    <row r="58" spans="2:11" x14ac:dyDescent="0.3">
      <c r="B58" s="8" t="s">
        <v>1089</v>
      </c>
      <c r="C58" s="57" t="s">
        <v>1090</v>
      </c>
      <c r="D58" s="54" t="s">
        <v>1091</v>
      </c>
      <c r="E58" s="6" t="s">
        <v>97</v>
      </c>
      <c r="F58" s="19">
        <v>306780</v>
      </c>
      <c r="G58" s="24">
        <v>1780.09</v>
      </c>
      <c r="H58" s="24">
        <v>1.75</v>
      </c>
      <c r="I58" s="31"/>
      <c r="J58" s="31"/>
      <c r="K58" s="35"/>
    </row>
    <row r="59" spans="2:11" x14ac:dyDescent="0.3">
      <c r="B59" s="8" t="s">
        <v>907</v>
      </c>
      <c r="C59" s="57" t="s">
        <v>908</v>
      </c>
      <c r="D59" s="54" t="s">
        <v>909</v>
      </c>
      <c r="E59" s="6" t="s">
        <v>50</v>
      </c>
      <c r="F59" s="19">
        <v>120614</v>
      </c>
      <c r="G59" s="24">
        <v>1754.69</v>
      </c>
      <c r="H59" s="24">
        <v>1.73</v>
      </c>
      <c r="I59" s="31"/>
      <c r="J59" s="31"/>
      <c r="K59" s="35"/>
    </row>
    <row r="60" spans="2:11" x14ac:dyDescent="0.3">
      <c r="C60" s="58" t="s">
        <v>172</v>
      </c>
      <c r="D60" s="54"/>
      <c r="E60" s="6"/>
      <c r="F60" s="19"/>
      <c r="G60" s="25">
        <v>101634.6</v>
      </c>
      <c r="H60" s="25">
        <v>99.97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128.27000000000001</v>
      </c>
      <c r="H102" s="24">
        <v>0.13</v>
      </c>
      <c r="I102" s="31"/>
      <c r="J102" s="31"/>
      <c r="K102" s="35"/>
    </row>
    <row r="103" spans="1:54" x14ac:dyDescent="0.3">
      <c r="C103" s="58" t="s">
        <v>172</v>
      </c>
      <c r="D103" s="54"/>
      <c r="E103" s="6"/>
      <c r="F103" s="19"/>
      <c r="G103" s="25">
        <v>128.27000000000001</v>
      </c>
      <c r="H103" s="25">
        <v>0.13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t="s">
        <v>2</v>
      </c>
      <c r="H106" s="24" t="s">
        <v>2</v>
      </c>
      <c r="I106" s="31"/>
      <c r="J106" s="31"/>
      <c r="K106" s="35"/>
      <c r="L106" s="3"/>
      <c r="AI106" s="3"/>
      <c r="AV106" s="3"/>
      <c r="AX106" s="3"/>
      <c r="BB106" s="3"/>
    </row>
    <row r="107" spans="1:54" x14ac:dyDescent="0.3">
      <c r="B107" s="8"/>
      <c r="C107" s="57" t="s">
        <v>188</v>
      </c>
      <c r="D107" s="54"/>
      <c r="E107" s="6"/>
      <c r="F107" s="19"/>
      <c r="G107" s="24">
        <v>-102.72</v>
      </c>
      <c r="H107" s="24">
        <v>-0.1</v>
      </c>
      <c r="I107" s="31"/>
      <c r="J107" s="31"/>
      <c r="K107" s="35"/>
    </row>
    <row r="108" spans="1:54" x14ac:dyDescent="0.3">
      <c r="C108" s="58" t="s">
        <v>172</v>
      </c>
      <c r="D108" s="54"/>
      <c r="E108" s="6"/>
      <c r="F108" s="19"/>
      <c r="G108" s="25">
        <v>-102.72</v>
      </c>
      <c r="H108" s="25">
        <v>-0.1</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101660.15</v>
      </c>
      <c r="H110" s="26">
        <v>100</v>
      </c>
      <c r="I110" s="32"/>
      <c r="J110" s="32"/>
      <c r="K110" s="36"/>
    </row>
    <row r="113" spans="3:11" x14ac:dyDescent="0.3">
      <c r="C113" s="1" t="s">
        <v>190</v>
      </c>
    </row>
    <row r="114" spans="3:11" x14ac:dyDescent="0.3">
      <c r="C114" s="37" t="s">
        <v>191</v>
      </c>
      <c r="D114" s="37"/>
      <c r="E114" s="37"/>
      <c r="F114" s="37"/>
      <c r="G114" s="37"/>
      <c r="H114" s="37"/>
      <c r="I114" s="37"/>
      <c r="J114" s="37"/>
      <c r="K114" s="37"/>
    </row>
    <row r="115" spans="3:11" x14ac:dyDescent="0.3">
      <c r="C115" s="2" t="s">
        <v>192</v>
      </c>
    </row>
    <row r="116" spans="3:11" x14ac:dyDescent="0.3">
      <c r="C116" s="2" t="s">
        <v>193</v>
      </c>
    </row>
    <row r="117" spans="3:11" ht="30" customHeight="1" x14ac:dyDescent="0.3">
      <c r="C117" s="91" t="s">
        <v>194</v>
      </c>
      <c r="D117" s="92"/>
      <c r="E117" s="92"/>
      <c r="F117" s="92"/>
      <c r="G117" s="92"/>
      <c r="H117" s="92"/>
      <c r="I117" s="92"/>
      <c r="J117" s="92"/>
      <c r="K117" s="92"/>
    </row>
    <row r="118" spans="3:11" x14ac:dyDescent="0.3">
      <c r="C118" s="2" t="s">
        <v>195</v>
      </c>
    </row>
    <row r="120" spans="3:11" x14ac:dyDescent="0.3">
      <c r="C120" s="1" t="s">
        <v>5387</v>
      </c>
      <c r="E120" s="88" t="s">
        <v>5388</v>
      </c>
    </row>
    <row r="121" spans="3:11" x14ac:dyDescent="0.3">
      <c r="E121" s="2" t="s">
        <v>5446</v>
      </c>
    </row>
  </sheetData>
  <mergeCells count="1">
    <mergeCell ref="C117:K117"/>
  </mergeCells>
  <hyperlinks>
    <hyperlink ref="J2" location="'Index'!A1" display="'Index'!A1" xr:uid="{11394E79-E9A4-4D35-9A6C-3F188E769F26}"/>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63C2-5134-458B-88A3-EC9EE1EF1125}">
  <sheetPr codeName="Sheet19"/>
  <dimension ref="A1:IV176"/>
  <sheetViews>
    <sheetView showGridLines="0" zoomScale="90" zoomScaleNormal="90" workbookViewId="0">
      <pane ySplit="6" topLeftCell="A1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988</v>
      </c>
      <c r="J2" s="38" t="s">
        <v>4975</v>
      </c>
    </row>
    <row r="3" spans="1:54" ht="16.2" x14ac:dyDescent="0.35">
      <c r="C3" s="1" t="s">
        <v>28</v>
      </c>
      <c r="D3" s="21" t="s">
        <v>989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40449258</v>
      </c>
      <c r="G10" s="24">
        <v>384915.14</v>
      </c>
      <c r="H10" s="24">
        <v>8.25</v>
      </c>
      <c r="I10" s="31"/>
      <c r="J10" s="31"/>
      <c r="K10" s="35"/>
    </row>
    <row r="11" spans="1:54" x14ac:dyDescent="0.3">
      <c r="B11" s="8" t="s">
        <v>72</v>
      </c>
      <c r="C11" s="57" t="s">
        <v>73</v>
      </c>
      <c r="D11" s="54" t="s">
        <v>74</v>
      </c>
      <c r="E11" s="6" t="s">
        <v>75</v>
      </c>
      <c r="F11" s="19">
        <v>19717567</v>
      </c>
      <c r="G11" s="24">
        <v>267606.82</v>
      </c>
      <c r="H11" s="24">
        <v>5.74</v>
      </c>
      <c r="I11" s="31"/>
      <c r="J11" s="31"/>
      <c r="K11" s="35"/>
    </row>
    <row r="12" spans="1:54" x14ac:dyDescent="0.3">
      <c r="B12" s="8" t="s">
        <v>376</v>
      </c>
      <c r="C12" s="57" t="s">
        <v>377</v>
      </c>
      <c r="D12" s="54" t="s">
        <v>378</v>
      </c>
      <c r="E12" s="6" t="s">
        <v>90</v>
      </c>
      <c r="F12" s="19">
        <v>31014741</v>
      </c>
      <c r="G12" s="24">
        <v>127082.9</v>
      </c>
      <c r="H12" s="24">
        <v>2.72</v>
      </c>
      <c r="I12" s="31"/>
      <c r="J12" s="31"/>
      <c r="K12" s="35"/>
    </row>
    <row r="13" spans="1:54" x14ac:dyDescent="0.3">
      <c r="B13" s="8" t="s">
        <v>66</v>
      </c>
      <c r="C13" s="57" t="s">
        <v>67</v>
      </c>
      <c r="D13" s="54" t="s">
        <v>68</v>
      </c>
      <c r="E13" s="6" t="s">
        <v>43</v>
      </c>
      <c r="F13" s="19">
        <v>6405768</v>
      </c>
      <c r="G13" s="24">
        <v>125572.27</v>
      </c>
      <c r="H13" s="24">
        <v>2.69</v>
      </c>
      <c r="I13" s="31"/>
      <c r="J13" s="31"/>
      <c r="K13" s="35"/>
    </row>
    <row r="14" spans="1:54" x14ac:dyDescent="0.3">
      <c r="B14" s="8" t="s">
        <v>296</v>
      </c>
      <c r="C14" s="57" t="s">
        <v>297</v>
      </c>
      <c r="D14" s="54" t="s">
        <v>298</v>
      </c>
      <c r="E14" s="6" t="s">
        <v>43</v>
      </c>
      <c r="F14" s="19">
        <v>100456586</v>
      </c>
      <c r="G14" s="24">
        <v>101340.6</v>
      </c>
      <c r="H14" s="24">
        <v>2.17</v>
      </c>
      <c r="I14" s="31"/>
      <c r="J14" s="31"/>
      <c r="K14" s="35"/>
    </row>
    <row r="15" spans="1:54" x14ac:dyDescent="0.3">
      <c r="B15" s="8" t="s">
        <v>526</v>
      </c>
      <c r="C15" s="57" t="s">
        <v>527</v>
      </c>
      <c r="D15" s="54" t="s">
        <v>528</v>
      </c>
      <c r="E15" s="6" t="s">
        <v>101</v>
      </c>
      <c r="F15" s="19">
        <v>28807465</v>
      </c>
      <c r="G15" s="24">
        <v>100350.8</v>
      </c>
      <c r="H15" s="24">
        <v>2.15</v>
      </c>
      <c r="I15" s="31"/>
      <c r="J15" s="31"/>
      <c r="K15" s="35"/>
    </row>
    <row r="16" spans="1:54" x14ac:dyDescent="0.3">
      <c r="B16" s="8" t="s">
        <v>400</v>
      </c>
      <c r="C16" s="57" t="s">
        <v>401</v>
      </c>
      <c r="D16" s="54" t="s">
        <v>402</v>
      </c>
      <c r="E16" s="6" t="s">
        <v>403</v>
      </c>
      <c r="F16" s="19">
        <v>51993788</v>
      </c>
      <c r="G16" s="24">
        <v>89985.65</v>
      </c>
      <c r="H16" s="24">
        <v>1.93</v>
      </c>
      <c r="I16" s="31"/>
      <c r="J16" s="31"/>
      <c r="K16" s="35"/>
    </row>
    <row r="17" spans="2:11" x14ac:dyDescent="0.3">
      <c r="B17" s="8" t="s">
        <v>314</v>
      </c>
      <c r="C17" s="57" t="s">
        <v>315</v>
      </c>
      <c r="D17" s="54" t="s">
        <v>316</v>
      </c>
      <c r="E17" s="6" t="s">
        <v>196</v>
      </c>
      <c r="F17" s="19">
        <v>57995525</v>
      </c>
      <c r="G17" s="24">
        <v>89591.49</v>
      </c>
      <c r="H17" s="24">
        <v>1.92</v>
      </c>
      <c r="I17" s="31"/>
      <c r="J17" s="31"/>
      <c r="K17" s="35"/>
    </row>
    <row r="18" spans="2:11" x14ac:dyDescent="0.3">
      <c r="B18" s="8" t="s">
        <v>990</v>
      </c>
      <c r="C18" s="57" t="s">
        <v>991</v>
      </c>
      <c r="D18" s="54" t="s">
        <v>992</v>
      </c>
      <c r="E18" s="6" t="s">
        <v>171</v>
      </c>
      <c r="F18" s="19">
        <v>17162713</v>
      </c>
      <c r="G18" s="24">
        <v>89434.9</v>
      </c>
      <c r="H18" s="24">
        <v>1.92</v>
      </c>
      <c r="I18" s="31"/>
      <c r="J18" s="31"/>
      <c r="K18" s="35"/>
    </row>
    <row r="19" spans="2:11" x14ac:dyDescent="0.3">
      <c r="B19" s="8" t="s">
        <v>240</v>
      </c>
      <c r="C19" s="57" t="s">
        <v>241</v>
      </c>
      <c r="D19" s="54" t="s">
        <v>242</v>
      </c>
      <c r="E19" s="6" t="s">
        <v>131</v>
      </c>
      <c r="F19" s="19">
        <v>6482410</v>
      </c>
      <c r="G19" s="24">
        <v>79558.62</v>
      </c>
      <c r="H19" s="24">
        <v>1.71</v>
      </c>
      <c r="I19" s="31"/>
      <c r="J19" s="31"/>
      <c r="K19" s="35"/>
    </row>
    <row r="20" spans="2:11" x14ac:dyDescent="0.3">
      <c r="B20" s="8" t="s">
        <v>83</v>
      </c>
      <c r="C20" s="57" t="s">
        <v>84</v>
      </c>
      <c r="D20" s="54" t="s">
        <v>85</v>
      </c>
      <c r="E20" s="6" t="s">
        <v>86</v>
      </c>
      <c r="F20" s="19">
        <v>3100000</v>
      </c>
      <c r="G20" s="24">
        <v>78076.600000000006</v>
      </c>
      <c r="H20" s="24">
        <v>1.67</v>
      </c>
      <c r="I20" s="31"/>
      <c r="J20" s="31"/>
      <c r="K20" s="35"/>
    </row>
    <row r="21" spans="2:11" x14ac:dyDescent="0.3">
      <c r="B21" s="8" t="s">
        <v>44</v>
      </c>
      <c r="C21" s="57" t="s">
        <v>45</v>
      </c>
      <c r="D21" s="54" t="s">
        <v>46</v>
      </c>
      <c r="E21" s="6" t="s">
        <v>43</v>
      </c>
      <c r="F21" s="19">
        <v>5281550</v>
      </c>
      <c r="G21" s="24">
        <v>73825.509999999995</v>
      </c>
      <c r="H21" s="24">
        <v>1.58</v>
      </c>
      <c r="I21" s="31"/>
      <c r="J21" s="31"/>
      <c r="K21" s="35"/>
    </row>
    <row r="22" spans="2:11" x14ac:dyDescent="0.3">
      <c r="B22" s="8" t="s">
        <v>265</v>
      </c>
      <c r="C22" s="57" t="s">
        <v>266</v>
      </c>
      <c r="D22" s="54" t="s">
        <v>267</v>
      </c>
      <c r="E22" s="6" t="s">
        <v>268</v>
      </c>
      <c r="F22" s="19">
        <v>19886692</v>
      </c>
      <c r="G22" s="24">
        <v>67336.34</v>
      </c>
      <c r="H22" s="24">
        <v>1.44</v>
      </c>
      <c r="I22" s="31"/>
      <c r="J22" s="31"/>
      <c r="K22" s="35"/>
    </row>
    <row r="23" spans="2:11" x14ac:dyDescent="0.3">
      <c r="B23" s="8" t="s">
        <v>385</v>
      </c>
      <c r="C23" s="57" t="s">
        <v>386</v>
      </c>
      <c r="D23" s="54" t="s">
        <v>387</v>
      </c>
      <c r="E23" s="6" t="s">
        <v>50</v>
      </c>
      <c r="F23" s="19">
        <v>4186409</v>
      </c>
      <c r="G23" s="24">
        <v>62017.46</v>
      </c>
      <c r="H23" s="24">
        <v>1.33</v>
      </c>
      <c r="I23" s="31"/>
      <c r="J23" s="31"/>
      <c r="K23" s="35"/>
    </row>
    <row r="24" spans="2:11" x14ac:dyDescent="0.3">
      <c r="B24" s="8" t="s">
        <v>373</v>
      </c>
      <c r="C24" s="57" t="s">
        <v>374</v>
      </c>
      <c r="D24" s="54" t="s">
        <v>375</v>
      </c>
      <c r="E24" s="6" t="s">
        <v>101</v>
      </c>
      <c r="F24" s="19">
        <v>3836985</v>
      </c>
      <c r="G24" s="24">
        <v>60985.04</v>
      </c>
      <c r="H24" s="24">
        <v>1.31</v>
      </c>
      <c r="I24" s="31"/>
      <c r="J24" s="31"/>
      <c r="K24" s="35"/>
    </row>
    <row r="25" spans="2:11" x14ac:dyDescent="0.3">
      <c r="B25" s="8" t="s">
        <v>382</v>
      </c>
      <c r="C25" s="57" t="s">
        <v>383</v>
      </c>
      <c r="D25" s="54" t="s">
        <v>384</v>
      </c>
      <c r="E25" s="6" t="s">
        <v>268</v>
      </c>
      <c r="F25" s="19">
        <v>3152051</v>
      </c>
      <c r="G25" s="24">
        <v>59535.94</v>
      </c>
      <c r="H25" s="24">
        <v>1.28</v>
      </c>
      <c r="I25" s="31"/>
      <c r="J25" s="31"/>
      <c r="K25" s="35"/>
    </row>
    <row r="26" spans="2:11" x14ac:dyDescent="0.3">
      <c r="B26" s="8" t="s">
        <v>55</v>
      </c>
      <c r="C26" s="57" t="s">
        <v>56</v>
      </c>
      <c r="D26" s="54" t="s">
        <v>57</v>
      </c>
      <c r="E26" s="6" t="s">
        <v>58</v>
      </c>
      <c r="F26" s="19">
        <v>393463</v>
      </c>
      <c r="G26" s="24">
        <v>58197.11</v>
      </c>
      <c r="H26" s="24">
        <v>1.25</v>
      </c>
      <c r="I26" s="31"/>
      <c r="J26" s="31"/>
      <c r="K26" s="35"/>
    </row>
    <row r="27" spans="2:11" x14ac:dyDescent="0.3">
      <c r="B27" s="8" t="s">
        <v>108</v>
      </c>
      <c r="C27" s="57" t="s">
        <v>109</v>
      </c>
      <c r="D27" s="54" t="s">
        <v>110</v>
      </c>
      <c r="E27" s="6" t="s">
        <v>111</v>
      </c>
      <c r="F27" s="19">
        <v>8020000</v>
      </c>
      <c r="G27" s="24">
        <v>56456.79</v>
      </c>
      <c r="H27" s="24">
        <v>1.21</v>
      </c>
      <c r="I27" s="31"/>
      <c r="J27" s="31"/>
      <c r="K27" s="35"/>
    </row>
    <row r="28" spans="2:11" x14ac:dyDescent="0.3">
      <c r="B28" s="8" t="s">
        <v>993</v>
      </c>
      <c r="C28" s="57" t="s">
        <v>994</v>
      </c>
      <c r="D28" s="54" t="s">
        <v>995</v>
      </c>
      <c r="E28" s="6" t="s">
        <v>58</v>
      </c>
      <c r="F28" s="19">
        <v>651816</v>
      </c>
      <c r="G28" s="24">
        <v>56261.5</v>
      </c>
      <c r="H28" s="24">
        <v>1.21</v>
      </c>
      <c r="I28" s="31"/>
      <c r="J28" s="31"/>
      <c r="K28" s="35"/>
    </row>
    <row r="29" spans="2:11" x14ac:dyDescent="0.3">
      <c r="B29" s="8" t="s">
        <v>419</v>
      </c>
      <c r="C29" s="57" t="s">
        <v>420</v>
      </c>
      <c r="D29" s="54" t="s">
        <v>421</v>
      </c>
      <c r="E29" s="6" t="s">
        <v>422</v>
      </c>
      <c r="F29" s="19">
        <v>23896662</v>
      </c>
      <c r="G29" s="24">
        <v>55848.89</v>
      </c>
      <c r="H29" s="24">
        <v>1.2</v>
      </c>
      <c r="I29" s="31"/>
      <c r="J29" s="31"/>
      <c r="K29" s="35"/>
    </row>
    <row r="30" spans="2:11" x14ac:dyDescent="0.3">
      <c r="B30" s="8" t="s">
        <v>961</v>
      </c>
      <c r="C30" s="57" t="s">
        <v>962</v>
      </c>
      <c r="D30" s="54" t="s">
        <v>963</v>
      </c>
      <c r="E30" s="6" t="s">
        <v>127</v>
      </c>
      <c r="F30" s="19">
        <v>9199605</v>
      </c>
      <c r="G30" s="24">
        <v>55294.23</v>
      </c>
      <c r="H30" s="24">
        <v>1.19</v>
      </c>
      <c r="I30" s="31"/>
      <c r="J30" s="31"/>
      <c r="K30" s="35"/>
    </row>
    <row r="31" spans="2:11" x14ac:dyDescent="0.3">
      <c r="B31" s="8" t="s">
        <v>215</v>
      </c>
      <c r="C31" s="57" t="s">
        <v>216</v>
      </c>
      <c r="D31" s="54" t="s">
        <v>217</v>
      </c>
      <c r="E31" s="6" t="s">
        <v>101</v>
      </c>
      <c r="F31" s="19">
        <v>1004007</v>
      </c>
      <c r="G31" s="24">
        <v>53247.51</v>
      </c>
      <c r="H31" s="24">
        <v>1.1399999999999999</v>
      </c>
      <c r="I31" s="31"/>
      <c r="J31" s="31"/>
      <c r="K31" s="35"/>
    </row>
    <row r="32" spans="2:11" x14ac:dyDescent="0.3">
      <c r="B32" s="8" t="s">
        <v>410</v>
      </c>
      <c r="C32" s="57" t="s">
        <v>411</v>
      </c>
      <c r="D32" s="54" t="s">
        <v>412</v>
      </c>
      <c r="E32" s="6" t="s">
        <v>82</v>
      </c>
      <c r="F32" s="19">
        <v>8824999</v>
      </c>
      <c r="G32" s="24">
        <v>52936.76</v>
      </c>
      <c r="H32" s="24">
        <v>1.1299999999999999</v>
      </c>
      <c r="I32" s="31"/>
      <c r="J32" s="31"/>
      <c r="K32" s="35"/>
    </row>
    <row r="33" spans="2:11" x14ac:dyDescent="0.3">
      <c r="B33" s="8" t="s">
        <v>545</v>
      </c>
      <c r="C33" s="57" t="s">
        <v>546</v>
      </c>
      <c r="D33" s="54" t="s">
        <v>547</v>
      </c>
      <c r="E33" s="6" t="s">
        <v>86</v>
      </c>
      <c r="F33" s="19">
        <v>4040000</v>
      </c>
      <c r="G33" s="24">
        <v>52544.24</v>
      </c>
      <c r="H33" s="24">
        <v>1.1299999999999999</v>
      </c>
      <c r="I33" s="31"/>
      <c r="J33" s="31"/>
      <c r="K33" s="35"/>
    </row>
    <row r="34" spans="2:11" x14ac:dyDescent="0.3">
      <c r="B34" s="8" t="s">
        <v>907</v>
      </c>
      <c r="C34" s="57" t="s">
        <v>908</v>
      </c>
      <c r="D34" s="54" t="s">
        <v>909</v>
      </c>
      <c r="E34" s="6" t="s">
        <v>50</v>
      </c>
      <c r="F34" s="19">
        <v>3526100</v>
      </c>
      <c r="G34" s="24">
        <v>51297.7</v>
      </c>
      <c r="H34" s="24">
        <v>1.1000000000000001</v>
      </c>
      <c r="I34" s="31"/>
      <c r="J34" s="31"/>
      <c r="K34" s="35"/>
    </row>
    <row r="35" spans="2:11" x14ac:dyDescent="0.3">
      <c r="B35" s="8" t="s">
        <v>59</v>
      </c>
      <c r="C35" s="57" t="s">
        <v>60</v>
      </c>
      <c r="D35" s="54" t="s">
        <v>61</v>
      </c>
      <c r="E35" s="6" t="s">
        <v>43</v>
      </c>
      <c r="F35" s="19">
        <v>4904255</v>
      </c>
      <c r="G35" s="24">
        <v>51259.27</v>
      </c>
      <c r="H35" s="24">
        <v>1.1000000000000001</v>
      </c>
      <c r="I35" s="31"/>
      <c r="J35" s="31"/>
      <c r="K35" s="35"/>
    </row>
    <row r="36" spans="2:11" x14ac:dyDescent="0.3">
      <c r="B36" s="8" t="s">
        <v>153</v>
      </c>
      <c r="C36" s="57" t="s">
        <v>154</v>
      </c>
      <c r="D36" s="54" t="s">
        <v>155</v>
      </c>
      <c r="E36" s="6" t="s">
        <v>156</v>
      </c>
      <c r="F36" s="19">
        <v>22188917</v>
      </c>
      <c r="G36" s="24">
        <v>51067.79</v>
      </c>
      <c r="H36" s="24">
        <v>1.0900000000000001</v>
      </c>
      <c r="I36" s="31"/>
      <c r="J36" s="31"/>
      <c r="K36" s="35"/>
    </row>
    <row r="37" spans="2:11" x14ac:dyDescent="0.3">
      <c r="B37" s="8" t="s">
        <v>388</v>
      </c>
      <c r="C37" s="57" t="s">
        <v>389</v>
      </c>
      <c r="D37" s="54" t="s">
        <v>390</v>
      </c>
      <c r="E37" s="6" t="s">
        <v>97</v>
      </c>
      <c r="F37" s="19">
        <v>19717172</v>
      </c>
      <c r="G37" s="24">
        <v>50071.76</v>
      </c>
      <c r="H37" s="24">
        <v>1.07</v>
      </c>
      <c r="I37" s="31"/>
      <c r="J37" s="31"/>
      <c r="K37" s="35"/>
    </row>
    <row r="38" spans="2:11" x14ac:dyDescent="0.3">
      <c r="B38" s="8" t="s">
        <v>996</v>
      </c>
      <c r="C38" s="57" t="s">
        <v>997</v>
      </c>
      <c r="D38" s="54" t="s">
        <v>998</v>
      </c>
      <c r="E38" s="6" t="s">
        <v>75</v>
      </c>
      <c r="F38" s="19">
        <v>36049578</v>
      </c>
      <c r="G38" s="24">
        <v>49250.93</v>
      </c>
      <c r="H38" s="24">
        <v>1.06</v>
      </c>
      <c r="I38" s="31"/>
      <c r="J38" s="31"/>
      <c r="K38" s="35"/>
    </row>
    <row r="39" spans="2:11" x14ac:dyDescent="0.3">
      <c r="B39" s="8" t="s">
        <v>438</v>
      </c>
      <c r="C39" s="57" t="s">
        <v>439</v>
      </c>
      <c r="D39" s="54" t="s">
        <v>440</v>
      </c>
      <c r="E39" s="6" t="s">
        <v>403</v>
      </c>
      <c r="F39" s="19">
        <v>17474315</v>
      </c>
      <c r="G39" s="24">
        <v>47093.279999999999</v>
      </c>
      <c r="H39" s="24">
        <v>1.01</v>
      </c>
      <c r="I39" s="31"/>
      <c r="J39" s="31"/>
      <c r="K39" s="35"/>
    </row>
    <row r="40" spans="2:11" x14ac:dyDescent="0.3">
      <c r="B40" s="8" t="s">
        <v>47</v>
      </c>
      <c r="C40" s="57" t="s">
        <v>48</v>
      </c>
      <c r="D40" s="54" t="s">
        <v>49</v>
      </c>
      <c r="E40" s="6" t="s">
        <v>50</v>
      </c>
      <c r="F40" s="19">
        <v>3011104</v>
      </c>
      <c r="G40" s="24">
        <v>44251.18</v>
      </c>
      <c r="H40" s="24">
        <v>0.95</v>
      </c>
      <c r="I40" s="31"/>
      <c r="J40" s="31"/>
      <c r="K40" s="35"/>
    </row>
    <row r="41" spans="2:11" x14ac:dyDescent="0.3">
      <c r="B41" s="8" t="s">
        <v>69</v>
      </c>
      <c r="C41" s="57" t="s">
        <v>70</v>
      </c>
      <c r="D41" s="54" t="s">
        <v>71</v>
      </c>
      <c r="E41" s="6" t="s">
        <v>43</v>
      </c>
      <c r="F41" s="19">
        <v>5000519</v>
      </c>
      <c r="G41" s="24">
        <v>40129.160000000003</v>
      </c>
      <c r="H41" s="24">
        <v>0.86</v>
      </c>
      <c r="I41" s="31"/>
      <c r="J41" s="31"/>
      <c r="K41" s="35"/>
    </row>
    <row r="42" spans="2:11" x14ac:dyDescent="0.3">
      <c r="B42" s="8" t="s">
        <v>999</v>
      </c>
      <c r="C42" s="57" t="s">
        <v>1000</v>
      </c>
      <c r="D42" s="54" t="s">
        <v>1001</v>
      </c>
      <c r="E42" s="6" t="s">
        <v>261</v>
      </c>
      <c r="F42" s="19">
        <v>2937085</v>
      </c>
      <c r="G42" s="24">
        <v>38505.18</v>
      </c>
      <c r="H42" s="24">
        <v>0.83</v>
      </c>
      <c r="I42" s="31"/>
      <c r="J42" s="31"/>
      <c r="K42" s="35"/>
    </row>
    <row r="43" spans="2:11" x14ac:dyDescent="0.3">
      <c r="B43" s="8" t="s">
        <v>284</v>
      </c>
      <c r="C43" s="57" t="s">
        <v>285</v>
      </c>
      <c r="D43" s="54" t="s">
        <v>286</v>
      </c>
      <c r="E43" s="6" t="s">
        <v>65</v>
      </c>
      <c r="F43" s="19">
        <v>8370435</v>
      </c>
      <c r="G43" s="24">
        <v>38173.370000000003</v>
      </c>
      <c r="H43" s="24">
        <v>0.82</v>
      </c>
      <c r="I43" s="31"/>
      <c r="J43" s="31"/>
      <c r="K43" s="35"/>
    </row>
    <row r="44" spans="2:11" x14ac:dyDescent="0.3">
      <c r="B44" s="8" t="s">
        <v>391</v>
      </c>
      <c r="C44" s="57" t="s">
        <v>392</v>
      </c>
      <c r="D44" s="54" t="s">
        <v>393</v>
      </c>
      <c r="E44" s="6" t="s">
        <v>58</v>
      </c>
      <c r="F44" s="19">
        <v>5594339</v>
      </c>
      <c r="G44" s="24">
        <v>37426.129999999997</v>
      </c>
      <c r="H44" s="24">
        <v>0.8</v>
      </c>
      <c r="I44" s="31"/>
      <c r="J44" s="31"/>
      <c r="K44" s="35"/>
    </row>
    <row r="45" spans="2:11" x14ac:dyDescent="0.3">
      <c r="B45" s="8" t="s">
        <v>343</v>
      </c>
      <c r="C45" s="57" t="s">
        <v>344</v>
      </c>
      <c r="D45" s="54" t="s">
        <v>345</v>
      </c>
      <c r="E45" s="6" t="s">
        <v>50</v>
      </c>
      <c r="F45" s="19">
        <v>15000000</v>
      </c>
      <c r="G45" s="24">
        <v>37411.5</v>
      </c>
      <c r="H45" s="24">
        <v>0.8</v>
      </c>
      <c r="I45" s="31"/>
      <c r="J45" s="31"/>
      <c r="K45" s="35"/>
    </row>
    <row r="46" spans="2:11" x14ac:dyDescent="0.3">
      <c r="B46" s="8" t="s">
        <v>51</v>
      </c>
      <c r="C46" s="57" t="s">
        <v>52</v>
      </c>
      <c r="D46" s="54" t="s">
        <v>53</v>
      </c>
      <c r="E46" s="6" t="s">
        <v>54</v>
      </c>
      <c r="F46" s="19">
        <v>1005000</v>
      </c>
      <c r="G46" s="24">
        <v>36190.050000000003</v>
      </c>
      <c r="H46" s="24">
        <v>0.78</v>
      </c>
      <c r="I46" s="31"/>
      <c r="J46" s="31"/>
      <c r="K46" s="35"/>
    </row>
    <row r="47" spans="2:11" x14ac:dyDescent="0.3">
      <c r="B47" s="8" t="s">
        <v>269</v>
      </c>
      <c r="C47" s="57" t="s">
        <v>270</v>
      </c>
      <c r="D47" s="54" t="s">
        <v>271</v>
      </c>
      <c r="E47" s="6" t="s">
        <v>198</v>
      </c>
      <c r="F47" s="19">
        <v>7156013</v>
      </c>
      <c r="G47" s="24">
        <v>33493.72</v>
      </c>
      <c r="H47" s="24">
        <v>0.72</v>
      </c>
      <c r="I47" s="31"/>
      <c r="J47" s="31"/>
      <c r="K47" s="35"/>
    </row>
    <row r="48" spans="2:11" x14ac:dyDescent="0.3">
      <c r="B48" s="8" t="s">
        <v>1002</v>
      </c>
      <c r="C48" s="57" t="s">
        <v>786</v>
      </c>
      <c r="D48" s="54" t="s">
        <v>1003</v>
      </c>
      <c r="E48" s="6" t="s">
        <v>131</v>
      </c>
      <c r="F48" s="19">
        <v>21853430</v>
      </c>
      <c r="G48" s="24">
        <v>33258.74</v>
      </c>
      <c r="H48" s="24">
        <v>0.71</v>
      </c>
      <c r="I48" s="31"/>
      <c r="J48" s="31"/>
      <c r="K48" s="35"/>
    </row>
    <row r="49" spans="2:11" x14ac:dyDescent="0.3">
      <c r="B49" s="8" t="s">
        <v>952</v>
      </c>
      <c r="C49" s="57" t="s">
        <v>953</v>
      </c>
      <c r="D49" s="54" t="s">
        <v>954</v>
      </c>
      <c r="E49" s="6" t="s">
        <v>101</v>
      </c>
      <c r="F49" s="19">
        <v>1328039</v>
      </c>
      <c r="G49" s="24">
        <v>32821.160000000003</v>
      </c>
      <c r="H49" s="24">
        <v>0.7</v>
      </c>
      <c r="I49" s="31"/>
      <c r="J49" s="31"/>
      <c r="K49" s="35"/>
    </row>
    <row r="50" spans="2:11" x14ac:dyDescent="0.3">
      <c r="B50" s="8" t="s">
        <v>441</v>
      </c>
      <c r="C50" s="57" t="s">
        <v>442</v>
      </c>
      <c r="D50" s="54" t="s">
        <v>443</v>
      </c>
      <c r="E50" s="6" t="s">
        <v>444</v>
      </c>
      <c r="F50" s="19">
        <v>9179514</v>
      </c>
      <c r="G50" s="24">
        <v>31972.25</v>
      </c>
      <c r="H50" s="24">
        <v>0.69</v>
      </c>
      <c r="I50" s="31"/>
      <c r="J50" s="31"/>
      <c r="K50" s="35"/>
    </row>
    <row r="51" spans="2:11" x14ac:dyDescent="0.3">
      <c r="B51" s="8" t="s">
        <v>1004</v>
      </c>
      <c r="C51" s="57" t="s">
        <v>1005</v>
      </c>
      <c r="D51" s="54" t="s">
        <v>1006</v>
      </c>
      <c r="E51" s="6" t="s">
        <v>65</v>
      </c>
      <c r="F51" s="19">
        <v>1115585</v>
      </c>
      <c r="G51" s="24">
        <v>30964.18</v>
      </c>
      <c r="H51" s="24">
        <v>0.66</v>
      </c>
      <c r="I51" s="31"/>
      <c r="J51" s="31"/>
      <c r="K51" s="35"/>
    </row>
    <row r="52" spans="2:11" x14ac:dyDescent="0.3">
      <c r="B52" s="8" t="s">
        <v>536</v>
      </c>
      <c r="C52" s="57" t="s">
        <v>537</v>
      </c>
      <c r="D52" s="54" t="s">
        <v>538</v>
      </c>
      <c r="E52" s="6" t="s">
        <v>148</v>
      </c>
      <c r="F52" s="19">
        <v>30000000</v>
      </c>
      <c r="G52" s="24">
        <v>27825</v>
      </c>
      <c r="H52" s="24">
        <v>0.6</v>
      </c>
      <c r="I52" s="31"/>
      <c r="J52" s="31"/>
      <c r="K52" s="35"/>
    </row>
    <row r="53" spans="2:11" x14ac:dyDescent="0.3">
      <c r="B53" s="8" t="s">
        <v>457</v>
      </c>
      <c r="C53" s="57" t="s">
        <v>458</v>
      </c>
      <c r="D53" s="54" t="s">
        <v>459</v>
      </c>
      <c r="E53" s="6" t="s">
        <v>82</v>
      </c>
      <c r="F53" s="19">
        <v>3101220</v>
      </c>
      <c r="G53" s="24">
        <v>26427.05</v>
      </c>
      <c r="H53" s="24">
        <v>0.56999999999999995</v>
      </c>
      <c r="I53" s="31"/>
      <c r="J53" s="31"/>
      <c r="K53" s="35"/>
    </row>
    <row r="54" spans="2:11" x14ac:dyDescent="0.3">
      <c r="B54" s="8" t="s">
        <v>290</v>
      </c>
      <c r="C54" s="57" t="s">
        <v>291</v>
      </c>
      <c r="D54" s="54" t="s">
        <v>292</v>
      </c>
      <c r="E54" s="6" t="s">
        <v>65</v>
      </c>
      <c r="F54" s="19">
        <v>1443171</v>
      </c>
      <c r="G54" s="24">
        <v>26003.06</v>
      </c>
      <c r="H54" s="24">
        <v>0.56000000000000005</v>
      </c>
      <c r="I54" s="31"/>
      <c r="J54" s="31"/>
      <c r="K54" s="35"/>
    </row>
    <row r="55" spans="2:11" x14ac:dyDescent="0.3">
      <c r="B55" s="8" t="s">
        <v>1007</v>
      </c>
      <c r="C55" s="57" t="s">
        <v>1008</v>
      </c>
      <c r="D55" s="54" t="s">
        <v>1009</v>
      </c>
      <c r="E55" s="6" t="s">
        <v>43</v>
      </c>
      <c r="F55" s="19">
        <v>15242793</v>
      </c>
      <c r="G55" s="24">
        <v>24662.84</v>
      </c>
      <c r="H55" s="24">
        <v>0.53</v>
      </c>
      <c r="I55" s="31"/>
      <c r="J55" s="31"/>
      <c r="K55" s="35"/>
    </row>
    <row r="56" spans="2:11" x14ac:dyDescent="0.3">
      <c r="B56" s="8" t="s">
        <v>337</v>
      </c>
      <c r="C56" s="57" t="s">
        <v>338</v>
      </c>
      <c r="D56" s="54" t="s">
        <v>339</v>
      </c>
      <c r="E56" s="6" t="s">
        <v>43</v>
      </c>
      <c r="F56" s="19">
        <v>21890429</v>
      </c>
      <c r="G56" s="24">
        <v>24142.95</v>
      </c>
      <c r="H56" s="24">
        <v>0.52</v>
      </c>
      <c r="I56" s="31"/>
      <c r="J56" s="31"/>
      <c r="K56" s="35"/>
    </row>
    <row r="57" spans="2:11" x14ac:dyDescent="0.3">
      <c r="B57" s="8" t="s">
        <v>1010</v>
      </c>
      <c r="C57" s="57" t="s">
        <v>1011</v>
      </c>
      <c r="D57" s="54" t="s">
        <v>1012</v>
      </c>
      <c r="E57" s="6" t="s">
        <v>58</v>
      </c>
      <c r="F57" s="19">
        <v>448770</v>
      </c>
      <c r="G57" s="24">
        <v>22832.07</v>
      </c>
      <c r="H57" s="24">
        <v>0.49</v>
      </c>
      <c r="I57" s="31"/>
      <c r="J57" s="31"/>
      <c r="K57" s="35"/>
    </row>
    <row r="58" spans="2:11" x14ac:dyDescent="0.3">
      <c r="B58" s="8" t="s">
        <v>275</v>
      </c>
      <c r="C58" s="57" t="s">
        <v>276</v>
      </c>
      <c r="D58" s="54" t="s">
        <v>277</v>
      </c>
      <c r="E58" s="6" t="s">
        <v>54</v>
      </c>
      <c r="F58" s="19">
        <v>1805754</v>
      </c>
      <c r="G58" s="24">
        <v>22568.31</v>
      </c>
      <c r="H58" s="24">
        <v>0.48</v>
      </c>
      <c r="I58" s="31"/>
      <c r="J58" s="31"/>
      <c r="K58" s="35"/>
    </row>
    <row r="59" spans="2:11" x14ac:dyDescent="0.3">
      <c r="B59" s="8" t="s">
        <v>1013</v>
      </c>
      <c r="C59" s="57" t="s">
        <v>1014</v>
      </c>
      <c r="D59" s="54" t="s">
        <v>1015</v>
      </c>
      <c r="E59" s="6" t="s">
        <v>167</v>
      </c>
      <c r="F59" s="19">
        <v>7189147</v>
      </c>
      <c r="G59" s="24">
        <v>22354.65</v>
      </c>
      <c r="H59" s="24">
        <v>0.48</v>
      </c>
      <c r="I59" s="31"/>
      <c r="J59" s="31"/>
      <c r="K59" s="35"/>
    </row>
    <row r="60" spans="2:11" x14ac:dyDescent="0.3">
      <c r="B60" s="8" t="s">
        <v>305</v>
      </c>
      <c r="C60" s="57" t="s">
        <v>306</v>
      </c>
      <c r="D60" s="54" t="s">
        <v>307</v>
      </c>
      <c r="E60" s="6" t="s">
        <v>65</v>
      </c>
      <c r="F60" s="19">
        <v>2106875</v>
      </c>
      <c r="G60" s="24">
        <v>22054.77</v>
      </c>
      <c r="H60" s="24">
        <v>0.47</v>
      </c>
      <c r="I60" s="31"/>
      <c r="J60" s="31"/>
      <c r="K60" s="35"/>
    </row>
    <row r="61" spans="2:11" x14ac:dyDescent="0.3">
      <c r="B61" s="8" t="s">
        <v>1016</v>
      </c>
      <c r="C61" s="57" t="s">
        <v>1017</v>
      </c>
      <c r="D61" s="54" t="s">
        <v>1018</v>
      </c>
      <c r="E61" s="6" t="s">
        <v>1019</v>
      </c>
      <c r="F61" s="19">
        <v>28539000</v>
      </c>
      <c r="G61" s="24">
        <v>19634.830000000002</v>
      </c>
      <c r="H61" s="24">
        <v>0.42</v>
      </c>
      <c r="I61" s="31"/>
      <c r="J61" s="31"/>
      <c r="K61" s="35"/>
    </row>
    <row r="62" spans="2:11" x14ac:dyDescent="0.3">
      <c r="B62" s="8" t="s">
        <v>394</v>
      </c>
      <c r="C62" s="57" t="s">
        <v>395</v>
      </c>
      <c r="D62" s="54" t="s">
        <v>396</v>
      </c>
      <c r="E62" s="6" t="s">
        <v>101</v>
      </c>
      <c r="F62" s="19">
        <v>995000</v>
      </c>
      <c r="G62" s="24">
        <v>18854.259999999998</v>
      </c>
      <c r="H62" s="24">
        <v>0.4</v>
      </c>
      <c r="I62" s="31"/>
      <c r="J62" s="31"/>
      <c r="K62" s="35"/>
    </row>
    <row r="63" spans="2:11" x14ac:dyDescent="0.3">
      <c r="B63" s="8" t="s">
        <v>1020</v>
      </c>
      <c r="C63" s="57" t="s">
        <v>1021</v>
      </c>
      <c r="D63" s="54" t="s">
        <v>1022</v>
      </c>
      <c r="E63" s="6" t="s">
        <v>115</v>
      </c>
      <c r="F63" s="19">
        <v>1886132</v>
      </c>
      <c r="G63" s="24">
        <v>18604.810000000001</v>
      </c>
      <c r="H63" s="24">
        <v>0.4</v>
      </c>
      <c r="I63" s="31"/>
      <c r="J63" s="31"/>
      <c r="K63" s="35"/>
    </row>
    <row r="64" spans="2:11" x14ac:dyDescent="0.3">
      <c r="B64" s="8" t="s">
        <v>202</v>
      </c>
      <c r="C64" s="57" t="s">
        <v>203</v>
      </c>
      <c r="D64" s="54" t="s">
        <v>204</v>
      </c>
      <c r="E64" s="6" t="s">
        <v>205</v>
      </c>
      <c r="F64" s="19">
        <v>324268</v>
      </c>
      <c r="G64" s="24">
        <v>17714.759999999998</v>
      </c>
      <c r="H64" s="24">
        <v>0.38</v>
      </c>
      <c r="I64" s="31"/>
      <c r="J64" s="31"/>
      <c r="K64" s="35"/>
    </row>
    <row r="65" spans="2:11" x14ac:dyDescent="0.3">
      <c r="B65" s="8" t="s">
        <v>454</v>
      </c>
      <c r="C65" s="57" t="s">
        <v>455</v>
      </c>
      <c r="D65" s="54" t="s">
        <v>456</v>
      </c>
      <c r="E65" s="6" t="s">
        <v>43</v>
      </c>
      <c r="F65" s="19">
        <v>33102195</v>
      </c>
      <c r="G65" s="24">
        <v>16640.47</v>
      </c>
      <c r="H65" s="24">
        <v>0.36</v>
      </c>
      <c r="I65" s="31"/>
      <c r="J65" s="31"/>
      <c r="K65" s="35"/>
    </row>
    <row r="66" spans="2:11" x14ac:dyDescent="0.3">
      <c r="B66" s="8" t="s">
        <v>1023</v>
      </c>
      <c r="C66" s="57" t="s">
        <v>1024</v>
      </c>
      <c r="D66" s="54" t="s">
        <v>1025</v>
      </c>
      <c r="E66" s="6" t="s">
        <v>205</v>
      </c>
      <c r="F66" s="19">
        <v>11172975</v>
      </c>
      <c r="G66" s="24">
        <v>15619.82</v>
      </c>
      <c r="H66" s="24">
        <v>0.33</v>
      </c>
      <c r="I66" s="31"/>
      <c r="J66" s="31"/>
      <c r="K66" s="35"/>
    </row>
    <row r="67" spans="2:11" x14ac:dyDescent="0.3">
      <c r="B67" s="8" t="s">
        <v>1026</v>
      </c>
      <c r="C67" s="57" t="s">
        <v>1027</v>
      </c>
      <c r="D67" s="54" t="s">
        <v>1028</v>
      </c>
      <c r="E67" s="6" t="s">
        <v>160</v>
      </c>
      <c r="F67" s="19">
        <v>114711</v>
      </c>
      <c r="G67" s="24">
        <v>15424.56</v>
      </c>
      <c r="H67" s="24">
        <v>0.33</v>
      </c>
      <c r="I67" s="31"/>
      <c r="J67" s="31"/>
      <c r="K67" s="35"/>
    </row>
    <row r="68" spans="2:11" x14ac:dyDescent="0.3">
      <c r="B68" s="8" t="s">
        <v>228</v>
      </c>
      <c r="C68" s="57" t="s">
        <v>229</v>
      </c>
      <c r="D68" s="54" t="s">
        <v>230</v>
      </c>
      <c r="E68" s="6" t="s">
        <v>101</v>
      </c>
      <c r="F68" s="19">
        <v>813026</v>
      </c>
      <c r="G68" s="24">
        <v>15215.78</v>
      </c>
      <c r="H68" s="24">
        <v>0.33</v>
      </c>
      <c r="I68" s="31"/>
      <c r="J68" s="31"/>
      <c r="K68" s="35"/>
    </row>
    <row r="69" spans="2:11" x14ac:dyDescent="0.3">
      <c r="B69" s="8" t="s">
        <v>451</v>
      </c>
      <c r="C69" s="57" t="s">
        <v>452</v>
      </c>
      <c r="D69" s="54" t="s">
        <v>453</v>
      </c>
      <c r="E69" s="6" t="s">
        <v>65</v>
      </c>
      <c r="F69" s="19">
        <v>9594645</v>
      </c>
      <c r="G69" s="24">
        <v>14018.74</v>
      </c>
      <c r="H69" s="24">
        <v>0.3</v>
      </c>
      <c r="I69" s="31"/>
      <c r="J69" s="31"/>
      <c r="K69" s="35"/>
    </row>
    <row r="70" spans="2:11" x14ac:dyDescent="0.3">
      <c r="B70" s="8" t="s">
        <v>484</v>
      </c>
      <c r="C70" s="57" t="s">
        <v>485</v>
      </c>
      <c r="D70" s="54" t="s">
        <v>486</v>
      </c>
      <c r="E70" s="6" t="s">
        <v>101</v>
      </c>
      <c r="F70" s="19">
        <v>251576</v>
      </c>
      <c r="G70" s="24">
        <v>12941.07</v>
      </c>
      <c r="H70" s="24">
        <v>0.28000000000000003</v>
      </c>
      <c r="I70" s="31"/>
      <c r="J70" s="31"/>
      <c r="K70" s="35"/>
    </row>
    <row r="71" spans="2:11" x14ac:dyDescent="0.3">
      <c r="B71" s="8" t="s">
        <v>445</v>
      </c>
      <c r="C71" s="57" t="s">
        <v>446</v>
      </c>
      <c r="D71" s="54" t="s">
        <v>447</v>
      </c>
      <c r="E71" s="6" t="s">
        <v>138</v>
      </c>
      <c r="F71" s="19">
        <v>796647</v>
      </c>
      <c r="G71" s="24">
        <v>12455.58</v>
      </c>
      <c r="H71" s="24">
        <v>0.27</v>
      </c>
      <c r="I71" s="31"/>
      <c r="J71" s="31"/>
      <c r="K71" s="35"/>
    </row>
    <row r="72" spans="2:11" x14ac:dyDescent="0.3">
      <c r="B72" s="8" t="s">
        <v>272</v>
      </c>
      <c r="C72" s="57" t="s">
        <v>273</v>
      </c>
      <c r="D72" s="54" t="s">
        <v>274</v>
      </c>
      <c r="E72" s="6" t="s">
        <v>196</v>
      </c>
      <c r="F72" s="19">
        <v>10333817</v>
      </c>
      <c r="G72" s="24">
        <v>12262.11</v>
      </c>
      <c r="H72" s="24">
        <v>0.26</v>
      </c>
      <c r="I72" s="31"/>
      <c r="J72" s="31"/>
      <c r="K72" s="35"/>
    </row>
    <row r="73" spans="2:11" x14ac:dyDescent="0.3">
      <c r="B73" s="8" t="s">
        <v>1029</v>
      </c>
      <c r="C73" s="57" t="s">
        <v>1030</v>
      </c>
      <c r="D73" s="54" t="s">
        <v>1031</v>
      </c>
      <c r="E73" s="6" t="s">
        <v>138</v>
      </c>
      <c r="F73" s="19">
        <v>116363</v>
      </c>
      <c r="G73" s="24">
        <v>11419.86</v>
      </c>
      <c r="H73" s="24">
        <v>0.24</v>
      </c>
      <c r="I73" s="31"/>
      <c r="J73" s="31"/>
      <c r="K73" s="35"/>
    </row>
    <row r="74" spans="2:11" x14ac:dyDescent="0.3">
      <c r="B74" s="8" t="s">
        <v>324</v>
      </c>
      <c r="C74" s="57" t="s">
        <v>325</v>
      </c>
      <c r="D74" s="54" t="s">
        <v>326</v>
      </c>
      <c r="E74" s="6" t="s">
        <v>327</v>
      </c>
      <c r="F74" s="19">
        <v>808141</v>
      </c>
      <c r="G74" s="24">
        <v>11347.92</v>
      </c>
      <c r="H74" s="24">
        <v>0.24</v>
      </c>
      <c r="I74" s="31"/>
      <c r="J74" s="31"/>
      <c r="K74" s="35"/>
    </row>
    <row r="75" spans="2:11" x14ac:dyDescent="0.3">
      <c r="B75" s="8" t="s">
        <v>135</v>
      </c>
      <c r="C75" s="57" t="s">
        <v>136</v>
      </c>
      <c r="D75" s="54" t="s">
        <v>137</v>
      </c>
      <c r="E75" s="6" t="s">
        <v>138</v>
      </c>
      <c r="F75" s="19">
        <v>362333</v>
      </c>
      <c r="G75" s="24">
        <v>10464.9</v>
      </c>
      <c r="H75" s="24">
        <v>0.22</v>
      </c>
      <c r="I75" s="31"/>
      <c r="J75" s="31"/>
      <c r="K75" s="35"/>
    </row>
    <row r="76" spans="2:11" x14ac:dyDescent="0.3">
      <c r="B76" s="8" t="s">
        <v>867</v>
      </c>
      <c r="C76" s="57" t="s">
        <v>868</v>
      </c>
      <c r="D76" s="54" t="s">
        <v>869</v>
      </c>
      <c r="E76" s="6" t="s">
        <v>86</v>
      </c>
      <c r="F76" s="19">
        <v>2706470</v>
      </c>
      <c r="G76" s="24">
        <v>9833.9599999999991</v>
      </c>
      <c r="H76" s="24">
        <v>0.21</v>
      </c>
      <c r="I76" s="31"/>
      <c r="J76" s="31"/>
      <c r="K76" s="35"/>
    </row>
    <row r="77" spans="2:11" x14ac:dyDescent="0.3">
      <c r="B77" s="8" t="s">
        <v>293</v>
      </c>
      <c r="C77" s="57" t="s">
        <v>294</v>
      </c>
      <c r="D77" s="54" t="s">
        <v>295</v>
      </c>
      <c r="E77" s="6" t="s">
        <v>138</v>
      </c>
      <c r="F77" s="19">
        <v>229555</v>
      </c>
      <c r="G77" s="24">
        <v>8740.5400000000009</v>
      </c>
      <c r="H77" s="24">
        <v>0.19</v>
      </c>
      <c r="I77" s="31"/>
      <c r="J77" s="31"/>
      <c r="K77" s="35"/>
    </row>
    <row r="78" spans="2:11" x14ac:dyDescent="0.3">
      <c r="B78" s="8" t="s">
        <v>1032</v>
      </c>
      <c r="C78" s="57" t="s">
        <v>1033</v>
      </c>
      <c r="D78" s="54" t="s">
        <v>1034</v>
      </c>
      <c r="E78" s="6" t="s">
        <v>138</v>
      </c>
      <c r="F78" s="19">
        <v>898953</v>
      </c>
      <c r="G78" s="24">
        <v>8194.86</v>
      </c>
      <c r="H78" s="24">
        <v>0.18</v>
      </c>
      <c r="I78" s="31"/>
      <c r="J78" s="31"/>
      <c r="K78" s="35"/>
    </row>
    <row r="79" spans="2:11" x14ac:dyDescent="0.3">
      <c r="B79" s="8" t="s">
        <v>1035</v>
      </c>
      <c r="C79" s="57" t="s">
        <v>1036</v>
      </c>
      <c r="D79" s="54" t="s">
        <v>1037</v>
      </c>
      <c r="E79" s="6" t="s">
        <v>198</v>
      </c>
      <c r="F79" s="19">
        <v>9934596</v>
      </c>
      <c r="G79" s="24">
        <v>6396.89</v>
      </c>
      <c r="H79" s="24">
        <v>0.14000000000000001</v>
      </c>
      <c r="I79" s="31"/>
      <c r="J79" s="31"/>
      <c r="K79" s="35"/>
    </row>
    <row r="80" spans="2:11" x14ac:dyDescent="0.3">
      <c r="B80" s="8" t="s">
        <v>1038</v>
      </c>
      <c r="C80" s="57" t="s">
        <v>1039</v>
      </c>
      <c r="D80" s="54" t="s">
        <v>1040</v>
      </c>
      <c r="E80" s="6" t="s">
        <v>323</v>
      </c>
      <c r="F80" s="19">
        <v>518414</v>
      </c>
      <c r="G80" s="24">
        <v>5836.3</v>
      </c>
      <c r="H80" s="24">
        <v>0.13</v>
      </c>
      <c r="I80" s="31"/>
      <c r="J80" s="31"/>
      <c r="K80" s="35"/>
    </row>
    <row r="81" spans="2:11" x14ac:dyDescent="0.3">
      <c r="B81" s="8" t="s">
        <v>237</v>
      </c>
      <c r="C81" s="57" t="s">
        <v>238</v>
      </c>
      <c r="D81" s="54" t="s">
        <v>239</v>
      </c>
      <c r="E81" s="6" t="s">
        <v>101</v>
      </c>
      <c r="F81" s="19">
        <v>515000</v>
      </c>
      <c r="G81" s="24">
        <v>5293.69</v>
      </c>
      <c r="H81" s="24">
        <v>0.11</v>
      </c>
      <c r="I81" s="31"/>
      <c r="J81" s="31"/>
      <c r="K81" s="35"/>
    </row>
    <row r="82" spans="2:11" x14ac:dyDescent="0.3">
      <c r="B82" s="8" t="s">
        <v>882</v>
      </c>
      <c r="C82" s="57" t="s">
        <v>883</v>
      </c>
      <c r="D82" s="54" t="s">
        <v>884</v>
      </c>
      <c r="E82" s="6" t="s">
        <v>261</v>
      </c>
      <c r="F82" s="19">
        <v>2036417</v>
      </c>
      <c r="G82" s="24">
        <v>5079.84</v>
      </c>
      <c r="H82" s="24">
        <v>0.11</v>
      </c>
      <c r="I82" s="31"/>
      <c r="J82" s="31"/>
      <c r="K82" s="35"/>
    </row>
    <row r="83" spans="2:11" x14ac:dyDescent="0.3">
      <c r="B83" s="8" t="s">
        <v>331</v>
      </c>
      <c r="C83" s="57" t="s">
        <v>332</v>
      </c>
      <c r="D83" s="54" t="s">
        <v>333</v>
      </c>
      <c r="E83" s="6" t="s">
        <v>148</v>
      </c>
      <c r="F83" s="19">
        <v>10586727</v>
      </c>
      <c r="G83" s="24">
        <v>4399.84</v>
      </c>
      <c r="H83" s="24">
        <v>0.09</v>
      </c>
      <c r="I83" s="31"/>
      <c r="J83" s="31"/>
      <c r="K83" s="35"/>
    </row>
    <row r="84" spans="2:11" x14ac:dyDescent="0.3">
      <c r="B84" s="8" t="s">
        <v>1041</v>
      </c>
      <c r="C84" s="57" t="s">
        <v>1042</v>
      </c>
      <c r="D84" s="54" t="s">
        <v>1043</v>
      </c>
      <c r="E84" s="6" t="s">
        <v>86</v>
      </c>
      <c r="F84" s="19">
        <v>1350179</v>
      </c>
      <c r="G84" s="24">
        <v>4167.33</v>
      </c>
      <c r="H84" s="24">
        <v>0.09</v>
      </c>
      <c r="I84" s="31"/>
      <c r="J84" s="31"/>
      <c r="K84" s="35"/>
    </row>
    <row r="85" spans="2:11" x14ac:dyDescent="0.3">
      <c r="B85" s="8" t="s">
        <v>1044</v>
      </c>
      <c r="C85" s="57" t="s">
        <v>1045</v>
      </c>
      <c r="D85" s="54" t="s">
        <v>1046</v>
      </c>
      <c r="E85" s="6" t="s">
        <v>148</v>
      </c>
      <c r="F85" s="19">
        <v>200000</v>
      </c>
      <c r="G85" s="24">
        <v>3462.6</v>
      </c>
      <c r="H85" s="24">
        <v>7.0000000000000007E-2</v>
      </c>
      <c r="I85" s="31"/>
      <c r="J85" s="31"/>
      <c r="K85" s="35"/>
    </row>
    <row r="86" spans="2:11" x14ac:dyDescent="0.3">
      <c r="B86" s="8" t="s">
        <v>493</v>
      </c>
      <c r="C86" s="57" t="s">
        <v>494</v>
      </c>
      <c r="D86" s="54" t="s">
        <v>495</v>
      </c>
      <c r="E86" s="6" t="s">
        <v>97</v>
      </c>
      <c r="F86" s="19">
        <v>371779</v>
      </c>
      <c r="G86" s="24">
        <v>2893.18</v>
      </c>
      <c r="H86" s="24">
        <v>0.06</v>
      </c>
      <c r="I86" s="31"/>
      <c r="J86" s="31"/>
      <c r="K86" s="35"/>
    </row>
    <row r="87" spans="2:11" x14ac:dyDescent="0.3">
      <c r="B87" s="8" t="s">
        <v>1047</v>
      </c>
      <c r="C87" s="57" t="s">
        <v>1048</v>
      </c>
      <c r="D87" s="54" t="s">
        <v>1049</v>
      </c>
      <c r="E87" s="6" t="s">
        <v>196</v>
      </c>
      <c r="F87" s="19">
        <v>2606407</v>
      </c>
      <c r="G87" s="24">
        <v>985.74</v>
      </c>
      <c r="H87" s="24">
        <v>0.02</v>
      </c>
      <c r="I87" s="31"/>
      <c r="J87" s="31"/>
      <c r="K87" s="35"/>
    </row>
    <row r="88" spans="2:11" x14ac:dyDescent="0.3">
      <c r="C88" s="58" t="s">
        <v>172</v>
      </c>
      <c r="D88" s="54"/>
      <c r="E88" s="6"/>
      <c r="F88" s="19"/>
      <c r="G88" s="25">
        <v>3539415.4</v>
      </c>
      <c r="H88" s="25">
        <v>75.88</v>
      </c>
      <c r="I88" s="31"/>
      <c r="J88" s="31"/>
      <c r="K88" s="35"/>
    </row>
    <row r="89" spans="2:11" x14ac:dyDescent="0.3">
      <c r="C89" s="57"/>
      <c r="D89" s="54"/>
      <c r="E89" s="6"/>
      <c r="F89" s="19"/>
      <c r="G89" s="24"/>
      <c r="H89" s="24"/>
      <c r="I89" s="31"/>
      <c r="J89" s="31"/>
      <c r="K89" s="35"/>
    </row>
    <row r="90" spans="2:11" x14ac:dyDescent="0.3">
      <c r="C90" s="58" t="s">
        <v>3</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9" t="s">
        <v>4</v>
      </c>
      <c r="D92" s="54"/>
      <c r="E92" s="6"/>
      <c r="F92" s="19"/>
      <c r="G92" s="24"/>
      <c r="H92" s="24"/>
      <c r="I92" s="31"/>
      <c r="J92" s="31"/>
      <c r="K92" s="35"/>
    </row>
    <row r="93" spans="2:11" x14ac:dyDescent="0.3">
      <c r="B93" s="8" t="s">
        <v>938</v>
      </c>
      <c r="C93" s="57" t="s">
        <v>939</v>
      </c>
      <c r="D93" s="54" t="s">
        <v>940</v>
      </c>
      <c r="E93" s="6" t="s">
        <v>123</v>
      </c>
      <c r="F93" s="19">
        <v>1079430</v>
      </c>
      <c r="G93" s="24">
        <v>68514.27</v>
      </c>
      <c r="H93" s="24">
        <v>1.47</v>
      </c>
      <c r="I93" s="31"/>
      <c r="J93" s="31"/>
      <c r="K93" s="35"/>
    </row>
    <row r="94" spans="2:11" x14ac:dyDescent="0.3">
      <c r="B94" s="8" t="s">
        <v>365</v>
      </c>
      <c r="C94" s="57" t="s">
        <v>366</v>
      </c>
      <c r="D94" s="54" t="s">
        <v>367</v>
      </c>
      <c r="E94" s="6" t="s">
        <v>123</v>
      </c>
      <c r="F94" s="19">
        <v>329663</v>
      </c>
      <c r="G94" s="24">
        <v>51076.25</v>
      </c>
      <c r="H94" s="24">
        <v>1.0900000000000001</v>
      </c>
      <c r="I94" s="31"/>
      <c r="J94" s="31"/>
      <c r="K94" s="35"/>
    </row>
    <row r="95" spans="2:11" x14ac:dyDescent="0.3">
      <c r="C95" s="58" t="s">
        <v>172</v>
      </c>
      <c r="D95" s="54"/>
      <c r="E95" s="6"/>
      <c r="F95" s="19"/>
      <c r="G95" s="25">
        <v>119590.52</v>
      </c>
      <c r="H95" s="25">
        <v>2.56</v>
      </c>
      <c r="I95" s="31"/>
      <c r="J95" s="31"/>
      <c r="K95" s="35"/>
    </row>
    <row r="96" spans="2:11" x14ac:dyDescent="0.3">
      <c r="C96" s="57"/>
      <c r="D96" s="54"/>
      <c r="E96" s="6"/>
      <c r="F96" s="19"/>
      <c r="G96" s="24"/>
      <c r="H96" s="24"/>
      <c r="I96" s="31"/>
      <c r="J96" s="31"/>
      <c r="K96" s="35"/>
    </row>
    <row r="97" spans="1:11" x14ac:dyDescent="0.3">
      <c r="C97" s="59" t="s">
        <v>5294</v>
      </c>
      <c r="D97" s="54"/>
      <c r="E97" s="6"/>
      <c r="F97" s="19"/>
      <c r="G97" s="24"/>
      <c r="H97" s="24"/>
      <c r="I97" s="31"/>
      <c r="J97" s="31"/>
      <c r="K97" s="35"/>
    </row>
    <row r="98" spans="1:11" x14ac:dyDescent="0.3">
      <c r="B98" s="8" t="s">
        <v>630</v>
      </c>
      <c r="C98" s="57" t="s">
        <v>631</v>
      </c>
      <c r="D98" s="54" t="s">
        <v>632</v>
      </c>
      <c r="E98" s="6" t="s">
        <v>167</v>
      </c>
      <c r="F98" s="19">
        <v>10406865</v>
      </c>
      <c r="G98" s="24">
        <v>40365.11</v>
      </c>
      <c r="H98" s="24">
        <v>0.87</v>
      </c>
      <c r="I98" s="31"/>
      <c r="J98" s="31"/>
      <c r="K98" s="35"/>
    </row>
    <row r="99" spans="1:11" x14ac:dyDescent="0.3">
      <c r="C99" s="58" t="s">
        <v>172</v>
      </c>
      <c r="D99" s="54"/>
      <c r="E99" s="6"/>
      <c r="F99" s="19"/>
      <c r="G99" s="25">
        <v>40365.11</v>
      </c>
      <c r="H99" s="25">
        <v>0.87</v>
      </c>
      <c r="I99" s="31"/>
      <c r="J99" s="31"/>
      <c r="K99" s="35"/>
    </row>
    <row r="100" spans="1:11" x14ac:dyDescent="0.3">
      <c r="C100" s="57"/>
      <c r="D100" s="54"/>
      <c r="E100" s="6"/>
      <c r="F100" s="19"/>
      <c r="G100" s="24"/>
      <c r="H100" s="24"/>
      <c r="I100" s="31"/>
      <c r="J100" s="31"/>
      <c r="K100" s="35"/>
    </row>
    <row r="101" spans="1:11" x14ac:dyDescent="0.3">
      <c r="A101" s="10"/>
      <c r="B101" s="28"/>
      <c r="C101" s="58" t="s">
        <v>5</v>
      </c>
      <c r="D101" s="54"/>
      <c r="E101" s="6"/>
      <c r="F101" s="19"/>
      <c r="G101" s="24"/>
      <c r="H101" s="24"/>
      <c r="I101" s="31"/>
      <c r="J101" s="31"/>
      <c r="K101" s="35"/>
    </row>
    <row r="102" spans="1:11" x14ac:dyDescent="0.3">
      <c r="C102" s="59" t="s">
        <v>6</v>
      </c>
      <c r="D102" s="54"/>
      <c r="E102" s="6"/>
      <c r="F102" s="19"/>
      <c r="G102" s="24"/>
      <c r="H102" s="24"/>
      <c r="I102" s="31"/>
      <c r="J102" s="31"/>
      <c r="K102" s="35"/>
    </row>
    <row r="103" spans="1:11" x14ac:dyDescent="0.3">
      <c r="B103" s="8" t="s">
        <v>1050</v>
      </c>
      <c r="C103" s="57" t="s">
        <v>657</v>
      </c>
      <c r="D103" s="54" t="s">
        <v>1051</v>
      </c>
      <c r="E103" s="6" t="s">
        <v>641</v>
      </c>
      <c r="F103" s="19">
        <v>1000</v>
      </c>
      <c r="G103" s="24">
        <v>10030.719999999999</v>
      </c>
      <c r="H103" s="24">
        <v>0.22</v>
      </c>
      <c r="I103" s="31">
        <v>6.0998999999999999</v>
      </c>
      <c r="J103" s="31"/>
      <c r="K103" s="35"/>
    </row>
    <row r="104" spans="1:11" x14ac:dyDescent="0.3">
      <c r="B104" s="8" t="s">
        <v>1052</v>
      </c>
      <c r="C104" s="57" t="s">
        <v>657</v>
      </c>
      <c r="D104" s="54" t="s">
        <v>1053</v>
      </c>
      <c r="E104" s="6" t="s">
        <v>686</v>
      </c>
      <c r="F104" s="19">
        <v>5500</v>
      </c>
      <c r="G104" s="24">
        <v>5579.68</v>
      </c>
      <c r="H104" s="24">
        <v>0.12</v>
      </c>
      <c r="I104" s="31">
        <v>6.73</v>
      </c>
      <c r="J104" s="31"/>
      <c r="K104" s="35"/>
    </row>
    <row r="105" spans="1:11" x14ac:dyDescent="0.3">
      <c r="C105" s="58" t="s">
        <v>172</v>
      </c>
      <c r="D105" s="54"/>
      <c r="E105" s="6"/>
      <c r="F105" s="19"/>
      <c r="G105" s="25">
        <v>15610.4</v>
      </c>
      <c r="H105" s="25">
        <v>0.34</v>
      </c>
      <c r="I105" s="31"/>
      <c r="J105" s="31"/>
      <c r="K105" s="35"/>
    </row>
    <row r="106" spans="1:11" x14ac:dyDescent="0.3">
      <c r="C106" s="57"/>
      <c r="D106" s="54"/>
      <c r="E106" s="6"/>
      <c r="F106" s="19"/>
      <c r="G106" s="24"/>
      <c r="H106" s="24"/>
      <c r="I106" s="31"/>
      <c r="J106" s="31"/>
      <c r="K106" s="35"/>
    </row>
    <row r="107" spans="1:11" x14ac:dyDescent="0.3">
      <c r="C107" s="58" t="s">
        <v>7</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C109" s="58" t="s">
        <v>8</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9" t="s">
        <v>9</v>
      </c>
      <c r="D111" s="54"/>
      <c r="E111" s="6"/>
      <c r="F111" s="19"/>
      <c r="G111" s="24"/>
      <c r="H111" s="24"/>
      <c r="I111" s="31"/>
      <c r="J111" s="31"/>
      <c r="K111" s="35"/>
    </row>
    <row r="112" spans="1:11" x14ac:dyDescent="0.3">
      <c r="B112" s="8" t="s">
        <v>1054</v>
      </c>
      <c r="C112" s="57" t="s">
        <v>1055</v>
      </c>
      <c r="D112" s="54" t="s">
        <v>1056</v>
      </c>
      <c r="E112" s="6" t="s">
        <v>185</v>
      </c>
      <c r="F112" s="19">
        <v>74000000</v>
      </c>
      <c r="G112" s="24">
        <v>69440.12</v>
      </c>
      <c r="H112" s="24">
        <v>1.49</v>
      </c>
      <c r="I112" s="31">
        <v>7.5174025999999996</v>
      </c>
      <c r="J112" s="31"/>
      <c r="K112" s="35"/>
    </row>
    <row r="113" spans="1:11" x14ac:dyDescent="0.3">
      <c r="C113" s="58" t="s">
        <v>172</v>
      </c>
      <c r="D113" s="54"/>
      <c r="E113" s="6"/>
      <c r="F113" s="19"/>
      <c r="G113" s="25">
        <v>69440.12</v>
      </c>
      <c r="H113" s="25">
        <v>1.49</v>
      </c>
      <c r="I113" s="31"/>
      <c r="J113" s="31"/>
      <c r="K113" s="35"/>
    </row>
    <row r="114" spans="1:11" x14ac:dyDescent="0.3">
      <c r="C114" s="57"/>
      <c r="D114" s="54"/>
      <c r="E114" s="6"/>
      <c r="F114" s="19"/>
      <c r="G114" s="24"/>
      <c r="H114" s="24"/>
      <c r="I114" s="31"/>
      <c r="J114" s="31"/>
      <c r="K114" s="35"/>
    </row>
    <row r="115" spans="1:11" x14ac:dyDescent="0.3">
      <c r="C115" s="59" t="s">
        <v>10</v>
      </c>
      <c r="D115" s="54"/>
      <c r="E115" s="6"/>
      <c r="F115" s="19"/>
      <c r="G115" s="24"/>
      <c r="H115" s="24"/>
      <c r="I115" s="31"/>
      <c r="J115" s="31"/>
      <c r="K115" s="35"/>
    </row>
    <row r="116" spans="1:11" x14ac:dyDescent="0.3">
      <c r="B116" s="8" t="s">
        <v>1057</v>
      </c>
      <c r="C116" s="57" t="s">
        <v>1058</v>
      </c>
      <c r="D116" s="54" t="s">
        <v>1059</v>
      </c>
      <c r="E116" s="6" t="s">
        <v>185</v>
      </c>
      <c r="F116" s="19">
        <v>10000000</v>
      </c>
      <c r="G116" s="24">
        <v>10177.9</v>
      </c>
      <c r="H116" s="24">
        <v>0.22</v>
      </c>
      <c r="I116" s="31">
        <v>7.7433810000000003</v>
      </c>
      <c r="J116" s="31"/>
      <c r="K116" s="35"/>
    </row>
    <row r="117" spans="1:11" x14ac:dyDescent="0.3">
      <c r="C117" s="58" t="s">
        <v>172</v>
      </c>
      <c r="D117" s="54"/>
      <c r="E117" s="6"/>
      <c r="F117" s="19"/>
      <c r="G117" s="25">
        <v>10177.9</v>
      </c>
      <c r="H117" s="25">
        <v>0.22</v>
      </c>
      <c r="I117" s="31"/>
      <c r="J117" s="31"/>
      <c r="K117" s="35"/>
    </row>
    <row r="118" spans="1:11" x14ac:dyDescent="0.3">
      <c r="C118" s="57"/>
      <c r="D118" s="54"/>
      <c r="E118" s="6"/>
      <c r="F118" s="19"/>
      <c r="G118" s="24"/>
      <c r="H118" s="24"/>
      <c r="I118" s="31"/>
      <c r="J118" s="31"/>
      <c r="K118" s="35"/>
    </row>
    <row r="119" spans="1:11" x14ac:dyDescent="0.3">
      <c r="A119" s="10"/>
      <c r="B119" s="28"/>
      <c r="C119" s="58" t="s">
        <v>11</v>
      </c>
      <c r="D119" s="54"/>
      <c r="E119" s="6"/>
      <c r="F119" s="19"/>
      <c r="G119" s="24"/>
      <c r="H119" s="24"/>
      <c r="I119" s="31"/>
      <c r="J119" s="31"/>
      <c r="K119" s="35"/>
    </row>
    <row r="120" spans="1:11" x14ac:dyDescent="0.3">
      <c r="A120" s="28"/>
      <c r="B120" s="28"/>
      <c r="C120" s="58" t="s">
        <v>13</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14</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15</v>
      </c>
      <c r="D124" s="54"/>
      <c r="E124" s="6"/>
      <c r="F124" s="19"/>
      <c r="G124" s="24"/>
      <c r="H124" s="24"/>
      <c r="I124" s="31"/>
      <c r="J124" s="31"/>
      <c r="K124" s="35"/>
    </row>
    <row r="125" spans="1:11" x14ac:dyDescent="0.3">
      <c r="B125" s="8" t="s">
        <v>1060</v>
      </c>
      <c r="C125" s="57" t="s">
        <v>1061</v>
      </c>
      <c r="D125" s="54" t="s">
        <v>1062</v>
      </c>
      <c r="E125" s="6" t="s">
        <v>185</v>
      </c>
      <c r="F125" s="19">
        <v>60000000</v>
      </c>
      <c r="G125" s="24">
        <v>59973.36</v>
      </c>
      <c r="H125" s="24">
        <v>1.29</v>
      </c>
      <c r="I125" s="31">
        <v>5.4043999999999999</v>
      </c>
      <c r="J125" s="31"/>
      <c r="K125" s="35"/>
    </row>
    <row r="126" spans="1:11" x14ac:dyDescent="0.3">
      <c r="B126" s="8" t="s">
        <v>1063</v>
      </c>
      <c r="C126" s="57" t="s">
        <v>1064</v>
      </c>
      <c r="D126" s="54" t="s">
        <v>1065</v>
      </c>
      <c r="E126" s="6" t="s">
        <v>185</v>
      </c>
      <c r="F126" s="19">
        <v>50000000</v>
      </c>
      <c r="G126" s="24">
        <v>49612.65</v>
      </c>
      <c r="H126" s="24">
        <v>1.06</v>
      </c>
      <c r="I126" s="31">
        <v>5.4805999999999999</v>
      </c>
      <c r="J126" s="31"/>
      <c r="K126" s="35"/>
    </row>
    <row r="127" spans="1:11" x14ac:dyDescent="0.3">
      <c r="B127" s="8" t="s">
        <v>1066</v>
      </c>
      <c r="C127" s="57" t="s">
        <v>1067</v>
      </c>
      <c r="D127" s="54" t="s">
        <v>1068</v>
      </c>
      <c r="E127" s="6" t="s">
        <v>185</v>
      </c>
      <c r="F127" s="19">
        <v>10000000</v>
      </c>
      <c r="G127" s="24">
        <v>9943.68</v>
      </c>
      <c r="H127" s="24">
        <v>0.21</v>
      </c>
      <c r="I127" s="31">
        <v>5.4402999999999997</v>
      </c>
      <c r="J127" s="31"/>
      <c r="K127" s="35"/>
    </row>
    <row r="128" spans="1:11" x14ac:dyDescent="0.3">
      <c r="B128" s="8" t="s">
        <v>182</v>
      </c>
      <c r="C128" s="57" t="s">
        <v>183</v>
      </c>
      <c r="D128" s="54" t="s">
        <v>184</v>
      </c>
      <c r="E128" s="6" t="s">
        <v>185</v>
      </c>
      <c r="F128" s="19">
        <v>9000000</v>
      </c>
      <c r="G128" s="24">
        <v>8893.4599999999991</v>
      </c>
      <c r="H128" s="24">
        <v>0.19</v>
      </c>
      <c r="I128" s="31">
        <v>5.4660000000000002</v>
      </c>
      <c r="J128" s="31"/>
      <c r="K128" s="35"/>
    </row>
    <row r="129" spans="1:11" x14ac:dyDescent="0.3">
      <c r="C129" s="58" t="s">
        <v>172</v>
      </c>
      <c r="D129" s="54"/>
      <c r="E129" s="6"/>
      <c r="F129" s="19"/>
      <c r="G129" s="25">
        <v>128423.15</v>
      </c>
      <c r="H129" s="25">
        <v>2.75</v>
      </c>
      <c r="I129" s="31"/>
      <c r="J129" s="31"/>
      <c r="K129" s="35"/>
    </row>
    <row r="130" spans="1:11" x14ac:dyDescent="0.3">
      <c r="C130" s="57"/>
      <c r="D130" s="54"/>
      <c r="E130" s="6"/>
      <c r="F130" s="19"/>
      <c r="G130" s="24"/>
      <c r="H130" s="24"/>
      <c r="I130" s="31"/>
      <c r="J130" s="31"/>
      <c r="K130" s="35"/>
    </row>
    <row r="131" spans="1:11" x14ac:dyDescent="0.3">
      <c r="C131" s="58" t="s">
        <v>16</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17</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A135" s="10"/>
      <c r="B135" s="28"/>
      <c r="C135" s="58" t="s">
        <v>18</v>
      </c>
      <c r="D135" s="54"/>
      <c r="E135" s="6"/>
      <c r="F135" s="19"/>
      <c r="G135" s="24"/>
      <c r="H135" s="24"/>
      <c r="I135" s="31"/>
      <c r="J135" s="31"/>
      <c r="K135" s="35"/>
    </row>
    <row r="136" spans="1:11" x14ac:dyDescent="0.3">
      <c r="A136" s="28"/>
      <c r="B136" s="28"/>
      <c r="C136" s="58" t="s">
        <v>19</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A138" s="28"/>
      <c r="B138" s="28"/>
      <c r="C138" s="58" t="s">
        <v>20</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A140" s="28"/>
      <c r="B140" s="28"/>
      <c r="C140" s="58" t="s">
        <v>21</v>
      </c>
      <c r="D140" s="54"/>
      <c r="E140" s="6"/>
      <c r="F140" s="19"/>
      <c r="G140" s="24" t="s">
        <v>2</v>
      </c>
      <c r="H140" s="24" t="s">
        <v>2</v>
      </c>
      <c r="I140" s="31"/>
      <c r="J140" s="31"/>
      <c r="K140" s="35"/>
    </row>
    <row r="141" spans="1:11" x14ac:dyDescent="0.3">
      <c r="A141" s="28"/>
      <c r="B141" s="28"/>
      <c r="C141" s="58"/>
      <c r="D141" s="54"/>
      <c r="E141" s="6"/>
      <c r="F141" s="19"/>
      <c r="G141" s="24"/>
      <c r="H141" s="24"/>
      <c r="I141" s="31"/>
      <c r="J141" s="31"/>
      <c r="K141" s="35"/>
    </row>
    <row r="142" spans="1:11" x14ac:dyDescent="0.3">
      <c r="A142" s="28"/>
      <c r="B142" s="28"/>
      <c r="C142" s="58" t="s">
        <v>22</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A144" s="28"/>
      <c r="B144" s="28"/>
      <c r="C144" s="58" t="s">
        <v>23</v>
      </c>
      <c r="D144" s="54"/>
      <c r="E144" s="6"/>
      <c r="F144" s="19"/>
      <c r="G144" s="24" t="s">
        <v>2</v>
      </c>
      <c r="H144" s="24" t="s">
        <v>2</v>
      </c>
      <c r="I144" s="31"/>
      <c r="J144" s="31"/>
      <c r="K144" s="35"/>
    </row>
    <row r="145" spans="1:54" x14ac:dyDescent="0.3">
      <c r="A145" s="28"/>
      <c r="B145" s="28"/>
      <c r="C145" s="58"/>
      <c r="D145" s="54"/>
      <c r="E145" s="6"/>
      <c r="F145" s="19"/>
      <c r="G145" s="24"/>
      <c r="H145" s="24"/>
      <c r="I145" s="31"/>
      <c r="J145" s="31"/>
      <c r="K145" s="35"/>
    </row>
    <row r="146" spans="1:54" x14ac:dyDescent="0.3">
      <c r="C146" s="59" t="s">
        <v>24</v>
      </c>
      <c r="D146" s="54"/>
      <c r="E146" s="6"/>
      <c r="F146" s="19"/>
      <c r="G146" s="24"/>
      <c r="H146" s="24"/>
      <c r="I146" s="31"/>
      <c r="J146" s="31"/>
      <c r="K146" s="35"/>
    </row>
    <row r="147" spans="1:54" x14ac:dyDescent="0.3">
      <c r="B147" s="8" t="s">
        <v>186</v>
      </c>
      <c r="C147" s="57" t="s">
        <v>187</v>
      </c>
      <c r="D147" s="54"/>
      <c r="E147" s="6"/>
      <c r="F147" s="19"/>
      <c r="G147" s="24">
        <v>813844.98</v>
      </c>
      <c r="H147" s="24">
        <v>17.440000000000001</v>
      </c>
      <c r="I147" s="31"/>
      <c r="J147" s="31"/>
      <c r="K147" s="35"/>
    </row>
    <row r="148" spans="1:54" x14ac:dyDescent="0.3">
      <c r="C148" s="58" t="s">
        <v>172</v>
      </c>
      <c r="D148" s="54"/>
      <c r="E148" s="6"/>
      <c r="F148" s="19"/>
      <c r="G148" s="25">
        <v>813844.98</v>
      </c>
      <c r="H148" s="25">
        <v>17.440000000000001</v>
      </c>
      <c r="I148" s="31"/>
      <c r="J148" s="31"/>
      <c r="K148" s="35"/>
    </row>
    <row r="149" spans="1:54" x14ac:dyDescent="0.3">
      <c r="C149" s="57"/>
      <c r="D149" s="54"/>
      <c r="E149" s="6"/>
      <c r="F149" s="19"/>
      <c r="G149" s="24"/>
      <c r="H149" s="24"/>
      <c r="I149" s="31"/>
      <c r="J149" s="31"/>
      <c r="K149" s="35"/>
    </row>
    <row r="150" spans="1:54" x14ac:dyDescent="0.3">
      <c r="A150" s="10"/>
      <c r="B150" s="28"/>
      <c r="C150" s="58" t="s">
        <v>25</v>
      </c>
      <c r="D150" s="54"/>
      <c r="E150" s="6"/>
      <c r="F150" s="19"/>
      <c r="G150" s="24"/>
      <c r="H150" s="24"/>
      <c r="I150" s="31"/>
      <c r="J150" s="31"/>
      <c r="K150" s="35"/>
    </row>
    <row r="151" spans="1:54" s="2" customFormat="1" ht="13.8" x14ac:dyDescent="0.3">
      <c r="A151" s="28"/>
      <c r="B151" s="28"/>
      <c r="C151" s="57" t="s">
        <v>5262</v>
      </c>
      <c r="D151" s="54"/>
      <c r="E151" s="6"/>
      <c r="F151" s="19"/>
      <c r="G151" s="24">
        <v>2014</v>
      </c>
      <c r="H151" s="24">
        <v>0.04</v>
      </c>
      <c r="I151" s="31"/>
      <c r="J151" s="31"/>
      <c r="K151" s="35"/>
      <c r="L151" s="3"/>
      <c r="AI151" s="3"/>
      <c r="AV151" s="3"/>
      <c r="AX151" s="3"/>
      <c r="BB151" s="3"/>
    </row>
    <row r="152" spans="1:54" x14ac:dyDescent="0.3">
      <c r="B152" s="8"/>
      <c r="C152" s="57" t="s">
        <v>188</v>
      </c>
      <c r="D152" s="54"/>
      <c r="E152" s="6"/>
      <c r="F152" s="19"/>
      <c r="G152" s="24">
        <v>-73482.22</v>
      </c>
      <c r="H152" s="24">
        <v>-1.59</v>
      </c>
      <c r="I152" s="31"/>
      <c r="J152" s="31"/>
      <c r="K152" s="35"/>
    </row>
    <row r="153" spans="1:54" x14ac:dyDescent="0.3">
      <c r="C153" s="58" t="s">
        <v>172</v>
      </c>
      <c r="D153" s="54"/>
      <c r="E153" s="6"/>
      <c r="F153" s="19"/>
      <c r="G153" s="25">
        <v>-71468.22</v>
      </c>
      <c r="H153" s="25">
        <v>-1.55</v>
      </c>
      <c r="I153" s="31"/>
      <c r="J153" s="31"/>
      <c r="K153" s="35"/>
    </row>
    <row r="154" spans="1:54" x14ac:dyDescent="0.3">
      <c r="C154" s="57"/>
      <c r="D154" s="54"/>
      <c r="E154" s="6"/>
      <c r="F154" s="19"/>
      <c r="G154" s="24"/>
      <c r="H154" s="24"/>
      <c r="I154" s="31"/>
      <c r="J154" s="31"/>
      <c r="K154" s="35"/>
    </row>
    <row r="155" spans="1:54" x14ac:dyDescent="0.3">
      <c r="C155" s="60" t="s">
        <v>189</v>
      </c>
      <c r="D155" s="55"/>
      <c r="E155" s="5"/>
      <c r="F155" s="20"/>
      <c r="G155" s="26">
        <v>4665399.3600000003</v>
      </c>
      <c r="H155" s="26">
        <v>100</v>
      </c>
      <c r="I155" s="32"/>
      <c r="J155" s="32"/>
      <c r="K155" s="36"/>
    </row>
    <row r="157" spans="1:54" s="50" customFormat="1" ht="15" x14ac:dyDescent="0.35">
      <c r="C157" s="50" t="s">
        <v>4986</v>
      </c>
      <c r="F157" s="51"/>
      <c r="G157" s="51"/>
      <c r="H157" s="51"/>
    </row>
    <row r="158" spans="1:54" s="42" customFormat="1" ht="27.6" x14ac:dyDescent="0.3">
      <c r="B158" s="43"/>
      <c r="C158" s="43" t="s">
        <v>4981</v>
      </c>
      <c r="D158" s="43" t="s">
        <v>4982</v>
      </c>
      <c r="E158" s="43" t="s">
        <v>4983</v>
      </c>
      <c r="F158" s="44" t="s">
        <v>34</v>
      </c>
      <c r="G158" s="45" t="s">
        <v>4984</v>
      </c>
      <c r="H158" s="44" t="s">
        <v>36</v>
      </c>
      <c r="I158" s="43" t="s">
        <v>39</v>
      </c>
    </row>
    <row r="159" spans="1:54" s="42" customFormat="1" ht="13.8" x14ac:dyDescent="0.3">
      <c r="B159" s="43"/>
      <c r="C159" s="43" t="s">
        <v>4980</v>
      </c>
      <c r="D159" s="43"/>
      <c r="E159" s="43"/>
      <c r="F159" s="44"/>
      <c r="G159" s="45"/>
      <c r="H159" s="44"/>
      <c r="I159" s="43"/>
    </row>
    <row r="160" spans="1:54" s="2" customFormat="1" ht="13.8" x14ac:dyDescent="0.3">
      <c r="B160" s="46">
        <v>2300140</v>
      </c>
      <c r="C160" s="46" t="s">
        <v>5309</v>
      </c>
      <c r="D160" s="46" t="s">
        <v>4979</v>
      </c>
      <c r="E160" s="46" t="s">
        <v>12</v>
      </c>
      <c r="F160" s="47">
        <v>5285</v>
      </c>
      <c r="G160" s="47">
        <v>2857.0921400000002</v>
      </c>
      <c r="H160" s="47">
        <v>0.06</v>
      </c>
      <c r="I160" s="46"/>
    </row>
    <row r="161" spans="2:11" s="2" customFormat="1" ht="13.8" x14ac:dyDescent="0.3">
      <c r="B161" s="46">
        <v>2300139</v>
      </c>
      <c r="C161" s="46" t="s">
        <v>5310</v>
      </c>
      <c r="D161" s="46" t="s">
        <v>4979</v>
      </c>
      <c r="E161" s="46" t="s">
        <v>12</v>
      </c>
      <c r="F161" s="47">
        <v>1564575</v>
      </c>
      <c r="G161" s="47">
        <v>384392.60887499998</v>
      </c>
      <c r="H161" s="47">
        <v>8.24</v>
      </c>
      <c r="I161" s="46"/>
    </row>
    <row r="162" spans="2:11" s="1" customFormat="1" ht="13.8" x14ac:dyDescent="0.3">
      <c r="B162" s="48"/>
      <c r="C162" s="48" t="s">
        <v>4989</v>
      </c>
      <c r="D162" s="48"/>
      <c r="E162" s="48"/>
      <c r="F162" s="49"/>
      <c r="G162" s="49"/>
      <c r="H162" s="49"/>
      <c r="I162" s="48"/>
    </row>
    <row r="163" spans="2:11" s="2" customFormat="1" ht="13.8" x14ac:dyDescent="0.3">
      <c r="B163" s="46">
        <v>2220663</v>
      </c>
      <c r="C163" s="46" t="s">
        <v>5054</v>
      </c>
      <c r="D163" s="46" t="s">
        <v>4988</v>
      </c>
      <c r="E163" s="46" t="s">
        <v>86</v>
      </c>
      <c r="F163" s="47">
        <v>-1457500</v>
      </c>
      <c r="G163" s="47">
        <v>-36943.252500000002</v>
      </c>
      <c r="H163" s="47">
        <v>-0.79</v>
      </c>
      <c r="I163" s="46"/>
    </row>
    <row r="164" spans="2:11" s="2" customFormat="1" ht="13.8" x14ac:dyDescent="0.3">
      <c r="B164" s="46">
        <v>2220692</v>
      </c>
      <c r="C164" s="46" t="s">
        <v>4997</v>
      </c>
      <c r="D164" s="46" t="s">
        <v>4988</v>
      </c>
      <c r="E164" s="46" t="s">
        <v>268</v>
      </c>
      <c r="F164" s="47">
        <v>-7480000</v>
      </c>
      <c r="G164" s="47">
        <v>-25514.28</v>
      </c>
      <c r="H164" s="47">
        <v>-0.55000000000000004</v>
      </c>
      <c r="I164" s="46"/>
    </row>
    <row r="165" spans="2:11" s="2" customFormat="1" ht="13.8" x14ac:dyDescent="0.3">
      <c r="B165" s="46">
        <v>2220569</v>
      </c>
      <c r="C165" s="46" t="s">
        <v>5038</v>
      </c>
      <c r="D165" s="46" t="s">
        <v>4979</v>
      </c>
      <c r="E165" s="46" t="s">
        <v>50</v>
      </c>
      <c r="F165" s="47">
        <v>932400</v>
      </c>
      <c r="G165" s="47">
        <v>28906.264800000001</v>
      </c>
      <c r="H165" s="47">
        <v>0.62</v>
      </c>
      <c r="I165" s="46"/>
    </row>
    <row r="166" spans="2:11" s="1" customFormat="1" ht="13.8" x14ac:dyDescent="0.3">
      <c r="B166" s="48"/>
      <c r="C166" s="48" t="s">
        <v>4985</v>
      </c>
      <c r="D166" s="48"/>
      <c r="E166" s="48"/>
      <c r="F166" s="49"/>
      <c r="G166" s="49">
        <v>353698.43331500003</v>
      </c>
      <c r="H166" s="49">
        <v>7.580000000000001</v>
      </c>
      <c r="I166" s="48"/>
    </row>
    <row r="168" spans="2:11" x14ac:dyDescent="0.3">
      <c r="C168" s="1" t="s">
        <v>190</v>
      </c>
    </row>
    <row r="169" spans="2:11" x14ac:dyDescent="0.3">
      <c r="C169" s="37" t="s">
        <v>191</v>
      </c>
      <c r="D169" s="37"/>
      <c r="E169" s="37"/>
      <c r="F169" s="37"/>
      <c r="G169" s="37"/>
      <c r="H169" s="37"/>
      <c r="I169" s="37"/>
      <c r="J169" s="37"/>
      <c r="K169" s="37"/>
    </row>
    <row r="170" spans="2:11" x14ac:dyDescent="0.3">
      <c r="C170" s="2" t="s">
        <v>192</v>
      </c>
    </row>
    <row r="171" spans="2:11" x14ac:dyDescent="0.3">
      <c r="C171" s="2" t="s">
        <v>193</v>
      </c>
    </row>
    <row r="172" spans="2:11" ht="30" customHeight="1" x14ac:dyDescent="0.3">
      <c r="C172" s="91" t="s">
        <v>194</v>
      </c>
      <c r="D172" s="92"/>
      <c r="E172" s="92"/>
      <c r="F172" s="92"/>
      <c r="G172" s="92"/>
      <c r="H172" s="92"/>
      <c r="I172" s="92"/>
      <c r="J172" s="92"/>
      <c r="K172" s="92"/>
    </row>
    <row r="173" spans="2:11" x14ac:dyDescent="0.3">
      <c r="C173" s="2" t="s">
        <v>195</v>
      </c>
    </row>
    <row r="175" spans="2:11" x14ac:dyDescent="0.3">
      <c r="C175" s="1" t="s">
        <v>5387</v>
      </c>
      <c r="E175" s="88" t="s">
        <v>5388</v>
      </c>
    </row>
    <row r="176" spans="2:11" x14ac:dyDescent="0.3">
      <c r="E176" s="2" t="s">
        <v>5391</v>
      </c>
    </row>
  </sheetData>
  <mergeCells count="1">
    <mergeCell ref="C172:K172"/>
  </mergeCells>
  <hyperlinks>
    <hyperlink ref="J2" location="'Index'!A1" display="'Index'!A1" xr:uid="{8CEA081D-9EEA-43A1-B041-3355DA635ABE}"/>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94E0-D2BC-4618-BB7E-2D8F3B73B7D3}">
  <sheetPr codeName="Sheet1108"/>
  <dimension ref="A1:IV105"/>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4787</v>
      </c>
      <c r="J2" s="38" t="s">
        <v>4975</v>
      </c>
    </row>
    <row r="3" spans="1:54" ht="16.2" x14ac:dyDescent="0.35">
      <c r="C3" s="1" t="s">
        <v>28</v>
      </c>
      <c r="D3" s="21" t="s">
        <v>4788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6370000</v>
      </c>
      <c r="G10" s="24">
        <v>86453.64</v>
      </c>
      <c r="H10" s="24">
        <v>9.19</v>
      </c>
      <c r="I10" s="31"/>
      <c r="J10" s="31"/>
      <c r="K10" s="35"/>
    </row>
    <row r="11" spans="1:54" x14ac:dyDescent="0.3">
      <c r="B11" s="8" t="s">
        <v>416</v>
      </c>
      <c r="C11" s="57" t="s">
        <v>417</v>
      </c>
      <c r="D11" s="54" t="s">
        <v>418</v>
      </c>
      <c r="E11" s="6" t="s">
        <v>75</v>
      </c>
      <c r="F11" s="19">
        <v>27751217</v>
      </c>
      <c r="G11" s="24">
        <v>85529.25</v>
      </c>
      <c r="H11" s="24">
        <v>9.09</v>
      </c>
      <c r="I11" s="31"/>
      <c r="J11" s="31"/>
      <c r="K11" s="35"/>
    </row>
    <row r="12" spans="1:54" x14ac:dyDescent="0.3">
      <c r="B12" s="8" t="s">
        <v>996</v>
      </c>
      <c r="C12" s="57" t="s">
        <v>997</v>
      </c>
      <c r="D12" s="54" t="s">
        <v>998</v>
      </c>
      <c r="E12" s="6" t="s">
        <v>75</v>
      </c>
      <c r="F12" s="19">
        <v>56874163</v>
      </c>
      <c r="G12" s="24">
        <v>77701.48</v>
      </c>
      <c r="H12" s="24">
        <v>8.26</v>
      </c>
      <c r="I12" s="31"/>
      <c r="J12" s="31"/>
      <c r="K12" s="35"/>
    </row>
    <row r="13" spans="1:54" x14ac:dyDescent="0.3">
      <c r="B13" s="8" t="s">
        <v>585</v>
      </c>
      <c r="C13" s="57" t="s">
        <v>586</v>
      </c>
      <c r="D13" s="54" t="s">
        <v>587</v>
      </c>
      <c r="E13" s="6" t="s">
        <v>131</v>
      </c>
      <c r="F13" s="19">
        <v>20707670</v>
      </c>
      <c r="G13" s="24">
        <v>67827.97</v>
      </c>
      <c r="H13" s="24">
        <v>7.21</v>
      </c>
      <c r="I13" s="31"/>
      <c r="J13" s="31"/>
      <c r="K13" s="35"/>
    </row>
    <row r="14" spans="1:54" x14ac:dyDescent="0.3">
      <c r="B14" s="8" t="s">
        <v>400</v>
      </c>
      <c r="C14" s="57" t="s">
        <v>401</v>
      </c>
      <c r="D14" s="54" t="s">
        <v>402</v>
      </c>
      <c r="E14" s="6" t="s">
        <v>403</v>
      </c>
      <c r="F14" s="19">
        <v>32044225</v>
      </c>
      <c r="G14" s="24">
        <v>55458.94</v>
      </c>
      <c r="H14" s="24">
        <v>5.89</v>
      </c>
      <c r="I14" s="31"/>
      <c r="J14" s="31"/>
      <c r="K14" s="35"/>
    </row>
    <row r="15" spans="1:54" x14ac:dyDescent="0.3">
      <c r="B15" s="8" t="s">
        <v>475</v>
      </c>
      <c r="C15" s="57" t="s">
        <v>476</v>
      </c>
      <c r="D15" s="54" t="s">
        <v>477</v>
      </c>
      <c r="E15" s="6" t="s">
        <v>403</v>
      </c>
      <c r="F15" s="19">
        <v>17268032</v>
      </c>
      <c r="G15" s="24">
        <v>50060.02</v>
      </c>
      <c r="H15" s="24">
        <v>5.32</v>
      </c>
      <c r="I15" s="31"/>
      <c r="J15" s="31"/>
      <c r="K15" s="35"/>
    </row>
    <row r="16" spans="1:54" x14ac:dyDescent="0.3">
      <c r="B16" s="8" t="s">
        <v>2336</v>
      </c>
      <c r="C16" s="57" t="s">
        <v>2337</v>
      </c>
      <c r="D16" s="54" t="s">
        <v>2338</v>
      </c>
      <c r="E16" s="6" t="s">
        <v>54</v>
      </c>
      <c r="F16" s="19">
        <v>4005515</v>
      </c>
      <c r="G16" s="24">
        <v>50028.88</v>
      </c>
      <c r="H16" s="24">
        <v>5.32</v>
      </c>
      <c r="I16" s="31"/>
      <c r="J16" s="31"/>
      <c r="K16" s="35"/>
    </row>
    <row r="17" spans="2:11" x14ac:dyDescent="0.3">
      <c r="B17" s="8" t="s">
        <v>139</v>
      </c>
      <c r="C17" s="57" t="s">
        <v>140</v>
      </c>
      <c r="D17" s="54" t="s">
        <v>141</v>
      </c>
      <c r="E17" s="6" t="s">
        <v>119</v>
      </c>
      <c r="F17" s="19">
        <v>1133474</v>
      </c>
      <c r="G17" s="24">
        <v>36357.31</v>
      </c>
      <c r="H17" s="24">
        <v>3.86</v>
      </c>
      <c r="I17" s="31"/>
      <c r="J17" s="31"/>
      <c r="K17" s="35"/>
    </row>
    <row r="18" spans="2:11" x14ac:dyDescent="0.3">
      <c r="B18" s="8" t="s">
        <v>438</v>
      </c>
      <c r="C18" s="57" t="s">
        <v>439</v>
      </c>
      <c r="D18" s="54" t="s">
        <v>440</v>
      </c>
      <c r="E18" s="6" t="s">
        <v>403</v>
      </c>
      <c r="F18" s="19">
        <v>13219320</v>
      </c>
      <c r="G18" s="24">
        <v>35626.07</v>
      </c>
      <c r="H18" s="24">
        <v>3.79</v>
      </c>
      <c r="I18" s="31"/>
      <c r="J18" s="31"/>
      <c r="K18" s="35"/>
    </row>
    <row r="19" spans="2:11" x14ac:dyDescent="0.3">
      <c r="B19" s="8" t="s">
        <v>2986</v>
      </c>
      <c r="C19" s="57" t="s">
        <v>2987</v>
      </c>
      <c r="D19" s="54" t="s">
        <v>2988</v>
      </c>
      <c r="E19" s="6" t="s">
        <v>138</v>
      </c>
      <c r="F19" s="19">
        <v>6719943</v>
      </c>
      <c r="G19" s="24">
        <v>31046.14</v>
      </c>
      <c r="H19" s="24">
        <v>3.3</v>
      </c>
      <c r="I19" s="31"/>
      <c r="J19" s="31"/>
      <c r="K19" s="35"/>
    </row>
    <row r="20" spans="2:11" x14ac:dyDescent="0.3">
      <c r="B20" s="8" t="s">
        <v>240</v>
      </c>
      <c r="C20" s="57" t="s">
        <v>241</v>
      </c>
      <c r="D20" s="54" t="s">
        <v>242</v>
      </c>
      <c r="E20" s="6" t="s">
        <v>131</v>
      </c>
      <c r="F20" s="19">
        <v>2434242</v>
      </c>
      <c r="G20" s="24">
        <v>29875.45</v>
      </c>
      <c r="H20" s="24">
        <v>3.17</v>
      </c>
      <c r="I20" s="31"/>
      <c r="J20" s="31"/>
      <c r="K20" s="35"/>
    </row>
    <row r="21" spans="2:11" x14ac:dyDescent="0.3">
      <c r="B21" s="8" t="s">
        <v>157</v>
      </c>
      <c r="C21" s="57" t="s">
        <v>158</v>
      </c>
      <c r="D21" s="54" t="s">
        <v>159</v>
      </c>
      <c r="E21" s="6" t="s">
        <v>160</v>
      </c>
      <c r="F21" s="19">
        <v>76240</v>
      </c>
      <c r="G21" s="24">
        <v>29535.38</v>
      </c>
      <c r="H21" s="24">
        <v>3.14</v>
      </c>
      <c r="I21" s="31"/>
      <c r="J21" s="31"/>
      <c r="K21" s="35"/>
    </row>
    <row r="22" spans="2:11" x14ac:dyDescent="0.3">
      <c r="B22" s="8" t="s">
        <v>1002</v>
      </c>
      <c r="C22" s="57" t="s">
        <v>786</v>
      </c>
      <c r="D22" s="54" t="s">
        <v>1003</v>
      </c>
      <c r="E22" s="6" t="s">
        <v>131</v>
      </c>
      <c r="F22" s="19">
        <v>16114574</v>
      </c>
      <c r="G22" s="24">
        <v>24524.77</v>
      </c>
      <c r="H22" s="24">
        <v>2.61</v>
      </c>
      <c r="I22" s="31"/>
      <c r="J22" s="31"/>
      <c r="K22" s="35"/>
    </row>
    <row r="23" spans="2:11" x14ac:dyDescent="0.3">
      <c r="B23" s="8" t="s">
        <v>419</v>
      </c>
      <c r="C23" s="57" t="s">
        <v>420</v>
      </c>
      <c r="D23" s="54" t="s">
        <v>421</v>
      </c>
      <c r="E23" s="6" t="s">
        <v>422</v>
      </c>
      <c r="F23" s="19">
        <v>9200100</v>
      </c>
      <c r="G23" s="24">
        <v>21501.55</v>
      </c>
      <c r="H23" s="24">
        <v>2.2799999999999998</v>
      </c>
      <c r="I23" s="31"/>
      <c r="J23" s="31"/>
      <c r="K23" s="35"/>
    </row>
    <row r="24" spans="2:11" x14ac:dyDescent="0.3">
      <c r="B24" s="8" t="s">
        <v>3148</v>
      </c>
      <c r="C24" s="57" t="s">
        <v>3149</v>
      </c>
      <c r="D24" s="54" t="s">
        <v>3150</v>
      </c>
      <c r="E24" s="6" t="s">
        <v>403</v>
      </c>
      <c r="F24" s="19">
        <v>9303601</v>
      </c>
      <c r="G24" s="24">
        <v>19234.259999999998</v>
      </c>
      <c r="H24" s="24">
        <v>2.04</v>
      </c>
      <c r="I24" s="31"/>
      <c r="J24" s="31"/>
      <c r="K24" s="35"/>
    </row>
    <row r="25" spans="2:11" x14ac:dyDescent="0.3">
      <c r="B25" s="8" t="s">
        <v>4789</v>
      </c>
      <c r="C25" s="57" t="s">
        <v>4790</v>
      </c>
      <c r="D25" s="54" t="s">
        <v>4791</v>
      </c>
      <c r="E25" s="6" t="s">
        <v>75</v>
      </c>
      <c r="F25" s="19">
        <v>4349558</v>
      </c>
      <c r="G25" s="24">
        <v>17785.34</v>
      </c>
      <c r="H25" s="24">
        <v>1.89</v>
      </c>
      <c r="I25" s="31"/>
      <c r="J25" s="31"/>
      <c r="K25" s="35"/>
    </row>
    <row r="26" spans="2:11" x14ac:dyDescent="0.3">
      <c r="B26" s="8" t="s">
        <v>2410</v>
      </c>
      <c r="C26" s="57" t="s">
        <v>698</v>
      </c>
      <c r="D26" s="54" t="s">
        <v>2411</v>
      </c>
      <c r="E26" s="6" t="s">
        <v>97</v>
      </c>
      <c r="F26" s="19">
        <v>4257426</v>
      </c>
      <c r="G26" s="24">
        <v>16165.45</v>
      </c>
      <c r="H26" s="24">
        <v>1.72</v>
      </c>
      <c r="I26" s="31"/>
      <c r="J26" s="31"/>
      <c r="K26" s="35"/>
    </row>
    <row r="27" spans="2:11" x14ac:dyDescent="0.3">
      <c r="B27" s="8" t="s">
        <v>2928</v>
      </c>
      <c r="C27" s="57" t="s">
        <v>2929</v>
      </c>
      <c r="D27" s="54" t="s">
        <v>2930</v>
      </c>
      <c r="E27" s="6" t="s">
        <v>403</v>
      </c>
      <c r="F27" s="19">
        <v>3693637</v>
      </c>
      <c r="G27" s="24">
        <v>15492.96</v>
      </c>
      <c r="H27" s="24">
        <v>1.65</v>
      </c>
      <c r="I27" s="31"/>
      <c r="J27" s="31"/>
      <c r="K27" s="35"/>
    </row>
    <row r="28" spans="2:11" x14ac:dyDescent="0.3">
      <c r="B28" s="8" t="s">
        <v>2402</v>
      </c>
      <c r="C28" s="57" t="s">
        <v>680</v>
      </c>
      <c r="D28" s="54" t="s">
        <v>2403</v>
      </c>
      <c r="E28" s="6" t="s">
        <v>97</v>
      </c>
      <c r="F28" s="19">
        <v>4325000</v>
      </c>
      <c r="G28" s="24">
        <v>15137.5</v>
      </c>
      <c r="H28" s="24">
        <v>1.61</v>
      </c>
      <c r="I28" s="31"/>
      <c r="J28" s="31"/>
      <c r="K28" s="35"/>
    </row>
    <row r="29" spans="2:11" x14ac:dyDescent="0.3">
      <c r="B29" s="8" t="s">
        <v>1948</v>
      </c>
      <c r="C29" s="57" t="s">
        <v>1949</v>
      </c>
      <c r="D29" s="54" t="s">
        <v>1950</v>
      </c>
      <c r="E29" s="6" t="s">
        <v>138</v>
      </c>
      <c r="F29" s="19">
        <v>2796573</v>
      </c>
      <c r="G29" s="24">
        <v>14284.89</v>
      </c>
      <c r="H29" s="24">
        <v>1.52</v>
      </c>
      <c r="I29" s="31"/>
      <c r="J29" s="31"/>
      <c r="K29" s="35"/>
    </row>
    <row r="30" spans="2:11" x14ac:dyDescent="0.3">
      <c r="B30" s="8" t="s">
        <v>317</v>
      </c>
      <c r="C30" s="57" t="s">
        <v>318</v>
      </c>
      <c r="D30" s="54" t="s">
        <v>319</v>
      </c>
      <c r="E30" s="6" t="s">
        <v>148</v>
      </c>
      <c r="F30" s="19">
        <v>425000</v>
      </c>
      <c r="G30" s="24">
        <v>12586.8</v>
      </c>
      <c r="H30" s="24">
        <v>1.34</v>
      </c>
      <c r="I30" s="31"/>
      <c r="J30" s="31"/>
      <c r="K30" s="35"/>
    </row>
    <row r="31" spans="2:11" x14ac:dyDescent="0.3">
      <c r="B31" s="8" t="s">
        <v>2422</v>
      </c>
      <c r="C31" s="57" t="s">
        <v>1355</v>
      </c>
      <c r="D31" s="54" t="s">
        <v>2423</v>
      </c>
      <c r="E31" s="6" t="s">
        <v>131</v>
      </c>
      <c r="F31" s="19">
        <v>2550000</v>
      </c>
      <c r="G31" s="24">
        <v>12455.48</v>
      </c>
      <c r="H31" s="24">
        <v>1.32</v>
      </c>
      <c r="I31" s="31"/>
      <c r="J31" s="31"/>
      <c r="K31" s="35"/>
    </row>
    <row r="32" spans="2:11" x14ac:dyDescent="0.3">
      <c r="B32" s="8" t="s">
        <v>2527</v>
      </c>
      <c r="C32" s="57" t="s">
        <v>2528</v>
      </c>
      <c r="D32" s="54" t="s">
        <v>2529</v>
      </c>
      <c r="E32" s="6" t="s">
        <v>131</v>
      </c>
      <c r="F32" s="19">
        <v>15964983</v>
      </c>
      <c r="G32" s="24">
        <v>12329.76</v>
      </c>
      <c r="H32" s="24">
        <v>1.31</v>
      </c>
      <c r="I32" s="31"/>
      <c r="J32" s="31"/>
      <c r="K32" s="35"/>
    </row>
    <row r="33" spans="2:11" x14ac:dyDescent="0.3">
      <c r="B33" s="8" t="s">
        <v>128</v>
      </c>
      <c r="C33" s="57" t="s">
        <v>129</v>
      </c>
      <c r="D33" s="54" t="s">
        <v>130</v>
      </c>
      <c r="E33" s="6" t="s">
        <v>131</v>
      </c>
      <c r="F33" s="19">
        <v>4310964</v>
      </c>
      <c r="G33" s="24">
        <v>11865.93</v>
      </c>
      <c r="H33" s="24">
        <v>1.26</v>
      </c>
      <c r="I33" s="31"/>
      <c r="J33" s="31"/>
      <c r="K33" s="35"/>
    </row>
    <row r="34" spans="2:11" x14ac:dyDescent="0.3">
      <c r="B34" s="8" t="s">
        <v>4792</v>
      </c>
      <c r="C34" s="57" t="s">
        <v>4793</v>
      </c>
      <c r="D34" s="54" t="s">
        <v>4794</v>
      </c>
      <c r="E34" s="6" t="s">
        <v>138</v>
      </c>
      <c r="F34" s="19">
        <v>2352146</v>
      </c>
      <c r="G34" s="24">
        <v>11462.01</v>
      </c>
      <c r="H34" s="24">
        <v>1.22</v>
      </c>
      <c r="I34" s="31"/>
      <c r="J34" s="31"/>
      <c r="K34" s="35"/>
    </row>
    <row r="35" spans="2:11" x14ac:dyDescent="0.3">
      <c r="B35" s="8" t="s">
        <v>569</v>
      </c>
      <c r="C35" s="57" t="s">
        <v>570</v>
      </c>
      <c r="D35" s="54" t="s">
        <v>571</v>
      </c>
      <c r="E35" s="6" t="s">
        <v>131</v>
      </c>
      <c r="F35" s="19">
        <v>1250000</v>
      </c>
      <c r="G35" s="24">
        <v>9551.8799999999992</v>
      </c>
      <c r="H35" s="24">
        <v>1.01</v>
      </c>
      <c r="I35" s="31"/>
      <c r="J35" s="31"/>
      <c r="K35" s="35"/>
    </row>
    <row r="36" spans="2:11" x14ac:dyDescent="0.3">
      <c r="B36" s="8" t="s">
        <v>2279</v>
      </c>
      <c r="C36" s="57" t="s">
        <v>2280</v>
      </c>
      <c r="D36" s="54" t="s">
        <v>2281</v>
      </c>
      <c r="E36" s="6" t="s">
        <v>422</v>
      </c>
      <c r="F36" s="19">
        <v>2100000</v>
      </c>
      <c r="G36" s="24">
        <v>8196.2999999999993</v>
      </c>
      <c r="H36" s="24">
        <v>0.87</v>
      </c>
      <c r="I36" s="31"/>
      <c r="J36" s="31"/>
      <c r="K36" s="35"/>
    </row>
    <row r="37" spans="2:11" x14ac:dyDescent="0.3">
      <c r="B37" s="8" t="s">
        <v>1023</v>
      </c>
      <c r="C37" s="57" t="s">
        <v>1024</v>
      </c>
      <c r="D37" s="54" t="s">
        <v>1025</v>
      </c>
      <c r="E37" s="6" t="s">
        <v>205</v>
      </c>
      <c r="F37" s="19">
        <v>5704650</v>
      </c>
      <c r="G37" s="24">
        <v>7975.1</v>
      </c>
      <c r="H37" s="24">
        <v>0.85</v>
      </c>
      <c r="I37" s="31"/>
      <c r="J37" s="31"/>
      <c r="K37" s="35"/>
    </row>
    <row r="38" spans="2:11" x14ac:dyDescent="0.3">
      <c r="B38" s="8" t="s">
        <v>142</v>
      </c>
      <c r="C38" s="57" t="s">
        <v>143</v>
      </c>
      <c r="D38" s="54" t="s">
        <v>144</v>
      </c>
      <c r="E38" s="6" t="s">
        <v>119</v>
      </c>
      <c r="F38" s="19">
        <v>175784</v>
      </c>
      <c r="G38" s="24">
        <v>5385.49</v>
      </c>
      <c r="H38" s="24">
        <v>0.56999999999999995</v>
      </c>
      <c r="I38" s="31"/>
      <c r="J38" s="31"/>
      <c r="K38" s="35"/>
    </row>
    <row r="39" spans="2:11" x14ac:dyDescent="0.3">
      <c r="B39" s="8" t="s">
        <v>4632</v>
      </c>
      <c r="C39" s="57" t="s">
        <v>4633</v>
      </c>
      <c r="D39" s="54" t="s">
        <v>4634</v>
      </c>
      <c r="E39" s="6" t="s">
        <v>138</v>
      </c>
      <c r="F39" s="19">
        <v>200000</v>
      </c>
      <c r="G39" s="24">
        <v>2238.1999999999998</v>
      </c>
      <c r="H39" s="24">
        <v>0.24</v>
      </c>
      <c r="I39" s="31"/>
      <c r="J39" s="31"/>
      <c r="K39" s="35"/>
    </row>
    <row r="40" spans="2:11" x14ac:dyDescent="0.3">
      <c r="B40" s="8" t="s">
        <v>463</v>
      </c>
      <c r="C40" s="57" t="s">
        <v>464</v>
      </c>
      <c r="D40" s="54" t="s">
        <v>465</v>
      </c>
      <c r="E40" s="6" t="s">
        <v>327</v>
      </c>
      <c r="F40" s="19">
        <v>343380</v>
      </c>
      <c r="G40" s="24">
        <v>1467.26</v>
      </c>
      <c r="H40" s="24">
        <v>0.16</v>
      </c>
      <c r="I40" s="31"/>
      <c r="J40" s="31"/>
      <c r="K40" s="35"/>
    </row>
    <row r="41" spans="2:11" x14ac:dyDescent="0.3">
      <c r="B41" s="8" t="s">
        <v>4247</v>
      </c>
      <c r="C41" s="57" t="s">
        <v>4248</v>
      </c>
      <c r="D41" s="54" t="s">
        <v>4249</v>
      </c>
      <c r="E41" s="6" t="s">
        <v>54</v>
      </c>
      <c r="F41" s="19">
        <v>128563</v>
      </c>
      <c r="G41" s="24">
        <v>1038.92</v>
      </c>
      <c r="H41" s="24">
        <v>0.11</v>
      </c>
      <c r="I41" s="31"/>
      <c r="J41" s="31"/>
      <c r="K41" s="35"/>
    </row>
    <row r="42" spans="2:11" x14ac:dyDescent="0.3">
      <c r="B42" s="8" t="s">
        <v>4103</v>
      </c>
      <c r="C42" s="57" t="s">
        <v>4104</v>
      </c>
      <c r="D42" s="54" t="s">
        <v>4105</v>
      </c>
      <c r="E42" s="6" t="s">
        <v>119</v>
      </c>
      <c r="F42" s="19">
        <v>2350</v>
      </c>
      <c r="G42" s="24">
        <v>449.09</v>
      </c>
      <c r="H42" s="24">
        <v>0.05</v>
      </c>
      <c r="I42" s="31"/>
      <c r="J42" s="31"/>
      <c r="K42" s="35"/>
    </row>
    <row r="43" spans="2:11" x14ac:dyDescent="0.3">
      <c r="C43" s="58" t="s">
        <v>172</v>
      </c>
      <c r="D43" s="54"/>
      <c r="E43" s="6"/>
      <c r="F43" s="19"/>
      <c r="G43" s="25">
        <v>876629.47</v>
      </c>
      <c r="H43" s="25">
        <v>93.17</v>
      </c>
      <c r="I43" s="31"/>
      <c r="J43" s="31"/>
      <c r="K43" s="35"/>
    </row>
    <row r="44" spans="2:11" x14ac:dyDescent="0.3">
      <c r="C44" s="57"/>
      <c r="D44" s="54"/>
      <c r="E44" s="6"/>
      <c r="F44" s="19"/>
      <c r="G44" s="24"/>
      <c r="H44" s="24"/>
      <c r="I44" s="31"/>
      <c r="J44" s="31"/>
      <c r="K44" s="35"/>
    </row>
    <row r="45" spans="2:11" x14ac:dyDescent="0.3">
      <c r="C45" s="58" t="s">
        <v>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4</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182</v>
      </c>
      <c r="C67" s="57" t="s">
        <v>183</v>
      </c>
      <c r="D67" s="54" t="s">
        <v>184</v>
      </c>
      <c r="E67" s="6" t="s">
        <v>185</v>
      </c>
      <c r="F67" s="19">
        <v>500000</v>
      </c>
      <c r="G67" s="24">
        <v>494.08</v>
      </c>
      <c r="H67" s="24">
        <v>0.05</v>
      </c>
      <c r="I67" s="31">
        <v>5.4660000000000002</v>
      </c>
      <c r="J67" s="31"/>
      <c r="K67" s="35"/>
    </row>
    <row r="68" spans="1:11" x14ac:dyDescent="0.3">
      <c r="C68" s="58" t="s">
        <v>172</v>
      </c>
      <c r="D68" s="54"/>
      <c r="E68" s="6"/>
      <c r="F68" s="19"/>
      <c r="G68" s="25">
        <v>494.08</v>
      </c>
      <c r="H68" s="25">
        <v>0.05</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186</v>
      </c>
      <c r="C86" s="57" t="s">
        <v>187</v>
      </c>
      <c r="D86" s="54"/>
      <c r="E86" s="6"/>
      <c r="F86" s="19"/>
      <c r="G86" s="24">
        <v>58568.98</v>
      </c>
      <c r="H86" s="24">
        <v>6.22</v>
      </c>
      <c r="I86" s="31"/>
      <c r="J86" s="31"/>
      <c r="K86" s="35"/>
    </row>
    <row r="87" spans="1:54" x14ac:dyDescent="0.3">
      <c r="C87" s="58" t="s">
        <v>172</v>
      </c>
      <c r="D87" s="54"/>
      <c r="E87" s="6"/>
      <c r="F87" s="19"/>
      <c r="G87" s="25">
        <v>58568.98</v>
      </c>
      <c r="H87" s="25">
        <v>6.22</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5262</v>
      </c>
      <c r="D90" s="54"/>
      <c r="E90" s="6"/>
      <c r="F90" s="19"/>
      <c r="G90" s="24">
        <v>10000</v>
      </c>
      <c r="H90" s="24">
        <v>1.06</v>
      </c>
      <c r="I90" s="31"/>
      <c r="J90" s="31"/>
      <c r="K90" s="35"/>
      <c r="L90" s="3"/>
      <c r="AI90" s="3"/>
      <c r="AV90" s="3"/>
      <c r="AX90" s="3"/>
      <c r="BB90" s="3"/>
    </row>
    <row r="91" spans="1:54" x14ac:dyDescent="0.3">
      <c r="B91" s="8"/>
      <c r="C91" s="57" t="s">
        <v>188</v>
      </c>
      <c r="D91" s="54"/>
      <c r="E91" s="6"/>
      <c r="F91" s="19"/>
      <c r="G91" s="24">
        <v>-4512.24</v>
      </c>
      <c r="H91" s="24">
        <v>-0.50000000000000011</v>
      </c>
      <c r="I91" s="31"/>
      <c r="J91" s="31"/>
      <c r="K91" s="35"/>
    </row>
    <row r="92" spans="1:54" x14ac:dyDescent="0.3">
      <c r="C92" s="58" t="s">
        <v>172</v>
      </c>
      <c r="D92" s="54"/>
      <c r="E92" s="6"/>
      <c r="F92" s="19"/>
      <c r="G92" s="25">
        <v>5487.76</v>
      </c>
      <c r="H92" s="25">
        <v>0.55999999999999994</v>
      </c>
      <c r="I92" s="31"/>
      <c r="J92" s="31"/>
      <c r="K92" s="35"/>
    </row>
    <row r="93" spans="1:54" x14ac:dyDescent="0.3">
      <c r="C93" s="57"/>
      <c r="D93" s="54"/>
      <c r="E93" s="6"/>
      <c r="F93" s="19"/>
      <c r="G93" s="24"/>
      <c r="H93" s="24"/>
      <c r="I93" s="31"/>
      <c r="J93" s="31"/>
      <c r="K93" s="35"/>
    </row>
    <row r="94" spans="1:54" x14ac:dyDescent="0.3">
      <c r="C94" s="60" t="s">
        <v>189</v>
      </c>
      <c r="D94" s="55"/>
      <c r="E94" s="5"/>
      <c r="F94" s="20"/>
      <c r="G94" s="26">
        <v>941180.29</v>
      </c>
      <c r="H94" s="26">
        <v>100</v>
      </c>
      <c r="I94" s="32"/>
      <c r="J94" s="32"/>
      <c r="K94" s="36"/>
    </row>
    <row r="97" spans="3:11" x14ac:dyDescent="0.3">
      <c r="C97" s="1" t="s">
        <v>190</v>
      </c>
    </row>
    <row r="98" spans="3:11" x14ac:dyDescent="0.3">
      <c r="C98" s="37" t="s">
        <v>191</v>
      </c>
      <c r="D98" s="37"/>
      <c r="E98" s="37"/>
      <c r="F98" s="37"/>
      <c r="G98" s="37"/>
      <c r="H98" s="37"/>
      <c r="I98" s="37"/>
      <c r="J98" s="37"/>
      <c r="K98" s="37"/>
    </row>
    <row r="99" spans="3:11" x14ac:dyDescent="0.3">
      <c r="C99" s="2" t="s">
        <v>192</v>
      </c>
    </row>
    <row r="100" spans="3:11" x14ac:dyDescent="0.3">
      <c r="C100" s="2" t="s">
        <v>193</v>
      </c>
    </row>
    <row r="101" spans="3:11" ht="30" customHeight="1" x14ac:dyDescent="0.3">
      <c r="C101" s="91" t="s">
        <v>194</v>
      </c>
      <c r="D101" s="92"/>
      <c r="E101" s="92"/>
      <c r="F101" s="92"/>
      <c r="G101" s="92"/>
      <c r="H101" s="92"/>
      <c r="I101" s="92"/>
      <c r="J101" s="92"/>
      <c r="K101" s="92"/>
    </row>
    <row r="102" spans="3:11" x14ac:dyDescent="0.3">
      <c r="C102" s="2" t="s">
        <v>195</v>
      </c>
    </row>
    <row r="104" spans="3:11" x14ac:dyDescent="0.3">
      <c r="C104" s="1" t="s">
        <v>5387</v>
      </c>
      <c r="E104" s="88" t="s">
        <v>5388</v>
      </c>
    </row>
    <row r="105" spans="3:11" x14ac:dyDescent="0.3">
      <c r="E105" s="2" t="s">
        <v>5447</v>
      </c>
    </row>
  </sheetData>
  <mergeCells count="1">
    <mergeCell ref="C101:K101"/>
  </mergeCells>
  <hyperlinks>
    <hyperlink ref="J2" location="'Index'!A1" display="'Index'!A1" xr:uid="{6E9181BB-6998-4B72-8D7F-40999B96A039}"/>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E8C1-3EB8-494C-A6E0-85C663DFBE7D}">
  <sheetPr codeName="Sheet1109"/>
  <dimension ref="A1:IV99"/>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4795</v>
      </c>
      <c r="J2" s="38" t="s">
        <v>4975</v>
      </c>
    </row>
    <row r="3" spans="1:54" ht="16.2" x14ac:dyDescent="0.35">
      <c r="C3" s="1" t="s">
        <v>28</v>
      </c>
      <c r="D3" s="21" t="s">
        <v>4796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379</v>
      </c>
      <c r="C10" s="57" t="s">
        <v>380</v>
      </c>
      <c r="D10" s="54" t="s">
        <v>381</v>
      </c>
      <c r="E10" s="6" t="s">
        <v>58</v>
      </c>
      <c r="F10" s="19">
        <v>2800000</v>
      </c>
      <c r="G10" s="24">
        <v>89586</v>
      </c>
      <c r="H10" s="24">
        <v>17.11</v>
      </c>
      <c r="I10" s="31"/>
      <c r="J10" s="31"/>
      <c r="K10" s="35"/>
    </row>
    <row r="11" spans="1:54" x14ac:dyDescent="0.3">
      <c r="B11" s="8" t="s">
        <v>55</v>
      </c>
      <c r="C11" s="57" t="s">
        <v>56</v>
      </c>
      <c r="D11" s="54" t="s">
        <v>57</v>
      </c>
      <c r="E11" s="6" t="s">
        <v>58</v>
      </c>
      <c r="F11" s="19">
        <v>360000</v>
      </c>
      <c r="G11" s="24">
        <v>53247.6</v>
      </c>
      <c r="H11" s="24">
        <v>10.17</v>
      </c>
      <c r="I11" s="31"/>
      <c r="J11" s="31"/>
      <c r="K11" s="35"/>
    </row>
    <row r="12" spans="1:54" x14ac:dyDescent="0.3">
      <c r="B12" s="8" t="s">
        <v>105</v>
      </c>
      <c r="C12" s="57" t="s">
        <v>106</v>
      </c>
      <c r="D12" s="54" t="s">
        <v>107</v>
      </c>
      <c r="E12" s="6" t="s">
        <v>58</v>
      </c>
      <c r="F12" s="19">
        <v>560000</v>
      </c>
      <c r="G12" s="24">
        <v>34176.800000000003</v>
      </c>
      <c r="H12" s="24">
        <v>6.53</v>
      </c>
      <c r="I12" s="31"/>
      <c r="J12" s="31"/>
      <c r="K12" s="35"/>
    </row>
    <row r="13" spans="1:54" x14ac:dyDescent="0.3">
      <c r="B13" s="8" t="s">
        <v>91</v>
      </c>
      <c r="C13" s="57" t="s">
        <v>92</v>
      </c>
      <c r="D13" s="54" t="s">
        <v>93</v>
      </c>
      <c r="E13" s="6" t="s">
        <v>58</v>
      </c>
      <c r="F13" s="19">
        <v>1000000</v>
      </c>
      <c r="G13" s="24">
        <v>32766</v>
      </c>
      <c r="H13" s="24">
        <v>6.26</v>
      </c>
      <c r="I13" s="31"/>
      <c r="J13" s="31"/>
      <c r="K13" s="35"/>
    </row>
    <row r="14" spans="1:54" x14ac:dyDescent="0.3">
      <c r="B14" s="8" t="s">
        <v>391</v>
      </c>
      <c r="C14" s="57" t="s">
        <v>392</v>
      </c>
      <c r="D14" s="54" t="s">
        <v>393</v>
      </c>
      <c r="E14" s="6" t="s">
        <v>58</v>
      </c>
      <c r="F14" s="19">
        <v>4000000</v>
      </c>
      <c r="G14" s="24">
        <v>26760</v>
      </c>
      <c r="H14" s="24">
        <v>5.1100000000000003</v>
      </c>
      <c r="I14" s="31"/>
      <c r="J14" s="31"/>
      <c r="K14" s="35"/>
    </row>
    <row r="15" spans="1:54" x14ac:dyDescent="0.3">
      <c r="B15" s="8" t="s">
        <v>1962</v>
      </c>
      <c r="C15" s="57" t="s">
        <v>1963</v>
      </c>
      <c r="D15" s="54" t="s">
        <v>1964</v>
      </c>
      <c r="E15" s="6" t="s">
        <v>148</v>
      </c>
      <c r="F15" s="19">
        <v>360000</v>
      </c>
      <c r="G15" s="24">
        <v>24885</v>
      </c>
      <c r="H15" s="24">
        <v>4.75</v>
      </c>
      <c r="I15" s="31"/>
      <c r="J15" s="31"/>
      <c r="K15" s="35"/>
    </row>
    <row r="16" spans="1:54" x14ac:dyDescent="0.3">
      <c r="B16" s="8" t="s">
        <v>249</v>
      </c>
      <c r="C16" s="57" t="s">
        <v>250</v>
      </c>
      <c r="D16" s="54" t="s">
        <v>251</v>
      </c>
      <c r="E16" s="6" t="s">
        <v>148</v>
      </c>
      <c r="F16" s="19">
        <v>140000</v>
      </c>
      <c r="G16" s="24">
        <v>19705</v>
      </c>
      <c r="H16" s="24">
        <v>3.76</v>
      </c>
      <c r="I16" s="31"/>
      <c r="J16" s="31"/>
      <c r="K16" s="35"/>
    </row>
    <row r="17" spans="2:11" x14ac:dyDescent="0.3">
      <c r="B17" s="8" t="s">
        <v>246</v>
      </c>
      <c r="C17" s="57" t="s">
        <v>247</v>
      </c>
      <c r="D17" s="54" t="s">
        <v>248</v>
      </c>
      <c r="E17" s="6" t="s">
        <v>148</v>
      </c>
      <c r="F17" s="19">
        <v>1500000</v>
      </c>
      <c r="G17" s="24">
        <v>19185</v>
      </c>
      <c r="H17" s="24">
        <v>3.66</v>
      </c>
      <c r="I17" s="31"/>
      <c r="J17" s="31"/>
      <c r="K17" s="35"/>
    </row>
    <row r="18" spans="2:11" x14ac:dyDescent="0.3">
      <c r="B18" s="8" t="s">
        <v>536</v>
      </c>
      <c r="C18" s="57" t="s">
        <v>537</v>
      </c>
      <c r="D18" s="54" t="s">
        <v>538</v>
      </c>
      <c r="E18" s="6" t="s">
        <v>148</v>
      </c>
      <c r="F18" s="19">
        <v>20000000</v>
      </c>
      <c r="G18" s="24">
        <v>18550</v>
      </c>
      <c r="H18" s="24">
        <v>3.54</v>
      </c>
      <c r="I18" s="31"/>
      <c r="J18" s="31"/>
      <c r="K18" s="35"/>
    </row>
    <row r="19" spans="2:11" x14ac:dyDescent="0.3">
      <c r="B19" s="8" t="s">
        <v>161</v>
      </c>
      <c r="C19" s="57" t="s">
        <v>162</v>
      </c>
      <c r="D19" s="54" t="s">
        <v>163</v>
      </c>
      <c r="E19" s="6" t="s">
        <v>148</v>
      </c>
      <c r="F19" s="19">
        <v>4000000</v>
      </c>
      <c r="G19" s="24">
        <v>17722</v>
      </c>
      <c r="H19" s="24">
        <v>3.38</v>
      </c>
      <c r="I19" s="31"/>
      <c r="J19" s="31"/>
      <c r="K19" s="35"/>
    </row>
    <row r="20" spans="2:11" x14ac:dyDescent="0.3">
      <c r="B20" s="8" t="s">
        <v>2998</v>
      </c>
      <c r="C20" s="57" t="s">
        <v>2999</v>
      </c>
      <c r="D20" s="54" t="s">
        <v>3000</v>
      </c>
      <c r="E20" s="6" t="s">
        <v>148</v>
      </c>
      <c r="F20" s="19">
        <v>1280000</v>
      </c>
      <c r="G20" s="24">
        <v>16259.84</v>
      </c>
      <c r="H20" s="24">
        <v>3.11</v>
      </c>
      <c r="I20" s="31"/>
      <c r="J20" s="31"/>
      <c r="K20" s="35"/>
    </row>
    <row r="21" spans="2:11" x14ac:dyDescent="0.3">
      <c r="B21" s="8" t="s">
        <v>4797</v>
      </c>
      <c r="C21" s="57" t="s">
        <v>4798</v>
      </c>
      <c r="D21" s="54" t="s">
        <v>4799</v>
      </c>
      <c r="E21" s="6" t="s">
        <v>148</v>
      </c>
      <c r="F21" s="19">
        <v>1400000</v>
      </c>
      <c r="G21" s="24">
        <v>16133.6</v>
      </c>
      <c r="H21" s="24">
        <v>3.08</v>
      </c>
      <c r="I21" s="31"/>
      <c r="J21" s="31"/>
      <c r="K21" s="35"/>
    </row>
    <row r="22" spans="2:11" x14ac:dyDescent="0.3">
      <c r="B22" s="8" t="s">
        <v>234</v>
      </c>
      <c r="C22" s="57" t="s">
        <v>235</v>
      </c>
      <c r="D22" s="54" t="s">
        <v>236</v>
      </c>
      <c r="E22" s="6" t="s">
        <v>148</v>
      </c>
      <c r="F22" s="19">
        <v>700000</v>
      </c>
      <c r="G22" s="24">
        <v>16025.8</v>
      </c>
      <c r="H22" s="24">
        <v>3.06</v>
      </c>
      <c r="I22" s="31"/>
      <c r="J22" s="31"/>
      <c r="K22" s="35"/>
    </row>
    <row r="23" spans="2:11" x14ac:dyDescent="0.3">
      <c r="B23" s="8" t="s">
        <v>2983</v>
      </c>
      <c r="C23" s="57" t="s">
        <v>2984</v>
      </c>
      <c r="D23" s="54" t="s">
        <v>2985</v>
      </c>
      <c r="E23" s="6" t="s">
        <v>138</v>
      </c>
      <c r="F23" s="19">
        <v>1600000</v>
      </c>
      <c r="G23" s="24">
        <v>14423.2</v>
      </c>
      <c r="H23" s="24">
        <v>2.75</v>
      </c>
      <c r="I23" s="31"/>
      <c r="J23" s="31"/>
      <c r="K23" s="35"/>
    </row>
    <row r="24" spans="2:11" x14ac:dyDescent="0.3">
      <c r="B24" s="8" t="s">
        <v>340</v>
      </c>
      <c r="C24" s="57" t="s">
        <v>341</v>
      </c>
      <c r="D24" s="54" t="s">
        <v>342</v>
      </c>
      <c r="E24" s="6" t="s">
        <v>148</v>
      </c>
      <c r="F24" s="19">
        <v>10000</v>
      </c>
      <c r="G24" s="24">
        <v>14095.5</v>
      </c>
      <c r="H24" s="24">
        <v>2.69</v>
      </c>
      <c r="I24" s="31"/>
      <c r="J24" s="31"/>
      <c r="K24" s="35"/>
    </row>
    <row r="25" spans="2:11" x14ac:dyDescent="0.3">
      <c r="B25" s="8" t="s">
        <v>218</v>
      </c>
      <c r="C25" s="57" t="s">
        <v>219</v>
      </c>
      <c r="D25" s="54" t="s">
        <v>220</v>
      </c>
      <c r="E25" s="6" t="s">
        <v>148</v>
      </c>
      <c r="F25" s="19">
        <v>1200000</v>
      </c>
      <c r="G25" s="24">
        <v>13280.4</v>
      </c>
      <c r="H25" s="24">
        <v>2.54</v>
      </c>
      <c r="I25" s="31"/>
      <c r="J25" s="31"/>
      <c r="K25" s="35"/>
    </row>
    <row r="26" spans="2:11" x14ac:dyDescent="0.3">
      <c r="B26" s="8" t="s">
        <v>145</v>
      </c>
      <c r="C26" s="57" t="s">
        <v>146</v>
      </c>
      <c r="D26" s="54" t="s">
        <v>147</v>
      </c>
      <c r="E26" s="6" t="s">
        <v>148</v>
      </c>
      <c r="F26" s="19">
        <v>330000</v>
      </c>
      <c r="G26" s="24">
        <v>12762.42</v>
      </c>
      <c r="H26" s="24">
        <v>2.44</v>
      </c>
      <c r="I26" s="31"/>
      <c r="J26" s="31"/>
      <c r="K26" s="35"/>
    </row>
    <row r="27" spans="2:11" x14ac:dyDescent="0.3">
      <c r="B27" s="8" t="s">
        <v>1010</v>
      </c>
      <c r="C27" s="57" t="s">
        <v>1011</v>
      </c>
      <c r="D27" s="54" t="s">
        <v>1012</v>
      </c>
      <c r="E27" s="6" t="s">
        <v>58</v>
      </c>
      <c r="F27" s="19">
        <v>250000</v>
      </c>
      <c r="G27" s="24">
        <v>12719.25</v>
      </c>
      <c r="H27" s="24">
        <v>2.4300000000000002</v>
      </c>
      <c r="I27" s="31"/>
      <c r="J27" s="31"/>
      <c r="K27" s="35"/>
    </row>
    <row r="28" spans="2:11" x14ac:dyDescent="0.3">
      <c r="B28" s="8" t="s">
        <v>262</v>
      </c>
      <c r="C28" s="57" t="s">
        <v>263</v>
      </c>
      <c r="D28" s="54" t="s">
        <v>264</v>
      </c>
      <c r="E28" s="6" t="s">
        <v>148</v>
      </c>
      <c r="F28" s="19">
        <v>1200000</v>
      </c>
      <c r="G28" s="24">
        <v>12238.2</v>
      </c>
      <c r="H28" s="24">
        <v>2.34</v>
      </c>
      <c r="I28" s="31"/>
      <c r="J28" s="31"/>
      <c r="K28" s="35"/>
    </row>
    <row r="29" spans="2:11" x14ac:dyDescent="0.3">
      <c r="B29" s="8" t="s">
        <v>135</v>
      </c>
      <c r="C29" s="57" t="s">
        <v>136</v>
      </c>
      <c r="D29" s="54" t="s">
        <v>137</v>
      </c>
      <c r="E29" s="6" t="s">
        <v>138</v>
      </c>
      <c r="F29" s="19">
        <v>400000</v>
      </c>
      <c r="G29" s="24">
        <v>11552.8</v>
      </c>
      <c r="H29" s="24">
        <v>2.21</v>
      </c>
      <c r="I29" s="31"/>
      <c r="J29" s="31"/>
      <c r="K29" s="35"/>
    </row>
    <row r="30" spans="2:11" x14ac:dyDescent="0.3">
      <c r="B30" s="8" t="s">
        <v>2942</v>
      </c>
      <c r="C30" s="57" t="s">
        <v>2943</v>
      </c>
      <c r="D30" s="54" t="s">
        <v>2944</v>
      </c>
      <c r="E30" s="6" t="s">
        <v>58</v>
      </c>
      <c r="F30" s="19">
        <v>2097364</v>
      </c>
      <c r="G30" s="24">
        <v>9441.2800000000007</v>
      </c>
      <c r="H30" s="24">
        <v>1.8</v>
      </c>
      <c r="I30" s="31"/>
      <c r="J30" s="31"/>
      <c r="K30" s="35"/>
    </row>
    <row r="31" spans="2:11" x14ac:dyDescent="0.3">
      <c r="B31" s="8" t="s">
        <v>3384</v>
      </c>
      <c r="C31" s="57" t="s">
        <v>3385</v>
      </c>
      <c r="D31" s="54" t="s">
        <v>3386</v>
      </c>
      <c r="E31" s="6" t="s">
        <v>148</v>
      </c>
      <c r="F31" s="19">
        <v>240000</v>
      </c>
      <c r="G31" s="24">
        <v>6885.12</v>
      </c>
      <c r="H31" s="24">
        <v>1.31</v>
      </c>
      <c r="I31" s="31"/>
      <c r="J31" s="31"/>
      <c r="K31" s="35"/>
    </row>
    <row r="32" spans="2:11" x14ac:dyDescent="0.3">
      <c r="B32" s="8" t="s">
        <v>4800</v>
      </c>
      <c r="C32" s="57" t="s">
        <v>4801</v>
      </c>
      <c r="D32" s="54" t="s">
        <v>4802</v>
      </c>
      <c r="E32" s="6" t="s">
        <v>148</v>
      </c>
      <c r="F32" s="19">
        <v>540000</v>
      </c>
      <c r="G32" s="24">
        <v>4565.43</v>
      </c>
      <c r="H32" s="24">
        <v>0.87</v>
      </c>
      <c r="I32" s="31"/>
      <c r="J32" s="31"/>
      <c r="K32" s="35"/>
    </row>
    <row r="33" spans="1:11" x14ac:dyDescent="0.3">
      <c r="B33" s="8" t="s">
        <v>4803</v>
      </c>
      <c r="C33" s="57" t="s">
        <v>4804</v>
      </c>
      <c r="D33" s="54" t="s">
        <v>4805</v>
      </c>
      <c r="E33" s="6" t="s">
        <v>148</v>
      </c>
      <c r="F33" s="19">
        <v>287580</v>
      </c>
      <c r="G33" s="24">
        <v>3916.26</v>
      </c>
      <c r="H33" s="24">
        <v>0.75</v>
      </c>
      <c r="I33" s="31"/>
      <c r="J33" s="31"/>
      <c r="K33" s="35"/>
    </row>
    <row r="34" spans="1:11" x14ac:dyDescent="0.3">
      <c r="B34" s="8" t="s">
        <v>429</v>
      </c>
      <c r="C34" s="57" t="s">
        <v>430</v>
      </c>
      <c r="D34" s="54" t="s">
        <v>431</v>
      </c>
      <c r="E34" s="6" t="s">
        <v>148</v>
      </c>
      <c r="F34" s="19">
        <v>204000</v>
      </c>
      <c r="G34" s="24">
        <v>3370.9</v>
      </c>
      <c r="H34" s="24">
        <v>0.64</v>
      </c>
      <c r="I34" s="31"/>
      <c r="J34" s="31"/>
      <c r="K34" s="35"/>
    </row>
    <row r="35" spans="1:11" x14ac:dyDescent="0.3">
      <c r="B35" s="8" t="s">
        <v>4806</v>
      </c>
      <c r="C35" s="57" t="s">
        <v>4807</v>
      </c>
      <c r="D35" s="54" t="s">
        <v>4808</v>
      </c>
      <c r="E35" s="6" t="s">
        <v>148</v>
      </c>
      <c r="F35" s="19">
        <v>563136</v>
      </c>
      <c r="G35" s="24">
        <v>2714.03</v>
      </c>
      <c r="H35" s="24">
        <v>0.52</v>
      </c>
      <c r="I35" s="31"/>
      <c r="J35" s="31"/>
      <c r="K35" s="35"/>
    </row>
    <row r="36" spans="1:11" x14ac:dyDescent="0.3">
      <c r="C36" s="58" t="s">
        <v>172</v>
      </c>
      <c r="D36" s="54"/>
      <c r="E36" s="6"/>
      <c r="F36" s="19"/>
      <c r="G36" s="25">
        <v>506967.43</v>
      </c>
      <c r="H36" s="25">
        <v>96.81</v>
      </c>
      <c r="I36" s="31"/>
      <c r="J36" s="31"/>
      <c r="K36" s="35"/>
    </row>
    <row r="37" spans="1:11" x14ac:dyDescent="0.3">
      <c r="C37" s="57"/>
      <c r="D37" s="54"/>
      <c r="E37" s="6"/>
      <c r="F37" s="19"/>
      <c r="G37" s="24"/>
      <c r="H37" s="24"/>
      <c r="I37" s="31"/>
      <c r="J37" s="31"/>
      <c r="K37" s="35"/>
    </row>
    <row r="38" spans="1:11" x14ac:dyDescent="0.3">
      <c r="C38" s="58" t="s">
        <v>3</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4</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A42" s="10"/>
      <c r="B42" s="28"/>
      <c r="C42" s="58" t="s">
        <v>5</v>
      </c>
      <c r="D42" s="54"/>
      <c r="E42" s="6"/>
      <c r="F42" s="19"/>
      <c r="G42" s="24"/>
      <c r="H42" s="24"/>
      <c r="I42" s="31"/>
      <c r="J42" s="31"/>
      <c r="K42" s="35"/>
    </row>
    <row r="43" spans="1:11" x14ac:dyDescent="0.3">
      <c r="C43" s="59" t="s">
        <v>6</v>
      </c>
      <c r="D43" s="54"/>
      <c r="E43" s="6"/>
      <c r="F43" s="19"/>
      <c r="G43" s="24"/>
      <c r="H43" s="24"/>
      <c r="I43" s="31"/>
      <c r="J43" s="31"/>
      <c r="K43" s="35"/>
    </row>
    <row r="44" spans="1:11" x14ac:dyDescent="0.3">
      <c r="B44" s="8" t="s">
        <v>180</v>
      </c>
      <c r="C44" s="57" t="s">
        <v>92</v>
      </c>
      <c r="D44" s="54" t="s">
        <v>181</v>
      </c>
      <c r="E44" s="6" t="s">
        <v>5312</v>
      </c>
      <c r="F44" s="19">
        <v>4000000</v>
      </c>
      <c r="G44" s="24">
        <v>400</v>
      </c>
      <c r="H44" s="24">
        <v>0.08</v>
      </c>
      <c r="I44" s="31"/>
      <c r="J44" s="31"/>
      <c r="K44" s="35" t="s">
        <v>5335</v>
      </c>
    </row>
    <row r="45" spans="1:11" x14ac:dyDescent="0.3">
      <c r="C45" s="58" t="s">
        <v>172</v>
      </c>
      <c r="D45" s="54"/>
      <c r="E45" s="6"/>
      <c r="F45" s="19"/>
      <c r="G45" s="25">
        <v>400</v>
      </c>
      <c r="H45" s="25">
        <v>0.08</v>
      </c>
      <c r="I45" s="31"/>
      <c r="J45" s="31"/>
      <c r="K45" s="35"/>
    </row>
    <row r="46" spans="1:11" x14ac:dyDescent="0.3">
      <c r="C46" s="57"/>
      <c r="D46" s="54"/>
      <c r="E46" s="6"/>
      <c r="F46" s="19"/>
      <c r="G46" s="24"/>
      <c r="H46" s="24"/>
      <c r="I46" s="31"/>
      <c r="J46" s="31"/>
      <c r="K46" s="35"/>
    </row>
    <row r="47" spans="1:11" x14ac:dyDescent="0.3">
      <c r="C47" s="58" t="s">
        <v>7</v>
      </c>
      <c r="D47" s="54"/>
      <c r="E47" s="6"/>
      <c r="F47" s="19"/>
      <c r="G47" s="24" t="s">
        <v>2</v>
      </c>
      <c r="H47" s="24" t="s">
        <v>2</v>
      </c>
      <c r="I47" s="31"/>
      <c r="J47" s="31"/>
      <c r="K47" s="35"/>
    </row>
    <row r="48" spans="1:11" x14ac:dyDescent="0.3">
      <c r="C48" s="57"/>
      <c r="D48" s="54"/>
      <c r="E48" s="6"/>
      <c r="F48" s="19"/>
      <c r="G48" s="24"/>
      <c r="H48" s="24"/>
      <c r="I48" s="31"/>
      <c r="J48" s="31"/>
      <c r="K48" s="35"/>
    </row>
    <row r="49" spans="1:11" x14ac:dyDescent="0.3">
      <c r="C49" s="58" t="s">
        <v>8</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9</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10</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11</v>
      </c>
      <c r="D55" s="54"/>
      <c r="E55" s="6"/>
      <c r="F55" s="19"/>
      <c r="G55" s="24"/>
      <c r="H55" s="24"/>
      <c r="I55" s="31"/>
      <c r="J55" s="31"/>
      <c r="K55" s="35"/>
    </row>
    <row r="56" spans="1:11" x14ac:dyDescent="0.3">
      <c r="A56" s="28"/>
      <c r="B56" s="28"/>
      <c r="C56" s="58" t="s">
        <v>13</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14</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15</v>
      </c>
      <c r="D60" s="54"/>
      <c r="E60" s="6"/>
      <c r="F60" s="19"/>
      <c r="G60" s="24"/>
      <c r="H60" s="24"/>
      <c r="I60" s="31"/>
      <c r="J60" s="31"/>
      <c r="K60" s="35"/>
    </row>
    <row r="61" spans="1:11" x14ac:dyDescent="0.3">
      <c r="B61" s="8" t="s">
        <v>182</v>
      </c>
      <c r="C61" s="57" t="s">
        <v>183</v>
      </c>
      <c r="D61" s="54" t="s">
        <v>184</v>
      </c>
      <c r="E61" s="6" t="s">
        <v>185</v>
      </c>
      <c r="F61" s="19">
        <v>500000</v>
      </c>
      <c r="G61" s="24">
        <v>494.08</v>
      </c>
      <c r="H61" s="24">
        <v>0.09</v>
      </c>
      <c r="I61" s="31">
        <v>5.4660000000000002</v>
      </c>
      <c r="J61" s="31"/>
      <c r="K61" s="35"/>
    </row>
    <row r="62" spans="1:11" x14ac:dyDescent="0.3">
      <c r="C62" s="58" t="s">
        <v>172</v>
      </c>
      <c r="D62" s="54"/>
      <c r="E62" s="6"/>
      <c r="F62" s="19"/>
      <c r="G62" s="25">
        <v>494.08</v>
      </c>
      <c r="H62" s="25">
        <v>0.09</v>
      </c>
      <c r="I62" s="31"/>
      <c r="J62" s="31"/>
      <c r="K62" s="35"/>
    </row>
    <row r="63" spans="1:11" x14ac:dyDescent="0.3">
      <c r="C63" s="57"/>
      <c r="D63" s="54"/>
      <c r="E63" s="6"/>
      <c r="F63" s="19"/>
      <c r="G63" s="24"/>
      <c r="H63" s="24"/>
      <c r="I63" s="31"/>
      <c r="J63" s="31"/>
      <c r="K63" s="35"/>
    </row>
    <row r="64" spans="1: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186</v>
      </c>
      <c r="C80" s="57" t="s">
        <v>187</v>
      </c>
      <c r="D80" s="54"/>
      <c r="E80" s="6"/>
      <c r="F80" s="19"/>
      <c r="G80" s="24">
        <v>13325.56</v>
      </c>
      <c r="H80" s="24">
        <v>2.54</v>
      </c>
      <c r="I80" s="31"/>
      <c r="J80" s="31"/>
      <c r="K80" s="35"/>
    </row>
    <row r="81" spans="1:54" x14ac:dyDescent="0.3">
      <c r="C81" s="58" t="s">
        <v>172</v>
      </c>
      <c r="D81" s="54"/>
      <c r="E81" s="6"/>
      <c r="F81" s="19"/>
      <c r="G81" s="25">
        <v>13325.56</v>
      </c>
      <c r="H81" s="25">
        <v>2.54</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5262</v>
      </c>
      <c r="D84" s="54"/>
      <c r="E84" s="6"/>
      <c r="F84" s="19"/>
      <c r="G84" s="24" t="s">
        <v>2</v>
      </c>
      <c r="H84" s="24" t="s">
        <v>2</v>
      </c>
      <c r="I84" s="31"/>
      <c r="J84" s="31"/>
      <c r="K84" s="35"/>
      <c r="L84" s="3"/>
      <c r="AI84" s="3"/>
      <c r="AV84" s="3"/>
      <c r="AX84" s="3"/>
      <c r="BB84" s="3"/>
    </row>
    <row r="85" spans="1:54" x14ac:dyDescent="0.3">
      <c r="B85" s="8"/>
      <c r="C85" s="57" t="s">
        <v>188</v>
      </c>
      <c r="D85" s="54"/>
      <c r="E85" s="6"/>
      <c r="F85" s="19"/>
      <c r="G85" s="24">
        <v>2430.6999999999998</v>
      </c>
      <c r="H85" s="24">
        <v>0.48000000000000004</v>
      </c>
      <c r="I85" s="31"/>
      <c r="J85" s="31"/>
      <c r="K85" s="35"/>
    </row>
    <row r="86" spans="1:54" x14ac:dyDescent="0.3">
      <c r="C86" s="58" t="s">
        <v>172</v>
      </c>
      <c r="D86" s="54"/>
      <c r="E86" s="6"/>
      <c r="F86" s="19"/>
      <c r="G86" s="25">
        <v>2430.6999999999998</v>
      </c>
      <c r="H86" s="25">
        <v>0.48000000000000004</v>
      </c>
      <c r="I86" s="31"/>
      <c r="J86" s="31"/>
      <c r="K86" s="35"/>
    </row>
    <row r="87" spans="1:54" x14ac:dyDescent="0.3">
      <c r="C87" s="57"/>
      <c r="D87" s="54"/>
      <c r="E87" s="6"/>
      <c r="F87" s="19"/>
      <c r="G87" s="24"/>
      <c r="H87" s="24"/>
      <c r="I87" s="31"/>
      <c r="J87" s="31"/>
      <c r="K87" s="35"/>
    </row>
    <row r="88" spans="1:54" x14ac:dyDescent="0.3">
      <c r="C88" s="60" t="s">
        <v>189</v>
      </c>
      <c r="D88" s="55"/>
      <c r="E88" s="5"/>
      <c r="F88" s="20"/>
      <c r="G88" s="26">
        <v>523617.77</v>
      </c>
      <c r="H88" s="26">
        <v>100.00000000000001</v>
      </c>
      <c r="I88" s="32"/>
      <c r="J88" s="32"/>
      <c r="K88" s="36"/>
    </row>
    <row r="91" spans="1:54" x14ac:dyDescent="0.3">
      <c r="C91" s="1" t="s">
        <v>190</v>
      </c>
    </row>
    <row r="92" spans="1:54" x14ac:dyDescent="0.3">
      <c r="C92" s="37" t="s">
        <v>191</v>
      </c>
      <c r="D92" s="37"/>
      <c r="E92" s="37"/>
      <c r="F92" s="37"/>
      <c r="G92" s="37"/>
      <c r="H92" s="37"/>
      <c r="I92" s="37"/>
      <c r="J92" s="37"/>
      <c r="K92" s="37"/>
    </row>
    <row r="93" spans="1:54" x14ac:dyDescent="0.3">
      <c r="C93" s="2" t="s">
        <v>192</v>
      </c>
    </row>
    <row r="94" spans="1:54" x14ac:dyDescent="0.3">
      <c r="C94" s="2" t="s">
        <v>193</v>
      </c>
    </row>
    <row r="95" spans="1:54" ht="30" customHeight="1" x14ac:dyDescent="0.3">
      <c r="C95" s="91" t="s">
        <v>194</v>
      </c>
      <c r="D95" s="92"/>
      <c r="E95" s="92"/>
      <c r="F95" s="92"/>
      <c r="G95" s="92"/>
      <c r="H95" s="92"/>
      <c r="I95" s="92"/>
      <c r="J95" s="92"/>
      <c r="K95" s="92"/>
    </row>
    <row r="96" spans="1:54" x14ac:dyDescent="0.3">
      <c r="C96" s="2" t="s">
        <v>195</v>
      </c>
    </row>
    <row r="98" spans="3:5" x14ac:dyDescent="0.3">
      <c r="C98" s="1" t="s">
        <v>5387</v>
      </c>
      <c r="E98" s="88" t="s">
        <v>5388</v>
      </c>
    </row>
    <row r="99" spans="3:5" x14ac:dyDescent="0.3">
      <c r="E99" s="2" t="s">
        <v>5448</v>
      </c>
    </row>
  </sheetData>
  <mergeCells count="1">
    <mergeCell ref="C95:K95"/>
  </mergeCells>
  <hyperlinks>
    <hyperlink ref="J2" location="'Index'!A1" display="'Index'!A1" xr:uid="{A2BADB11-5314-46C7-AC0E-A06574B58DB4}"/>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97195-B1F3-4F42-9E7A-43CA76D73DDF}">
  <sheetPr codeName="Sheet1110"/>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4809</v>
      </c>
      <c r="J2" s="38" t="s">
        <v>4975</v>
      </c>
    </row>
    <row r="3" spans="1:54" ht="16.2" x14ac:dyDescent="0.35">
      <c r="C3" s="1" t="s">
        <v>28</v>
      </c>
      <c r="D3" s="21" t="s">
        <v>2384</v>
      </c>
      <c r="F3" s="75" t="s">
        <v>5313</v>
      </c>
      <c r="G3" s="13" t="s">
        <v>5314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4810</v>
      </c>
      <c r="D45" s="54"/>
      <c r="E45" s="6"/>
      <c r="F45" s="19"/>
      <c r="G45" s="24"/>
      <c r="H45" s="24"/>
      <c r="I45" s="31"/>
      <c r="J45" s="31"/>
      <c r="K45" s="35"/>
    </row>
    <row r="46" spans="1:11" x14ac:dyDescent="0.3">
      <c r="B46" s="8" t="s">
        <v>4811</v>
      </c>
      <c r="C46" s="57" t="s">
        <v>4813</v>
      </c>
      <c r="D46" s="54" t="s">
        <v>4812</v>
      </c>
      <c r="E46" s="6" t="s">
        <v>4813</v>
      </c>
      <c r="F46" s="19">
        <v>108079.603</v>
      </c>
      <c r="G46" s="24">
        <v>127021.63</v>
      </c>
      <c r="H46" s="24">
        <v>97.59</v>
      </c>
      <c r="I46" s="31"/>
      <c r="J46" s="31"/>
      <c r="K46" s="35"/>
    </row>
    <row r="47" spans="1:11" x14ac:dyDescent="0.3">
      <c r="C47" s="58" t="s">
        <v>172</v>
      </c>
      <c r="D47" s="54"/>
      <c r="E47" s="6"/>
      <c r="F47" s="19"/>
      <c r="G47" s="25">
        <v>127021.63</v>
      </c>
      <c r="H47" s="25">
        <v>97.59</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186</v>
      </c>
      <c r="C54" s="57" t="s">
        <v>187</v>
      </c>
      <c r="D54" s="54"/>
      <c r="E54" s="6"/>
      <c r="F54" s="19"/>
      <c r="G54" s="24">
        <v>14.14</v>
      </c>
      <c r="H54" s="24">
        <v>0.01</v>
      </c>
      <c r="I54" s="31"/>
      <c r="J54" s="31"/>
      <c r="K54" s="35"/>
    </row>
    <row r="55" spans="1:54" x14ac:dyDescent="0.3">
      <c r="C55" s="58" t="s">
        <v>172</v>
      </c>
      <c r="D55" s="54"/>
      <c r="E55" s="6"/>
      <c r="F55" s="19"/>
      <c r="G55" s="25">
        <v>14.14</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5262</v>
      </c>
      <c r="D58" s="54"/>
      <c r="E58" s="6"/>
      <c r="F58" s="19"/>
      <c r="G58" s="24" t="s">
        <v>2</v>
      </c>
      <c r="H58" s="24" t="s">
        <v>2</v>
      </c>
      <c r="I58" s="31"/>
      <c r="J58" s="31"/>
      <c r="K58" s="35"/>
      <c r="L58" s="3"/>
      <c r="AI58" s="3"/>
      <c r="AV58" s="3"/>
      <c r="AX58" s="3"/>
      <c r="BB58" s="3"/>
    </row>
    <row r="59" spans="1:54" x14ac:dyDescent="0.3">
      <c r="B59" s="8"/>
      <c r="C59" s="57" t="s">
        <v>188</v>
      </c>
      <c r="D59" s="54"/>
      <c r="E59" s="6"/>
      <c r="F59" s="19"/>
      <c r="G59" s="24">
        <v>3121.08</v>
      </c>
      <c r="H59" s="24">
        <v>2.4</v>
      </c>
      <c r="I59" s="31"/>
      <c r="J59" s="31"/>
      <c r="K59" s="35"/>
    </row>
    <row r="60" spans="1:54" x14ac:dyDescent="0.3">
      <c r="C60" s="58" t="s">
        <v>172</v>
      </c>
      <c r="D60" s="54"/>
      <c r="E60" s="6"/>
      <c r="F60" s="19"/>
      <c r="G60" s="25">
        <v>3121.08</v>
      </c>
      <c r="H60" s="25">
        <v>2.4</v>
      </c>
      <c r="I60" s="31"/>
      <c r="J60" s="31"/>
      <c r="K60" s="35"/>
    </row>
    <row r="61" spans="1:54" x14ac:dyDescent="0.3">
      <c r="C61" s="57"/>
      <c r="D61" s="54"/>
      <c r="E61" s="6"/>
      <c r="F61" s="19"/>
      <c r="G61" s="24"/>
      <c r="H61" s="24"/>
      <c r="I61" s="31"/>
      <c r="J61" s="31"/>
      <c r="K61" s="35"/>
    </row>
    <row r="62" spans="1:54" x14ac:dyDescent="0.3">
      <c r="C62" s="60" t="s">
        <v>189</v>
      </c>
      <c r="D62" s="55"/>
      <c r="E62" s="5"/>
      <c r="F62" s="20"/>
      <c r="G62" s="26">
        <v>130156.85</v>
      </c>
      <c r="H62" s="26">
        <v>100.00000000000001</v>
      </c>
      <c r="I62" s="32"/>
      <c r="J62" s="32"/>
      <c r="K62" s="36"/>
    </row>
    <row r="65" spans="3:11" x14ac:dyDescent="0.3">
      <c r="C65" s="1" t="s">
        <v>190</v>
      </c>
    </row>
    <row r="66" spans="3:11" x14ac:dyDescent="0.3">
      <c r="C66" s="37" t="s">
        <v>191</v>
      </c>
      <c r="D66" s="37"/>
      <c r="E66" s="37"/>
      <c r="F66" s="37"/>
      <c r="G66" s="37"/>
      <c r="H66" s="37"/>
      <c r="I66" s="37"/>
      <c r="J66" s="37"/>
      <c r="K66" s="37"/>
    </row>
    <row r="67" spans="3:11" x14ac:dyDescent="0.3">
      <c r="C67" s="2" t="s">
        <v>192</v>
      </c>
    </row>
    <row r="68" spans="3:11" x14ac:dyDescent="0.3">
      <c r="C68" s="2" t="s">
        <v>193</v>
      </c>
    </row>
    <row r="69" spans="3:11" ht="30" customHeight="1" x14ac:dyDescent="0.3">
      <c r="C69" s="91" t="s">
        <v>194</v>
      </c>
      <c r="D69" s="92"/>
      <c r="E69" s="92"/>
      <c r="F69" s="92"/>
      <c r="G69" s="92"/>
      <c r="H69" s="92"/>
      <c r="I69" s="92"/>
      <c r="J69" s="92"/>
      <c r="K69" s="92"/>
    </row>
    <row r="70" spans="3:11" x14ac:dyDescent="0.3">
      <c r="C70" s="2" t="s">
        <v>195</v>
      </c>
    </row>
    <row r="71" spans="3:11" x14ac:dyDescent="0.3">
      <c r="C71" s="2" t="s">
        <v>5281</v>
      </c>
    </row>
    <row r="73" spans="3:11" x14ac:dyDescent="0.3">
      <c r="C73" s="1" t="s">
        <v>5387</v>
      </c>
      <c r="E73" s="88" t="s">
        <v>5388</v>
      </c>
    </row>
    <row r="74" spans="3:11" x14ac:dyDescent="0.3">
      <c r="E74" s="2" t="s">
        <v>5449</v>
      </c>
    </row>
  </sheetData>
  <mergeCells count="1">
    <mergeCell ref="C69:K69"/>
  </mergeCells>
  <hyperlinks>
    <hyperlink ref="J2" location="'Index'!A1" display="'Index'!A1" xr:uid="{2A585406-B7B8-4136-9F92-5E1469DF7A0D}"/>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923AB-ECDA-48C1-8736-2AE3B83CE901}">
  <sheetPr codeName="Sheet1111"/>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4814</v>
      </c>
      <c r="J2" s="38" t="s">
        <v>4975</v>
      </c>
    </row>
    <row r="3" spans="1:54" ht="16.2" x14ac:dyDescent="0.35">
      <c r="C3" s="1" t="s">
        <v>28</v>
      </c>
      <c r="D3" s="21" t="s">
        <v>4815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2383</v>
      </c>
      <c r="C42" s="57" t="s">
        <v>2384</v>
      </c>
      <c r="D42" s="54" t="s">
        <v>2385</v>
      </c>
      <c r="E42" s="6" t="s">
        <v>5271</v>
      </c>
      <c r="F42" s="19">
        <v>49743856</v>
      </c>
      <c r="G42" s="24">
        <v>57862.05</v>
      </c>
      <c r="H42" s="24">
        <v>99.85</v>
      </c>
      <c r="I42" s="31"/>
      <c r="J42" s="31"/>
      <c r="K42" s="35"/>
    </row>
    <row r="43" spans="1:11" x14ac:dyDescent="0.3">
      <c r="C43" s="58" t="s">
        <v>172</v>
      </c>
      <c r="D43" s="54"/>
      <c r="E43" s="6"/>
      <c r="F43" s="19"/>
      <c r="G43" s="25">
        <v>57862.05</v>
      </c>
      <c r="H43" s="25">
        <v>99.85</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186</v>
      </c>
      <c r="C54" s="57" t="s">
        <v>187</v>
      </c>
      <c r="D54" s="54"/>
      <c r="E54" s="6"/>
      <c r="F54" s="19"/>
      <c r="G54" s="24">
        <v>547.96</v>
      </c>
      <c r="H54" s="24">
        <v>0.95</v>
      </c>
      <c r="I54" s="31"/>
      <c r="J54" s="31"/>
      <c r="K54" s="35"/>
    </row>
    <row r="55" spans="1:54" x14ac:dyDescent="0.3">
      <c r="C55" s="58" t="s">
        <v>172</v>
      </c>
      <c r="D55" s="54"/>
      <c r="E55" s="6"/>
      <c r="F55" s="19"/>
      <c r="G55" s="25">
        <v>547.96</v>
      </c>
      <c r="H55" s="25">
        <v>0.95</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5262</v>
      </c>
      <c r="D58" s="54"/>
      <c r="E58" s="6"/>
      <c r="F58" s="19"/>
      <c r="G58" s="24" t="s">
        <v>2</v>
      </c>
      <c r="H58" s="24" t="s">
        <v>2</v>
      </c>
      <c r="I58" s="31"/>
      <c r="J58" s="31"/>
      <c r="K58" s="35"/>
      <c r="L58" s="3"/>
      <c r="AI58" s="3"/>
      <c r="AV58" s="3"/>
      <c r="AX58" s="3"/>
      <c r="BB58" s="3"/>
    </row>
    <row r="59" spans="1:54" x14ac:dyDescent="0.3">
      <c r="B59" s="8"/>
      <c r="C59" s="57" t="s">
        <v>188</v>
      </c>
      <c r="D59" s="54"/>
      <c r="E59" s="6"/>
      <c r="F59" s="19"/>
      <c r="G59" s="24">
        <v>-462.36</v>
      </c>
      <c r="H59" s="24">
        <v>-0.8</v>
      </c>
      <c r="I59" s="31"/>
      <c r="J59" s="31"/>
      <c r="K59" s="35"/>
    </row>
    <row r="60" spans="1:54" x14ac:dyDescent="0.3">
      <c r="C60" s="58" t="s">
        <v>172</v>
      </c>
      <c r="D60" s="54"/>
      <c r="E60" s="6"/>
      <c r="F60" s="19"/>
      <c r="G60" s="25">
        <v>-462.36</v>
      </c>
      <c r="H60" s="25">
        <v>-0.8</v>
      </c>
      <c r="I60" s="31"/>
      <c r="J60" s="31"/>
      <c r="K60" s="35"/>
    </row>
    <row r="61" spans="1:54" x14ac:dyDescent="0.3">
      <c r="C61" s="57"/>
      <c r="D61" s="54"/>
      <c r="E61" s="6"/>
      <c r="F61" s="19"/>
      <c r="G61" s="24"/>
      <c r="H61" s="24"/>
      <c r="I61" s="31"/>
      <c r="J61" s="31"/>
      <c r="K61" s="35"/>
    </row>
    <row r="62" spans="1:54" x14ac:dyDescent="0.3">
      <c r="C62" s="60" t="s">
        <v>189</v>
      </c>
      <c r="D62" s="55"/>
      <c r="E62" s="5"/>
      <c r="F62" s="20"/>
      <c r="G62" s="26">
        <v>57947.65</v>
      </c>
      <c r="H62" s="26">
        <v>100</v>
      </c>
      <c r="I62" s="32"/>
      <c r="J62" s="32"/>
      <c r="K62" s="36"/>
    </row>
    <row r="65" spans="3:11" x14ac:dyDescent="0.3">
      <c r="C65" s="1" t="s">
        <v>190</v>
      </c>
    </row>
    <row r="66" spans="3:11" x14ac:dyDescent="0.3">
      <c r="C66" s="37" t="s">
        <v>191</v>
      </c>
      <c r="D66" s="37"/>
      <c r="E66" s="37"/>
      <c r="F66" s="37"/>
      <c r="G66" s="37"/>
      <c r="H66" s="37"/>
      <c r="I66" s="37"/>
      <c r="J66" s="37"/>
      <c r="K66" s="37"/>
    </row>
    <row r="67" spans="3:11" x14ac:dyDescent="0.3">
      <c r="C67" s="2" t="s">
        <v>192</v>
      </c>
    </row>
    <row r="68" spans="3:11" x14ac:dyDescent="0.3">
      <c r="C68" s="2" t="s">
        <v>193</v>
      </c>
    </row>
    <row r="69" spans="3:11" ht="30" customHeight="1" x14ac:dyDescent="0.3">
      <c r="C69" s="91" t="s">
        <v>194</v>
      </c>
      <c r="D69" s="92"/>
      <c r="E69" s="92"/>
      <c r="F69" s="92"/>
      <c r="G69" s="92"/>
      <c r="H69" s="92"/>
      <c r="I69" s="92"/>
      <c r="J69" s="92"/>
      <c r="K69" s="92"/>
    </row>
    <row r="70" spans="3:11" x14ac:dyDescent="0.3">
      <c r="C70" s="2" t="s">
        <v>195</v>
      </c>
    </row>
    <row r="72" spans="3:11" x14ac:dyDescent="0.3">
      <c r="C72" s="1" t="s">
        <v>5387</v>
      </c>
      <c r="E72" s="88" t="s">
        <v>5388</v>
      </c>
    </row>
    <row r="73" spans="3:11" x14ac:dyDescent="0.3">
      <c r="E73" s="2" t="s">
        <v>5449</v>
      </c>
    </row>
  </sheetData>
  <mergeCells count="1">
    <mergeCell ref="C69:K69"/>
  </mergeCells>
  <hyperlinks>
    <hyperlink ref="J2" location="'Index'!A1" display="'Index'!A1" xr:uid="{46A97ADC-1632-49C5-BD0B-876D51A8C0CF}"/>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E9E75-E393-43C3-9477-FB721FF5B6DD}">
  <sheetPr codeName="Sheet1112"/>
  <dimension ref="A1:IV121"/>
  <sheetViews>
    <sheetView showGridLines="0" zoomScale="90" zoomScaleNormal="90" workbookViewId="0">
      <pane ySplit="6" topLeftCell="A1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4816</v>
      </c>
      <c r="J2" s="38" t="s">
        <v>4975</v>
      </c>
    </row>
    <row r="3" spans="1:54" ht="16.2" x14ac:dyDescent="0.35">
      <c r="C3" s="1" t="s">
        <v>28</v>
      </c>
      <c r="D3" s="21" t="s">
        <v>4817</v>
      </c>
      <c r="F3" s="75" t="s">
        <v>5313</v>
      </c>
      <c r="G3" s="13" t="s">
        <v>5315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597</v>
      </c>
      <c r="C10" s="57" t="s">
        <v>598</v>
      </c>
      <c r="D10" s="54" t="s">
        <v>599</v>
      </c>
      <c r="E10" s="6" t="s">
        <v>156</v>
      </c>
      <c r="F10" s="19">
        <v>21591</v>
      </c>
      <c r="G10" s="24">
        <v>67.78</v>
      </c>
      <c r="H10" s="24">
        <v>2.4700000000000002</v>
      </c>
      <c r="I10" s="31"/>
      <c r="J10" s="31"/>
      <c r="K10" s="35"/>
    </row>
    <row r="11" spans="1:54" x14ac:dyDescent="0.3">
      <c r="B11" s="8" t="s">
        <v>1010</v>
      </c>
      <c r="C11" s="57" t="s">
        <v>1011</v>
      </c>
      <c r="D11" s="54" t="s">
        <v>1012</v>
      </c>
      <c r="E11" s="6" t="s">
        <v>58</v>
      </c>
      <c r="F11" s="19">
        <v>1300</v>
      </c>
      <c r="G11" s="24">
        <v>66.14</v>
      </c>
      <c r="H11" s="24">
        <v>2.41</v>
      </c>
      <c r="I11" s="31"/>
      <c r="J11" s="31"/>
      <c r="K11" s="35"/>
    </row>
    <row r="12" spans="1:54" x14ac:dyDescent="0.3">
      <c r="B12" s="8" t="s">
        <v>87</v>
      </c>
      <c r="C12" s="57" t="s">
        <v>88</v>
      </c>
      <c r="D12" s="54" t="s">
        <v>89</v>
      </c>
      <c r="E12" s="6" t="s">
        <v>90</v>
      </c>
      <c r="F12" s="19">
        <v>2453</v>
      </c>
      <c r="G12" s="24">
        <v>65.239999999999995</v>
      </c>
      <c r="H12" s="24">
        <v>2.38</v>
      </c>
      <c r="I12" s="31"/>
      <c r="J12" s="31"/>
      <c r="K12" s="35"/>
    </row>
    <row r="13" spans="1:54" x14ac:dyDescent="0.3">
      <c r="B13" s="8" t="s">
        <v>55</v>
      </c>
      <c r="C13" s="57" t="s">
        <v>56</v>
      </c>
      <c r="D13" s="54" t="s">
        <v>57</v>
      </c>
      <c r="E13" s="6" t="s">
        <v>58</v>
      </c>
      <c r="F13" s="19">
        <v>438</v>
      </c>
      <c r="G13" s="24">
        <v>64.78</v>
      </c>
      <c r="H13" s="24">
        <v>2.36</v>
      </c>
      <c r="I13" s="31"/>
      <c r="J13" s="31"/>
      <c r="K13" s="35"/>
    </row>
    <row r="14" spans="1:54" x14ac:dyDescent="0.3">
      <c r="B14" s="8" t="s">
        <v>83</v>
      </c>
      <c r="C14" s="57" t="s">
        <v>84</v>
      </c>
      <c r="D14" s="54" t="s">
        <v>85</v>
      </c>
      <c r="E14" s="6" t="s">
        <v>86</v>
      </c>
      <c r="F14" s="19">
        <v>2451</v>
      </c>
      <c r="G14" s="24">
        <v>61.73</v>
      </c>
      <c r="H14" s="24">
        <v>2.25</v>
      </c>
      <c r="I14" s="31"/>
      <c r="J14" s="31"/>
      <c r="K14" s="35"/>
    </row>
    <row r="15" spans="1:54" x14ac:dyDescent="0.3">
      <c r="B15" s="8" t="s">
        <v>105</v>
      </c>
      <c r="C15" s="57" t="s">
        <v>106</v>
      </c>
      <c r="D15" s="54" t="s">
        <v>107</v>
      </c>
      <c r="E15" s="6" t="s">
        <v>58</v>
      </c>
      <c r="F15" s="19">
        <v>1002</v>
      </c>
      <c r="G15" s="24">
        <v>61.15</v>
      </c>
      <c r="H15" s="24">
        <v>2.23</v>
      </c>
      <c r="I15" s="31"/>
      <c r="J15" s="31"/>
      <c r="K15" s="35"/>
    </row>
    <row r="16" spans="1:54" x14ac:dyDescent="0.3">
      <c r="B16" s="8" t="s">
        <v>1095</v>
      </c>
      <c r="C16" s="57" t="s">
        <v>1096</v>
      </c>
      <c r="D16" s="54" t="s">
        <v>1097</v>
      </c>
      <c r="E16" s="6" t="s">
        <v>127</v>
      </c>
      <c r="F16" s="19">
        <v>794</v>
      </c>
      <c r="G16" s="24">
        <v>60.42</v>
      </c>
      <c r="H16" s="24">
        <v>2.2000000000000002</v>
      </c>
      <c r="I16" s="31"/>
      <c r="J16" s="31"/>
      <c r="K16" s="35"/>
    </row>
    <row r="17" spans="2:11" x14ac:dyDescent="0.3">
      <c r="B17" s="8" t="s">
        <v>62</v>
      </c>
      <c r="C17" s="57" t="s">
        <v>63</v>
      </c>
      <c r="D17" s="54" t="s">
        <v>64</v>
      </c>
      <c r="E17" s="6" t="s">
        <v>65</v>
      </c>
      <c r="F17" s="19">
        <v>476</v>
      </c>
      <c r="G17" s="24">
        <v>60.17</v>
      </c>
      <c r="H17" s="24">
        <v>2.19</v>
      </c>
      <c r="I17" s="31"/>
      <c r="J17" s="31"/>
      <c r="K17" s="35"/>
    </row>
    <row r="18" spans="2:11" x14ac:dyDescent="0.3">
      <c r="B18" s="8" t="s">
        <v>373</v>
      </c>
      <c r="C18" s="57" t="s">
        <v>374</v>
      </c>
      <c r="D18" s="54" t="s">
        <v>375</v>
      </c>
      <c r="E18" s="6" t="s">
        <v>101</v>
      </c>
      <c r="F18" s="19">
        <v>3701</v>
      </c>
      <c r="G18" s="24">
        <v>58.82</v>
      </c>
      <c r="H18" s="24">
        <v>2.14</v>
      </c>
      <c r="I18" s="31"/>
      <c r="J18" s="31"/>
      <c r="K18" s="35"/>
    </row>
    <row r="19" spans="2:11" x14ac:dyDescent="0.3">
      <c r="B19" s="8" t="s">
        <v>108</v>
      </c>
      <c r="C19" s="57" t="s">
        <v>109</v>
      </c>
      <c r="D19" s="54" t="s">
        <v>110</v>
      </c>
      <c r="E19" s="6" t="s">
        <v>111</v>
      </c>
      <c r="F19" s="19">
        <v>8309</v>
      </c>
      <c r="G19" s="24">
        <v>58.49</v>
      </c>
      <c r="H19" s="24">
        <v>2.13</v>
      </c>
      <c r="I19" s="31"/>
      <c r="J19" s="31"/>
      <c r="K19" s="35"/>
    </row>
    <row r="20" spans="2:11" x14ac:dyDescent="0.3">
      <c r="B20" s="8" t="s">
        <v>993</v>
      </c>
      <c r="C20" s="57" t="s">
        <v>994</v>
      </c>
      <c r="D20" s="54" t="s">
        <v>995</v>
      </c>
      <c r="E20" s="6" t="s">
        <v>58</v>
      </c>
      <c r="F20" s="19">
        <v>666</v>
      </c>
      <c r="G20" s="24">
        <v>57.49</v>
      </c>
      <c r="H20" s="24">
        <v>2.1</v>
      </c>
      <c r="I20" s="31"/>
      <c r="J20" s="31"/>
      <c r="K20" s="35"/>
    </row>
    <row r="21" spans="2:11" x14ac:dyDescent="0.3">
      <c r="B21" s="8" t="s">
        <v>1075</v>
      </c>
      <c r="C21" s="57" t="s">
        <v>1076</v>
      </c>
      <c r="D21" s="54" t="s">
        <v>1077</v>
      </c>
      <c r="E21" s="6" t="s">
        <v>97</v>
      </c>
      <c r="F21" s="19">
        <v>18427</v>
      </c>
      <c r="G21" s="24">
        <v>57.44</v>
      </c>
      <c r="H21" s="24">
        <v>2.09</v>
      </c>
      <c r="I21" s="31"/>
      <c r="J21" s="31"/>
      <c r="K21" s="35"/>
    </row>
    <row r="22" spans="2:11" x14ac:dyDescent="0.3">
      <c r="B22" s="8" t="s">
        <v>69</v>
      </c>
      <c r="C22" s="57" t="s">
        <v>70</v>
      </c>
      <c r="D22" s="54" t="s">
        <v>71</v>
      </c>
      <c r="E22" s="6" t="s">
        <v>43</v>
      </c>
      <c r="F22" s="19">
        <v>6986</v>
      </c>
      <c r="G22" s="24">
        <v>56.06</v>
      </c>
      <c r="H22" s="24">
        <v>2.04</v>
      </c>
      <c r="I22" s="31"/>
      <c r="J22" s="31"/>
      <c r="K22" s="35"/>
    </row>
    <row r="23" spans="2:11" x14ac:dyDescent="0.3">
      <c r="B23" s="8" t="s">
        <v>1078</v>
      </c>
      <c r="C23" s="57" t="s">
        <v>1079</v>
      </c>
      <c r="D23" s="54" t="s">
        <v>1080</v>
      </c>
      <c r="E23" s="6" t="s">
        <v>196</v>
      </c>
      <c r="F23" s="19">
        <v>5456</v>
      </c>
      <c r="G23" s="24">
        <v>56.01</v>
      </c>
      <c r="H23" s="24">
        <v>2.04</v>
      </c>
      <c r="I23" s="31"/>
      <c r="J23" s="31"/>
      <c r="K23" s="35"/>
    </row>
    <row r="24" spans="2:11" x14ac:dyDescent="0.3">
      <c r="B24" s="8" t="s">
        <v>379</v>
      </c>
      <c r="C24" s="57" t="s">
        <v>380</v>
      </c>
      <c r="D24" s="54" t="s">
        <v>381</v>
      </c>
      <c r="E24" s="6" t="s">
        <v>58</v>
      </c>
      <c r="F24" s="19">
        <v>1738</v>
      </c>
      <c r="G24" s="24">
        <v>55.61</v>
      </c>
      <c r="H24" s="24">
        <v>2.0299999999999998</v>
      </c>
      <c r="I24" s="31"/>
      <c r="J24" s="31"/>
      <c r="K24" s="35"/>
    </row>
    <row r="25" spans="2:11" x14ac:dyDescent="0.3">
      <c r="B25" s="8" t="s">
        <v>51</v>
      </c>
      <c r="C25" s="57" t="s">
        <v>52</v>
      </c>
      <c r="D25" s="54" t="s">
        <v>53</v>
      </c>
      <c r="E25" s="6" t="s">
        <v>54</v>
      </c>
      <c r="F25" s="19">
        <v>1544</v>
      </c>
      <c r="G25" s="24">
        <v>55.6</v>
      </c>
      <c r="H25" s="24">
        <v>2.0299999999999998</v>
      </c>
      <c r="I25" s="31"/>
      <c r="J25" s="31"/>
      <c r="K25" s="35"/>
    </row>
    <row r="26" spans="2:11" x14ac:dyDescent="0.3">
      <c r="B26" s="8" t="s">
        <v>616</v>
      </c>
      <c r="C26" s="57" t="s">
        <v>617</v>
      </c>
      <c r="D26" s="54" t="s">
        <v>618</v>
      </c>
      <c r="E26" s="6" t="s">
        <v>86</v>
      </c>
      <c r="F26" s="19">
        <v>1530</v>
      </c>
      <c r="G26" s="24">
        <v>55.52</v>
      </c>
      <c r="H26" s="24">
        <v>2.02</v>
      </c>
      <c r="I26" s="31"/>
      <c r="J26" s="31"/>
      <c r="K26" s="35"/>
    </row>
    <row r="27" spans="2:11" x14ac:dyDescent="0.3">
      <c r="B27" s="8" t="s">
        <v>391</v>
      </c>
      <c r="C27" s="57" t="s">
        <v>392</v>
      </c>
      <c r="D27" s="54" t="s">
        <v>393</v>
      </c>
      <c r="E27" s="6" t="s">
        <v>58</v>
      </c>
      <c r="F27" s="19">
        <v>8286</v>
      </c>
      <c r="G27" s="24">
        <v>55.43</v>
      </c>
      <c r="H27" s="24">
        <v>2.02</v>
      </c>
      <c r="I27" s="31"/>
      <c r="J27" s="31"/>
      <c r="K27" s="35"/>
    </row>
    <row r="28" spans="2:11" x14ac:dyDescent="0.3">
      <c r="B28" s="8" t="s">
        <v>585</v>
      </c>
      <c r="C28" s="57" t="s">
        <v>586</v>
      </c>
      <c r="D28" s="54" t="s">
        <v>587</v>
      </c>
      <c r="E28" s="6" t="s">
        <v>131</v>
      </c>
      <c r="F28" s="19">
        <v>16893</v>
      </c>
      <c r="G28" s="24">
        <v>55.33</v>
      </c>
      <c r="H28" s="24">
        <v>2.02</v>
      </c>
      <c r="I28" s="31"/>
      <c r="J28" s="31"/>
      <c r="K28" s="35"/>
    </row>
    <row r="29" spans="2:11" x14ac:dyDescent="0.3">
      <c r="B29" s="8" t="s">
        <v>314</v>
      </c>
      <c r="C29" s="57" t="s">
        <v>315</v>
      </c>
      <c r="D29" s="54" t="s">
        <v>316</v>
      </c>
      <c r="E29" s="6" t="s">
        <v>196</v>
      </c>
      <c r="F29" s="19">
        <v>35737</v>
      </c>
      <c r="G29" s="24">
        <v>55.21</v>
      </c>
      <c r="H29" s="24">
        <v>2.0099999999999998</v>
      </c>
      <c r="I29" s="31"/>
      <c r="J29" s="31"/>
      <c r="K29" s="35"/>
    </row>
    <row r="30" spans="2:11" x14ac:dyDescent="0.3">
      <c r="B30" s="8" t="s">
        <v>376</v>
      </c>
      <c r="C30" s="57" t="s">
        <v>377</v>
      </c>
      <c r="D30" s="54" t="s">
        <v>378</v>
      </c>
      <c r="E30" s="6" t="s">
        <v>90</v>
      </c>
      <c r="F30" s="19">
        <v>13424</v>
      </c>
      <c r="G30" s="24">
        <v>55</v>
      </c>
      <c r="H30" s="24">
        <v>2.0099999999999998</v>
      </c>
      <c r="I30" s="31"/>
      <c r="J30" s="31"/>
      <c r="K30" s="35"/>
    </row>
    <row r="31" spans="2:11" x14ac:dyDescent="0.3">
      <c r="B31" s="8" t="s">
        <v>79</v>
      </c>
      <c r="C31" s="57" t="s">
        <v>80</v>
      </c>
      <c r="D31" s="54" t="s">
        <v>81</v>
      </c>
      <c r="E31" s="6" t="s">
        <v>82</v>
      </c>
      <c r="F31" s="19">
        <v>7119</v>
      </c>
      <c r="G31" s="24">
        <v>54.96</v>
      </c>
      <c r="H31" s="24">
        <v>2</v>
      </c>
      <c r="I31" s="31"/>
      <c r="J31" s="31"/>
      <c r="K31" s="35"/>
    </row>
    <row r="32" spans="2:11" x14ac:dyDescent="0.3">
      <c r="B32" s="8" t="s">
        <v>44</v>
      </c>
      <c r="C32" s="57" t="s">
        <v>45</v>
      </c>
      <c r="D32" s="54" t="s">
        <v>46</v>
      </c>
      <c r="E32" s="6" t="s">
        <v>43</v>
      </c>
      <c r="F32" s="19">
        <v>3920</v>
      </c>
      <c r="G32" s="24">
        <v>54.79</v>
      </c>
      <c r="H32" s="24">
        <v>2</v>
      </c>
      <c r="I32" s="31"/>
      <c r="J32" s="31"/>
      <c r="K32" s="35"/>
    </row>
    <row r="33" spans="2:11" x14ac:dyDescent="0.3">
      <c r="B33" s="8" t="s">
        <v>1004</v>
      </c>
      <c r="C33" s="57" t="s">
        <v>1005</v>
      </c>
      <c r="D33" s="54" t="s">
        <v>1006</v>
      </c>
      <c r="E33" s="6" t="s">
        <v>65</v>
      </c>
      <c r="F33" s="19">
        <v>1974</v>
      </c>
      <c r="G33" s="24">
        <v>54.79</v>
      </c>
      <c r="H33" s="24">
        <v>2</v>
      </c>
      <c r="I33" s="31"/>
      <c r="J33" s="31"/>
      <c r="K33" s="35"/>
    </row>
    <row r="34" spans="2:11" x14ac:dyDescent="0.3">
      <c r="B34" s="8" t="s">
        <v>1092</v>
      </c>
      <c r="C34" s="57" t="s">
        <v>1093</v>
      </c>
      <c r="D34" s="54" t="s">
        <v>1094</v>
      </c>
      <c r="E34" s="6" t="s">
        <v>82</v>
      </c>
      <c r="F34" s="19">
        <v>3033</v>
      </c>
      <c r="G34" s="24">
        <v>54.76</v>
      </c>
      <c r="H34" s="24">
        <v>2</v>
      </c>
      <c r="I34" s="31"/>
      <c r="J34" s="31"/>
      <c r="K34" s="35"/>
    </row>
    <row r="35" spans="2:11" x14ac:dyDescent="0.3">
      <c r="B35" s="8" t="s">
        <v>419</v>
      </c>
      <c r="C35" s="57" t="s">
        <v>420</v>
      </c>
      <c r="D35" s="54" t="s">
        <v>421</v>
      </c>
      <c r="E35" s="6" t="s">
        <v>422</v>
      </c>
      <c r="F35" s="19">
        <v>23103</v>
      </c>
      <c r="G35" s="24">
        <v>53.99</v>
      </c>
      <c r="H35" s="24">
        <v>1.97</v>
      </c>
      <c r="I35" s="31"/>
      <c r="J35" s="31"/>
      <c r="K35" s="35"/>
    </row>
    <row r="36" spans="2:11" x14ac:dyDescent="0.3">
      <c r="B36" s="8" t="s">
        <v>1086</v>
      </c>
      <c r="C36" s="57" t="s">
        <v>1087</v>
      </c>
      <c r="D36" s="54" t="s">
        <v>1088</v>
      </c>
      <c r="E36" s="6" t="s">
        <v>323</v>
      </c>
      <c r="F36" s="19">
        <v>4649</v>
      </c>
      <c r="G36" s="24">
        <v>53.75</v>
      </c>
      <c r="H36" s="24">
        <v>1.96</v>
      </c>
      <c r="I36" s="31"/>
      <c r="J36" s="31"/>
      <c r="K36" s="35"/>
    </row>
    <row r="37" spans="2:11" x14ac:dyDescent="0.3">
      <c r="B37" s="8" t="s">
        <v>40</v>
      </c>
      <c r="C37" s="57" t="s">
        <v>41</v>
      </c>
      <c r="D37" s="54" t="s">
        <v>42</v>
      </c>
      <c r="E37" s="6" t="s">
        <v>43</v>
      </c>
      <c r="F37" s="19">
        <v>5645</v>
      </c>
      <c r="G37" s="24">
        <v>53.72</v>
      </c>
      <c r="H37" s="24">
        <v>1.96</v>
      </c>
      <c r="I37" s="31"/>
      <c r="J37" s="31"/>
      <c r="K37" s="35"/>
    </row>
    <row r="38" spans="2:11" x14ac:dyDescent="0.3">
      <c r="B38" s="8" t="s">
        <v>382</v>
      </c>
      <c r="C38" s="57" t="s">
        <v>383</v>
      </c>
      <c r="D38" s="54" t="s">
        <v>384</v>
      </c>
      <c r="E38" s="6" t="s">
        <v>268</v>
      </c>
      <c r="F38" s="19">
        <v>2843</v>
      </c>
      <c r="G38" s="24">
        <v>53.7</v>
      </c>
      <c r="H38" s="24">
        <v>1.96</v>
      </c>
      <c r="I38" s="31"/>
      <c r="J38" s="31"/>
      <c r="K38" s="35"/>
    </row>
    <row r="39" spans="2:11" x14ac:dyDescent="0.3">
      <c r="B39" s="8" t="s">
        <v>1082</v>
      </c>
      <c r="C39" s="57" t="s">
        <v>1083</v>
      </c>
      <c r="D39" s="54" t="s">
        <v>1084</v>
      </c>
      <c r="E39" s="6" t="s">
        <v>1085</v>
      </c>
      <c r="F39" s="19">
        <v>14267</v>
      </c>
      <c r="G39" s="24">
        <v>53.47</v>
      </c>
      <c r="H39" s="24">
        <v>1.95</v>
      </c>
      <c r="I39" s="31"/>
      <c r="J39" s="31"/>
      <c r="K39" s="35"/>
    </row>
    <row r="40" spans="2:11" x14ac:dyDescent="0.3">
      <c r="B40" s="8" t="s">
        <v>469</v>
      </c>
      <c r="C40" s="57" t="s">
        <v>470</v>
      </c>
      <c r="D40" s="54" t="s">
        <v>471</v>
      </c>
      <c r="E40" s="6" t="s">
        <v>101</v>
      </c>
      <c r="F40" s="19">
        <v>3347</v>
      </c>
      <c r="G40" s="24">
        <v>53.37</v>
      </c>
      <c r="H40" s="24">
        <v>1.95</v>
      </c>
      <c r="I40" s="31"/>
      <c r="J40" s="31"/>
      <c r="K40" s="35"/>
    </row>
    <row r="41" spans="2:11" x14ac:dyDescent="0.3">
      <c r="B41" s="8" t="s">
        <v>600</v>
      </c>
      <c r="C41" s="57" t="s">
        <v>601</v>
      </c>
      <c r="D41" s="54" t="s">
        <v>602</v>
      </c>
      <c r="E41" s="6" t="s">
        <v>97</v>
      </c>
      <c r="F41" s="19">
        <v>2778</v>
      </c>
      <c r="G41" s="24">
        <v>53.16</v>
      </c>
      <c r="H41" s="24">
        <v>1.94</v>
      </c>
      <c r="I41" s="31"/>
      <c r="J41" s="31"/>
      <c r="K41" s="35"/>
    </row>
    <row r="42" spans="2:11" x14ac:dyDescent="0.3">
      <c r="B42" s="8" t="s">
        <v>128</v>
      </c>
      <c r="C42" s="57" t="s">
        <v>129</v>
      </c>
      <c r="D42" s="54" t="s">
        <v>130</v>
      </c>
      <c r="E42" s="6" t="s">
        <v>131</v>
      </c>
      <c r="F42" s="19">
        <v>19242</v>
      </c>
      <c r="G42" s="24">
        <v>52.96</v>
      </c>
      <c r="H42" s="24">
        <v>1.93</v>
      </c>
      <c r="I42" s="31"/>
      <c r="J42" s="31"/>
      <c r="K42" s="35"/>
    </row>
    <row r="43" spans="2:11" x14ac:dyDescent="0.3">
      <c r="B43" s="8" t="s">
        <v>560</v>
      </c>
      <c r="C43" s="57" t="s">
        <v>561</v>
      </c>
      <c r="D43" s="54" t="s">
        <v>562</v>
      </c>
      <c r="E43" s="6" t="s">
        <v>97</v>
      </c>
      <c r="F43" s="19">
        <v>6023</v>
      </c>
      <c r="G43" s="24">
        <v>52.87</v>
      </c>
      <c r="H43" s="24">
        <v>1.93</v>
      </c>
      <c r="I43" s="31"/>
      <c r="J43" s="31"/>
      <c r="K43" s="35"/>
    </row>
    <row r="44" spans="2:11" x14ac:dyDescent="0.3">
      <c r="B44" s="8" t="s">
        <v>1101</v>
      </c>
      <c r="C44" s="57" t="s">
        <v>1102</v>
      </c>
      <c r="D44" s="54" t="s">
        <v>1103</v>
      </c>
      <c r="E44" s="6" t="s">
        <v>507</v>
      </c>
      <c r="F44" s="19">
        <v>4961</v>
      </c>
      <c r="G44" s="24">
        <v>52.85</v>
      </c>
      <c r="H44" s="24">
        <v>1.93</v>
      </c>
      <c r="I44" s="31"/>
      <c r="J44" s="31"/>
      <c r="K44" s="35"/>
    </row>
    <row r="45" spans="2:11" x14ac:dyDescent="0.3">
      <c r="B45" s="8" t="s">
        <v>575</v>
      </c>
      <c r="C45" s="57" t="s">
        <v>576</v>
      </c>
      <c r="D45" s="54" t="s">
        <v>577</v>
      </c>
      <c r="E45" s="6" t="s">
        <v>578</v>
      </c>
      <c r="F45" s="19">
        <v>4012</v>
      </c>
      <c r="G45" s="24">
        <v>52.67</v>
      </c>
      <c r="H45" s="24">
        <v>1.92</v>
      </c>
      <c r="I45" s="31"/>
      <c r="J45" s="31"/>
      <c r="K45" s="35"/>
    </row>
    <row r="46" spans="2:11" x14ac:dyDescent="0.3">
      <c r="B46" s="8" t="s">
        <v>1098</v>
      </c>
      <c r="C46" s="57" t="s">
        <v>1099</v>
      </c>
      <c r="D46" s="54" t="s">
        <v>1100</v>
      </c>
      <c r="E46" s="6" t="s">
        <v>101</v>
      </c>
      <c r="F46" s="19">
        <v>4166</v>
      </c>
      <c r="G46" s="24">
        <v>52.5</v>
      </c>
      <c r="H46" s="24">
        <v>1.91</v>
      </c>
      <c r="I46" s="31"/>
      <c r="J46" s="31"/>
      <c r="K46" s="35"/>
    </row>
    <row r="47" spans="2:11" x14ac:dyDescent="0.3">
      <c r="B47" s="8" t="s">
        <v>343</v>
      </c>
      <c r="C47" s="57" t="s">
        <v>344</v>
      </c>
      <c r="D47" s="54" t="s">
        <v>345</v>
      </c>
      <c r="E47" s="6" t="s">
        <v>50</v>
      </c>
      <c r="F47" s="19">
        <v>20745</v>
      </c>
      <c r="G47" s="24">
        <v>51.74</v>
      </c>
      <c r="H47" s="24">
        <v>1.89</v>
      </c>
      <c r="I47" s="31"/>
      <c r="J47" s="31"/>
      <c r="K47" s="35"/>
    </row>
    <row r="48" spans="2:11" x14ac:dyDescent="0.3">
      <c r="B48" s="8" t="s">
        <v>72</v>
      </c>
      <c r="C48" s="57" t="s">
        <v>73</v>
      </c>
      <c r="D48" s="54" t="s">
        <v>74</v>
      </c>
      <c r="E48" s="6" t="s">
        <v>75</v>
      </c>
      <c r="F48" s="19">
        <v>3809</v>
      </c>
      <c r="G48" s="24">
        <v>51.7</v>
      </c>
      <c r="H48" s="24">
        <v>1.88</v>
      </c>
      <c r="I48" s="31"/>
      <c r="J48" s="31"/>
      <c r="K48" s="35"/>
    </row>
    <row r="49" spans="2:11" x14ac:dyDescent="0.3">
      <c r="B49" s="8" t="s">
        <v>47</v>
      </c>
      <c r="C49" s="57" t="s">
        <v>48</v>
      </c>
      <c r="D49" s="54" t="s">
        <v>49</v>
      </c>
      <c r="E49" s="6" t="s">
        <v>50</v>
      </c>
      <c r="F49" s="19">
        <v>3461</v>
      </c>
      <c r="G49" s="24">
        <v>50.86</v>
      </c>
      <c r="H49" s="24">
        <v>1.85</v>
      </c>
      <c r="I49" s="31"/>
      <c r="J49" s="31"/>
      <c r="K49" s="35"/>
    </row>
    <row r="50" spans="2:11" x14ac:dyDescent="0.3">
      <c r="B50" s="8" t="s">
        <v>1071</v>
      </c>
      <c r="C50" s="57" t="s">
        <v>1072</v>
      </c>
      <c r="D50" s="54" t="s">
        <v>1073</v>
      </c>
      <c r="E50" s="6" t="s">
        <v>1074</v>
      </c>
      <c r="F50" s="19">
        <v>13764</v>
      </c>
      <c r="G50" s="24">
        <v>50.84</v>
      </c>
      <c r="H50" s="24">
        <v>1.85</v>
      </c>
      <c r="I50" s="31"/>
      <c r="J50" s="31"/>
      <c r="K50" s="35"/>
    </row>
    <row r="51" spans="2:11" x14ac:dyDescent="0.3">
      <c r="B51" s="8" t="s">
        <v>76</v>
      </c>
      <c r="C51" s="57" t="s">
        <v>77</v>
      </c>
      <c r="D51" s="54" t="s">
        <v>78</v>
      </c>
      <c r="E51" s="6" t="s">
        <v>50</v>
      </c>
      <c r="F51" s="19">
        <v>1622</v>
      </c>
      <c r="G51" s="24">
        <v>50.03</v>
      </c>
      <c r="H51" s="24">
        <v>1.82</v>
      </c>
      <c r="I51" s="31"/>
      <c r="J51" s="31"/>
      <c r="K51" s="35"/>
    </row>
    <row r="52" spans="2:11" x14ac:dyDescent="0.3">
      <c r="B52" s="8" t="s">
        <v>66</v>
      </c>
      <c r="C52" s="57" t="s">
        <v>67</v>
      </c>
      <c r="D52" s="54" t="s">
        <v>68</v>
      </c>
      <c r="E52" s="6" t="s">
        <v>43</v>
      </c>
      <c r="F52" s="19">
        <v>2542</v>
      </c>
      <c r="G52" s="24">
        <v>49.83</v>
      </c>
      <c r="H52" s="24">
        <v>1.82</v>
      </c>
      <c r="I52" s="31"/>
      <c r="J52" s="31"/>
      <c r="K52" s="35"/>
    </row>
    <row r="53" spans="2:11" x14ac:dyDescent="0.3">
      <c r="B53" s="8" t="s">
        <v>1108</v>
      </c>
      <c r="C53" s="57" t="s">
        <v>1109</v>
      </c>
      <c r="D53" s="54" t="s">
        <v>1110</v>
      </c>
      <c r="E53" s="6" t="s">
        <v>43</v>
      </c>
      <c r="F53" s="19">
        <v>6735</v>
      </c>
      <c r="G53" s="24">
        <v>49.81</v>
      </c>
      <c r="H53" s="24">
        <v>1.82</v>
      </c>
      <c r="I53" s="31"/>
      <c r="J53" s="31"/>
      <c r="K53" s="35"/>
    </row>
    <row r="54" spans="2:11" x14ac:dyDescent="0.3">
      <c r="B54" s="8" t="s">
        <v>1104</v>
      </c>
      <c r="C54" s="57" t="s">
        <v>1105</v>
      </c>
      <c r="D54" s="54" t="s">
        <v>1106</v>
      </c>
      <c r="E54" s="6" t="s">
        <v>1107</v>
      </c>
      <c r="F54" s="19">
        <v>2212</v>
      </c>
      <c r="G54" s="24">
        <v>49.65</v>
      </c>
      <c r="H54" s="24">
        <v>1.81</v>
      </c>
      <c r="I54" s="31"/>
      <c r="J54" s="31"/>
      <c r="K54" s="35"/>
    </row>
    <row r="55" spans="2:11" x14ac:dyDescent="0.3">
      <c r="B55" s="8" t="s">
        <v>385</v>
      </c>
      <c r="C55" s="57" t="s">
        <v>386</v>
      </c>
      <c r="D55" s="54" t="s">
        <v>387</v>
      </c>
      <c r="E55" s="6" t="s">
        <v>50</v>
      </c>
      <c r="F55" s="19">
        <v>3278</v>
      </c>
      <c r="G55" s="24">
        <v>48.56</v>
      </c>
      <c r="H55" s="24">
        <v>1.77</v>
      </c>
      <c r="I55" s="31"/>
      <c r="J55" s="31"/>
      <c r="K55" s="35"/>
    </row>
    <row r="56" spans="2:11" x14ac:dyDescent="0.3">
      <c r="B56" s="8" t="s">
        <v>855</v>
      </c>
      <c r="C56" s="57" t="s">
        <v>856</v>
      </c>
      <c r="D56" s="54" t="s">
        <v>857</v>
      </c>
      <c r="E56" s="6" t="s">
        <v>156</v>
      </c>
      <c r="F56" s="19">
        <v>913</v>
      </c>
      <c r="G56" s="24">
        <v>48.37</v>
      </c>
      <c r="H56" s="24">
        <v>1.76</v>
      </c>
      <c r="I56" s="31"/>
      <c r="J56" s="31"/>
      <c r="K56" s="35"/>
    </row>
    <row r="57" spans="2:11" x14ac:dyDescent="0.3">
      <c r="B57" s="8" t="s">
        <v>59</v>
      </c>
      <c r="C57" s="57" t="s">
        <v>60</v>
      </c>
      <c r="D57" s="54" t="s">
        <v>61</v>
      </c>
      <c r="E57" s="6" t="s">
        <v>43</v>
      </c>
      <c r="F57" s="19">
        <v>4606</v>
      </c>
      <c r="G57" s="24">
        <v>48.14</v>
      </c>
      <c r="H57" s="24">
        <v>1.75</v>
      </c>
      <c r="I57" s="31"/>
      <c r="J57" s="31"/>
      <c r="K57" s="35"/>
    </row>
    <row r="58" spans="2:11" x14ac:dyDescent="0.3">
      <c r="B58" s="8" t="s">
        <v>1089</v>
      </c>
      <c r="C58" s="57" t="s">
        <v>1090</v>
      </c>
      <c r="D58" s="54" t="s">
        <v>1091</v>
      </c>
      <c r="E58" s="6" t="s">
        <v>97</v>
      </c>
      <c r="F58" s="19">
        <v>8279</v>
      </c>
      <c r="G58" s="24">
        <v>48.04</v>
      </c>
      <c r="H58" s="24">
        <v>1.75</v>
      </c>
      <c r="I58" s="31"/>
      <c r="J58" s="31"/>
      <c r="K58" s="35"/>
    </row>
    <row r="59" spans="2:11" x14ac:dyDescent="0.3">
      <c r="B59" s="8" t="s">
        <v>907</v>
      </c>
      <c r="C59" s="57" t="s">
        <v>908</v>
      </c>
      <c r="D59" s="54" t="s">
        <v>909</v>
      </c>
      <c r="E59" s="6" t="s">
        <v>50</v>
      </c>
      <c r="F59" s="19">
        <v>3255</v>
      </c>
      <c r="G59" s="24">
        <v>47.35</v>
      </c>
      <c r="H59" s="24">
        <v>1.73</v>
      </c>
      <c r="I59" s="31"/>
      <c r="J59" s="31"/>
      <c r="K59" s="35"/>
    </row>
    <row r="60" spans="2:11" x14ac:dyDescent="0.3">
      <c r="C60" s="58" t="s">
        <v>172</v>
      </c>
      <c r="D60" s="54"/>
      <c r="E60" s="6"/>
      <c r="F60" s="19"/>
      <c r="G60" s="25">
        <v>2742.65</v>
      </c>
      <c r="H60" s="25">
        <v>99.98</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0.42</v>
      </c>
      <c r="H102" s="24">
        <v>0.02</v>
      </c>
      <c r="I102" s="31"/>
      <c r="J102" s="31"/>
      <c r="K102" s="35"/>
    </row>
    <row r="103" spans="1:54" x14ac:dyDescent="0.3">
      <c r="C103" s="58" t="s">
        <v>172</v>
      </c>
      <c r="D103" s="54"/>
      <c r="E103" s="6"/>
      <c r="F103" s="19"/>
      <c r="G103" s="25">
        <v>0.42</v>
      </c>
      <c r="H103" s="25">
        <v>0.02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t="s">
        <v>2</v>
      </c>
      <c r="H106" s="24" t="s">
        <v>2</v>
      </c>
      <c r="I106" s="31"/>
      <c r="J106" s="31"/>
      <c r="K106" s="35"/>
      <c r="L106" s="3"/>
      <c r="AI106" s="3"/>
      <c r="AV106" s="3"/>
      <c r="AX106" s="3"/>
      <c r="BB106" s="3"/>
    </row>
    <row r="107" spans="1:54" x14ac:dyDescent="0.3">
      <c r="B107" s="8"/>
      <c r="C107" s="57" t="s">
        <v>188</v>
      </c>
      <c r="D107" s="54"/>
      <c r="E107" s="6"/>
      <c r="F107" s="19"/>
      <c r="G107" s="24">
        <v>0.26</v>
      </c>
      <c r="H107" s="24" t="s">
        <v>5263</v>
      </c>
      <c r="I107" s="31"/>
      <c r="J107" s="31"/>
      <c r="K107" s="35"/>
    </row>
    <row r="108" spans="1:54" x14ac:dyDescent="0.3">
      <c r="C108" s="58" t="s">
        <v>172</v>
      </c>
      <c r="D108" s="54"/>
      <c r="E108" s="6"/>
      <c r="F108" s="19"/>
      <c r="G108" s="25">
        <v>0.26</v>
      </c>
      <c r="H108" s="25" t="s">
        <v>5263</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2743.33</v>
      </c>
      <c r="H110" s="26">
        <v>100</v>
      </c>
      <c r="I110" s="32"/>
      <c r="J110" s="32"/>
      <c r="K110" s="36"/>
    </row>
    <row r="113" spans="3:11" x14ac:dyDescent="0.3">
      <c r="C113" s="1" t="s">
        <v>190</v>
      </c>
    </row>
    <row r="114" spans="3:11" x14ac:dyDescent="0.3">
      <c r="C114" s="37" t="s">
        <v>191</v>
      </c>
      <c r="D114" s="37"/>
      <c r="E114" s="37"/>
      <c r="F114" s="37"/>
      <c r="G114" s="37"/>
      <c r="H114" s="37"/>
      <c r="I114" s="37"/>
      <c r="J114" s="37"/>
      <c r="K114" s="37"/>
    </row>
    <row r="115" spans="3:11" x14ac:dyDescent="0.3">
      <c r="C115" s="2" t="s">
        <v>192</v>
      </c>
    </row>
    <row r="116" spans="3:11" x14ac:dyDescent="0.3">
      <c r="C116" s="2" t="s">
        <v>193</v>
      </c>
    </row>
    <row r="117" spans="3:11" ht="30" customHeight="1" x14ac:dyDescent="0.3">
      <c r="C117" s="91" t="s">
        <v>194</v>
      </c>
      <c r="D117" s="92"/>
      <c r="E117" s="92"/>
      <c r="F117" s="92"/>
      <c r="G117" s="92"/>
      <c r="H117" s="92"/>
      <c r="I117" s="92"/>
      <c r="J117" s="92"/>
      <c r="K117" s="92"/>
    </row>
    <row r="118" spans="3:11" x14ac:dyDescent="0.3">
      <c r="C118" s="2" t="s">
        <v>195</v>
      </c>
    </row>
    <row r="120" spans="3:11" x14ac:dyDescent="0.3">
      <c r="C120" s="1" t="s">
        <v>5387</v>
      </c>
      <c r="E120" s="88" t="s">
        <v>5388</v>
      </c>
    </row>
    <row r="121" spans="3:11" x14ac:dyDescent="0.3">
      <c r="E121" s="2" t="s">
        <v>5446</v>
      </c>
    </row>
  </sheetData>
  <mergeCells count="1">
    <mergeCell ref="C117:K117"/>
  </mergeCells>
  <hyperlinks>
    <hyperlink ref="J2" location="'Index'!A1" display="'Index'!A1" xr:uid="{19253494-D7E2-4642-B5D1-B1112D758587}"/>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6B50C-0F41-4CEF-BED3-A2BDB83F9E57}">
  <sheetPr codeName="Sheet1113"/>
  <dimension ref="A1:IV110"/>
  <sheetViews>
    <sheetView showGridLines="0" zoomScale="90" zoomScaleNormal="90" workbookViewId="0">
      <pane ySplit="6" topLeftCell="A9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4818</v>
      </c>
      <c r="J2" s="38" t="s">
        <v>4975</v>
      </c>
    </row>
    <row r="3" spans="1:54" ht="16.2" x14ac:dyDescent="0.35">
      <c r="C3" s="1" t="s">
        <v>28</v>
      </c>
      <c r="D3" s="21" t="s">
        <v>4819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897</v>
      </c>
      <c r="C10" s="57" t="s">
        <v>898</v>
      </c>
      <c r="D10" s="54" t="s">
        <v>899</v>
      </c>
      <c r="E10" s="6" t="s">
        <v>198</v>
      </c>
      <c r="F10" s="19">
        <v>10255119</v>
      </c>
      <c r="G10" s="24">
        <v>65299.47</v>
      </c>
      <c r="H10" s="24">
        <v>9.02</v>
      </c>
      <c r="I10" s="31"/>
      <c r="J10" s="31"/>
      <c r="K10" s="35"/>
    </row>
    <row r="11" spans="1:54" x14ac:dyDescent="0.3">
      <c r="B11" s="8" t="s">
        <v>597</v>
      </c>
      <c r="C11" s="57" t="s">
        <v>598</v>
      </c>
      <c r="D11" s="54" t="s">
        <v>599</v>
      </c>
      <c r="E11" s="6" t="s">
        <v>156</v>
      </c>
      <c r="F11" s="19">
        <v>19357737</v>
      </c>
      <c r="G11" s="24">
        <v>60773.62</v>
      </c>
      <c r="H11" s="24">
        <v>8.4</v>
      </c>
      <c r="I11" s="31"/>
      <c r="J11" s="31"/>
      <c r="K11" s="35"/>
    </row>
    <row r="12" spans="1:54" x14ac:dyDescent="0.3">
      <c r="B12" s="8" t="s">
        <v>910</v>
      </c>
      <c r="C12" s="57" t="s">
        <v>911</v>
      </c>
      <c r="D12" s="54" t="s">
        <v>912</v>
      </c>
      <c r="E12" s="6" t="s">
        <v>152</v>
      </c>
      <c r="F12" s="19">
        <v>3432663</v>
      </c>
      <c r="G12" s="24">
        <v>44875.199999999997</v>
      </c>
      <c r="H12" s="24">
        <v>6.2</v>
      </c>
      <c r="I12" s="31"/>
      <c r="J12" s="31"/>
      <c r="K12" s="35"/>
    </row>
    <row r="13" spans="1:54" x14ac:dyDescent="0.3">
      <c r="B13" s="8" t="s">
        <v>98</v>
      </c>
      <c r="C13" s="57" t="s">
        <v>99</v>
      </c>
      <c r="D13" s="54" t="s">
        <v>100</v>
      </c>
      <c r="E13" s="6" t="s">
        <v>101</v>
      </c>
      <c r="F13" s="19">
        <v>596563</v>
      </c>
      <c r="G13" s="24">
        <v>36578.26</v>
      </c>
      <c r="H13" s="24">
        <v>5.05</v>
      </c>
      <c r="I13" s="31"/>
      <c r="J13" s="31"/>
      <c r="K13" s="35"/>
    </row>
    <row r="14" spans="1:54" x14ac:dyDescent="0.3">
      <c r="B14" s="8" t="s">
        <v>153</v>
      </c>
      <c r="C14" s="57" t="s">
        <v>154</v>
      </c>
      <c r="D14" s="54" t="s">
        <v>155</v>
      </c>
      <c r="E14" s="6" t="s">
        <v>156</v>
      </c>
      <c r="F14" s="19">
        <v>14121277</v>
      </c>
      <c r="G14" s="24">
        <v>32500.12</v>
      </c>
      <c r="H14" s="24">
        <v>4.49</v>
      </c>
      <c r="I14" s="31"/>
      <c r="J14" s="31"/>
      <c r="K14" s="35"/>
    </row>
    <row r="15" spans="1:54" x14ac:dyDescent="0.3">
      <c r="B15" s="8" t="s">
        <v>532</v>
      </c>
      <c r="C15" s="57" t="s">
        <v>533</v>
      </c>
      <c r="D15" s="54" t="s">
        <v>534</v>
      </c>
      <c r="E15" s="6" t="s">
        <v>535</v>
      </c>
      <c r="F15" s="19">
        <v>2667761</v>
      </c>
      <c r="G15" s="24">
        <v>30975.37</v>
      </c>
      <c r="H15" s="24">
        <v>4.28</v>
      </c>
      <c r="I15" s="31"/>
      <c r="J15" s="31"/>
      <c r="K15" s="35"/>
    </row>
    <row r="16" spans="1:54" x14ac:dyDescent="0.3">
      <c r="B16" s="8" t="s">
        <v>913</v>
      </c>
      <c r="C16" s="57" t="s">
        <v>914</v>
      </c>
      <c r="D16" s="54" t="s">
        <v>915</v>
      </c>
      <c r="E16" s="6" t="s">
        <v>268</v>
      </c>
      <c r="F16" s="19">
        <v>3355991</v>
      </c>
      <c r="G16" s="24">
        <v>28457.13</v>
      </c>
      <c r="H16" s="24">
        <v>3.93</v>
      </c>
      <c r="I16" s="31"/>
      <c r="J16" s="31"/>
      <c r="K16" s="35"/>
    </row>
    <row r="17" spans="2:11" x14ac:dyDescent="0.3">
      <c r="B17" s="8" t="s">
        <v>893</v>
      </c>
      <c r="C17" s="57" t="s">
        <v>894</v>
      </c>
      <c r="D17" s="54" t="s">
        <v>895</v>
      </c>
      <c r="E17" s="6" t="s">
        <v>896</v>
      </c>
      <c r="F17" s="19">
        <v>8049649</v>
      </c>
      <c r="G17" s="24">
        <v>28254.27</v>
      </c>
      <c r="H17" s="24">
        <v>3.9</v>
      </c>
      <c r="I17" s="31"/>
      <c r="J17" s="31"/>
      <c r="K17" s="35"/>
    </row>
    <row r="18" spans="2:11" x14ac:dyDescent="0.3">
      <c r="B18" s="8" t="s">
        <v>206</v>
      </c>
      <c r="C18" s="57" t="s">
        <v>207</v>
      </c>
      <c r="D18" s="54" t="s">
        <v>208</v>
      </c>
      <c r="E18" s="6" t="s">
        <v>101</v>
      </c>
      <c r="F18" s="19">
        <v>86045</v>
      </c>
      <c r="G18" s="24">
        <v>27086.97</v>
      </c>
      <c r="H18" s="24">
        <v>3.74</v>
      </c>
      <c r="I18" s="31"/>
      <c r="J18" s="31"/>
      <c r="K18" s="35"/>
    </row>
    <row r="19" spans="2:11" x14ac:dyDescent="0.3">
      <c r="B19" s="8" t="s">
        <v>2974</v>
      </c>
      <c r="C19" s="57" t="s">
        <v>2975</v>
      </c>
      <c r="D19" s="54" t="s">
        <v>2976</v>
      </c>
      <c r="E19" s="6" t="s">
        <v>50</v>
      </c>
      <c r="F19" s="19">
        <v>4712365</v>
      </c>
      <c r="G19" s="24">
        <v>26627.22</v>
      </c>
      <c r="H19" s="24">
        <v>3.68</v>
      </c>
      <c r="I19" s="31"/>
      <c r="J19" s="31"/>
      <c r="K19" s="35"/>
    </row>
    <row r="20" spans="2:11" x14ac:dyDescent="0.3">
      <c r="B20" s="8" t="s">
        <v>2444</v>
      </c>
      <c r="C20" s="57" t="s">
        <v>2445</v>
      </c>
      <c r="D20" s="54" t="s">
        <v>2446</v>
      </c>
      <c r="E20" s="6" t="s">
        <v>156</v>
      </c>
      <c r="F20" s="19">
        <v>1854840</v>
      </c>
      <c r="G20" s="24">
        <v>25190.58</v>
      </c>
      <c r="H20" s="24">
        <v>3.48</v>
      </c>
      <c r="I20" s="31"/>
      <c r="J20" s="31"/>
      <c r="K20" s="35"/>
    </row>
    <row r="21" spans="2:11" x14ac:dyDescent="0.3">
      <c r="B21" s="8" t="s">
        <v>394</v>
      </c>
      <c r="C21" s="57" t="s">
        <v>395</v>
      </c>
      <c r="D21" s="54" t="s">
        <v>396</v>
      </c>
      <c r="E21" s="6" t="s">
        <v>101</v>
      </c>
      <c r="F21" s="19">
        <v>1261164</v>
      </c>
      <c r="G21" s="24">
        <v>23897.8</v>
      </c>
      <c r="H21" s="24">
        <v>3.3</v>
      </c>
      <c r="I21" s="31"/>
      <c r="J21" s="31"/>
      <c r="K21" s="35"/>
    </row>
    <row r="22" spans="2:11" x14ac:dyDescent="0.3">
      <c r="B22" s="8" t="s">
        <v>157</v>
      </c>
      <c r="C22" s="57" t="s">
        <v>158</v>
      </c>
      <c r="D22" s="54" t="s">
        <v>159</v>
      </c>
      <c r="E22" s="6" t="s">
        <v>160</v>
      </c>
      <c r="F22" s="19">
        <v>56748</v>
      </c>
      <c r="G22" s="24">
        <v>21984.18</v>
      </c>
      <c r="H22" s="24">
        <v>3.04</v>
      </c>
      <c r="I22" s="31"/>
      <c r="J22" s="31"/>
      <c r="K22" s="35"/>
    </row>
    <row r="23" spans="2:11" x14ac:dyDescent="0.3">
      <c r="B23" s="8" t="s">
        <v>976</v>
      </c>
      <c r="C23" s="57" t="s">
        <v>977</v>
      </c>
      <c r="D23" s="54" t="s">
        <v>978</v>
      </c>
      <c r="E23" s="6" t="s">
        <v>101</v>
      </c>
      <c r="F23" s="19">
        <v>404515</v>
      </c>
      <c r="G23" s="24">
        <v>20856.79</v>
      </c>
      <c r="H23" s="24">
        <v>2.88</v>
      </c>
      <c r="I23" s="31"/>
      <c r="J23" s="31"/>
      <c r="K23" s="35"/>
    </row>
    <row r="24" spans="2:11" x14ac:dyDescent="0.3">
      <c r="B24" s="8" t="s">
        <v>607</v>
      </c>
      <c r="C24" s="57" t="s">
        <v>608</v>
      </c>
      <c r="D24" s="54" t="s">
        <v>609</v>
      </c>
      <c r="E24" s="6" t="s">
        <v>156</v>
      </c>
      <c r="F24" s="19">
        <v>4818329</v>
      </c>
      <c r="G24" s="24">
        <v>17451.990000000002</v>
      </c>
      <c r="H24" s="24">
        <v>2.41</v>
      </c>
      <c r="I24" s="31"/>
      <c r="J24" s="31"/>
      <c r="K24" s="35"/>
    </row>
    <row r="25" spans="2:11" x14ac:dyDescent="0.3">
      <c r="B25" s="8" t="s">
        <v>161</v>
      </c>
      <c r="C25" s="57" t="s">
        <v>162</v>
      </c>
      <c r="D25" s="54" t="s">
        <v>163</v>
      </c>
      <c r="E25" s="6" t="s">
        <v>148</v>
      </c>
      <c r="F25" s="19">
        <v>3922039</v>
      </c>
      <c r="G25" s="24">
        <v>17376.59</v>
      </c>
      <c r="H25" s="24">
        <v>2.4</v>
      </c>
      <c r="I25" s="31"/>
      <c r="J25" s="31"/>
      <c r="K25" s="35"/>
    </row>
    <row r="26" spans="2:11" x14ac:dyDescent="0.3">
      <c r="B26" s="8" t="s">
        <v>469</v>
      </c>
      <c r="C26" s="57" t="s">
        <v>470</v>
      </c>
      <c r="D26" s="54" t="s">
        <v>471</v>
      </c>
      <c r="E26" s="6" t="s">
        <v>101</v>
      </c>
      <c r="F26" s="19">
        <v>1012167</v>
      </c>
      <c r="G26" s="24">
        <v>16139</v>
      </c>
      <c r="H26" s="24">
        <v>2.23</v>
      </c>
      <c r="I26" s="31"/>
      <c r="J26" s="31"/>
      <c r="K26" s="35"/>
    </row>
    <row r="27" spans="2:11" x14ac:dyDescent="0.3">
      <c r="B27" s="8" t="s">
        <v>1010</v>
      </c>
      <c r="C27" s="57" t="s">
        <v>1011</v>
      </c>
      <c r="D27" s="54" t="s">
        <v>1012</v>
      </c>
      <c r="E27" s="6" t="s">
        <v>58</v>
      </c>
      <c r="F27" s="19">
        <v>300000</v>
      </c>
      <c r="G27" s="24">
        <v>15263.1</v>
      </c>
      <c r="H27" s="24">
        <v>2.11</v>
      </c>
      <c r="I27" s="31"/>
      <c r="J27" s="31"/>
      <c r="K27" s="35"/>
    </row>
    <row r="28" spans="2:11" x14ac:dyDescent="0.3">
      <c r="B28" s="8" t="s">
        <v>139</v>
      </c>
      <c r="C28" s="57" t="s">
        <v>140</v>
      </c>
      <c r="D28" s="54" t="s">
        <v>141</v>
      </c>
      <c r="E28" s="6" t="s">
        <v>119</v>
      </c>
      <c r="F28" s="19">
        <v>456000</v>
      </c>
      <c r="G28" s="24">
        <v>14626.66</v>
      </c>
      <c r="H28" s="24">
        <v>2.02</v>
      </c>
      <c r="I28" s="31"/>
      <c r="J28" s="31"/>
      <c r="K28" s="35"/>
    </row>
    <row r="29" spans="2:11" x14ac:dyDescent="0.3">
      <c r="B29" s="8" t="s">
        <v>560</v>
      </c>
      <c r="C29" s="57" t="s">
        <v>561</v>
      </c>
      <c r="D29" s="54" t="s">
        <v>562</v>
      </c>
      <c r="E29" s="6" t="s">
        <v>97</v>
      </c>
      <c r="F29" s="19">
        <v>1650000</v>
      </c>
      <c r="G29" s="24">
        <v>14484.53</v>
      </c>
      <c r="H29" s="24">
        <v>2</v>
      </c>
      <c r="I29" s="31"/>
      <c r="J29" s="31"/>
      <c r="K29" s="35"/>
    </row>
    <row r="30" spans="2:11" x14ac:dyDescent="0.3">
      <c r="B30" s="8" t="s">
        <v>2942</v>
      </c>
      <c r="C30" s="57" t="s">
        <v>2943</v>
      </c>
      <c r="D30" s="54" t="s">
        <v>2944</v>
      </c>
      <c r="E30" s="6" t="s">
        <v>58</v>
      </c>
      <c r="F30" s="19">
        <v>3126256</v>
      </c>
      <c r="G30" s="24">
        <v>14072.84</v>
      </c>
      <c r="H30" s="24">
        <v>1.94</v>
      </c>
      <c r="I30" s="31"/>
      <c r="J30" s="31"/>
      <c r="K30" s="35"/>
    </row>
    <row r="31" spans="2:11" x14ac:dyDescent="0.3">
      <c r="B31" s="8" t="s">
        <v>925</v>
      </c>
      <c r="C31" s="57" t="s">
        <v>926</v>
      </c>
      <c r="D31" s="54" t="s">
        <v>927</v>
      </c>
      <c r="E31" s="6" t="s">
        <v>928</v>
      </c>
      <c r="F31" s="19">
        <v>3889878</v>
      </c>
      <c r="G31" s="24">
        <v>12772.41</v>
      </c>
      <c r="H31" s="24">
        <v>1.76</v>
      </c>
      <c r="I31" s="31"/>
      <c r="J31" s="31"/>
      <c r="K31" s="35"/>
    </row>
    <row r="32" spans="2:11" x14ac:dyDescent="0.3">
      <c r="B32" s="8" t="s">
        <v>600</v>
      </c>
      <c r="C32" s="57" t="s">
        <v>601</v>
      </c>
      <c r="D32" s="54" t="s">
        <v>602</v>
      </c>
      <c r="E32" s="6" t="s">
        <v>97</v>
      </c>
      <c r="F32" s="19">
        <v>650000</v>
      </c>
      <c r="G32" s="24">
        <v>12437.75</v>
      </c>
      <c r="H32" s="24">
        <v>1.72</v>
      </c>
      <c r="I32" s="31"/>
      <c r="J32" s="31"/>
      <c r="K32" s="35"/>
    </row>
    <row r="33" spans="2:11" x14ac:dyDescent="0.3">
      <c r="B33" s="8" t="s">
        <v>3387</v>
      </c>
      <c r="C33" s="57" t="s">
        <v>3388</v>
      </c>
      <c r="D33" s="54" t="s">
        <v>3389</v>
      </c>
      <c r="E33" s="6" t="s">
        <v>896</v>
      </c>
      <c r="F33" s="19">
        <v>687133</v>
      </c>
      <c r="G33" s="24">
        <v>12262.58</v>
      </c>
      <c r="H33" s="24">
        <v>1.69</v>
      </c>
      <c r="I33" s="31"/>
      <c r="J33" s="31"/>
      <c r="K33" s="35"/>
    </row>
    <row r="34" spans="2:11" x14ac:dyDescent="0.3">
      <c r="B34" s="8" t="s">
        <v>919</v>
      </c>
      <c r="C34" s="57" t="s">
        <v>920</v>
      </c>
      <c r="D34" s="54" t="s">
        <v>921</v>
      </c>
      <c r="E34" s="6" t="s">
        <v>127</v>
      </c>
      <c r="F34" s="19">
        <v>2088772</v>
      </c>
      <c r="G34" s="24">
        <v>11327.41</v>
      </c>
      <c r="H34" s="24">
        <v>1.57</v>
      </c>
      <c r="I34" s="31"/>
      <c r="J34" s="31"/>
      <c r="K34" s="35"/>
    </row>
    <row r="35" spans="2:11" x14ac:dyDescent="0.3">
      <c r="B35" s="8" t="s">
        <v>4295</v>
      </c>
      <c r="C35" s="57" t="s">
        <v>4296</v>
      </c>
      <c r="D35" s="54" t="s">
        <v>4297</v>
      </c>
      <c r="E35" s="6" t="s">
        <v>82</v>
      </c>
      <c r="F35" s="19">
        <v>3029115</v>
      </c>
      <c r="G35" s="24">
        <v>10833.63</v>
      </c>
      <c r="H35" s="24">
        <v>1.5</v>
      </c>
      <c r="I35" s="31"/>
      <c r="J35" s="31"/>
      <c r="K35" s="35"/>
    </row>
    <row r="36" spans="2:11" x14ac:dyDescent="0.3">
      <c r="B36" s="8" t="s">
        <v>445</v>
      </c>
      <c r="C36" s="57" t="s">
        <v>446</v>
      </c>
      <c r="D36" s="54" t="s">
        <v>447</v>
      </c>
      <c r="E36" s="6" t="s">
        <v>138</v>
      </c>
      <c r="F36" s="19">
        <v>684099</v>
      </c>
      <c r="G36" s="24">
        <v>10695.89</v>
      </c>
      <c r="H36" s="24">
        <v>1.48</v>
      </c>
      <c r="I36" s="31"/>
      <c r="J36" s="31"/>
      <c r="K36" s="35"/>
    </row>
    <row r="37" spans="2:11" x14ac:dyDescent="0.3">
      <c r="B37" s="8" t="s">
        <v>4264</v>
      </c>
      <c r="C37" s="57" t="s">
        <v>4265</v>
      </c>
      <c r="D37" s="54" t="s">
        <v>4266</v>
      </c>
      <c r="E37" s="6" t="s">
        <v>97</v>
      </c>
      <c r="F37" s="19">
        <v>859985</v>
      </c>
      <c r="G37" s="24">
        <v>10479.780000000001</v>
      </c>
      <c r="H37" s="24">
        <v>1.45</v>
      </c>
      <c r="I37" s="31"/>
      <c r="J37" s="31"/>
      <c r="K37" s="35"/>
    </row>
    <row r="38" spans="2:11" x14ac:dyDescent="0.3">
      <c r="B38" s="8" t="s">
        <v>900</v>
      </c>
      <c r="C38" s="57" t="s">
        <v>901</v>
      </c>
      <c r="D38" s="54" t="s">
        <v>902</v>
      </c>
      <c r="E38" s="6" t="s">
        <v>903</v>
      </c>
      <c r="F38" s="19">
        <v>579013</v>
      </c>
      <c r="G38" s="24">
        <v>10253.16</v>
      </c>
      <c r="H38" s="24">
        <v>1.42</v>
      </c>
      <c r="I38" s="31"/>
      <c r="J38" s="31"/>
      <c r="K38" s="35"/>
    </row>
    <row r="39" spans="2:11" x14ac:dyDescent="0.3">
      <c r="B39" s="8" t="s">
        <v>391</v>
      </c>
      <c r="C39" s="57" t="s">
        <v>392</v>
      </c>
      <c r="D39" s="54" t="s">
        <v>393</v>
      </c>
      <c r="E39" s="6" t="s">
        <v>58</v>
      </c>
      <c r="F39" s="19">
        <v>1522950</v>
      </c>
      <c r="G39" s="24">
        <v>10188.540000000001</v>
      </c>
      <c r="H39" s="24">
        <v>1.41</v>
      </c>
      <c r="I39" s="31"/>
      <c r="J39" s="31"/>
      <c r="K39" s="35"/>
    </row>
    <row r="40" spans="2:11" x14ac:dyDescent="0.3">
      <c r="B40" s="8" t="s">
        <v>2980</v>
      </c>
      <c r="C40" s="57" t="s">
        <v>2981</v>
      </c>
      <c r="D40" s="54" t="s">
        <v>2982</v>
      </c>
      <c r="E40" s="6" t="s">
        <v>156</v>
      </c>
      <c r="F40" s="19">
        <v>315000</v>
      </c>
      <c r="G40" s="24">
        <v>8181.18</v>
      </c>
      <c r="H40" s="24">
        <v>1.1299999999999999</v>
      </c>
      <c r="I40" s="31"/>
      <c r="J40" s="31"/>
      <c r="K40" s="35"/>
    </row>
    <row r="41" spans="2:11" x14ac:dyDescent="0.3">
      <c r="B41" s="8" t="s">
        <v>55</v>
      </c>
      <c r="C41" s="57" t="s">
        <v>56</v>
      </c>
      <c r="D41" s="54" t="s">
        <v>57</v>
      </c>
      <c r="E41" s="6" t="s">
        <v>58</v>
      </c>
      <c r="F41" s="19">
        <v>40000</v>
      </c>
      <c r="G41" s="24">
        <v>5916.4</v>
      </c>
      <c r="H41" s="24">
        <v>0.82</v>
      </c>
      <c r="I41" s="31"/>
      <c r="J41" s="31"/>
      <c r="K41" s="35"/>
    </row>
    <row r="42" spans="2:11" x14ac:dyDescent="0.3">
      <c r="B42" s="8" t="s">
        <v>967</v>
      </c>
      <c r="C42" s="57" t="s">
        <v>968</v>
      </c>
      <c r="D42" s="54" t="s">
        <v>969</v>
      </c>
      <c r="E42" s="6" t="s">
        <v>127</v>
      </c>
      <c r="F42" s="19">
        <v>331400</v>
      </c>
      <c r="G42" s="24">
        <v>4977.96</v>
      </c>
      <c r="H42" s="24">
        <v>0.69</v>
      </c>
      <c r="I42" s="31"/>
      <c r="J42" s="31"/>
      <c r="K42" s="35"/>
    </row>
    <row r="43" spans="2:11" x14ac:dyDescent="0.3">
      <c r="B43" s="8" t="s">
        <v>379</v>
      </c>
      <c r="C43" s="57" t="s">
        <v>380</v>
      </c>
      <c r="D43" s="54" t="s">
        <v>381</v>
      </c>
      <c r="E43" s="6" t="s">
        <v>58</v>
      </c>
      <c r="F43" s="19">
        <v>150000</v>
      </c>
      <c r="G43" s="24">
        <v>4799.25</v>
      </c>
      <c r="H43" s="24">
        <v>0.66</v>
      </c>
      <c r="I43" s="31"/>
      <c r="J43" s="31"/>
      <c r="K43" s="35"/>
    </row>
    <row r="44" spans="2:11" x14ac:dyDescent="0.3">
      <c r="B44" s="8" t="s">
        <v>413</v>
      </c>
      <c r="C44" s="57" t="s">
        <v>414</v>
      </c>
      <c r="D44" s="54" t="s">
        <v>415</v>
      </c>
      <c r="E44" s="6" t="s">
        <v>50</v>
      </c>
      <c r="F44" s="19">
        <v>552464</v>
      </c>
      <c r="G44" s="24">
        <v>4186.3</v>
      </c>
      <c r="H44" s="24">
        <v>0.57999999999999996</v>
      </c>
      <c r="I44" s="31"/>
      <c r="J44" s="31"/>
      <c r="K44" s="35"/>
    </row>
    <row r="45" spans="2:11" x14ac:dyDescent="0.3">
      <c r="B45" s="8" t="s">
        <v>102</v>
      </c>
      <c r="C45" s="57" t="s">
        <v>103</v>
      </c>
      <c r="D45" s="54" t="s">
        <v>104</v>
      </c>
      <c r="E45" s="6" t="s">
        <v>50</v>
      </c>
      <c r="F45" s="19">
        <v>67850</v>
      </c>
      <c r="G45" s="24">
        <v>3483.08</v>
      </c>
      <c r="H45" s="24">
        <v>0.48</v>
      </c>
      <c r="I45" s="31"/>
      <c r="J45" s="31"/>
      <c r="K45" s="35"/>
    </row>
    <row r="46" spans="2:11" x14ac:dyDescent="0.3">
      <c r="B46" s="8" t="s">
        <v>135</v>
      </c>
      <c r="C46" s="57" t="s">
        <v>136</v>
      </c>
      <c r="D46" s="54" t="s">
        <v>137</v>
      </c>
      <c r="E46" s="6" t="s">
        <v>138</v>
      </c>
      <c r="F46" s="19">
        <v>50000</v>
      </c>
      <c r="G46" s="24">
        <v>1444.1</v>
      </c>
      <c r="H46" s="24">
        <v>0.2</v>
      </c>
      <c r="I46" s="31"/>
      <c r="J46" s="31"/>
      <c r="K46" s="35"/>
    </row>
    <row r="47" spans="2:11" x14ac:dyDescent="0.3">
      <c r="B47" s="8" t="s">
        <v>228</v>
      </c>
      <c r="C47" s="57" t="s">
        <v>229</v>
      </c>
      <c r="D47" s="54" t="s">
        <v>230</v>
      </c>
      <c r="E47" s="6" t="s">
        <v>101</v>
      </c>
      <c r="F47" s="19">
        <v>55451</v>
      </c>
      <c r="G47" s="24">
        <v>1037.77</v>
      </c>
      <c r="H47" s="24">
        <v>0.14000000000000001</v>
      </c>
      <c r="I47" s="31"/>
      <c r="J47" s="31"/>
      <c r="K47" s="35"/>
    </row>
    <row r="48" spans="2:11" x14ac:dyDescent="0.3">
      <c r="C48" s="58" t="s">
        <v>172</v>
      </c>
      <c r="D48" s="54"/>
      <c r="E48" s="6"/>
      <c r="F48" s="19"/>
      <c r="G48" s="25">
        <v>718048.88</v>
      </c>
      <c r="H48" s="25">
        <v>99.2</v>
      </c>
      <c r="I48" s="31"/>
      <c r="J48" s="31"/>
      <c r="K48" s="35"/>
    </row>
    <row r="49" spans="3:11" x14ac:dyDescent="0.3">
      <c r="C49" s="57"/>
      <c r="D49" s="54"/>
      <c r="E49" s="6"/>
      <c r="F49" s="19"/>
      <c r="G49" s="24"/>
      <c r="H49" s="24"/>
      <c r="I49" s="31"/>
      <c r="J49" s="31"/>
      <c r="K49" s="35"/>
    </row>
    <row r="50" spans="3:11" x14ac:dyDescent="0.3">
      <c r="C50" s="58" t="s">
        <v>3</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4</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5</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6</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7</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8</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9</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11</v>
      </c>
      <c r="D66" s="54"/>
      <c r="E66" s="6"/>
      <c r="F66" s="19"/>
      <c r="G66" s="24"/>
      <c r="H66" s="24"/>
      <c r="I66" s="31"/>
      <c r="J66" s="31"/>
      <c r="K66" s="35"/>
    </row>
    <row r="67" spans="1:11" x14ac:dyDescent="0.3">
      <c r="A67" s="28"/>
      <c r="B67" s="28"/>
      <c r="C67" s="58" t="s">
        <v>13</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14</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15</v>
      </c>
      <c r="D71" s="54"/>
      <c r="E71" s="6"/>
      <c r="F71" s="19"/>
      <c r="G71" s="24"/>
      <c r="H71" s="24"/>
      <c r="I71" s="31"/>
      <c r="J71" s="31"/>
      <c r="K71" s="35"/>
    </row>
    <row r="72" spans="1:11" x14ac:dyDescent="0.3">
      <c r="B72" s="8" t="s">
        <v>182</v>
      </c>
      <c r="C72" s="57" t="s">
        <v>183</v>
      </c>
      <c r="D72" s="54" t="s">
        <v>184</v>
      </c>
      <c r="E72" s="6" t="s">
        <v>185</v>
      </c>
      <c r="F72" s="19">
        <v>500000</v>
      </c>
      <c r="G72" s="24">
        <v>494.08</v>
      </c>
      <c r="H72" s="24">
        <v>7.0000000000000007E-2</v>
      </c>
      <c r="I72" s="31">
        <v>5.4660000000000002</v>
      </c>
      <c r="J72" s="31"/>
      <c r="K72" s="35"/>
    </row>
    <row r="73" spans="1:11" x14ac:dyDescent="0.3">
      <c r="C73" s="58" t="s">
        <v>172</v>
      </c>
      <c r="D73" s="54"/>
      <c r="E73" s="6"/>
      <c r="F73" s="19"/>
      <c r="G73" s="25">
        <v>494.08</v>
      </c>
      <c r="H73" s="25">
        <v>7.0000000000000007E-2</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20</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21</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22</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A88" s="28"/>
      <c r="B88" s="28"/>
      <c r="C88" s="58" t="s">
        <v>23</v>
      </c>
      <c r="D88" s="54"/>
      <c r="E88" s="6"/>
      <c r="F88" s="19"/>
      <c r="G88" s="24" t="s">
        <v>2</v>
      </c>
      <c r="H88" s="24" t="s">
        <v>2</v>
      </c>
      <c r="I88" s="31"/>
      <c r="J88" s="31"/>
      <c r="K88" s="35"/>
    </row>
    <row r="89" spans="1:54" x14ac:dyDescent="0.3">
      <c r="A89" s="28"/>
      <c r="B89" s="28"/>
      <c r="C89" s="58"/>
      <c r="D89" s="54"/>
      <c r="E89" s="6"/>
      <c r="F89" s="19"/>
      <c r="G89" s="24"/>
      <c r="H89" s="24"/>
      <c r="I89" s="31"/>
      <c r="J89" s="31"/>
      <c r="K89" s="35"/>
    </row>
    <row r="90" spans="1:54" x14ac:dyDescent="0.3">
      <c r="C90" s="59" t="s">
        <v>24</v>
      </c>
      <c r="D90" s="54"/>
      <c r="E90" s="6"/>
      <c r="F90" s="19"/>
      <c r="G90" s="24"/>
      <c r="H90" s="24"/>
      <c r="I90" s="31"/>
      <c r="J90" s="31"/>
      <c r="K90" s="35"/>
    </row>
    <row r="91" spans="1:54" x14ac:dyDescent="0.3">
      <c r="B91" s="8" t="s">
        <v>186</v>
      </c>
      <c r="C91" s="57" t="s">
        <v>187</v>
      </c>
      <c r="D91" s="54"/>
      <c r="E91" s="6"/>
      <c r="F91" s="19"/>
      <c r="G91" s="24">
        <v>15927.45</v>
      </c>
      <c r="H91" s="24">
        <v>2.2000000000000002</v>
      </c>
      <c r="I91" s="31"/>
      <c r="J91" s="31"/>
      <c r="K91" s="35"/>
    </row>
    <row r="92" spans="1:54" x14ac:dyDescent="0.3">
      <c r="C92" s="58" t="s">
        <v>172</v>
      </c>
      <c r="D92" s="54"/>
      <c r="E92" s="6"/>
      <c r="F92" s="19"/>
      <c r="G92" s="25">
        <v>15927.45</v>
      </c>
      <c r="H92" s="25">
        <v>2.2000000000000002</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5262</v>
      </c>
      <c r="D95" s="54"/>
      <c r="E95" s="6"/>
      <c r="F95" s="19"/>
      <c r="G95" s="24" t="s">
        <v>2</v>
      </c>
      <c r="H95" s="24" t="s">
        <v>2</v>
      </c>
      <c r="I95" s="31"/>
      <c r="J95" s="31"/>
      <c r="K95" s="35"/>
      <c r="L95" s="3"/>
      <c r="AI95" s="3"/>
      <c r="AV95" s="3"/>
      <c r="AX95" s="3"/>
      <c r="BB95" s="3"/>
    </row>
    <row r="96" spans="1:54" x14ac:dyDescent="0.3">
      <c r="B96" s="8"/>
      <c r="C96" s="57" t="s">
        <v>188</v>
      </c>
      <c r="D96" s="54"/>
      <c r="E96" s="6"/>
      <c r="F96" s="19"/>
      <c r="G96" s="24">
        <v>-10756.64</v>
      </c>
      <c r="H96" s="24">
        <v>-1.47</v>
      </c>
      <c r="I96" s="31"/>
      <c r="J96" s="31"/>
      <c r="K96" s="35"/>
    </row>
    <row r="97" spans="3:11" x14ac:dyDescent="0.3">
      <c r="C97" s="58" t="s">
        <v>172</v>
      </c>
      <c r="D97" s="54"/>
      <c r="E97" s="6"/>
      <c r="F97" s="19"/>
      <c r="G97" s="25">
        <v>-10756.64</v>
      </c>
      <c r="H97" s="25">
        <v>-1.47</v>
      </c>
      <c r="I97" s="31"/>
      <c r="J97" s="31"/>
      <c r="K97" s="35"/>
    </row>
    <row r="98" spans="3:11" x14ac:dyDescent="0.3">
      <c r="C98" s="57"/>
      <c r="D98" s="54"/>
      <c r="E98" s="6"/>
      <c r="F98" s="19"/>
      <c r="G98" s="24"/>
      <c r="H98" s="24"/>
      <c r="I98" s="31"/>
      <c r="J98" s="31"/>
      <c r="K98" s="35"/>
    </row>
    <row r="99" spans="3:11" x14ac:dyDescent="0.3">
      <c r="C99" s="60" t="s">
        <v>189</v>
      </c>
      <c r="D99" s="55"/>
      <c r="E99" s="5"/>
      <c r="F99" s="20"/>
      <c r="G99" s="26">
        <v>723713.77</v>
      </c>
      <c r="H99" s="26">
        <v>100</v>
      </c>
      <c r="I99" s="32"/>
      <c r="J99" s="32"/>
      <c r="K99" s="36"/>
    </row>
    <row r="102" spans="3:11" x14ac:dyDescent="0.3">
      <c r="C102" s="1" t="s">
        <v>190</v>
      </c>
    </row>
    <row r="103" spans="3:11" x14ac:dyDescent="0.3">
      <c r="C103" s="37" t="s">
        <v>191</v>
      </c>
      <c r="D103" s="37"/>
      <c r="E103" s="37"/>
      <c r="F103" s="37"/>
      <c r="G103" s="37"/>
      <c r="H103" s="37"/>
      <c r="I103" s="37"/>
      <c r="J103" s="37"/>
      <c r="K103" s="37"/>
    </row>
    <row r="104" spans="3:11" x14ac:dyDescent="0.3">
      <c r="C104" s="2" t="s">
        <v>192</v>
      </c>
    </row>
    <row r="105" spans="3:11" x14ac:dyDescent="0.3">
      <c r="C105" s="2" t="s">
        <v>193</v>
      </c>
    </row>
    <row r="106" spans="3:11" ht="30" customHeight="1" x14ac:dyDescent="0.3">
      <c r="C106" s="91" t="s">
        <v>194</v>
      </c>
      <c r="D106" s="92"/>
      <c r="E106" s="92"/>
      <c r="F106" s="92"/>
      <c r="G106" s="92"/>
      <c r="H106" s="92"/>
      <c r="I106" s="92"/>
      <c r="J106" s="92"/>
      <c r="K106" s="92"/>
    </row>
    <row r="107" spans="3:11" x14ac:dyDescent="0.3">
      <c r="C107" s="2" t="s">
        <v>195</v>
      </c>
    </row>
    <row r="109" spans="3:11" x14ac:dyDescent="0.3">
      <c r="C109" s="1" t="s">
        <v>5387</v>
      </c>
      <c r="E109" s="88" t="s">
        <v>5388</v>
      </c>
    </row>
    <row r="110" spans="3:11" x14ac:dyDescent="0.3">
      <c r="E110" s="2" t="s">
        <v>5444</v>
      </c>
    </row>
  </sheetData>
  <mergeCells count="1">
    <mergeCell ref="C106:K106"/>
  </mergeCells>
  <hyperlinks>
    <hyperlink ref="J2" location="'Index'!A1" display="'Index'!A1" xr:uid="{D6791C6B-5F8E-4E01-8BCB-2A7E15C40568}"/>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E7AC-12BD-47CD-817B-6509E0E9BF45}">
  <sheetPr codeName="Sheet1114"/>
  <dimension ref="A1:IV573"/>
  <sheetViews>
    <sheetView showGridLines="0" zoomScale="90" zoomScaleNormal="90" workbookViewId="0">
      <pane ySplit="6" topLeftCell="A5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34.33203125"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4820</v>
      </c>
      <c r="J2" s="38" t="s">
        <v>4975</v>
      </c>
    </row>
    <row r="3" spans="1:54" ht="16.2" x14ac:dyDescent="0.35">
      <c r="C3" s="1" t="s">
        <v>28</v>
      </c>
      <c r="D3" s="21" t="s">
        <v>4821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692320</v>
      </c>
      <c r="G10" s="24">
        <v>6588.12</v>
      </c>
      <c r="H10" s="24">
        <v>7.76</v>
      </c>
      <c r="I10" s="31"/>
      <c r="J10" s="31"/>
      <c r="K10" s="35"/>
    </row>
    <row r="11" spans="1:54" x14ac:dyDescent="0.3">
      <c r="B11" s="8" t="s">
        <v>44</v>
      </c>
      <c r="C11" s="57" t="s">
        <v>45</v>
      </c>
      <c r="D11" s="54" t="s">
        <v>46</v>
      </c>
      <c r="E11" s="6" t="s">
        <v>43</v>
      </c>
      <c r="F11" s="19">
        <v>323613</v>
      </c>
      <c r="G11" s="24">
        <v>4523.46</v>
      </c>
      <c r="H11" s="24">
        <v>5.33</v>
      </c>
      <c r="I11" s="31"/>
      <c r="J11" s="31"/>
      <c r="K11" s="35"/>
    </row>
    <row r="12" spans="1:54" x14ac:dyDescent="0.3">
      <c r="B12" s="8" t="s">
        <v>72</v>
      </c>
      <c r="C12" s="57" t="s">
        <v>73</v>
      </c>
      <c r="D12" s="54" t="s">
        <v>74</v>
      </c>
      <c r="E12" s="6" t="s">
        <v>75</v>
      </c>
      <c r="F12" s="19">
        <v>307590</v>
      </c>
      <c r="G12" s="24">
        <v>4174.6099999999997</v>
      </c>
      <c r="H12" s="24">
        <v>4.92</v>
      </c>
      <c r="I12" s="31"/>
      <c r="J12" s="31"/>
      <c r="K12" s="35"/>
    </row>
    <row r="13" spans="1:54" x14ac:dyDescent="0.3">
      <c r="B13" s="8" t="s">
        <v>47</v>
      </c>
      <c r="C13" s="57" t="s">
        <v>48</v>
      </c>
      <c r="D13" s="54" t="s">
        <v>49</v>
      </c>
      <c r="E13" s="6" t="s">
        <v>50</v>
      </c>
      <c r="F13" s="19">
        <v>163534</v>
      </c>
      <c r="G13" s="24">
        <v>2403.3000000000002</v>
      </c>
      <c r="H13" s="24">
        <v>2.83</v>
      </c>
      <c r="I13" s="31"/>
      <c r="J13" s="31"/>
      <c r="K13" s="35"/>
    </row>
    <row r="14" spans="1:54" x14ac:dyDescent="0.3">
      <c r="B14" s="8" t="s">
        <v>382</v>
      </c>
      <c r="C14" s="57" t="s">
        <v>383</v>
      </c>
      <c r="D14" s="54" t="s">
        <v>384</v>
      </c>
      <c r="E14" s="6" t="s">
        <v>268</v>
      </c>
      <c r="F14" s="19">
        <v>123744</v>
      </c>
      <c r="G14" s="24">
        <v>2337.2800000000002</v>
      </c>
      <c r="H14" s="24">
        <v>2.75</v>
      </c>
      <c r="I14" s="31"/>
      <c r="J14" s="31"/>
      <c r="K14" s="35"/>
    </row>
    <row r="15" spans="1:54" x14ac:dyDescent="0.3">
      <c r="B15" s="8" t="s">
        <v>51</v>
      </c>
      <c r="C15" s="57" t="s">
        <v>52</v>
      </c>
      <c r="D15" s="54" t="s">
        <v>53</v>
      </c>
      <c r="E15" s="6" t="s">
        <v>54</v>
      </c>
      <c r="F15" s="19">
        <v>53309</v>
      </c>
      <c r="G15" s="24">
        <v>1919.66</v>
      </c>
      <c r="H15" s="24">
        <v>2.2599999999999998</v>
      </c>
      <c r="I15" s="31"/>
      <c r="J15" s="31"/>
      <c r="K15" s="35"/>
    </row>
    <row r="16" spans="1:54" x14ac:dyDescent="0.3">
      <c r="B16" s="8" t="s">
        <v>376</v>
      </c>
      <c r="C16" s="57" t="s">
        <v>377</v>
      </c>
      <c r="D16" s="54" t="s">
        <v>378</v>
      </c>
      <c r="E16" s="6" t="s">
        <v>90</v>
      </c>
      <c r="F16" s="19">
        <v>422674</v>
      </c>
      <c r="G16" s="24">
        <v>1731.91</v>
      </c>
      <c r="H16" s="24">
        <v>2.04</v>
      </c>
      <c r="I16" s="31"/>
      <c r="J16" s="31"/>
      <c r="K16" s="35"/>
    </row>
    <row r="17" spans="2:11" x14ac:dyDescent="0.3">
      <c r="B17" s="8" t="s">
        <v>76</v>
      </c>
      <c r="C17" s="57" t="s">
        <v>77</v>
      </c>
      <c r="D17" s="54" t="s">
        <v>78</v>
      </c>
      <c r="E17" s="6" t="s">
        <v>50</v>
      </c>
      <c r="F17" s="19">
        <v>46364</v>
      </c>
      <c r="G17" s="24">
        <v>1430.19</v>
      </c>
      <c r="H17" s="24">
        <v>1.69</v>
      </c>
      <c r="I17" s="31"/>
      <c r="J17" s="31"/>
      <c r="K17" s="35"/>
    </row>
    <row r="18" spans="2:11" x14ac:dyDescent="0.3">
      <c r="B18" s="8" t="s">
        <v>69</v>
      </c>
      <c r="C18" s="57" t="s">
        <v>70</v>
      </c>
      <c r="D18" s="54" t="s">
        <v>71</v>
      </c>
      <c r="E18" s="6" t="s">
        <v>43</v>
      </c>
      <c r="F18" s="19">
        <v>174436</v>
      </c>
      <c r="G18" s="24">
        <v>1399.85</v>
      </c>
      <c r="H18" s="24">
        <v>1.65</v>
      </c>
      <c r="I18" s="31"/>
      <c r="J18" s="31"/>
      <c r="K18" s="35"/>
    </row>
    <row r="19" spans="2:11" x14ac:dyDescent="0.3">
      <c r="B19" s="8" t="s">
        <v>59</v>
      </c>
      <c r="C19" s="57" t="s">
        <v>60</v>
      </c>
      <c r="D19" s="54" t="s">
        <v>61</v>
      </c>
      <c r="E19" s="6" t="s">
        <v>43</v>
      </c>
      <c r="F19" s="19">
        <v>129932</v>
      </c>
      <c r="G19" s="24">
        <v>1358.05</v>
      </c>
      <c r="H19" s="24">
        <v>1.6</v>
      </c>
      <c r="I19" s="31"/>
      <c r="J19" s="31"/>
      <c r="K19" s="35"/>
    </row>
    <row r="20" spans="2:11" x14ac:dyDescent="0.3">
      <c r="B20" s="8" t="s">
        <v>66</v>
      </c>
      <c r="C20" s="57" t="s">
        <v>67</v>
      </c>
      <c r="D20" s="54" t="s">
        <v>68</v>
      </c>
      <c r="E20" s="6" t="s">
        <v>43</v>
      </c>
      <c r="F20" s="19">
        <v>66752</v>
      </c>
      <c r="G20" s="24">
        <v>1308.54</v>
      </c>
      <c r="H20" s="24">
        <v>1.54</v>
      </c>
      <c r="I20" s="31"/>
      <c r="J20" s="31"/>
      <c r="K20" s="35"/>
    </row>
    <row r="21" spans="2:11" x14ac:dyDescent="0.3">
      <c r="B21" s="8" t="s">
        <v>379</v>
      </c>
      <c r="C21" s="57" t="s">
        <v>380</v>
      </c>
      <c r="D21" s="54" t="s">
        <v>381</v>
      </c>
      <c r="E21" s="6" t="s">
        <v>58</v>
      </c>
      <c r="F21" s="19">
        <v>40114</v>
      </c>
      <c r="G21" s="24">
        <v>1283.45</v>
      </c>
      <c r="H21" s="24">
        <v>1.51</v>
      </c>
      <c r="I21" s="31"/>
      <c r="J21" s="31"/>
      <c r="K21" s="35"/>
    </row>
    <row r="22" spans="2:11" x14ac:dyDescent="0.3">
      <c r="B22" s="8" t="s">
        <v>87</v>
      </c>
      <c r="C22" s="57" t="s">
        <v>88</v>
      </c>
      <c r="D22" s="54" t="s">
        <v>89</v>
      </c>
      <c r="E22" s="6" t="s">
        <v>90</v>
      </c>
      <c r="F22" s="19">
        <v>40290</v>
      </c>
      <c r="G22" s="24">
        <v>1071.6300000000001</v>
      </c>
      <c r="H22" s="24">
        <v>1.26</v>
      </c>
      <c r="I22" s="31"/>
      <c r="J22" s="31"/>
      <c r="K22" s="35"/>
    </row>
    <row r="23" spans="2:11" x14ac:dyDescent="0.3">
      <c r="B23" s="8" t="s">
        <v>560</v>
      </c>
      <c r="C23" s="57" t="s">
        <v>561</v>
      </c>
      <c r="D23" s="54" t="s">
        <v>562</v>
      </c>
      <c r="E23" s="6" t="s">
        <v>97</v>
      </c>
      <c r="F23" s="19">
        <v>120643</v>
      </c>
      <c r="G23" s="24">
        <v>1059.06</v>
      </c>
      <c r="H23" s="24">
        <v>1.25</v>
      </c>
      <c r="I23" s="31"/>
      <c r="J23" s="31"/>
      <c r="K23" s="35"/>
    </row>
    <row r="24" spans="2:11" x14ac:dyDescent="0.3">
      <c r="B24" s="8" t="s">
        <v>597</v>
      </c>
      <c r="C24" s="57" t="s">
        <v>598</v>
      </c>
      <c r="D24" s="54" t="s">
        <v>599</v>
      </c>
      <c r="E24" s="6" t="s">
        <v>156</v>
      </c>
      <c r="F24" s="19">
        <v>315560</v>
      </c>
      <c r="G24" s="24">
        <v>990.7</v>
      </c>
      <c r="H24" s="24">
        <v>1.17</v>
      </c>
      <c r="I24" s="31"/>
      <c r="J24" s="31"/>
      <c r="K24" s="35"/>
    </row>
    <row r="25" spans="2:11" x14ac:dyDescent="0.3">
      <c r="B25" s="8" t="s">
        <v>55</v>
      </c>
      <c r="C25" s="57" t="s">
        <v>56</v>
      </c>
      <c r="D25" s="54" t="s">
        <v>57</v>
      </c>
      <c r="E25" s="6" t="s">
        <v>58</v>
      </c>
      <c r="F25" s="19">
        <v>5962</v>
      </c>
      <c r="G25" s="24">
        <v>881.84</v>
      </c>
      <c r="H25" s="24">
        <v>1.04</v>
      </c>
      <c r="I25" s="31"/>
      <c r="J25" s="31"/>
      <c r="K25" s="35"/>
    </row>
    <row r="26" spans="2:11" x14ac:dyDescent="0.3">
      <c r="B26" s="8" t="s">
        <v>469</v>
      </c>
      <c r="C26" s="57" t="s">
        <v>470</v>
      </c>
      <c r="D26" s="54" t="s">
        <v>471</v>
      </c>
      <c r="E26" s="6" t="s">
        <v>101</v>
      </c>
      <c r="F26" s="19">
        <v>48952</v>
      </c>
      <c r="G26" s="24">
        <v>780.54</v>
      </c>
      <c r="H26" s="24">
        <v>0.92</v>
      </c>
      <c r="I26" s="31"/>
      <c r="J26" s="31"/>
      <c r="K26" s="35"/>
    </row>
    <row r="27" spans="2:11" x14ac:dyDescent="0.3">
      <c r="B27" s="8" t="s">
        <v>585</v>
      </c>
      <c r="C27" s="57" t="s">
        <v>586</v>
      </c>
      <c r="D27" s="54" t="s">
        <v>587</v>
      </c>
      <c r="E27" s="6" t="s">
        <v>131</v>
      </c>
      <c r="F27" s="19">
        <v>215271</v>
      </c>
      <c r="G27" s="24">
        <v>705.12</v>
      </c>
      <c r="H27" s="24">
        <v>0.83</v>
      </c>
      <c r="I27" s="31"/>
      <c r="J27" s="31"/>
      <c r="K27" s="35"/>
    </row>
    <row r="28" spans="2:11" x14ac:dyDescent="0.3">
      <c r="B28" s="8" t="s">
        <v>907</v>
      </c>
      <c r="C28" s="57" t="s">
        <v>908</v>
      </c>
      <c r="D28" s="54" t="s">
        <v>909</v>
      </c>
      <c r="E28" s="6" t="s">
        <v>50</v>
      </c>
      <c r="F28" s="19">
        <v>48094</v>
      </c>
      <c r="G28" s="24">
        <v>699.67</v>
      </c>
      <c r="H28" s="24">
        <v>0.82</v>
      </c>
      <c r="I28" s="31"/>
      <c r="J28" s="31"/>
      <c r="K28" s="35"/>
    </row>
    <row r="29" spans="2:11" x14ac:dyDescent="0.3">
      <c r="B29" s="8" t="s">
        <v>62</v>
      </c>
      <c r="C29" s="57" t="s">
        <v>63</v>
      </c>
      <c r="D29" s="54" t="s">
        <v>64</v>
      </c>
      <c r="E29" s="6" t="s">
        <v>65</v>
      </c>
      <c r="F29" s="19">
        <v>5389</v>
      </c>
      <c r="G29" s="24">
        <v>681.17</v>
      </c>
      <c r="H29" s="24">
        <v>0.8</v>
      </c>
      <c r="I29" s="31"/>
      <c r="J29" s="31"/>
      <c r="K29" s="35"/>
    </row>
    <row r="30" spans="2:11" x14ac:dyDescent="0.3">
      <c r="B30" s="8" t="s">
        <v>616</v>
      </c>
      <c r="C30" s="57" t="s">
        <v>617</v>
      </c>
      <c r="D30" s="54" t="s">
        <v>618</v>
      </c>
      <c r="E30" s="6" t="s">
        <v>86</v>
      </c>
      <c r="F30" s="19">
        <v>18727</v>
      </c>
      <c r="G30" s="24">
        <v>679.57</v>
      </c>
      <c r="H30" s="24">
        <v>0.8</v>
      </c>
      <c r="I30" s="31"/>
      <c r="J30" s="31"/>
      <c r="K30" s="35"/>
    </row>
    <row r="31" spans="2:11" x14ac:dyDescent="0.3">
      <c r="B31" s="8" t="s">
        <v>391</v>
      </c>
      <c r="C31" s="57" t="s">
        <v>392</v>
      </c>
      <c r="D31" s="54" t="s">
        <v>393</v>
      </c>
      <c r="E31" s="6" t="s">
        <v>58</v>
      </c>
      <c r="F31" s="19">
        <v>94756</v>
      </c>
      <c r="G31" s="24">
        <v>633.91999999999996</v>
      </c>
      <c r="H31" s="24">
        <v>0.75</v>
      </c>
      <c r="I31" s="31"/>
      <c r="J31" s="31"/>
      <c r="K31" s="35"/>
    </row>
    <row r="32" spans="2:11" x14ac:dyDescent="0.3">
      <c r="B32" s="8" t="s">
        <v>1071</v>
      </c>
      <c r="C32" s="57" t="s">
        <v>1072</v>
      </c>
      <c r="D32" s="54" t="s">
        <v>1073</v>
      </c>
      <c r="E32" s="6" t="s">
        <v>1074</v>
      </c>
      <c r="F32" s="19">
        <v>162608</v>
      </c>
      <c r="G32" s="24">
        <v>600.66999999999996</v>
      </c>
      <c r="H32" s="24">
        <v>0.71</v>
      </c>
      <c r="I32" s="31"/>
      <c r="J32" s="31"/>
      <c r="K32" s="35"/>
    </row>
    <row r="33" spans="2:11" x14ac:dyDescent="0.3">
      <c r="B33" s="8" t="s">
        <v>314</v>
      </c>
      <c r="C33" s="57" t="s">
        <v>315</v>
      </c>
      <c r="D33" s="54" t="s">
        <v>316</v>
      </c>
      <c r="E33" s="6" t="s">
        <v>196</v>
      </c>
      <c r="F33" s="19">
        <v>375439</v>
      </c>
      <c r="G33" s="24">
        <v>579.98</v>
      </c>
      <c r="H33" s="24">
        <v>0.68</v>
      </c>
      <c r="I33" s="31"/>
      <c r="J33" s="31"/>
      <c r="K33" s="35"/>
    </row>
    <row r="34" spans="2:11" x14ac:dyDescent="0.3">
      <c r="B34" s="8" t="s">
        <v>128</v>
      </c>
      <c r="C34" s="57" t="s">
        <v>129</v>
      </c>
      <c r="D34" s="54" t="s">
        <v>130</v>
      </c>
      <c r="E34" s="6" t="s">
        <v>131</v>
      </c>
      <c r="F34" s="19">
        <v>205702</v>
      </c>
      <c r="G34" s="24">
        <v>566.19000000000005</v>
      </c>
      <c r="H34" s="24">
        <v>0.67</v>
      </c>
      <c r="I34" s="31"/>
      <c r="J34" s="31"/>
      <c r="K34" s="35"/>
    </row>
    <row r="35" spans="2:11" x14ac:dyDescent="0.3">
      <c r="B35" s="8" t="s">
        <v>855</v>
      </c>
      <c r="C35" s="57" t="s">
        <v>856</v>
      </c>
      <c r="D35" s="54" t="s">
        <v>857</v>
      </c>
      <c r="E35" s="6" t="s">
        <v>156</v>
      </c>
      <c r="F35" s="19">
        <v>10089</v>
      </c>
      <c r="G35" s="24">
        <v>534.52</v>
      </c>
      <c r="H35" s="24">
        <v>0.63</v>
      </c>
      <c r="I35" s="31"/>
      <c r="J35" s="31"/>
      <c r="K35" s="35"/>
    </row>
    <row r="36" spans="2:11" x14ac:dyDescent="0.3">
      <c r="B36" s="8" t="s">
        <v>83</v>
      </c>
      <c r="C36" s="57" t="s">
        <v>84</v>
      </c>
      <c r="D36" s="54" t="s">
        <v>85</v>
      </c>
      <c r="E36" s="6" t="s">
        <v>86</v>
      </c>
      <c r="F36" s="19">
        <v>20539</v>
      </c>
      <c r="G36" s="24">
        <v>517.29999999999995</v>
      </c>
      <c r="H36" s="24">
        <v>0.61</v>
      </c>
      <c r="I36" s="31"/>
      <c r="J36" s="31"/>
      <c r="K36" s="35"/>
    </row>
    <row r="37" spans="2:11" x14ac:dyDescent="0.3">
      <c r="B37" s="8" t="s">
        <v>563</v>
      </c>
      <c r="C37" s="57" t="s">
        <v>564</v>
      </c>
      <c r="D37" s="54" t="s">
        <v>565</v>
      </c>
      <c r="E37" s="6" t="s">
        <v>198</v>
      </c>
      <c r="F37" s="19">
        <v>8911</v>
      </c>
      <c r="G37" s="24">
        <v>503.12</v>
      </c>
      <c r="H37" s="24">
        <v>0.59</v>
      </c>
      <c r="I37" s="31"/>
      <c r="J37" s="31"/>
      <c r="K37" s="35"/>
    </row>
    <row r="38" spans="2:11" x14ac:dyDescent="0.3">
      <c r="B38" s="8" t="s">
        <v>1004</v>
      </c>
      <c r="C38" s="57" t="s">
        <v>1005</v>
      </c>
      <c r="D38" s="54" t="s">
        <v>1006</v>
      </c>
      <c r="E38" s="6" t="s">
        <v>65</v>
      </c>
      <c r="F38" s="19">
        <v>17342</v>
      </c>
      <c r="G38" s="24">
        <v>481.34</v>
      </c>
      <c r="H38" s="24">
        <v>0.56999999999999995</v>
      </c>
      <c r="I38" s="31"/>
      <c r="J38" s="31"/>
      <c r="K38" s="35"/>
    </row>
    <row r="39" spans="2:11" x14ac:dyDescent="0.3">
      <c r="B39" s="8" t="s">
        <v>600</v>
      </c>
      <c r="C39" s="57" t="s">
        <v>601</v>
      </c>
      <c r="D39" s="54" t="s">
        <v>602</v>
      </c>
      <c r="E39" s="6" t="s">
        <v>97</v>
      </c>
      <c r="F39" s="19">
        <v>24662</v>
      </c>
      <c r="G39" s="24">
        <v>471.91</v>
      </c>
      <c r="H39" s="24">
        <v>0.56000000000000005</v>
      </c>
      <c r="I39" s="31"/>
      <c r="J39" s="31"/>
      <c r="K39" s="35"/>
    </row>
    <row r="40" spans="2:11" x14ac:dyDescent="0.3">
      <c r="B40" s="8" t="s">
        <v>1075</v>
      </c>
      <c r="C40" s="57" t="s">
        <v>1076</v>
      </c>
      <c r="D40" s="54" t="s">
        <v>1077</v>
      </c>
      <c r="E40" s="6" t="s">
        <v>97</v>
      </c>
      <c r="F40" s="19">
        <v>148766</v>
      </c>
      <c r="G40" s="24">
        <v>463.7</v>
      </c>
      <c r="H40" s="24">
        <v>0.55000000000000004</v>
      </c>
      <c r="I40" s="31"/>
      <c r="J40" s="31"/>
      <c r="K40" s="35"/>
    </row>
    <row r="41" spans="2:11" x14ac:dyDescent="0.3">
      <c r="B41" s="8" t="s">
        <v>108</v>
      </c>
      <c r="C41" s="57" t="s">
        <v>109</v>
      </c>
      <c r="D41" s="54" t="s">
        <v>110</v>
      </c>
      <c r="E41" s="6" t="s">
        <v>111</v>
      </c>
      <c r="F41" s="19">
        <v>65746</v>
      </c>
      <c r="G41" s="24">
        <v>462.82</v>
      </c>
      <c r="H41" s="24">
        <v>0.55000000000000004</v>
      </c>
      <c r="I41" s="31"/>
      <c r="J41" s="31"/>
      <c r="K41" s="35"/>
    </row>
    <row r="42" spans="2:11" x14ac:dyDescent="0.3">
      <c r="B42" s="8" t="s">
        <v>1078</v>
      </c>
      <c r="C42" s="57" t="s">
        <v>1079</v>
      </c>
      <c r="D42" s="54" t="s">
        <v>1080</v>
      </c>
      <c r="E42" s="6" t="s">
        <v>196</v>
      </c>
      <c r="F42" s="19">
        <v>43089</v>
      </c>
      <c r="G42" s="24">
        <v>442.35</v>
      </c>
      <c r="H42" s="24">
        <v>0.52</v>
      </c>
      <c r="I42" s="31"/>
      <c r="J42" s="31"/>
      <c r="K42" s="35"/>
    </row>
    <row r="43" spans="2:11" x14ac:dyDescent="0.3">
      <c r="B43" s="8" t="s">
        <v>575</v>
      </c>
      <c r="C43" s="57" t="s">
        <v>576</v>
      </c>
      <c r="D43" s="54" t="s">
        <v>577</v>
      </c>
      <c r="E43" s="6" t="s">
        <v>578</v>
      </c>
      <c r="F43" s="19">
        <v>33506</v>
      </c>
      <c r="G43" s="24">
        <v>439.87</v>
      </c>
      <c r="H43" s="24">
        <v>0.52</v>
      </c>
      <c r="I43" s="31"/>
      <c r="J43" s="31"/>
      <c r="K43" s="35"/>
    </row>
    <row r="44" spans="2:11" x14ac:dyDescent="0.3">
      <c r="B44" s="8" t="s">
        <v>993</v>
      </c>
      <c r="C44" s="57" t="s">
        <v>994</v>
      </c>
      <c r="D44" s="54" t="s">
        <v>995</v>
      </c>
      <c r="E44" s="6" t="s">
        <v>58</v>
      </c>
      <c r="F44" s="19">
        <v>5029</v>
      </c>
      <c r="G44" s="24">
        <v>434.08</v>
      </c>
      <c r="H44" s="24">
        <v>0.51</v>
      </c>
      <c r="I44" s="31"/>
      <c r="J44" s="31"/>
      <c r="K44" s="35"/>
    </row>
    <row r="45" spans="2:11" x14ac:dyDescent="0.3">
      <c r="B45" s="8" t="s">
        <v>385</v>
      </c>
      <c r="C45" s="57" t="s">
        <v>386</v>
      </c>
      <c r="D45" s="54" t="s">
        <v>387</v>
      </c>
      <c r="E45" s="6" t="s">
        <v>50</v>
      </c>
      <c r="F45" s="19">
        <v>28805</v>
      </c>
      <c r="G45" s="24">
        <v>426.72</v>
      </c>
      <c r="H45" s="24">
        <v>0.5</v>
      </c>
      <c r="I45" s="31"/>
      <c r="J45" s="31"/>
      <c r="K45" s="35"/>
    </row>
    <row r="46" spans="2:11" x14ac:dyDescent="0.3">
      <c r="B46" s="8" t="s">
        <v>419</v>
      </c>
      <c r="C46" s="57" t="s">
        <v>420</v>
      </c>
      <c r="D46" s="54" t="s">
        <v>421</v>
      </c>
      <c r="E46" s="6" t="s">
        <v>422</v>
      </c>
      <c r="F46" s="19">
        <v>176351</v>
      </c>
      <c r="G46" s="24">
        <v>412.15</v>
      </c>
      <c r="H46" s="24">
        <v>0.49</v>
      </c>
      <c r="I46" s="31"/>
      <c r="J46" s="31"/>
      <c r="K46" s="35"/>
    </row>
    <row r="47" spans="2:11" x14ac:dyDescent="0.3">
      <c r="B47" s="8" t="s">
        <v>373</v>
      </c>
      <c r="C47" s="57" t="s">
        <v>374</v>
      </c>
      <c r="D47" s="54" t="s">
        <v>375</v>
      </c>
      <c r="E47" s="6" t="s">
        <v>101</v>
      </c>
      <c r="F47" s="19">
        <v>25536</v>
      </c>
      <c r="G47" s="24">
        <v>405.87</v>
      </c>
      <c r="H47" s="24">
        <v>0.48</v>
      </c>
      <c r="I47" s="31"/>
      <c r="J47" s="31"/>
      <c r="K47" s="35"/>
    </row>
    <row r="48" spans="2:11" x14ac:dyDescent="0.3">
      <c r="B48" s="8" t="s">
        <v>579</v>
      </c>
      <c r="C48" s="57" t="s">
        <v>580</v>
      </c>
      <c r="D48" s="54" t="s">
        <v>581</v>
      </c>
      <c r="E48" s="6" t="s">
        <v>127</v>
      </c>
      <c r="F48" s="19">
        <v>33744</v>
      </c>
      <c r="G48" s="24">
        <v>389.51</v>
      </c>
      <c r="H48" s="24">
        <v>0.46</v>
      </c>
      <c r="I48" s="31"/>
      <c r="J48" s="31"/>
      <c r="K48" s="35"/>
    </row>
    <row r="49" spans="2:11" x14ac:dyDescent="0.3">
      <c r="B49" s="8" t="s">
        <v>2504</v>
      </c>
      <c r="C49" s="57" t="s">
        <v>2505</v>
      </c>
      <c r="D49" s="54" t="s">
        <v>2506</v>
      </c>
      <c r="E49" s="6" t="s">
        <v>205</v>
      </c>
      <c r="F49" s="19">
        <v>18484</v>
      </c>
      <c r="G49" s="24">
        <v>387.46</v>
      </c>
      <c r="H49" s="24">
        <v>0.46</v>
      </c>
      <c r="I49" s="31"/>
      <c r="J49" s="31"/>
      <c r="K49" s="35"/>
    </row>
    <row r="50" spans="2:11" x14ac:dyDescent="0.3">
      <c r="B50" s="8" t="s">
        <v>1082</v>
      </c>
      <c r="C50" s="57" t="s">
        <v>1083</v>
      </c>
      <c r="D50" s="54" t="s">
        <v>1084</v>
      </c>
      <c r="E50" s="6" t="s">
        <v>1085</v>
      </c>
      <c r="F50" s="19">
        <v>103126</v>
      </c>
      <c r="G50" s="24">
        <v>386.52</v>
      </c>
      <c r="H50" s="24">
        <v>0.46</v>
      </c>
      <c r="I50" s="31"/>
      <c r="J50" s="31"/>
      <c r="K50" s="35"/>
    </row>
    <row r="51" spans="2:11" x14ac:dyDescent="0.3">
      <c r="B51" s="8" t="s">
        <v>105</v>
      </c>
      <c r="C51" s="57" t="s">
        <v>106</v>
      </c>
      <c r="D51" s="54" t="s">
        <v>107</v>
      </c>
      <c r="E51" s="6" t="s">
        <v>58</v>
      </c>
      <c r="F51" s="19">
        <v>6240</v>
      </c>
      <c r="G51" s="24">
        <v>380.83</v>
      </c>
      <c r="H51" s="24">
        <v>0.45</v>
      </c>
      <c r="I51" s="31"/>
      <c r="J51" s="31"/>
      <c r="K51" s="35"/>
    </row>
    <row r="52" spans="2:11" x14ac:dyDescent="0.3">
      <c r="B52" s="8" t="s">
        <v>1086</v>
      </c>
      <c r="C52" s="57" t="s">
        <v>1087</v>
      </c>
      <c r="D52" s="54" t="s">
        <v>1088</v>
      </c>
      <c r="E52" s="6" t="s">
        <v>323</v>
      </c>
      <c r="F52" s="19">
        <v>32541</v>
      </c>
      <c r="G52" s="24">
        <v>376.24</v>
      </c>
      <c r="H52" s="24">
        <v>0.44</v>
      </c>
      <c r="I52" s="31"/>
      <c r="J52" s="31"/>
      <c r="K52" s="35"/>
    </row>
    <row r="53" spans="2:11" x14ac:dyDescent="0.3">
      <c r="B53" s="8" t="s">
        <v>79</v>
      </c>
      <c r="C53" s="57" t="s">
        <v>80</v>
      </c>
      <c r="D53" s="54" t="s">
        <v>81</v>
      </c>
      <c r="E53" s="6" t="s">
        <v>82</v>
      </c>
      <c r="F53" s="19">
        <v>48651</v>
      </c>
      <c r="G53" s="24">
        <v>375.61</v>
      </c>
      <c r="H53" s="24">
        <v>0.44</v>
      </c>
      <c r="I53" s="31"/>
      <c r="J53" s="31"/>
      <c r="K53" s="35"/>
    </row>
    <row r="54" spans="2:11" x14ac:dyDescent="0.3">
      <c r="B54" s="8" t="s">
        <v>2322</v>
      </c>
      <c r="C54" s="57" t="s">
        <v>2323</v>
      </c>
      <c r="D54" s="54" t="s">
        <v>2324</v>
      </c>
      <c r="E54" s="6" t="s">
        <v>1074</v>
      </c>
      <c r="F54" s="19">
        <v>8621</v>
      </c>
      <c r="G54" s="24">
        <v>373.51</v>
      </c>
      <c r="H54" s="24">
        <v>0.44</v>
      </c>
      <c r="I54" s="31"/>
      <c r="J54" s="31"/>
      <c r="K54" s="35"/>
    </row>
    <row r="55" spans="2:11" x14ac:dyDescent="0.3">
      <c r="B55" s="8" t="s">
        <v>1089</v>
      </c>
      <c r="C55" s="57" t="s">
        <v>1090</v>
      </c>
      <c r="D55" s="54" t="s">
        <v>1091</v>
      </c>
      <c r="E55" s="6" t="s">
        <v>97</v>
      </c>
      <c r="F55" s="19">
        <v>63549</v>
      </c>
      <c r="G55" s="24">
        <v>368.74</v>
      </c>
      <c r="H55" s="24">
        <v>0.43</v>
      </c>
      <c r="I55" s="31"/>
      <c r="J55" s="31"/>
      <c r="K55" s="35"/>
    </row>
    <row r="56" spans="2:11" x14ac:dyDescent="0.3">
      <c r="B56" s="8" t="s">
        <v>1092</v>
      </c>
      <c r="C56" s="57" t="s">
        <v>1093</v>
      </c>
      <c r="D56" s="54" t="s">
        <v>1094</v>
      </c>
      <c r="E56" s="6" t="s">
        <v>82</v>
      </c>
      <c r="F56" s="19">
        <v>20353</v>
      </c>
      <c r="G56" s="24">
        <v>367.47</v>
      </c>
      <c r="H56" s="24">
        <v>0.43</v>
      </c>
      <c r="I56" s="31"/>
      <c r="J56" s="31"/>
      <c r="K56" s="35"/>
    </row>
    <row r="57" spans="2:11" x14ac:dyDescent="0.3">
      <c r="B57" s="8" t="s">
        <v>98</v>
      </c>
      <c r="C57" s="57" t="s">
        <v>99</v>
      </c>
      <c r="D57" s="54" t="s">
        <v>100</v>
      </c>
      <c r="E57" s="6" t="s">
        <v>101</v>
      </c>
      <c r="F57" s="19">
        <v>5769</v>
      </c>
      <c r="G57" s="24">
        <v>353.73</v>
      </c>
      <c r="H57" s="24">
        <v>0.42</v>
      </c>
      <c r="I57" s="31"/>
      <c r="J57" s="31"/>
      <c r="K57" s="35"/>
    </row>
    <row r="58" spans="2:11" x14ac:dyDescent="0.3">
      <c r="B58" s="8" t="s">
        <v>91</v>
      </c>
      <c r="C58" s="57" t="s">
        <v>92</v>
      </c>
      <c r="D58" s="54" t="s">
        <v>93</v>
      </c>
      <c r="E58" s="6" t="s">
        <v>58</v>
      </c>
      <c r="F58" s="19">
        <v>10665</v>
      </c>
      <c r="G58" s="24">
        <v>349.45</v>
      </c>
      <c r="H58" s="24">
        <v>0.41</v>
      </c>
      <c r="I58" s="31"/>
      <c r="J58" s="31"/>
      <c r="K58" s="35"/>
    </row>
    <row r="59" spans="2:11" x14ac:dyDescent="0.3">
      <c r="B59" s="8" t="s">
        <v>1095</v>
      </c>
      <c r="C59" s="57" t="s">
        <v>1096</v>
      </c>
      <c r="D59" s="54" t="s">
        <v>1097</v>
      </c>
      <c r="E59" s="6" t="s">
        <v>127</v>
      </c>
      <c r="F59" s="19">
        <v>4583</v>
      </c>
      <c r="G59" s="24">
        <v>348.77</v>
      </c>
      <c r="H59" s="24">
        <v>0.41</v>
      </c>
      <c r="I59" s="31"/>
      <c r="J59" s="31"/>
      <c r="K59" s="35"/>
    </row>
    <row r="60" spans="2:11" x14ac:dyDescent="0.3">
      <c r="B60" s="8" t="s">
        <v>1098</v>
      </c>
      <c r="C60" s="57" t="s">
        <v>1099</v>
      </c>
      <c r="D60" s="54" t="s">
        <v>1100</v>
      </c>
      <c r="E60" s="6" t="s">
        <v>101</v>
      </c>
      <c r="F60" s="19">
        <v>27645</v>
      </c>
      <c r="G60" s="24">
        <v>348.35</v>
      </c>
      <c r="H60" s="24">
        <v>0.41</v>
      </c>
      <c r="I60" s="31"/>
      <c r="J60" s="31"/>
      <c r="K60" s="35"/>
    </row>
    <row r="61" spans="2:11" x14ac:dyDescent="0.3">
      <c r="B61" s="8" t="s">
        <v>2263</v>
      </c>
      <c r="C61" s="57" t="s">
        <v>2264</v>
      </c>
      <c r="D61" s="54" t="s">
        <v>2265</v>
      </c>
      <c r="E61" s="6" t="s">
        <v>2266</v>
      </c>
      <c r="F61" s="19">
        <v>77012</v>
      </c>
      <c r="G61" s="24">
        <v>323.95</v>
      </c>
      <c r="H61" s="24">
        <v>0.38</v>
      </c>
      <c r="I61" s="31"/>
      <c r="J61" s="31"/>
      <c r="K61" s="35"/>
    </row>
    <row r="62" spans="2:11" x14ac:dyDescent="0.3">
      <c r="B62" s="8" t="s">
        <v>343</v>
      </c>
      <c r="C62" s="57" t="s">
        <v>344</v>
      </c>
      <c r="D62" s="54" t="s">
        <v>345</v>
      </c>
      <c r="E62" s="6" t="s">
        <v>50</v>
      </c>
      <c r="F62" s="19">
        <v>129490</v>
      </c>
      <c r="G62" s="24">
        <v>322.95999999999998</v>
      </c>
      <c r="H62" s="24">
        <v>0.38</v>
      </c>
      <c r="I62" s="31"/>
      <c r="J62" s="31"/>
      <c r="K62" s="35"/>
    </row>
    <row r="63" spans="2:11" x14ac:dyDescent="0.3">
      <c r="B63" s="8" t="s">
        <v>566</v>
      </c>
      <c r="C63" s="57" t="s">
        <v>567</v>
      </c>
      <c r="D63" s="54" t="s">
        <v>568</v>
      </c>
      <c r="E63" s="6" t="s">
        <v>156</v>
      </c>
      <c r="F63" s="19">
        <v>6679</v>
      </c>
      <c r="G63" s="24">
        <v>317.63</v>
      </c>
      <c r="H63" s="24">
        <v>0.37</v>
      </c>
      <c r="I63" s="31"/>
      <c r="J63" s="31"/>
      <c r="K63" s="35"/>
    </row>
    <row r="64" spans="2:11" x14ac:dyDescent="0.3">
      <c r="B64" s="8" t="s">
        <v>1101</v>
      </c>
      <c r="C64" s="57" t="s">
        <v>1102</v>
      </c>
      <c r="D64" s="54" t="s">
        <v>1103</v>
      </c>
      <c r="E64" s="6" t="s">
        <v>507</v>
      </c>
      <c r="F64" s="19">
        <v>29565</v>
      </c>
      <c r="G64" s="24">
        <v>314.99</v>
      </c>
      <c r="H64" s="24">
        <v>0.37</v>
      </c>
      <c r="I64" s="31"/>
      <c r="J64" s="31"/>
      <c r="K64" s="35"/>
    </row>
    <row r="65" spans="2:11" x14ac:dyDescent="0.3">
      <c r="B65" s="8" t="s">
        <v>501</v>
      </c>
      <c r="C65" s="57" t="s">
        <v>502</v>
      </c>
      <c r="D65" s="54" t="s">
        <v>503</v>
      </c>
      <c r="E65" s="6" t="s">
        <v>323</v>
      </c>
      <c r="F65" s="19">
        <v>5355</v>
      </c>
      <c r="G65" s="24">
        <v>311.88</v>
      </c>
      <c r="H65" s="24">
        <v>0.37</v>
      </c>
      <c r="I65" s="31"/>
      <c r="J65" s="31"/>
      <c r="K65" s="35"/>
    </row>
    <row r="66" spans="2:11" x14ac:dyDescent="0.3">
      <c r="B66" s="8" t="s">
        <v>2569</v>
      </c>
      <c r="C66" s="57" t="s">
        <v>2570</v>
      </c>
      <c r="D66" s="54" t="s">
        <v>2571</v>
      </c>
      <c r="E66" s="6" t="s">
        <v>119</v>
      </c>
      <c r="F66" s="19">
        <v>540746</v>
      </c>
      <c r="G66" s="24">
        <v>305.14</v>
      </c>
      <c r="H66" s="24">
        <v>0.36</v>
      </c>
      <c r="I66" s="31"/>
      <c r="J66" s="31"/>
      <c r="K66" s="35"/>
    </row>
    <row r="67" spans="2:11" x14ac:dyDescent="0.3">
      <c r="B67" s="8" t="s">
        <v>2435</v>
      </c>
      <c r="C67" s="57" t="s">
        <v>2436</v>
      </c>
      <c r="D67" s="54" t="s">
        <v>2437</v>
      </c>
      <c r="E67" s="6" t="s">
        <v>152</v>
      </c>
      <c r="F67" s="19">
        <v>39874</v>
      </c>
      <c r="G67" s="24">
        <v>302.42</v>
      </c>
      <c r="H67" s="24">
        <v>0.36</v>
      </c>
      <c r="I67" s="31"/>
      <c r="J67" s="31"/>
      <c r="K67" s="35"/>
    </row>
    <row r="68" spans="2:11" x14ac:dyDescent="0.3">
      <c r="B68" s="8" t="s">
        <v>1010</v>
      </c>
      <c r="C68" s="57" t="s">
        <v>1011</v>
      </c>
      <c r="D68" s="54" t="s">
        <v>1012</v>
      </c>
      <c r="E68" s="6" t="s">
        <v>58</v>
      </c>
      <c r="F68" s="19">
        <v>5897</v>
      </c>
      <c r="G68" s="24">
        <v>300.02</v>
      </c>
      <c r="H68" s="24">
        <v>0.35</v>
      </c>
      <c r="I68" s="31"/>
      <c r="J68" s="31"/>
      <c r="K68" s="35"/>
    </row>
    <row r="69" spans="2:11" x14ac:dyDescent="0.3">
      <c r="B69" s="8" t="s">
        <v>613</v>
      </c>
      <c r="C69" s="57" t="s">
        <v>614</v>
      </c>
      <c r="D69" s="54" t="s">
        <v>615</v>
      </c>
      <c r="E69" s="6" t="s">
        <v>261</v>
      </c>
      <c r="F69" s="19">
        <v>60854</v>
      </c>
      <c r="G69" s="24">
        <v>296.45</v>
      </c>
      <c r="H69" s="24">
        <v>0.35</v>
      </c>
      <c r="I69" s="31"/>
      <c r="J69" s="31"/>
      <c r="K69" s="35"/>
    </row>
    <row r="70" spans="2:11" x14ac:dyDescent="0.3">
      <c r="B70" s="8" t="s">
        <v>2316</v>
      </c>
      <c r="C70" s="57" t="s">
        <v>2317</v>
      </c>
      <c r="D70" s="54" t="s">
        <v>2318</v>
      </c>
      <c r="E70" s="6" t="s">
        <v>86</v>
      </c>
      <c r="F70" s="19">
        <v>1768</v>
      </c>
      <c r="G70" s="24">
        <v>295.08</v>
      </c>
      <c r="H70" s="24">
        <v>0.35</v>
      </c>
      <c r="I70" s="31"/>
      <c r="J70" s="31"/>
      <c r="K70" s="35"/>
    </row>
    <row r="71" spans="2:11" x14ac:dyDescent="0.3">
      <c r="B71" s="8" t="s">
        <v>2462</v>
      </c>
      <c r="C71" s="57" t="s">
        <v>2463</v>
      </c>
      <c r="D71" s="54" t="s">
        <v>2464</v>
      </c>
      <c r="E71" s="6" t="s">
        <v>131</v>
      </c>
      <c r="F71" s="19">
        <v>76236</v>
      </c>
      <c r="G71" s="24">
        <v>285.24</v>
      </c>
      <c r="H71" s="24">
        <v>0.34</v>
      </c>
      <c r="I71" s="31"/>
      <c r="J71" s="31"/>
      <c r="K71" s="35"/>
    </row>
    <row r="72" spans="2:11" x14ac:dyDescent="0.3">
      <c r="B72" s="8" t="s">
        <v>94</v>
      </c>
      <c r="C72" s="57" t="s">
        <v>95</v>
      </c>
      <c r="D72" s="54" t="s">
        <v>96</v>
      </c>
      <c r="E72" s="6" t="s">
        <v>97</v>
      </c>
      <c r="F72" s="19">
        <v>19120</v>
      </c>
      <c r="G72" s="24">
        <v>271.64</v>
      </c>
      <c r="H72" s="24">
        <v>0.32</v>
      </c>
      <c r="I72" s="31"/>
      <c r="J72" s="31"/>
      <c r="K72" s="35"/>
    </row>
    <row r="73" spans="2:11" x14ac:dyDescent="0.3">
      <c r="B73" s="8" t="s">
        <v>416</v>
      </c>
      <c r="C73" s="57" t="s">
        <v>417</v>
      </c>
      <c r="D73" s="54" t="s">
        <v>418</v>
      </c>
      <c r="E73" s="6" t="s">
        <v>75</v>
      </c>
      <c r="F73" s="19">
        <v>87999</v>
      </c>
      <c r="G73" s="24">
        <v>271.20999999999998</v>
      </c>
      <c r="H73" s="24">
        <v>0.32</v>
      </c>
      <c r="I73" s="31"/>
      <c r="J73" s="31"/>
      <c r="K73" s="35"/>
    </row>
    <row r="74" spans="2:11" x14ac:dyDescent="0.3">
      <c r="B74" s="8" t="s">
        <v>900</v>
      </c>
      <c r="C74" s="57" t="s">
        <v>901</v>
      </c>
      <c r="D74" s="54" t="s">
        <v>902</v>
      </c>
      <c r="E74" s="6" t="s">
        <v>903</v>
      </c>
      <c r="F74" s="19">
        <v>15065</v>
      </c>
      <c r="G74" s="24">
        <v>266.77</v>
      </c>
      <c r="H74" s="24">
        <v>0.31</v>
      </c>
      <c r="I74" s="31"/>
      <c r="J74" s="31"/>
      <c r="K74" s="35"/>
    </row>
    <row r="75" spans="2:11" x14ac:dyDescent="0.3">
      <c r="B75" s="8" t="s">
        <v>1104</v>
      </c>
      <c r="C75" s="57" t="s">
        <v>1105</v>
      </c>
      <c r="D75" s="54" t="s">
        <v>1106</v>
      </c>
      <c r="E75" s="6" t="s">
        <v>1107</v>
      </c>
      <c r="F75" s="19">
        <v>11825</v>
      </c>
      <c r="G75" s="24">
        <v>265.44</v>
      </c>
      <c r="H75" s="24">
        <v>0.31</v>
      </c>
      <c r="I75" s="31"/>
      <c r="J75" s="31"/>
      <c r="K75" s="35"/>
    </row>
    <row r="76" spans="2:11" x14ac:dyDescent="0.3">
      <c r="B76" s="8" t="s">
        <v>490</v>
      </c>
      <c r="C76" s="57" t="s">
        <v>491</v>
      </c>
      <c r="D76" s="54" t="s">
        <v>492</v>
      </c>
      <c r="E76" s="6" t="s">
        <v>50</v>
      </c>
      <c r="F76" s="19">
        <v>15125</v>
      </c>
      <c r="G76" s="24">
        <v>260.8</v>
      </c>
      <c r="H76" s="24">
        <v>0.31</v>
      </c>
      <c r="I76" s="31"/>
      <c r="J76" s="31"/>
      <c r="K76" s="35"/>
    </row>
    <row r="77" spans="2:11" x14ac:dyDescent="0.3">
      <c r="B77" s="8" t="s">
        <v>904</v>
      </c>
      <c r="C77" s="57" t="s">
        <v>905</v>
      </c>
      <c r="D77" s="54" t="s">
        <v>906</v>
      </c>
      <c r="E77" s="6" t="s">
        <v>50</v>
      </c>
      <c r="F77" s="19">
        <v>4868</v>
      </c>
      <c r="G77" s="24">
        <v>258.27</v>
      </c>
      <c r="H77" s="24">
        <v>0.3</v>
      </c>
      <c r="I77" s="31"/>
      <c r="J77" s="31"/>
      <c r="K77" s="35"/>
    </row>
    <row r="78" spans="2:11" x14ac:dyDescent="0.3">
      <c r="B78" s="8" t="s">
        <v>202</v>
      </c>
      <c r="C78" s="57" t="s">
        <v>203</v>
      </c>
      <c r="D78" s="54" t="s">
        <v>204</v>
      </c>
      <c r="E78" s="6" t="s">
        <v>205</v>
      </c>
      <c r="F78" s="19">
        <v>4607</v>
      </c>
      <c r="G78" s="24">
        <v>251.68</v>
      </c>
      <c r="H78" s="24">
        <v>0.3</v>
      </c>
      <c r="I78" s="31"/>
      <c r="J78" s="31"/>
      <c r="K78" s="35"/>
    </row>
    <row r="79" spans="2:11" x14ac:dyDescent="0.3">
      <c r="B79" s="8" t="s">
        <v>3101</v>
      </c>
      <c r="C79" s="57" t="s">
        <v>3102</v>
      </c>
      <c r="D79" s="54" t="s">
        <v>3103</v>
      </c>
      <c r="E79" s="6" t="s">
        <v>97</v>
      </c>
      <c r="F79" s="19">
        <v>1967</v>
      </c>
      <c r="G79" s="24">
        <v>251.19</v>
      </c>
      <c r="H79" s="24">
        <v>0.3</v>
      </c>
      <c r="I79" s="31"/>
      <c r="J79" s="31"/>
      <c r="K79" s="35"/>
    </row>
    <row r="80" spans="2:11" x14ac:dyDescent="0.3">
      <c r="B80" s="8" t="s">
        <v>2410</v>
      </c>
      <c r="C80" s="57" t="s">
        <v>698</v>
      </c>
      <c r="D80" s="54" t="s">
        <v>2411</v>
      </c>
      <c r="E80" s="6" t="s">
        <v>97</v>
      </c>
      <c r="F80" s="19">
        <v>66102</v>
      </c>
      <c r="G80" s="24">
        <v>250.99</v>
      </c>
      <c r="H80" s="24">
        <v>0.3</v>
      </c>
      <c r="I80" s="31"/>
      <c r="J80" s="31"/>
      <c r="K80" s="35"/>
    </row>
    <row r="81" spans="2:11" x14ac:dyDescent="0.3">
      <c r="B81" s="8" t="s">
        <v>2444</v>
      </c>
      <c r="C81" s="57" t="s">
        <v>2445</v>
      </c>
      <c r="D81" s="54" t="s">
        <v>2446</v>
      </c>
      <c r="E81" s="6" t="s">
        <v>156</v>
      </c>
      <c r="F81" s="19">
        <v>17626</v>
      </c>
      <c r="G81" s="24">
        <v>239.38</v>
      </c>
      <c r="H81" s="24">
        <v>0.28000000000000003</v>
      </c>
      <c r="I81" s="31"/>
      <c r="J81" s="31"/>
      <c r="K81" s="35"/>
    </row>
    <row r="82" spans="2:11" x14ac:dyDescent="0.3">
      <c r="B82" s="8" t="s">
        <v>407</v>
      </c>
      <c r="C82" s="57" t="s">
        <v>408</v>
      </c>
      <c r="D82" s="54" t="s">
        <v>409</v>
      </c>
      <c r="E82" s="6" t="s">
        <v>138</v>
      </c>
      <c r="F82" s="19">
        <v>6133</v>
      </c>
      <c r="G82" s="24">
        <v>234.66</v>
      </c>
      <c r="H82" s="24">
        <v>0.28000000000000003</v>
      </c>
      <c r="I82" s="31"/>
      <c r="J82" s="31"/>
      <c r="K82" s="35"/>
    </row>
    <row r="83" spans="2:11" x14ac:dyDescent="0.3">
      <c r="B83" s="8" t="s">
        <v>996</v>
      </c>
      <c r="C83" s="57" t="s">
        <v>997</v>
      </c>
      <c r="D83" s="54" t="s">
        <v>998</v>
      </c>
      <c r="E83" s="6" t="s">
        <v>75</v>
      </c>
      <c r="F83" s="19">
        <v>169632</v>
      </c>
      <c r="G83" s="24">
        <v>231.75</v>
      </c>
      <c r="H83" s="24">
        <v>0.27</v>
      </c>
      <c r="I83" s="31"/>
      <c r="J83" s="31"/>
      <c r="K83" s="35"/>
    </row>
    <row r="84" spans="2:11" x14ac:dyDescent="0.3">
      <c r="B84" s="8" t="s">
        <v>231</v>
      </c>
      <c r="C84" s="57" t="s">
        <v>232</v>
      </c>
      <c r="D84" s="54" t="s">
        <v>233</v>
      </c>
      <c r="E84" s="6" t="s">
        <v>171</v>
      </c>
      <c r="F84" s="19">
        <v>18265</v>
      </c>
      <c r="G84" s="24">
        <v>226.96</v>
      </c>
      <c r="H84" s="24">
        <v>0.27</v>
      </c>
      <c r="I84" s="31"/>
      <c r="J84" s="31"/>
      <c r="K84" s="35"/>
    </row>
    <row r="85" spans="2:11" x14ac:dyDescent="0.3">
      <c r="B85" s="8" t="s">
        <v>1108</v>
      </c>
      <c r="C85" s="57" t="s">
        <v>1109</v>
      </c>
      <c r="D85" s="54" t="s">
        <v>1110</v>
      </c>
      <c r="E85" s="6" t="s">
        <v>43</v>
      </c>
      <c r="F85" s="19">
        <v>29900</v>
      </c>
      <c r="G85" s="24">
        <v>221.11</v>
      </c>
      <c r="H85" s="24">
        <v>0.26</v>
      </c>
      <c r="I85" s="31"/>
      <c r="J85" s="31"/>
      <c r="K85" s="35"/>
    </row>
    <row r="86" spans="2:11" x14ac:dyDescent="0.3">
      <c r="B86" s="8" t="s">
        <v>102</v>
      </c>
      <c r="C86" s="57" t="s">
        <v>103</v>
      </c>
      <c r="D86" s="54" t="s">
        <v>104</v>
      </c>
      <c r="E86" s="6" t="s">
        <v>50</v>
      </c>
      <c r="F86" s="19">
        <v>4208</v>
      </c>
      <c r="G86" s="24">
        <v>216.02</v>
      </c>
      <c r="H86" s="24">
        <v>0.25</v>
      </c>
      <c r="I86" s="31"/>
      <c r="J86" s="31"/>
      <c r="K86" s="35"/>
    </row>
    <row r="87" spans="2:11" x14ac:dyDescent="0.3">
      <c r="B87" s="8" t="s">
        <v>460</v>
      </c>
      <c r="C87" s="57" t="s">
        <v>461</v>
      </c>
      <c r="D87" s="54" t="s">
        <v>462</v>
      </c>
      <c r="E87" s="6" t="s">
        <v>127</v>
      </c>
      <c r="F87" s="19">
        <v>23658</v>
      </c>
      <c r="G87" s="24">
        <v>215.64</v>
      </c>
      <c r="H87" s="24">
        <v>0.25</v>
      </c>
      <c r="I87" s="31"/>
      <c r="J87" s="31"/>
      <c r="K87" s="35"/>
    </row>
    <row r="88" spans="2:11" x14ac:dyDescent="0.3">
      <c r="B88" s="8" t="s">
        <v>2419</v>
      </c>
      <c r="C88" s="57" t="s">
        <v>2420</v>
      </c>
      <c r="D88" s="54" t="s">
        <v>2421</v>
      </c>
      <c r="E88" s="6" t="s">
        <v>167</v>
      </c>
      <c r="F88" s="19">
        <v>29125</v>
      </c>
      <c r="G88" s="24">
        <v>215.25</v>
      </c>
      <c r="H88" s="24">
        <v>0.25</v>
      </c>
      <c r="I88" s="31"/>
      <c r="J88" s="31"/>
      <c r="K88" s="35"/>
    </row>
    <row r="89" spans="2:11" x14ac:dyDescent="0.3">
      <c r="B89" s="8" t="s">
        <v>3105</v>
      </c>
      <c r="C89" s="57" t="s">
        <v>3106</v>
      </c>
      <c r="D89" s="54" t="s">
        <v>3107</v>
      </c>
      <c r="E89" s="6" t="s">
        <v>131</v>
      </c>
      <c r="F89" s="19">
        <v>35737</v>
      </c>
      <c r="G89" s="24">
        <v>214.65</v>
      </c>
      <c r="H89" s="24">
        <v>0.25</v>
      </c>
      <c r="I89" s="31"/>
      <c r="J89" s="31"/>
      <c r="K89" s="35"/>
    </row>
    <row r="90" spans="2:11" x14ac:dyDescent="0.3">
      <c r="B90" s="8" t="s">
        <v>2456</v>
      </c>
      <c r="C90" s="57" t="s">
        <v>2457</v>
      </c>
      <c r="D90" s="54" t="s">
        <v>2458</v>
      </c>
      <c r="E90" s="6" t="s">
        <v>327</v>
      </c>
      <c r="F90" s="19">
        <v>7011</v>
      </c>
      <c r="G90" s="24">
        <v>213.86</v>
      </c>
      <c r="H90" s="24">
        <v>0.25</v>
      </c>
      <c r="I90" s="31"/>
      <c r="J90" s="31"/>
      <c r="K90" s="35"/>
    </row>
    <row r="91" spans="2:11" x14ac:dyDescent="0.3">
      <c r="B91" s="8" t="s">
        <v>448</v>
      </c>
      <c r="C91" s="57" t="s">
        <v>449</v>
      </c>
      <c r="D91" s="54" t="s">
        <v>450</v>
      </c>
      <c r="E91" s="6" t="s">
        <v>43</v>
      </c>
      <c r="F91" s="19">
        <v>111418</v>
      </c>
      <c r="G91" s="24">
        <v>213.6</v>
      </c>
      <c r="H91" s="24">
        <v>0.25</v>
      </c>
      <c r="I91" s="31"/>
      <c r="J91" s="31"/>
      <c r="K91" s="35"/>
    </row>
    <row r="92" spans="2:11" x14ac:dyDescent="0.3">
      <c r="B92" s="8" t="s">
        <v>400</v>
      </c>
      <c r="C92" s="57" t="s">
        <v>401</v>
      </c>
      <c r="D92" s="54" t="s">
        <v>402</v>
      </c>
      <c r="E92" s="6" t="s">
        <v>403</v>
      </c>
      <c r="F92" s="19">
        <v>122468</v>
      </c>
      <c r="G92" s="24">
        <v>211.96</v>
      </c>
      <c r="H92" s="24">
        <v>0.25</v>
      </c>
      <c r="I92" s="31"/>
      <c r="J92" s="31"/>
      <c r="K92" s="35"/>
    </row>
    <row r="93" spans="2:11" x14ac:dyDescent="0.3">
      <c r="B93" s="8" t="s">
        <v>394</v>
      </c>
      <c r="C93" s="57" t="s">
        <v>395</v>
      </c>
      <c r="D93" s="54" t="s">
        <v>396</v>
      </c>
      <c r="E93" s="6" t="s">
        <v>101</v>
      </c>
      <c r="F93" s="19">
        <v>10983</v>
      </c>
      <c r="G93" s="24">
        <v>208.12</v>
      </c>
      <c r="H93" s="24">
        <v>0.25</v>
      </c>
      <c r="I93" s="31"/>
      <c r="J93" s="31"/>
      <c r="K93" s="35"/>
    </row>
    <row r="94" spans="2:11" x14ac:dyDescent="0.3">
      <c r="B94" s="8" t="s">
        <v>2417</v>
      </c>
      <c r="C94" s="57" t="s">
        <v>1474</v>
      </c>
      <c r="D94" s="54" t="s">
        <v>2418</v>
      </c>
      <c r="E94" s="6" t="s">
        <v>43</v>
      </c>
      <c r="F94" s="19">
        <v>300025</v>
      </c>
      <c r="G94" s="24">
        <v>203.99</v>
      </c>
      <c r="H94" s="24">
        <v>0.24</v>
      </c>
      <c r="I94" s="31"/>
      <c r="J94" s="31"/>
      <c r="K94" s="35"/>
    </row>
    <row r="95" spans="2:11" x14ac:dyDescent="0.3">
      <c r="B95" s="8" t="s">
        <v>265</v>
      </c>
      <c r="C95" s="57" t="s">
        <v>266</v>
      </c>
      <c r="D95" s="54" t="s">
        <v>267</v>
      </c>
      <c r="E95" s="6" t="s">
        <v>268</v>
      </c>
      <c r="F95" s="19">
        <v>60006</v>
      </c>
      <c r="G95" s="24">
        <v>203.18</v>
      </c>
      <c r="H95" s="24">
        <v>0.24</v>
      </c>
      <c r="I95" s="31"/>
      <c r="J95" s="31"/>
      <c r="K95" s="35"/>
    </row>
    <row r="96" spans="2:11" x14ac:dyDescent="0.3">
      <c r="B96" s="8" t="s">
        <v>2507</v>
      </c>
      <c r="C96" s="57" t="s">
        <v>2508</v>
      </c>
      <c r="D96" s="54" t="s">
        <v>2509</v>
      </c>
      <c r="E96" s="6" t="s">
        <v>119</v>
      </c>
      <c r="F96" s="19">
        <v>29084</v>
      </c>
      <c r="G96" s="24">
        <v>201.93</v>
      </c>
      <c r="H96" s="24">
        <v>0.24</v>
      </c>
      <c r="I96" s="31"/>
      <c r="J96" s="31"/>
      <c r="K96" s="35"/>
    </row>
    <row r="97" spans="2:11" x14ac:dyDescent="0.3">
      <c r="B97" s="8" t="s">
        <v>1959</v>
      </c>
      <c r="C97" s="57" t="s">
        <v>1960</v>
      </c>
      <c r="D97" s="54" t="s">
        <v>1961</v>
      </c>
      <c r="E97" s="6" t="s">
        <v>82</v>
      </c>
      <c r="F97" s="19">
        <v>10919</v>
      </c>
      <c r="G97" s="24">
        <v>200.87</v>
      </c>
      <c r="H97" s="24">
        <v>0.24</v>
      </c>
      <c r="I97" s="31"/>
      <c r="J97" s="31"/>
      <c r="K97" s="35"/>
    </row>
    <row r="98" spans="2:11" x14ac:dyDescent="0.3">
      <c r="B98" s="8" t="s">
        <v>2402</v>
      </c>
      <c r="C98" s="57" t="s">
        <v>680</v>
      </c>
      <c r="D98" s="54" t="s">
        <v>2403</v>
      </c>
      <c r="E98" s="6" t="s">
        <v>97</v>
      </c>
      <c r="F98" s="19">
        <v>56708</v>
      </c>
      <c r="G98" s="24">
        <v>198.48</v>
      </c>
      <c r="H98" s="24">
        <v>0.23</v>
      </c>
      <c r="I98" s="31"/>
      <c r="J98" s="31"/>
      <c r="K98" s="35"/>
    </row>
    <row r="99" spans="2:11" x14ac:dyDescent="0.3">
      <c r="B99" s="8" t="s">
        <v>299</v>
      </c>
      <c r="C99" s="57" t="s">
        <v>300</v>
      </c>
      <c r="D99" s="54" t="s">
        <v>301</v>
      </c>
      <c r="E99" s="6" t="s">
        <v>43</v>
      </c>
      <c r="F99" s="19">
        <v>84065</v>
      </c>
      <c r="G99" s="24">
        <v>195.73</v>
      </c>
      <c r="H99" s="24">
        <v>0.23</v>
      </c>
      <c r="I99" s="31"/>
      <c r="J99" s="31"/>
      <c r="K99" s="35"/>
    </row>
    <row r="100" spans="2:11" x14ac:dyDescent="0.3">
      <c r="B100" s="8" t="s">
        <v>1945</v>
      </c>
      <c r="C100" s="57" t="s">
        <v>1946</v>
      </c>
      <c r="D100" s="54" t="s">
        <v>1947</v>
      </c>
      <c r="E100" s="6" t="s">
        <v>82</v>
      </c>
      <c r="F100" s="19">
        <v>11961</v>
      </c>
      <c r="G100" s="24">
        <v>191.64</v>
      </c>
      <c r="H100" s="24">
        <v>0.23</v>
      </c>
      <c r="I100" s="31"/>
      <c r="J100" s="31"/>
      <c r="K100" s="35"/>
    </row>
    <row r="101" spans="2:11" x14ac:dyDescent="0.3">
      <c r="B101" s="8" t="s">
        <v>2404</v>
      </c>
      <c r="C101" s="57" t="s">
        <v>2405</v>
      </c>
      <c r="D101" s="54" t="s">
        <v>2406</v>
      </c>
      <c r="E101" s="6" t="s">
        <v>903</v>
      </c>
      <c r="F101" s="19">
        <v>15478</v>
      </c>
      <c r="G101" s="24">
        <v>186.82</v>
      </c>
      <c r="H101" s="24">
        <v>0.22</v>
      </c>
      <c r="I101" s="31"/>
      <c r="J101" s="31"/>
      <c r="K101" s="35"/>
    </row>
    <row r="102" spans="2:11" x14ac:dyDescent="0.3">
      <c r="B102" s="8" t="s">
        <v>496</v>
      </c>
      <c r="C102" s="57" t="s">
        <v>497</v>
      </c>
      <c r="D102" s="54" t="s">
        <v>498</v>
      </c>
      <c r="E102" s="6" t="s">
        <v>327</v>
      </c>
      <c r="F102" s="19">
        <v>6586</v>
      </c>
      <c r="G102" s="24">
        <v>186.81</v>
      </c>
      <c r="H102" s="24">
        <v>0.22</v>
      </c>
      <c r="I102" s="31"/>
      <c r="J102" s="31"/>
      <c r="K102" s="35"/>
    </row>
    <row r="103" spans="2:11" x14ac:dyDescent="0.3">
      <c r="B103" s="8" t="s">
        <v>536</v>
      </c>
      <c r="C103" s="57" t="s">
        <v>537</v>
      </c>
      <c r="D103" s="54" t="s">
        <v>538</v>
      </c>
      <c r="E103" s="6" t="s">
        <v>148</v>
      </c>
      <c r="F103" s="19">
        <v>200791</v>
      </c>
      <c r="G103" s="24">
        <v>186.23</v>
      </c>
      <c r="H103" s="24">
        <v>0.22</v>
      </c>
      <c r="I103" s="31"/>
      <c r="J103" s="31"/>
      <c r="K103" s="35"/>
    </row>
    <row r="104" spans="2:11" x14ac:dyDescent="0.3">
      <c r="B104" s="8" t="s">
        <v>594</v>
      </c>
      <c r="C104" s="57" t="s">
        <v>595</v>
      </c>
      <c r="D104" s="54" t="s">
        <v>596</v>
      </c>
      <c r="E104" s="6" t="s">
        <v>43</v>
      </c>
      <c r="F104" s="19">
        <v>25506</v>
      </c>
      <c r="G104" s="24">
        <v>183.15</v>
      </c>
      <c r="H104" s="24">
        <v>0.22</v>
      </c>
      <c r="I104" s="31"/>
      <c r="J104" s="31"/>
      <c r="K104" s="35"/>
    </row>
    <row r="105" spans="2:11" x14ac:dyDescent="0.3">
      <c r="B105" s="8" t="s">
        <v>212</v>
      </c>
      <c r="C105" s="57" t="s">
        <v>213</v>
      </c>
      <c r="D105" s="54" t="s">
        <v>214</v>
      </c>
      <c r="E105" s="6" t="s">
        <v>65</v>
      </c>
      <c r="F105" s="19">
        <v>608</v>
      </c>
      <c r="G105" s="24">
        <v>177.99</v>
      </c>
      <c r="H105" s="24">
        <v>0.21</v>
      </c>
      <c r="I105" s="31"/>
      <c r="J105" s="31"/>
      <c r="K105" s="35"/>
    </row>
    <row r="106" spans="2:11" x14ac:dyDescent="0.3">
      <c r="B106" s="8" t="s">
        <v>999</v>
      </c>
      <c r="C106" s="57" t="s">
        <v>1000</v>
      </c>
      <c r="D106" s="54" t="s">
        <v>1001</v>
      </c>
      <c r="E106" s="6" t="s">
        <v>261</v>
      </c>
      <c r="F106" s="19">
        <v>13405</v>
      </c>
      <c r="G106" s="24">
        <v>175.74</v>
      </c>
      <c r="H106" s="24">
        <v>0.21</v>
      </c>
      <c r="I106" s="31"/>
      <c r="J106" s="31"/>
      <c r="K106" s="35"/>
    </row>
    <row r="107" spans="2:11" x14ac:dyDescent="0.3">
      <c r="B107" s="8" t="s">
        <v>2583</v>
      </c>
      <c r="C107" s="57" t="s">
        <v>2584</v>
      </c>
      <c r="D107" s="54" t="s">
        <v>2585</v>
      </c>
      <c r="E107" s="6" t="s">
        <v>86</v>
      </c>
      <c r="F107" s="19">
        <v>11456</v>
      </c>
      <c r="G107" s="24">
        <v>174.77</v>
      </c>
      <c r="H107" s="24">
        <v>0.21</v>
      </c>
      <c r="I107" s="31"/>
      <c r="J107" s="31"/>
      <c r="K107" s="35"/>
    </row>
    <row r="108" spans="2:11" x14ac:dyDescent="0.3">
      <c r="B108" s="8" t="s">
        <v>2450</v>
      </c>
      <c r="C108" s="57" t="s">
        <v>2451</v>
      </c>
      <c r="D108" s="54" t="s">
        <v>2452</v>
      </c>
      <c r="E108" s="6" t="s">
        <v>507</v>
      </c>
      <c r="F108" s="19">
        <v>23981</v>
      </c>
      <c r="G108" s="24">
        <v>174.07</v>
      </c>
      <c r="H108" s="24">
        <v>0.21</v>
      </c>
      <c r="I108" s="31"/>
      <c r="J108" s="31"/>
      <c r="K108" s="35"/>
    </row>
    <row r="109" spans="2:11" x14ac:dyDescent="0.3">
      <c r="B109" s="8" t="s">
        <v>2513</v>
      </c>
      <c r="C109" s="57" t="s">
        <v>2514</v>
      </c>
      <c r="D109" s="54" t="s">
        <v>2515</v>
      </c>
      <c r="E109" s="6" t="s">
        <v>205</v>
      </c>
      <c r="F109" s="19">
        <v>2320</v>
      </c>
      <c r="G109" s="24">
        <v>171.45</v>
      </c>
      <c r="H109" s="24">
        <v>0.2</v>
      </c>
      <c r="I109" s="31"/>
      <c r="J109" s="31"/>
      <c r="K109" s="35"/>
    </row>
    <row r="110" spans="2:11" x14ac:dyDescent="0.3">
      <c r="B110" s="8" t="s">
        <v>949</v>
      </c>
      <c r="C110" s="57" t="s">
        <v>950</v>
      </c>
      <c r="D110" s="54" t="s">
        <v>951</v>
      </c>
      <c r="E110" s="6" t="s">
        <v>101</v>
      </c>
      <c r="F110" s="19">
        <v>4747</v>
      </c>
      <c r="G110" s="24">
        <v>168.98</v>
      </c>
      <c r="H110" s="24">
        <v>0.2</v>
      </c>
      <c r="I110" s="31"/>
      <c r="J110" s="31"/>
      <c r="K110" s="35"/>
    </row>
    <row r="111" spans="2:11" x14ac:dyDescent="0.3">
      <c r="B111" s="8" t="s">
        <v>2276</v>
      </c>
      <c r="C111" s="57" t="s">
        <v>2277</v>
      </c>
      <c r="D111" s="54" t="s">
        <v>2278</v>
      </c>
      <c r="E111" s="6" t="s">
        <v>65</v>
      </c>
      <c r="F111" s="19">
        <v>29707</v>
      </c>
      <c r="G111" s="24">
        <v>167.31</v>
      </c>
      <c r="H111" s="24">
        <v>0.2</v>
      </c>
      <c r="I111" s="31"/>
      <c r="J111" s="31"/>
      <c r="K111" s="35"/>
    </row>
    <row r="112" spans="2:11" x14ac:dyDescent="0.3">
      <c r="B112" s="8" t="s">
        <v>221</v>
      </c>
      <c r="C112" s="57" t="s">
        <v>222</v>
      </c>
      <c r="D112" s="54" t="s">
        <v>223</v>
      </c>
      <c r="E112" s="6" t="s">
        <v>224</v>
      </c>
      <c r="F112" s="19">
        <v>129884</v>
      </c>
      <c r="G112" s="24">
        <v>164.93</v>
      </c>
      <c r="H112" s="24">
        <v>0.19</v>
      </c>
      <c r="I112" s="31"/>
      <c r="J112" s="31"/>
      <c r="K112" s="35"/>
    </row>
    <row r="113" spans="2:11" x14ac:dyDescent="0.3">
      <c r="B113" s="8" t="s">
        <v>2282</v>
      </c>
      <c r="C113" s="57" t="s">
        <v>2283</v>
      </c>
      <c r="D113" s="54" t="s">
        <v>2284</v>
      </c>
      <c r="E113" s="6" t="s">
        <v>444</v>
      </c>
      <c r="F113" s="19">
        <v>22977</v>
      </c>
      <c r="G113" s="24">
        <v>164.46</v>
      </c>
      <c r="H113" s="24">
        <v>0.19</v>
      </c>
      <c r="I113" s="31"/>
      <c r="J113" s="31"/>
      <c r="K113" s="35"/>
    </row>
    <row r="114" spans="2:11" x14ac:dyDescent="0.3">
      <c r="B114" s="8" t="s">
        <v>2247</v>
      </c>
      <c r="C114" s="57" t="s">
        <v>2248</v>
      </c>
      <c r="D114" s="54" t="s">
        <v>2249</v>
      </c>
      <c r="E114" s="6" t="s">
        <v>75</v>
      </c>
      <c r="F114" s="19">
        <v>43611</v>
      </c>
      <c r="G114" s="24">
        <v>163.93</v>
      </c>
      <c r="H114" s="24">
        <v>0.19</v>
      </c>
      <c r="I114" s="31"/>
      <c r="J114" s="31"/>
      <c r="K114" s="35"/>
    </row>
    <row r="115" spans="2:11" x14ac:dyDescent="0.3">
      <c r="B115" s="8" t="s">
        <v>3115</v>
      </c>
      <c r="C115" s="57" t="s">
        <v>1184</v>
      </c>
      <c r="D115" s="54" t="s">
        <v>3116</v>
      </c>
      <c r="E115" s="6" t="s">
        <v>43</v>
      </c>
      <c r="F115" s="19">
        <v>856296</v>
      </c>
      <c r="G115" s="24">
        <v>163.55000000000001</v>
      </c>
      <c r="H115" s="24">
        <v>0.19</v>
      </c>
      <c r="I115" s="31"/>
      <c r="J115" s="31"/>
      <c r="K115" s="35"/>
    </row>
    <row r="116" spans="2:11" x14ac:dyDescent="0.3">
      <c r="B116" s="8" t="s">
        <v>2501</v>
      </c>
      <c r="C116" s="57" t="s">
        <v>2502</v>
      </c>
      <c r="D116" s="54" t="s">
        <v>2503</v>
      </c>
      <c r="E116" s="6" t="s">
        <v>138</v>
      </c>
      <c r="F116" s="19">
        <v>2293</v>
      </c>
      <c r="G116" s="24">
        <v>162.6</v>
      </c>
      <c r="H116" s="24">
        <v>0.19</v>
      </c>
      <c r="I116" s="31"/>
      <c r="J116" s="31"/>
      <c r="K116" s="35"/>
    </row>
    <row r="117" spans="2:11" x14ac:dyDescent="0.3">
      <c r="B117" s="8" t="s">
        <v>539</v>
      </c>
      <c r="C117" s="57" t="s">
        <v>540</v>
      </c>
      <c r="D117" s="54" t="s">
        <v>541</v>
      </c>
      <c r="E117" s="6" t="s">
        <v>58</v>
      </c>
      <c r="F117" s="19">
        <v>6471</v>
      </c>
      <c r="G117" s="24">
        <v>159.21</v>
      </c>
      <c r="H117" s="24">
        <v>0.19</v>
      </c>
      <c r="I117" s="31"/>
      <c r="J117" s="31"/>
      <c r="K117" s="35"/>
    </row>
    <row r="118" spans="2:11" x14ac:dyDescent="0.3">
      <c r="B118" s="8" t="s">
        <v>2412</v>
      </c>
      <c r="C118" s="57" t="s">
        <v>1455</v>
      </c>
      <c r="D118" s="54" t="s">
        <v>2413</v>
      </c>
      <c r="E118" s="6" t="s">
        <v>43</v>
      </c>
      <c r="F118" s="19">
        <v>153061</v>
      </c>
      <c r="G118" s="24">
        <v>158.91999999999999</v>
      </c>
      <c r="H118" s="24">
        <v>0.19</v>
      </c>
      <c r="I118" s="31"/>
      <c r="J118" s="31"/>
      <c r="K118" s="35"/>
    </row>
    <row r="119" spans="2:11" x14ac:dyDescent="0.3">
      <c r="B119" s="8" t="s">
        <v>225</v>
      </c>
      <c r="C119" s="57" t="s">
        <v>226</v>
      </c>
      <c r="D119" s="54" t="s">
        <v>227</v>
      </c>
      <c r="E119" s="6" t="s">
        <v>196</v>
      </c>
      <c r="F119" s="19">
        <v>16770</v>
      </c>
      <c r="G119" s="24">
        <v>158.61000000000001</v>
      </c>
      <c r="H119" s="24">
        <v>0.19</v>
      </c>
      <c r="I119" s="31"/>
      <c r="J119" s="31"/>
      <c r="K119" s="35"/>
    </row>
    <row r="120" spans="2:11" x14ac:dyDescent="0.3">
      <c r="B120" s="8" t="s">
        <v>296</v>
      </c>
      <c r="C120" s="57" t="s">
        <v>297</v>
      </c>
      <c r="D120" s="54" t="s">
        <v>298</v>
      </c>
      <c r="E120" s="6" t="s">
        <v>43</v>
      </c>
      <c r="F120" s="19">
        <v>156541</v>
      </c>
      <c r="G120" s="24">
        <v>157.91999999999999</v>
      </c>
      <c r="H120" s="24">
        <v>0.19</v>
      </c>
      <c r="I120" s="31"/>
      <c r="J120" s="31"/>
      <c r="K120" s="35"/>
    </row>
    <row r="121" spans="2:11" x14ac:dyDescent="0.3">
      <c r="B121" s="8" t="s">
        <v>2442</v>
      </c>
      <c r="C121" s="57" t="s">
        <v>620</v>
      </c>
      <c r="D121" s="54" t="s">
        <v>2443</v>
      </c>
      <c r="E121" s="6" t="s">
        <v>148</v>
      </c>
      <c r="F121" s="19">
        <v>394</v>
      </c>
      <c r="G121" s="24">
        <v>157.44</v>
      </c>
      <c r="H121" s="24">
        <v>0.19</v>
      </c>
      <c r="I121" s="31"/>
      <c r="J121" s="31"/>
      <c r="K121" s="35"/>
    </row>
    <row r="122" spans="2:11" x14ac:dyDescent="0.3">
      <c r="B122" s="8" t="s">
        <v>4097</v>
      </c>
      <c r="C122" s="57" t="s">
        <v>4098</v>
      </c>
      <c r="D122" s="54" t="s">
        <v>4099</v>
      </c>
      <c r="E122" s="6" t="s">
        <v>119</v>
      </c>
      <c r="F122" s="19">
        <v>5616</v>
      </c>
      <c r="G122" s="24">
        <v>156.08000000000001</v>
      </c>
      <c r="H122" s="24">
        <v>0.18</v>
      </c>
      <c r="I122" s="31"/>
      <c r="J122" s="31"/>
      <c r="K122" s="35"/>
    </row>
    <row r="123" spans="2:11" x14ac:dyDescent="0.3">
      <c r="B123" s="8" t="s">
        <v>243</v>
      </c>
      <c r="C123" s="57" t="s">
        <v>244</v>
      </c>
      <c r="D123" s="54" t="s">
        <v>245</v>
      </c>
      <c r="E123" s="6" t="s">
        <v>101</v>
      </c>
      <c r="F123" s="19">
        <v>17772</v>
      </c>
      <c r="G123" s="24">
        <v>152.29</v>
      </c>
      <c r="H123" s="24">
        <v>0.18</v>
      </c>
      <c r="I123" s="31"/>
      <c r="J123" s="31"/>
      <c r="K123" s="35"/>
    </row>
    <row r="124" spans="2:11" x14ac:dyDescent="0.3">
      <c r="B124" s="8" t="s">
        <v>557</v>
      </c>
      <c r="C124" s="57" t="s">
        <v>558</v>
      </c>
      <c r="D124" s="54" t="s">
        <v>559</v>
      </c>
      <c r="E124" s="6" t="s">
        <v>327</v>
      </c>
      <c r="F124" s="19">
        <v>1103</v>
      </c>
      <c r="G124" s="24">
        <v>152.16</v>
      </c>
      <c r="H124" s="24">
        <v>0.18</v>
      </c>
      <c r="I124" s="31"/>
      <c r="J124" s="31"/>
      <c r="K124" s="35"/>
    </row>
    <row r="125" spans="2:11" x14ac:dyDescent="0.3">
      <c r="B125" s="8" t="s">
        <v>2468</v>
      </c>
      <c r="C125" s="57" t="s">
        <v>2469</v>
      </c>
      <c r="D125" s="54" t="s">
        <v>2470</v>
      </c>
      <c r="E125" s="6" t="s">
        <v>167</v>
      </c>
      <c r="F125" s="19">
        <v>12716</v>
      </c>
      <c r="G125" s="24">
        <v>151.61000000000001</v>
      </c>
      <c r="H125" s="24">
        <v>0.18</v>
      </c>
      <c r="I125" s="31"/>
      <c r="J125" s="31"/>
      <c r="K125" s="35"/>
    </row>
    <row r="126" spans="2:11" x14ac:dyDescent="0.3">
      <c r="B126" s="8" t="s">
        <v>2480</v>
      </c>
      <c r="C126" s="57" t="s">
        <v>2481</v>
      </c>
      <c r="D126" s="54" t="s">
        <v>2482</v>
      </c>
      <c r="E126" s="6" t="s">
        <v>50</v>
      </c>
      <c r="F126" s="19">
        <v>5169</v>
      </c>
      <c r="G126" s="24">
        <v>144.11000000000001</v>
      </c>
      <c r="H126" s="24">
        <v>0.17</v>
      </c>
      <c r="I126" s="31"/>
      <c r="J126" s="31"/>
      <c r="K126" s="35"/>
    </row>
    <row r="127" spans="2:11" x14ac:dyDescent="0.3">
      <c r="B127" s="8" t="s">
        <v>317</v>
      </c>
      <c r="C127" s="57" t="s">
        <v>318</v>
      </c>
      <c r="D127" s="54" t="s">
        <v>319</v>
      </c>
      <c r="E127" s="6" t="s">
        <v>148</v>
      </c>
      <c r="F127" s="19">
        <v>4845</v>
      </c>
      <c r="G127" s="24">
        <v>143.49</v>
      </c>
      <c r="H127" s="24">
        <v>0.17</v>
      </c>
      <c r="I127" s="31"/>
      <c r="J127" s="31"/>
      <c r="K127" s="35"/>
    </row>
    <row r="128" spans="2:11" x14ac:dyDescent="0.3">
      <c r="B128" s="8" t="s">
        <v>153</v>
      </c>
      <c r="C128" s="57" t="s">
        <v>154</v>
      </c>
      <c r="D128" s="54" t="s">
        <v>155</v>
      </c>
      <c r="E128" s="6" t="s">
        <v>156</v>
      </c>
      <c r="F128" s="19">
        <v>61897</v>
      </c>
      <c r="G128" s="24">
        <v>142.46</v>
      </c>
      <c r="H128" s="24">
        <v>0.17</v>
      </c>
      <c r="I128" s="31"/>
      <c r="J128" s="31"/>
      <c r="K128" s="35"/>
    </row>
    <row r="129" spans="2:11" x14ac:dyDescent="0.3">
      <c r="B129" s="8" t="s">
        <v>845</v>
      </c>
      <c r="C129" s="57" t="s">
        <v>846</v>
      </c>
      <c r="D129" s="54" t="s">
        <v>847</v>
      </c>
      <c r="E129" s="6" t="s">
        <v>86</v>
      </c>
      <c r="F129" s="19">
        <v>10334</v>
      </c>
      <c r="G129" s="24">
        <v>141.99</v>
      </c>
      <c r="H129" s="24">
        <v>0.17</v>
      </c>
      <c r="I129" s="31"/>
      <c r="J129" s="31"/>
      <c r="K129" s="35"/>
    </row>
    <row r="130" spans="2:11" x14ac:dyDescent="0.3">
      <c r="B130" s="8" t="s">
        <v>2225</v>
      </c>
      <c r="C130" s="57" t="s">
        <v>1126</v>
      </c>
      <c r="D130" s="54" t="s">
        <v>2226</v>
      </c>
      <c r="E130" s="6" t="s">
        <v>97</v>
      </c>
      <c r="F130" s="19">
        <v>3123</v>
      </c>
      <c r="G130" s="24">
        <v>140.34</v>
      </c>
      <c r="H130" s="24">
        <v>0.17</v>
      </c>
      <c r="I130" s="31"/>
      <c r="J130" s="31"/>
      <c r="K130" s="35"/>
    </row>
    <row r="131" spans="2:11" x14ac:dyDescent="0.3">
      <c r="B131" s="8" t="s">
        <v>990</v>
      </c>
      <c r="C131" s="57" t="s">
        <v>991</v>
      </c>
      <c r="D131" s="54" t="s">
        <v>992</v>
      </c>
      <c r="E131" s="6" t="s">
        <v>171</v>
      </c>
      <c r="F131" s="19">
        <v>26772</v>
      </c>
      <c r="G131" s="24">
        <v>139.51</v>
      </c>
      <c r="H131" s="24">
        <v>0.16</v>
      </c>
      <c r="I131" s="31"/>
      <c r="J131" s="31"/>
      <c r="K131" s="35"/>
    </row>
    <row r="132" spans="2:11" x14ac:dyDescent="0.3">
      <c r="B132" s="8" t="s">
        <v>168</v>
      </c>
      <c r="C132" s="57" t="s">
        <v>169</v>
      </c>
      <c r="D132" s="54" t="s">
        <v>170</v>
      </c>
      <c r="E132" s="6" t="s">
        <v>171</v>
      </c>
      <c r="F132" s="19">
        <v>5982</v>
      </c>
      <c r="G132" s="24">
        <v>139.49</v>
      </c>
      <c r="H132" s="24">
        <v>0.16</v>
      </c>
      <c r="I132" s="31"/>
      <c r="J132" s="31"/>
      <c r="K132" s="35"/>
    </row>
    <row r="133" spans="2:11" x14ac:dyDescent="0.3">
      <c r="B133" s="8" t="s">
        <v>2433</v>
      </c>
      <c r="C133" s="57" t="s">
        <v>667</v>
      </c>
      <c r="D133" s="54" t="s">
        <v>2434</v>
      </c>
      <c r="E133" s="6" t="s">
        <v>578</v>
      </c>
      <c r="F133" s="19">
        <v>161993</v>
      </c>
      <c r="G133" s="24">
        <v>139.43</v>
      </c>
      <c r="H133" s="24">
        <v>0.16</v>
      </c>
      <c r="I133" s="31"/>
      <c r="J133" s="31"/>
      <c r="K133" s="35"/>
    </row>
    <row r="134" spans="2:11" x14ac:dyDescent="0.3">
      <c r="B134" s="8" t="s">
        <v>2253</v>
      </c>
      <c r="C134" s="57" t="s">
        <v>2254</v>
      </c>
      <c r="D134" s="54" t="s">
        <v>2255</v>
      </c>
      <c r="E134" s="6" t="s">
        <v>444</v>
      </c>
      <c r="F134" s="19">
        <v>3681</v>
      </c>
      <c r="G134" s="24">
        <v>136.01</v>
      </c>
      <c r="H134" s="24">
        <v>0.16</v>
      </c>
      <c r="I134" s="31"/>
      <c r="J134" s="31"/>
      <c r="K134" s="35"/>
    </row>
    <row r="135" spans="2:11" x14ac:dyDescent="0.3">
      <c r="B135" s="8" t="s">
        <v>218</v>
      </c>
      <c r="C135" s="57" t="s">
        <v>219</v>
      </c>
      <c r="D135" s="54" t="s">
        <v>220</v>
      </c>
      <c r="E135" s="6" t="s">
        <v>148</v>
      </c>
      <c r="F135" s="19">
        <v>12104</v>
      </c>
      <c r="G135" s="24">
        <v>133.94999999999999</v>
      </c>
      <c r="H135" s="24">
        <v>0.16</v>
      </c>
      <c r="I135" s="31"/>
      <c r="J135" s="31"/>
      <c r="K135" s="35"/>
    </row>
    <row r="136" spans="2:11" x14ac:dyDescent="0.3">
      <c r="B136" s="8" t="s">
        <v>164</v>
      </c>
      <c r="C136" s="57" t="s">
        <v>165</v>
      </c>
      <c r="D136" s="54" t="s">
        <v>166</v>
      </c>
      <c r="E136" s="6" t="s">
        <v>167</v>
      </c>
      <c r="F136" s="19">
        <v>6823</v>
      </c>
      <c r="G136" s="24">
        <v>132.88999999999999</v>
      </c>
      <c r="H136" s="24">
        <v>0.16</v>
      </c>
      <c r="I136" s="31"/>
      <c r="J136" s="31"/>
      <c r="K136" s="35"/>
    </row>
    <row r="137" spans="2:11" x14ac:dyDescent="0.3">
      <c r="B137" s="8" t="s">
        <v>2227</v>
      </c>
      <c r="C137" s="57" t="s">
        <v>2228</v>
      </c>
      <c r="D137" s="54" t="s">
        <v>2229</v>
      </c>
      <c r="E137" s="6" t="s">
        <v>65</v>
      </c>
      <c r="F137" s="19">
        <v>1900</v>
      </c>
      <c r="G137" s="24">
        <v>131.97999999999999</v>
      </c>
      <c r="H137" s="24">
        <v>0.16</v>
      </c>
      <c r="I137" s="31"/>
      <c r="J137" s="31"/>
      <c r="K137" s="35"/>
    </row>
    <row r="138" spans="2:11" x14ac:dyDescent="0.3">
      <c r="B138" s="8" t="s">
        <v>2477</v>
      </c>
      <c r="C138" s="57" t="s">
        <v>2478</v>
      </c>
      <c r="D138" s="54" t="s">
        <v>2479</v>
      </c>
      <c r="E138" s="6" t="s">
        <v>138</v>
      </c>
      <c r="F138" s="19">
        <v>8224</v>
      </c>
      <c r="G138" s="24">
        <v>131.97</v>
      </c>
      <c r="H138" s="24">
        <v>0.16</v>
      </c>
      <c r="I138" s="31"/>
      <c r="J138" s="31"/>
      <c r="K138" s="35"/>
    </row>
    <row r="139" spans="2:11" x14ac:dyDescent="0.3">
      <c r="B139" s="8" t="s">
        <v>2427</v>
      </c>
      <c r="C139" s="57" t="s">
        <v>2428</v>
      </c>
      <c r="D139" s="54" t="s">
        <v>2429</v>
      </c>
      <c r="E139" s="6" t="s">
        <v>101</v>
      </c>
      <c r="F139" s="19">
        <v>6835</v>
      </c>
      <c r="G139" s="24">
        <v>131.5</v>
      </c>
      <c r="H139" s="24">
        <v>0.15</v>
      </c>
      <c r="I139" s="31"/>
      <c r="J139" s="31"/>
      <c r="K139" s="35"/>
    </row>
    <row r="140" spans="2:11" x14ac:dyDescent="0.3">
      <c r="B140" s="8" t="s">
        <v>2566</v>
      </c>
      <c r="C140" s="57" t="s">
        <v>2567</v>
      </c>
      <c r="D140" s="54" t="s">
        <v>2568</v>
      </c>
      <c r="E140" s="6" t="s">
        <v>138</v>
      </c>
      <c r="F140" s="19">
        <v>2933</v>
      </c>
      <c r="G140" s="24">
        <v>131.13999999999999</v>
      </c>
      <c r="H140" s="24">
        <v>0.15</v>
      </c>
      <c r="I140" s="31"/>
      <c r="J140" s="31"/>
      <c r="K140" s="35"/>
    </row>
    <row r="141" spans="2:11" x14ac:dyDescent="0.3">
      <c r="B141" s="8" t="s">
        <v>237</v>
      </c>
      <c r="C141" s="57" t="s">
        <v>238</v>
      </c>
      <c r="D141" s="54" t="s">
        <v>239</v>
      </c>
      <c r="E141" s="6" t="s">
        <v>101</v>
      </c>
      <c r="F141" s="19">
        <v>12701</v>
      </c>
      <c r="G141" s="24">
        <v>130.55000000000001</v>
      </c>
      <c r="H141" s="24">
        <v>0.15</v>
      </c>
      <c r="I141" s="31"/>
      <c r="J141" s="31"/>
      <c r="K141" s="35"/>
    </row>
    <row r="142" spans="2:11" x14ac:dyDescent="0.3">
      <c r="B142" s="8" t="s">
        <v>215</v>
      </c>
      <c r="C142" s="57" t="s">
        <v>216</v>
      </c>
      <c r="D142" s="54" t="s">
        <v>217</v>
      </c>
      <c r="E142" s="6" t="s">
        <v>101</v>
      </c>
      <c r="F142" s="19">
        <v>2447</v>
      </c>
      <c r="G142" s="24">
        <v>129.78</v>
      </c>
      <c r="H142" s="24">
        <v>0.15</v>
      </c>
      <c r="I142" s="31"/>
      <c r="J142" s="31"/>
      <c r="K142" s="35"/>
    </row>
    <row r="143" spans="2:11" x14ac:dyDescent="0.3">
      <c r="B143" s="8" t="s">
        <v>340</v>
      </c>
      <c r="C143" s="57" t="s">
        <v>341</v>
      </c>
      <c r="D143" s="54" t="s">
        <v>342</v>
      </c>
      <c r="E143" s="6" t="s">
        <v>148</v>
      </c>
      <c r="F143" s="19">
        <v>92</v>
      </c>
      <c r="G143" s="24">
        <v>129.68</v>
      </c>
      <c r="H143" s="24">
        <v>0.15</v>
      </c>
      <c r="I143" s="31"/>
      <c r="J143" s="31"/>
      <c r="K143" s="35"/>
    </row>
    <row r="144" spans="2:11" x14ac:dyDescent="0.3">
      <c r="B144" s="8" t="s">
        <v>252</v>
      </c>
      <c r="C144" s="57" t="s">
        <v>253</v>
      </c>
      <c r="D144" s="54" t="s">
        <v>254</v>
      </c>
      <c r="E144" s="6" t="s">
        <v>97</v>
      </c>
      <c r="F144" s="19">
        <v>4864</v>
      </c>
      <c r="G144" s="24">
        <v>128.30000000000001</v>
      </c>
      <c r="H144" s="24">
        <v>0.15</v>
      </c>
      <c r="I144" s="31"/>
      <c r="J144" s="31"/>
      <c r="K144" s="35"/>
    </row>
    <row r="145" spans="2:11" x14ac:dyDescent="0.3">
      <c r="B145" s="8" t="s">
        <v>2244</v>
      </c>
      <c r="C145" s="57" t="s">
        <v>2245</v>
      </c>
      <c r="D145" s="54" t="s">
        <v>2246</v>
      </c>
      <c r="E145" s="6" t="s">
        <v>167</v>
      </c>
      <c r="F145" s="19">
        <v>8465</v>
      </c>
      <c r="G145" s="24">
        <v>127.25</v>
      </c>
      <c r="H145" s="24">
        <v>0.15</v>
      </c>
      <c r="I145" s="31"/>
      <c r="J145" s="31"/>
      <c r="K145" s="35"/>
    </row>
    <row r="146" spans="2:11" x14ac:dyDescent="0.3">
      <c r="B146" s="8" t="s">
        <v>112</v>
      </c>
      <c r="C146" s="57" t="s">
        <v>113</v>
      </c>
      <c r="D146" s="54" t="s">
        <v>114</v>
      </c>
      <c r="E146" s="6" t="s">
        <v>115</v>
      </c>
      <c r="F146" s="19">
        <v>287</v>
      </c>
      <c r="G146" s="24">
        <v>127.24</v>
      </c>
      <c r="H146" s="24">
        <v>0.15</v>
      </c>
      <c r="I146" s="31"/>
      <c r="J146" s="31"/>
      <c r="K146" s="35"/>
    </row>
    <row r="147" spans="2:11" x14ac:dyDescent="0.3">
      <c r="B147" s="8" t="s">
        <v>2407</v>
      </c>
      <c r="C147" s="57" t="s">
        <v>2408</v>
      </c>
      <c r="D147" s="54" t="s">
        <v>2409</v>
      </c>
      <c r="E147" s="6" t="s">
        <v>131</v>
      </c>
      <c r="F147" s="19">
        <v>13917</v>
      </c>
      <c r="G147" s="24">
        <v>127.13</v>
      </c>
      <c r="H147" s="24">
        <v>0.15</v>
      </c>
      <c r="I147" s="31"/>
      <c r="J147" s="31"/>
      <c r="K147" s="35"/>
    </row>
    <row r="148" spans="2:11" x14ac:dyDescent="0.3">
      <c r="B148" s="8" t="s">
        <v>952</v>
      </c>
      <c r="C148" s="57" t="s">
        <v>953</v>
      </c>
      <c r="D148" s="54" t="s">
        <v>954</v>
      </c>
      <c r="E148" s="6" t="s">
        <v>101</v>
      </c>
      <c r="F148" s="19">
        <v>5127</v>
      </c>
      <c r="G148" s="24">
        <v>126.71</v>
      </c>
      <c r="H148" s="24">
        <v>0.15</v>
      </c>
      <c r="I148" s="31"/>
      <c r="J148" s="31"/>
      <c r="K148" s="35"/>
    </row>
    <row r="149" spans="2:11" x14ac:dyDescent="0.3">
      <c r="B149" s="8" t="s">
        <v>569</v>
      </c>
      <c r="C149" s="57" t="s">
        <v>570</v>
      </c>
      <c r="D149" s="54" t="s">
        <v>571</v>
      </c>
      <c r="E149" s="6" t="s">
        <v>131</v>
      </c>
      <c r="F149" s="19">
        <v>16436</v>
      </c>
      <c r="G149" s="24">
        <v>125.6</v>
      </c>
      <c r="H149" s="24">
        <v>0.15</v>
      </c>
      <c r="I149" s="31"/>
      <c r="J149" s="31"/>
      <c r="K149" s="35"/>
    </row>
    <row r="150" spans="2:11" x14ac:dyDescent="0.3">
      <c r="B150" s="8" t="s">
        <v>4100</v>
      </c>
      <c r="C150" s="57" t="s">
        <v>4101</v>
      </c>
      <c r="D150" s="54" t="s">
        <v>4102</v>
      </c>
      <c r="E150" s="6" t="s">
        <v>444</v>
      </c>
      <c r="F150" s="19">
        <v>5370</v>
      </c>
      <c r="G150" s="24">
        <v>124</v>
      </c>
      <c r="H150" s="24">
        <v>0.15</v>
      </c>
      <c r="I150" s="31"/>
      <c r="J150" s="31"/>
      <c r="K150" s="35"/>
    </row>
    <row r="151" spans="2:11" x14ac:dyDescent="0.3">
      <c r="B151" s="8" t="s">
        <v>142</v>
      </c>
      <c r="C151" s="57" t="s">
        <v>143</v>
      </c>
      <c r="D151" s="54" t="s">
        <v>144</v>
      </c>
      <c r="E151" s="6" t="s">
        <v>119</v>
      </c>
      <c r="F151" s="19">
        <v>4018</v>
      </c>
      <c r="G151" s="24">
        <v>123.1</v>
      </c>
      <c r="H151" s="24">
        <v>0.15</v>
      </c>
      <c r="I151" s="31"/>
      <c r="J151" s="31"/>
      <c r="K151" s="35"/>
    </row>
    <row r="152" spans="2:11" x14ac:dyDescent="0.3">
      <c r="B152" s="8" t="s">
        <v>2233</v>
      </c>
      <c r="C152" s="57" t="s">
        <v>1360</v>
      </c>
      <c r="D152" s="54" t="s">
        <v>2234</v>
      </c>
      <c r="E152" s="6" t="s">
        <v>119</v>
      </c>
      <c r="F152" s="19">
        <v>58357</v>
      </c>
      <c r="G152" s="24">
        <v>121.39</v>
      </c>
      <c r="H152" s="24">
        <v>0.14000000000000001</v>
      </c>
      <c r="I152" s="31"/>
      <c r="J152" s="31"/>
      <c r="K152" s="35"/>
    </row>
    <row r="153" spans="2:11" x14ac:dyDescent="0.3">
      <c r="B153" s="8" t="s">
        <v>2539</v>
      </c>
      <c r="C153" s="57" t="s">
        <v>2540</v>
      </c>
      <c r="D153" s="54" t="s">
        <v>2541</v>
      </c>
      <c r="E153" s="6" t="s">
        <v>167</v>
      </c>
      <c r="F153" s="19">
        <v>7661</v>
      </c>
      <c r="G153" s="24">
        <v>119.65</v>
      </c>
      <c r="H153" s="24">
        <v>0.14000000000000001</v>
      </c>
      <c r="I153" s="31"/>
      <c r="J153" s="31"/>
      <c r="K153" s="35"/>
    </row>
    <row r="154" spans="2:11" x14ac:dyDescent="0.3">
      <c r="B154" s="8" t="s">
        <v>116</v>
      </c>
      <c r="C154" s="57" t="s">
        <v>117</v>
      </c>
      <c r="D154" s="54" t="s">
        <v>118</v>
      </c>
      <c r="E154" s="6" t="s">
        <v>119</v>
      </c>
      <c r="F154" s="19">
        <v>2385</v>
      </c>
      <c r="G154" s="24">
        <v>119.23</v>
      </c>
      <c r="H154" s="24">
        <v>0.14000000000000001</v>
      </c>
      <c r="I154" s="31"/>
      <c r="J154" s="31"/>
      <c r="K154" s="35"/>
    </row>
    <row r="155" spans="2:11" x14ac:dyDescent="0.3">
      <c r="B155" s="8" t="s">
        <v>2422</v>
      </c>
      <c r="C155" s="57" t="s">
        <v>1355</v>
      </c>
      <c r="D155" s="54" t="s">
        <v>2423</v>
      </c>
      <c r="E155" s="6" t="s">
        <v>131</v>
      </c>
      <c r="F155" s="19">
        <v>24306</v>
      </c>
      <c r="G155" s="24">
        <v>118.72</v>
      </c>
      <c r="H155" s="24">
        <v>0.14000000000000001</v>
      </c>
      <c r="I155" s="31"/>
      <c r="J155" s="31"/>
      <c r="K155" s="35"/>
    </row>
    <row r="156" spans="2:11" x14ac:dyDescent="0.3">
      <c r="B156" s="8" t="s">
        <v>2521</v>
      </c>
      <c r="C156" s="57" t="s">
        <v>2522</v>
      </c>
      <c r="D156" s="54" t="s">
        <v>2523</v>
      </c>
      <c r="E156" s="6" t="s">
        <v>205</v>
      </c>
      <c r="F156" s="19">
        <v>8084</v>
      </c>
      <c r="G156" s="24">
        <v>115.15</v>
      </c>
      <c r="H156" s="24">
        <v>0.14000000000000001</v>
      </c>
      <c r="I156" s="31"/>
      <c r="J156" s="31"/>
      <c r="K156" s="35"/>
    </row>
    <row r="157" spans="2:11" x14ac:dyDescent="0.3">
      <c r="B157" s="8" t="s">
        <v>2267</v>
      </c>
      <c r="C157" s="57" t="s">
        <v>2268</v>
      </c>
      <c r="D157" s="54" t="s">
        <v>2269</v>
      </c>
      <c r="E157" s="6" t="s">
        <v>196</v>
      </c>
      <c r="F157" s="19">
        <v>14657</v>
      </c>
      <c r="G157" s="24">
        <v>111.83</v>
      </c>
      <c r="H157" s="24">
        <v>0.13</v>
      </c>
      <c r="I157" s="31"/>
      <c r="J157" s="31"/>
      <c r="K157" s="35"/>
    </row>
    <row r="158" spans="2:11" x14ac:dyDescent="0.3">
      <c r="B158" s="8" t="s">
        <v>2572</v>
      </c>
      <c r="C158" s="57" t="s">
        <v>2573</v>
      </c>
      <c r="D158" s="54" t="s">
        <v>2574</v>
      </c>
      <c r="E158" s="6" t="s">
        <v>101</v>
      </c>
      <c r="F158" s="19">
        <v>11338</v>
      </c>
      <c r="G158" s="24">
        <v>111.23</v>
      </c>
      <c r="H158" s="24">
        <v>0.13</v>
      </c>
      <c r="I158" s="31"/>
      <c r="J158" s="31"/>
      <c r="K158" s="35"/>
    </row>
    <row r="159" spans="2:11" x14ac:dyDescent="0.3">
      <c r="B159" s="8" t="s">
        <v>4103</v>
      </c>
      <c r="C159" s="57" t="s">
        <v>4104</v>
      </c>
      <c r="D159" s="54" t="s">
        <v>4105</v>
      </c>
      <c r="E159" s="6" t="s">
        <v>119</v>
      </c>
      <c r="F159" s="19">
        <v>581</v>
      </c>
      <c r="G159" s="24">
        <v>111.03</v>
      </c>
      <c r="H159" s="24">
        <v>0.13</v>
      </c>
      <c r="I159" s="31"/>
      <c r="J159" s="31"/>
      <c r="K159" s="35"/>
    </row>
    <row r="160" spans="2:11" x14ac:dyDescent="0.3">
      <c r="B160" s="8" t="s">
        <v>2527</v>
      </c>
      <c r="C160" s="57" t="s">
        <v>2528</v>
      </c>
      <c r="D160" s="54" t="s">
        <v>2529</v>
      </c>
      <c r="E160" s="6" t="s">
        <v>131</v>
      </c>
      <c r="F160" s="19">
        <v>143644</v>
      </c>
      <c r="G160" s="24">
        <v>110.94</v>
      </c>
      <c r="H160" s="24">
        <v>0.13</v>
      </c>
      <c r="I160" s="31"/>
      <c r="J160" s="31"/>
      <c r="K160" s="35"/>
    </row>
    <row r="161" spans="2:11" x14ac:dyDescent="0.3">
      <c r="B161" s="8" t="s">
        <v>302</v>
      </c>
      <c r="C161" s="57" t="s">
        <v>303</v>
      </c>
      <c r="D161" s="54" t="s">
        <v>304</v>
      </c>
      <c r="E161" s="6" t="s">
        <v>86</v>
      </c>
      <c r="F161" s="19">
        <v>5895</v>
      </c>
      <c r="G161" s="24">
        <v>110.93</v>
      </c>
      <c r="H161" s="24">
        <v>0.13</v>
      </c>
      <c r="I161" s="31"/>
      <c r="J161" s="31"/>
      <c r="K161" s="35"/>
    </row>
    <row r="162" spans="2:11" x14ac:dyDescent="0.3">
      <c r="B162" s="8" t="s">
        <v>269</v>
      </c>
      <c r="C162" s="57" t="s">
        <v>270</v>
      </c>
      <c r="D162" s="54" t="s">
        <v>271</v>
      </c>
      <c r="E162" s="6" t="s">
        <v>198</v>
      </c>
      <c r="F162" s="19">
        <v>23430</v>
      </c>
      <c r="G162" s="24">
        <v>109.66</v>
      </c>
      <c r="H162" s="24">
        <v>0.13</v>
      </c>
      <c r="I162" s="31"/>
      <c r="J162" s="31"/>
      <c r="K162" s="35"/>
    </row>
    <row r="163" spans="2:11" x14ac:dyDescent="0.3">
      <c r="B163" s="8" t="s">
        <v>2519</v>
      </c>
      <c r="C163" s="57" t="s">
        <v>1439</v>
      </c>
      <c r="D163" s="54" t="s">
        <v>2520</v>
      </c>
      <c r="E163" s="6" t="s">
        <v>43</v>
      </c>
      <c r="F163" s="19">
        <v>87724</v>
      </c>
      <c r="G163" s="24">
        <v>109.5</v>
      </c>
      <c r="H163" s="24">
        <v>0.13</v>
      </c>
      <c r="I163" s="31"/>
      <c r="J163" s="31"/>
      <c r="K163" s="35"/>
    </row>
    <row r="164" spans="2:11" x14ac:dyDescent="0.3">
      <c r="B164" s="8" t="s">
        <v>2922</v>
      </c>
      <c r="C164" s="57" t="s">
        <v>2923</v>
      </c>
      <c r="D164" s="54" t="s">
        <v>2924</v>
      </c>
      <c r="E164" s="6" t="s">
        <v>97</v>
      </c>
      <c r="F164" s="19">
        <v>13600</v>
      </c>
      <c r="G164" s="24">
        <v>109.28</v>
      </c>
      <c r="H164" s="24">
        <v>0.13</v>
      </c>
      <c r="I164" s="31"/>
      <c r="J164" s="31"/>
      <c r="K164" s="35"/>
    </row>
    <row r="165" spans="2:11" x14ac:dyDescent="0.3">
      <c r="B165" s="8" t="s">
        <v>149</v>
      </c>
      <c r="C165" s="57" t="s">
        <v>150</v>
      </c>
      <c r="D165" s="54" t="s">
        <v>151</v>
      </c>
      <c r="E165" s="6" t="s">
        <v>152</v>
      </c>
      <c r="F165" s="19">
        <v>17275</v>
      </c>
      <c r="G165" s="24">
        <v>108.44</v>
      </c>
      <c r="H165" s="24">
        <v>0.13</v>
      </c>
      <c r="I165" s="31"/>
      <c r="J165" s="31"/>
      <c r="K165" s="35"/>
    </row>
    <row r="166" spans="2:11" x14ac:dyDescent="0.3">
      <c r="B166" s="8" t="s">
        <v>1016</v>
      </c>
      <c r="C166" s="57" t="s">
        <v>1017</v>
      </c>
      <c r="D166" s="54" t="s">
        <v>1018</v>
      </c>
      <c r="E166" s="6" t="s">
        <v>1019</v>
      </c>
      <c r="F166" s="19">
        <v>156917</v>
      </c>
      <c r="G166" s="24">
        <v>107.96</v>
      </c>
      <c r="H166" s="24">
        <v>0.13</v>
      </c>
      <c r="I166" s="31"/>
      <c r="J166" s="31"/>
      <c r="K166" s="35"/>
    </row>
    <row r="167" spans="2:11" x14ac:dyDescent="0.3">
      <c r="B167" s="8" t="s">
        <v>410</v>
      </c>
      <c r="C167" s="57" t="s">
        <v>411</v>
      </c>
      <c r="D167" s="54" t="s">
        <v>412</v>
      </c>
      <c r="E167" s="6" t="s">
        <v>82</v>
      </c>
      <c r="F167" s="19">
        <v>17776</v>
      </c>
      <c r="G167" s="24">
        <v>106.63</v>
      </c>
      <c r="H167" s="24">
        <v>0.13</v>
      </c>
      <c r="I167" s="31"/>
      <c r="J167" s="31"/>
      <c r="K167" s="35"/>
    </row>
    <row r="168" spans="2:11" x14ac:dyDescent="0.3">
      <c r="B168" s="8" t="s">
        <v>2530</v>
      </c>
      <c r="C168" s="57" t="s">
        <v>2531</v>
      </c>
      <c r="D168" s="54" t="s">
        <v>2532</v>
      </c>
      <c r="E168" s="6" t="s">
        <v>138</v>
      </c>
      <c r="F168" s="19">
        <v>2795</v>
      </c>
      <c r="G168" s="24">
        <v>106.51</v>
      </c>
      <c r="H168" s="24">
        <v>0.13</v>
      </c>
      <c r="I168" s="31"/>
      <c r="J168" s="31"/>
      <c r="K168" s="35"/>
    </row>
    <row r="169" spans="2:11" x14ac:dyDescent="0.3">
      <c r="B169" s="8" t="s">
        <v>240</v>
      </c>
      <c r="C169" s="57" t="s">
        <v>241</v>
      </c>
      <c r="D169" s="54" t="s">
        <v>242</v>
      </c>
      <c r="E169" s="6" t="s">
        <v>131</v>
      </c>
      <c r="F169" s="19">
        <v>8637</v>
      </c>
      <c r="G169" s="24">
        <v>106</v>
      </c>
      <c r="H169" s="24">
        <v>0.12</v>
      </c>
      <c r="I169" s="31"/>
      <c r="J169" s="31"/>
      <c r="K169" s="35"/>
    </row>
    <row r="170" spans="2:11" x14ac:dyDescent="0.3">
      <c r="B170" s="8" t="s">
        <v>2917</v>
      </c>
      <c r="C170" s="57" t="s">
        <v>1434</v>
      </c>
      <c r="D170" s="54" t="s">
        <v>2918</v>
      </c>
      <c r="E170" s="6" t="s">
        <v>43</v>
      </c>
      <c r="F170" s="19">
        <v>16046</v>
      </c>
      <c r="G170" s="24">
        <v>104.8</v>
      </c>
      <c r="H170" s="24">
        <v>0.12</v>
      </c>
      <c r="I170" s="31"/>
      <c r="J170" s="31"/>
      <c r="K170" s="35"/>
    </row>
    <row r="171" spans="2:11" x14ac:dyDescent="0.3">
      <c r="B171" s="8" t="s">
        <v>246</v>
      </c>
      <c r="C171" s="57" t="s">
        <v>247</v>
      </c>
      <c r="D171" s="54" t="s">
        <v>248</v>
      </c>
      <c r="E171" s="6" t="s">
        <v>148</v>
      </c>
      <c r="F171" s="19">
        <v>8115</v>
      </c>
      <c r="G171" s="24">
        <v>103.79</v>
      </c>
      <c r="H171" s="24">
        <v>0.12</v>
      </c>
      <c r="I171" s="31"/>
      <c r="J171" s="31"/>
      <c r="K171" s="35"/>
    </row>
    <row r="172" spans="2:11" x14ac:dyDescent="0.3">
      <c r="B172" s="8" t="s">
        <v>2551</v>
      </c>
      <c r="C172" s="57" t="s">
        <v>2552</v>
      </c>
      <c r="D172" s="54" t="s">
        <v>2553</v>
      </c>
      <c r="E172" s="6" t="s">
        <v>205</v>
      </c>
      <c r="F172" s="19">
        <v>10074</v>
      </c>
      <c r="G172" s="24">
        <v>102.56</v>
      </c>
      <c r="H172" s="24">
        <v>0.12</v>
      </c>
      <c r="I172" s="31"/>
      <c r="J172" s="31"/>
      <c r="K172" s="35"/>
    </row>
    <row r="173" spans="2:11" x14ac:dyDescent="0.3">
      <c r="B173" s="8" t="s">
        <v>4197</v>
      </c>
      <c r="C173" s="57" t="s">
        <v>4198</v>
      </c>
      <c r="D173" s="54" t="s">
        <v>4199</v>
      </c>
      <c r="E173" s="6" t="s">
        <v>261</v>
      </c>
      <c r="F173" s="19">
        <v>3550</v>
      </c>
      <c r="G173" s="24">
        <v>101.26</v>
      </c>
      <c r="H173" s="24">
        <v>0.12</v>
      </c>
      <c r="I173" s="31"/>
      <c r="J173" s="31"/>
      <c r="K173" s="35"/>
    </row>
    <row r="174" spans="2:11" x14ac:dyDescent="0.3">
      <c r="B174" s="8" t="s">
        <v>2279</v>
      </c>
      <c r="C174" s="57" t="s">
        <v>2280</v>
      </c>
      <c r="D174" s="54" t="s">
        <v>2281</v>
      </c>
      <c r="E174" s="6" t="s">
        <v>422</v>
      </c>
      <c r="F174" s="19">
        <v>24763</v>
      </c>
      <c r="G174" s="24">
        <v>96.65</v>
      </c>
      <c r="H174" s="24">
        <v>0.11</v>
      </c>
      <c r="I174" s="31"/>
      <c r="J174" s="31"/>
      <c r="K174" s="35"/>
    </row>
    <row r="175" spans="2:11" x14ac:dyDescent="0.3">
      <c r="B175" s="8" t="s">
        <v>2430</v>
      </c>
      <c r="C175" s="57" t="s">
        <v>2431</v>
      </c>
      <c r="D175" s="54" t="s">
        <v>2432</v>
      </c>
      <c r="E175" s="6" t="s">
        <v>86</v>
      </c>
      <c r="F175" s="19">
        <v>29173</v>
      </c>
      <c r="G175" s="24">
        <v>96.27</v>
      </c>
      <c r="H175" s="24">
        <v>0.11</v>
      </c>
      <c r="I175" s="31"/>
      <c r="J175" s="31"/>
      <c r="K175" s="35"/>
    </row>
    <row r="176" spans="2:11" x14ac:dyDescent="0.3">
      <c r="B176" s="8" t="s">
        <v>2575</v>
      </c>
      <c r="C176" s="57" t="s">
        <v>712</v>
      </c>
      <c r="D176" s="54" t="s">
        <v>2576</v>
      </c>
      <c r="E176" s="6" t="s">
        <v>97</v>
      </c>
      <c r="F176" s="19">
        <v>81118</v>
      </c>
      <c r="G176" s="24">
        <v>95.81</v>
      </c>
      <c r="H176" s="24">
        <v>0.11</v>
      </c>
      <c r="I176" s="31"/>
      <c r="J176" s="31"/>
      <c r="K176" s="35"/>
    </row>
    <row r="177" spans="2:11" x14ac:dyDescent="0.3">
      <c r="B177" s="8" t="s">
        <v>526</v>
      </c>
      <c r="C177" s="57" t="s">
        <v>527</v>
      </c>
      <c r="D177" s="54" t="s">
        <v>528</v>
      </c>
      <c r="E177" s="6" t="s">
        <v>101</v>
      </c>
      <c r="F177" s="19">
        <v>27265</v>
      </c>
      <c r="G177" s="24">
        <v>94.98</v>
      </c>
      <c r="H177" s="24">
        <v>0.11</v>
      </c>
      <c r="I177" s="31"/>
      <c r="J177" s="31"/>
      <c r="K177" s="35"/>
    </row>
    <row r="178" spans="2:11" x14ac:dyDescent="0.3">
      <c r="B178" s="8" t="s">
        <v>2471</v>
      </c>
      <c r="C178" s="57" t="s">
        <v>2472</v>
      </c>
      <c r="D178" s="54" t="s">
        <v>2473</v>
      </c>
      <c r="E178" s="6" t="s">
        <v>152</v>
      </c>
      <c r="F178" s="19">
        <v>13692</v>
      </c>
      <c r="G178" s="24">
        <v>94.74</v>
      </c>
      <c r="H178" s="24">
        <v>0.11</v>
      </c>
      <c r="I178" s="31"/>
      <c r="J178" s="31"/>
      <c r="K178" s="35"/>
    </row>
    <row r="179" spans="2:11" x14ac:dyDescent="0.3">
      <c r="B179" s="8" t="s">
        <v>438</v>
      </c>
      <c r="C179" s="57" t="s">
        <v>439</v>
      </c>
      <c r="D179" s="54" t="s">
        <v>440</v>
      </c>
      <c r="E179" s="6" t="s">
        <v>403</v>
      </c>
      <c r="F179" s="19">
        <v>34026</v>
      </c>
      <c r="G179" s="24">
        <v>91.7</v>
      </c>
      <c r="H179" s="24">
        <v>0.11</v>
      </c>
      <c r="I179" s="31"/>
      <c r="J179" s="31"/>
      <c r="K179" s="35"/>
    </row>
    <row r="180" spans="2:11" x14ac:dyDescent="0.3">
      <c r="B180" s="8" t="s">
        <v>4200</v>
      </c>
      <c r="C180" s="57" t="s">
        <v>4201</v>
      </c>
      <c r="D180" s="54" t="s">
        <v>4202</v>
      </c>
      <c r="E180" s="6" t="s">
        <v>43</v>
      </c>
      <c r="F180" s="19">
        <v>42838</v>
      </c>
      <c r="G180" s="24">
        <v>91.69</v>
      </c>
      <c r="H180" s="24">
        <v>0.11</v>
      </c>
      <c r="I180" s="31"/>
      <c r="J180" s="31"/>
      <c r="K180" s="35"/>
    </row>
    <row r="181" spans="2:11" x14ac:dyDescent="0.3">
      <c r="B181" s="8" t="s">
        <v>161</v>
      </c>
      <c r="C181" s="57" t="s">
        <v>162</v>
      </c>
      <c r="D181" s="54" t="s">
        <v>163</v>
      </c>
      <c r="E181" s="6" t="s">
        <v>148</v>
      </c>
      <c r="F181" s="19">
        <v>20343</v>
      </c>
      <c r="G181" s="24">
        <v>90.13</v>
      </c>
      <c r="H181" s="24">
        <v>0.11</v>
      </c>
      <c r="I181" s="31"/>
      <c r="J181" s="31"/>
      <c r="K181" s="35"/>
    </row>
    <row r="182" spans="2:11" x14ac:dyDescent="0.3">
      <c r="B182" s="8" t="s">
        <v>328</v>
      </c>
      <c r="C182" s="57" t="s">
        <v>329</v>
      </c>
      <c r="D182" s="54" t="s">
        <v>330</v>
      </c>
      <c r="E182" s="6" t="s">
        <v>97</v>
      </c>
      <c r="F182" s="19">
        <v>32434</v>
      </c>
      <c r="G182" s="24">
        <v>90.12</v>
      </c>
      <c r="H182" s="24">
        <v>0.11</v>
      </c>
      <c r="I182" s="31"/>
      <c r="J182" s="31"/>
      <c r="K182" s="35"/>
    </row>
    <row r="183" spans="2:11" x14ac:dyDescent="0.3">
      <c r="B183" s="8" t="s">
        <v>2489</v>
      </c>
      <c r="C183" s="57" t="s">
        <v>2490</v>
      </c>
      <c r="D183" s="54" t="s">
        <v>2491</v>
      </c>
      <c r="E183" s="6" t="s">
        <v>160</v>
      </c>
      <c r="F183" s="19">
        <v>3448</v>
      </c>
      <c r="G183" s="24">
        <v>89.75</v>
      </c>
      <c r="H183" s="24">
        <v>0.11</v>
      </c>
      <c r="I183" s="31"/>
      <c r="J183" s="31"/>
      <c r="K183" s="35"/>
    </row>
    <row r="184" spans="2:11" x14ac:dyDescent="0.3">
      <c r="B184" s="8" t="s">
        <v>2424</v>
      </c>
      <c r="C184" s="57" t="s">
        <v>2425</v>
      </c>
      <c r="D184" s="54" t="s">
        <v>2426</v>
      </c>
      <c r="E184" s="6" t="s">
        <v>507</v>
      </c>
      <c r="F184" s="19">
        <v>5041</v>
      </c>
      <c r="G184" s="24">
        <v>89.61</v>
      </c>
      <c r="H184" s="24">
        <v>0.11</v>
      </c>
      <c r="I184" s="31"/>
      <c r="J184" s="31"/>
      <c r="K184" s="35"/>
    </row>
    <row r="185" spans="2:11" x14ac:dyDescent="0.3">
      <c r="B185" s="8" t="s">
        <v>2536</v>
      </c>
      <c r="C185" s="57" t="s">
        <v>2537</v>
      </c>
      <c r="D185" s="54" t="s">
        <v>2538</v>
      </c>
      <c r="E185" s="6" t="s">
        <v>50</v>
      </c>
      <c r="F185" s="19">
        <v>1073</v>
      </c>
      <c r="G185" s="24">
        <v>88.99</v>
      </c>
      <c r="H185" s="24">
        <v>0.1</v>
      </c>
      <c r="I185" s="31"/>
      <c r="J185" s="31"/>
      <c r="K185" s="35"/>
    </row>
    <row r="186" spans="2:11" x14ac:dyDescent="0.3">
      <c r="B186" s="8" t="s">
        <v>3145</v>
      </c>
      <c r="C186" s="57" t="s">
        <v>3146</v>
      </c>
      <c r="D186" s="54" t="s">
        <v>3147</v>
      </c>
      <c r="E186" s="6" t="s">
        <v>50</v>
      </c>
      <c r="F186" s="19">
        <v>7420</v>
      </c>
      <c r="G186" s="24">
        <v>88.34</v>
      </c>
      <c r="H186" s="24">
        <v>0.1</v>
      </c>
      <c r="I186" s="31"/>
      <c r="J186" s="31"/>
      <c r="K186" s="35"/>
    </row>
    <row r="187" spans="2:11" x14ac:dyDescent="0.3">
      <c r="B187" s="8" t="s">
        <v>2453</v>
      </c>
      <c r="C187" s="57" t="s">
        <v>2454</v>
      </c>
      <c r="D187" s="54" t="s">
        <v>2455</v>
      </c>
      <c r="E187" s="6" t="s">
        <v>86</v>
      </c>
      <c r="F187" s="19">
        <v>17445</v>
      </c>
      <c r="G187" s="24">
        <v>87.95</v>
      </c>
      <c r="H187" s="24">
        <v>0.1</v>
      </c>
      <c r="I187" s="31"/>
      <c r="J187" s="31"/>
      <c r="K187" s="35"/>
    </row>
    <row r="188" spans="2:11" x14ac:dyDescent="0.3">
      <c r="B188" s="8" t="s">
        <v>4106</v>
      </c>
      <c r="C188" s="57" t="s">
        <v>4107</v>
      </c>
      <c r="D188" s="54" t="s">
        <v>4108</v>
      </c>
      <c r="E188" s="6" t="s">
        <v>101</v>
      </c>
      <c r="F188" s="19">
        <v>6308</v>
      </c>
      <c r="G188" s="24">
        <v>87.33</v>
      </c>
      <c r="H188" s="24">
        <v>0.1</v>
      </c>
      <c r="I188" s="31"/>
      <c r="J188" s="31"/>
      <c r="K188" s="35"/>
    </row>
    <row r="189" spans="2:11" x14ac:dyDescent="0.3">
      <c r="B189" s="8" t="s">
        <v>2230</v>
      </c>
      <c r="C189" s="57" t="s">
        <v>2231</v>
      </c>
      <c r="D189" s="54" t="s">
        <v>2232</v>
      </c>
      <c r="E189" s="6" t="s">
        <v>65</v>
      </c>
      <c r="F189" s="19">
        <v>3617</v>
      </c>
      <c r="G189" s="24">
        <v>86.86</v>
      </c>
      <c r="H189" s="24">
        <v>0.1</v>
      </c>
      <c r="I189" s="31"/>
      <c r="J189" s="31"/>
      <c r="K189" s="35"/>
    </row>
    <row r="190" spans="2:11" x14ac:dyDescent="0.3">
      <c r="B190" s="8" t="s">
        <v>582</v>
      </c>
      <c r="C190" s="57" t="s">
        <v>583</v>
      </c>
      <c r="D190" s="54" t="s">
        <v>584</v>
      </c>
      <c r="E190" s="6" t="s">
        <v>167</v>
      </c>
      <c r="F190" s="19">
        <v>5344</v>
      </c>
      <c r="G190" s="24">
        <v>86.08</v>
      </c>
      <c r="H190" s="24">
        <v>0.1</v>
      </c>
      <c r="I190" s="31"/>
      <c r="J190" s="31"/>
      <c r="K190" s="35"/>
    </row>
    <row r="191" spans="2:11" x14ac:dyDescent="0.3">
      <c r="B191" s="8" t="s">
        <v>457</v>
      </c>
      <c r="C191" s="57" t="s">
        <v>458</v>
      </c>
      <c r="D191" s="54" t="s">
        <v>459</v>
      </c>
      <c r="E191" s="6" t="s">
        <v>82</v>
      </c>
      <c r="F191" s="19">
        <v>10077</v>
      </c>
      <c r="G191" s="24">
        <v>85.87</v>
      </c>
      <c r="H191" s="24">
        <v>0.1</v>
      </c>
      <c r="I191" s="31"/>
      <c r="J191" s="31"/>
      <c r="K191" s="35"/>
    </row>
    <row r="192" spans="2:11" x14ac:dyDescent="0.3">
      <c r="B192" s="8" t="s">
        <v>234</v>
      </c>
      <c r="C192" s="57" t="s">
        <v>235</v>
      </c>
      <c r="D192" s="54" t="s">
        <v>236</v>
      </c>
      <c r="E192" s="6" t="s">
        <v>148</v>
      </c>
      <c r="F192" s="19">
        <v>3639</v>
      </c>
      <c r="G192" s="24">
        <v>83.31</v>
      </c>
      <c r="H192" s="24">
        <v>0.1</v>
      </c>
      <c r="I192" s="31"/>
      <c r="J192" s="31"/>
      <c r="K192" s="35"/>
    </row>
    <row r="193" spans="2:11" x14ac:dyDescent="0.3">
      <c r="B193" s="8" t="s">
        <v>432</v>
      </c>
      <c r="C193" s="57" t="s">
        <v>433</v>
      </c>
      <c r="D193" s="54" t="s">
        <v>434</v>
      </c>
      <c r="E193" s="6" t="s">
        <v>268</v>
      </c>
      <c r="F193" s="19">
        <v>5333</v>
      </c>
      <c r="G193" s="24">
        <v>82.59</v>
      </c>
      <c r="H193" s="24">
        <v>0.1</v>
      </c>
      <c r="I193" s="31"/>
      <c r="J193" s="31"/>
      <c r="K193" s="35"/>
    </row>
    <row r="194" spans="2:11" x14ac:dyDescent="0.3">
      <c r="B194" s="8" t="s">
        <v>2495</v>
      </c>
      <c r="C194" s="57" t="s">
        <v>2496</v>
      </c>
      <c r="D194" s="54" t="s">
        <v>2497</v>
      </c>
      <c r="E194" s="6" t="s">
        <v>198</v>
      </c>
      <c r="F194" s="19">
        <v>15645</v>
      </c>
      <c r="G194" s="24">
        <v>82.5</v>
      </c>
      <c r="H194" s="24">
        <v>0.1</v>
      </c>
      <c r="I194" s="31"/>
      <c r="J194" s="31"/>
      <c r="K194" s="35"/>
    </row>
    <row r="195" spans="2:11" x14ac:dyDescent="0.3">
      <c r="B195" s="8" t="s">
        <v>2241</v>
      </c>
      <c r="C195" s="57" t="s">
        <v>2242</v>
      </c>
      <c r="D195" s="54" t="s">
        <v>2243</v>
      </c>
      <c r="E195" s="6" t="s">
        <v>50</v>
      </c>
      <c r="F195" s="19">
        <v>1573</v>
      </c>
      <c r="G195" s="24">
        <v>82.33</v>
      </c>
      <c r="H195" s="24">
        <v>0.1</v>
      </c>
      <c r="I195" s="31"/>
      <c r="J195" s="31"/>
      <c r="K195" s="35"/>
    </row>
    <row r="196" spans="2:11" x14ac:dyDescent="0.3">
      <c r="B196" s="8" t="s">
        <v>2459</v>
      </c>
      <c r="C196" s="57" t="s">
        <v>2460</v>
      </c>
      <c r="D196" s="54" t="s">
        <v>2461</v>
      </c>
      <c r="E196" s="6" t="s">
        <v>148</v>
      </c>
      <c r="F196" s="19">
        <v>20662</v>
      </c>
      <c r="G196" s="24">
        <v>81.87</v>
      </c>
      <c r="H196" s="24">
        <v>0.1</v>
      </c>
      <c r="I196" s="31"/>
      <c r="J196" s="31"/>
      <c r="K196" s="35"/>
    </row>
    <row r="197" spans="2:11" x14ac:dyDescent="0.3">
      <c r="B197" s="8" t="s">
        <v>2414</v>
      </c>
      <c r="C197" s="57" t="s">
        <v>2415</v>
      </c>
      <c r="D197" s="54" t="s">
        <v>2416</v>
      </c>
      <c r="E197" s="6" t="s">
        <v>268</v>
      </c>
      <c r="F197" s="19">
        <v>1253476</v>
      </c>
      <c r="G197" s="24">
        <v>81.349999999999994</v>
      </c>
      <c r="H197" s="24">
        <v>0.1</v>
      </c>
      <c r="I197" s="31"/>
      <c r="J197" s="31"/>
      <c r="K197" s="35"/>
    </row>
    <row r="198" spans="2:11" x14ac:dyDescent="0.3">
      <c r="B198" s="8" t="s">
        <v>2510</v>
      </c>
      <c r="C198" s="57" t="s">
        <v>2511</v>
      </c>
      <c r="D198" s="54" t="s">
        <v>2512</v>
      </c>
      <c r="E198" s="6" t="s">
        <v>205</v>
      </c>
      <c r="F198" s="19">
        <v>2180</v>
      </c>
      <c r="G198" s="24">
        <v>80.77</v>
      </c>
      <c r="H198" s="24">
        <v>0.1</v>
      </c>
      <c r="I198" s="31"/>
      <c r="J198" s="31"/>
      <c r="K198" s="35"/>
    </row>
    <row r="199" spans="2:11" x14ac:dyDescent="0.3">
      <c r="B199" s="8" t="s">
        <v>955</v>
      </c>
      <c r="C199" s="57" t="s">
        <v>956</v>
      </c>
      <c r="D199" s="54" t="s">
        <v>957</v>
      </c>
      <c r="E199" s="6" t="s">
        <v>127</v>
      </c>
      <c r="F199" s="19">
        <v>11144</v>
      </c>
      <c r="G199" s="24">
        <v>80.67</v>
      </c>
      <c r="H199" s="24">
        <v>0.1</v>
      </c>
      <c r="I199" s="31"/>
      <c r="J199" s="31"/>
      <c r="K199" s="35"/>
    </row>
    <row r="200" spans="2:11" x14ac:dyDescent="0.3">
      <c r="B200" s="8" t="s">
        <v>2545</v>
      </c>
      <c r="C200" s="57" t="s">
        <v>2546</v>
      </c>
      <c r="D200" s="54" t="s">
        <v>2547</v>
      </c>
      <c r="E200" s="6" t="s">
        <v>97</v>
      </c>
      <c r="F200" s="19">
        <v>36509</v>
      </c>
      <c r="G200" s="24">
        <v>79.28</v>
      </c>
      <c r="H200" s="24">
        <v>0.09</v>
      </c>
      <c r="I200" s="31"/>
      <c r="J200" s="31"/>
      <c r="K200" s="35"/>
    </row>
    <row r="201" spans="2:11" x14ac:dyDescent="0.3">
      <c r="B201" s="8" t="s">
        <v>4109</v>
      </c>
      <c r="C201" s="57" t="s">
        <v>4110</v>
      </c>
      <c r="D201" s="54" t="s">
        <v>4111</v>
      </c>
      <c r="E201" s="6" t="s">
        <v>54</v>
      </c>
      <c r="F201" s="19">
        <v>25772</v>
      </c>
      <c r="G201" s="24">
        <v>77.989999999999995</v>
      </c>
      <c r="H201" s="24">
        <v>0.09</v>
      </c>
      <c r="I201" s="31"/>
      <c r="J201" s="31"/>
      <c r="K201" s="35"/>
    </row>
    <row r="202" spans="2:11" x14ac:dyDescent="0.3">
      <c r="B202" s="8" t="s">
        <v>272</v>
      </c>
      <c r="C202" s="57" t="s">
        <v>273</v>
      </c>
      <c r="D202" s="54" t="s">
        <v>274</v>
      </c>
      <c r="E202" s="6" t="s">
        <v>196</v>
      </c>
      <c r="F202" s="19">
        <v>65633</v>
      </c>
      <c r="G202" s="24">
        <v>77.88</v>
      </c>
      <c r="H202" s="24">
        <v>0.09</v>
      </c>
      <c r="I202" s="31"/>
      <c r="J202" s="31"/>
      <c r="K202" s="35"/>
    </row>
    <row r="203" spans="2:11" x14ac:dyDescent="0.3">
      <c r="B203" s="8" t="s">
        <v>287</v>
      </c>
      <c r="C203" s="57" t="s">
        <v>288</v>
      </c>
      <c r="D203" s="54" t="s">
        <v>289</v>
      </c>
      <c r="E203" s="6" t="s">
        <v>97</v>
      </c>
      <c r="F203" s="19">
        <v>4494</v>
      </c>
      <c r="G203" s="24">
        <v>77.55</v>
      </c>
      <c r="H203" s="24">
        <v>0.09</v>
      </c>
      <c r="I203" s="31"/>
      <c r="J203" s="31"/>
      <c r="K203" s="35"/>
    </row>
    <row r="204" spans="2:11" x14ac:dyDescent="0.3">
      <c r="B204" s="8" t="s">
        <v>572</v>
      </c>
      <c r="C204" s="57" t="s">
        <v>573</v>
      </c>
      <c r="D204" s="54" t="s">
        <v>574</v>
      </c>
      <c r="E204" s="6" t="s">
        <v>156</v>
      </c>
      <c r="F204" s="19">
        <v>51658</v>
      </c>
      <c r="G204" s="24">
        <v>77.180000000000007</v>
      </c>
      <c r="H204" s="24">
        <v>0.09</v>
      </c>
      <c r="I204" s="31"/>
      <c r="J204" s="31"/>
      <c r="K204" s="35"/>
    </row>
    <row r="205" spans="2:11" x14ac:dyDescent="0.3">
      <c r="B205" s="8" t="s">
        <v>4112</v>
      </c>
      <c r="C205" s="57" t="s">
        <v>4113</v>
      </c>
      <c r="D205" s="54" t="s">
        <v>4114</v>
      </c>
      <c r="E205" s="6" t="s">
        <v>1019</v>
      </c>
      <c r="F205" s="19">
        <v>5951</v>
      </c>
      <c r="G205" s="24">
        <v>76.7</v>
      </c>
      <c r="H205" s="24">
        <v>0.09</v>
      </c>
      <c r="I205" s="31"/>
      <c r="J205" s="31"/>
      <c r="K205" s="35"/>
    </row>
    <row r="206" spans="2:11" x14ac:dyDescent="0.3">
      <c r="B206" s="8" t="s">
        <v>388</v>
      </c>
      <c r="C206" s="57" t="s">
        <v>389</v>
      </c>
      <c r="D206" s="54" t="s">
        <v>390</v>
      </c>
      <c r="E206" s="6" t="s">
        <v>97</v>
      </c>
      <c r="F206" s="19">
        <v>30032</v>
      </c>
      <c r="G206" s="24">
        <v>76.27</v>
      </c>
      <c r="H206" s="24">
        <v>0.09</v>
      </c>
      <c r="I206" s="31"/>
      <c r="J206" s="31"/>
      <c r="K206" s="35"/>
    </row>
    <row r="207" spans="2:11" x14ac:dyDescent="0.3">
      <c r="B207" s="8" t="s">
        <v>610</v>
      </c>
      <c r="C207" s="57" t="s">
        <v>611</v>
      </c>
      <c r="D207" s="54" t="s">
        <v>612</v>
      </c>
      <c r="E207" s="6" t="s">
        <v>138</v>
      </c>
      <c r="F207" s="19">
        <v>5598</v>
      </c>
      <c r="G207" s="24">
        <v>76.12</v>
      </c>
      <c r="H207" s="24">
        <v>0.09</v>
      </c>
      <c r="I207" s="31"/>
      <c r="J207" s="31"/>
      <c r="K207" s="35"/>
    </row>
    <row r="208" spans="2:11" x14ac:dyDescent="0.3">
      <c r="B208" s="8" t="s">
        <v>281</v>
      </c>
      <c r="C208" s="57" t="s">
        <v>282</v>
      </c>
      <c r="D208" s="54" t="s">
        <v>283</v>
      </c>
      <c r="E208" s="6" t="s">
        <v>111</v>
      </c>
      <c r="F208" s="19">
        <v>40718</v>
      </c>
      <c r="G208" s="24">
        <v>75.81</v>
      </c>
      <c r="H208" s="24">
        <v>0.09</v>
      </c>
      <c r="I208" s="31"/>
      <c r="J208" s="31"/>
      <c r="K208" s="35"/>
    </row>
    <row r="209" spans="2:11" x14ac:dyDescent="0.3">
      <c r="B209" s="8" t="s">
        <v>2440</v>
      </c>
      <c r="C209" s="57" t="s">
        <v>654</v>
      </c>
      <c r="D209" s="54" t="s">
        <v>2441</v>
      </c>
      <c r="E209" s="6" t="s">
        <v>97</v>
      </c>
      <c r="F209" s="19">
        <v>13650</v>
      </c>
      <c r="G209" s="24">
        <v>75.78</v>
      </c>
      <c r="H209" s="24">
        <v>0.09</v>
      </c>
      <c r="I209" s="31"/>
      <c r="J209" s="31"/>
      <c r="K209" s="35"/>
    </row>
    <row r="210" spans="2:11" x14ac:dyDescent="0.3">
      <c r="B210" s="8" t="s">
        <v>2542</v>
      </c>
      <c r="C210" s="57" t="s">
        <v>2543</v>
      </c>
      <c r="D210" s="54" t="s">
        <v>2544</v>
      </c>
      <c r="E210" s="6" t="s">
        <v>160</v>
      </c>
      <c r="F210" s="19">
        <v>1229</v>
      </c>
      <c r="G210" s="24">
        <v>75.25</v>
      </c>
      <c r="H210" s="24">
        <v>0.09</v>
      </c>
      <c r="I210" s="31"/>
      <c r="J210" s="31"/>
      <c r="K210" s="35"/>
    </row>
    <row r="211" spans="2:11" x14ac:dyDescent="0.3">
      <c r="B211" s="8" t="s">
        <v>206</v>
      </c>
      <c r="C211" s="57" t="s">
        <v>207</v>
      </c>
      <c r="D211" s="54" t="s">
        <v>208</v>
      </c>
      <c r="E211" s="6" t="s">
        <v>101</v>
      </c>
      <c r="F211" s="19">
        <v>238</v>
      </c>
      <c r="G211" s="24">
        <v>74.92</v>
      </c>
      <c r="H211" s="24">
        <v>0.09</v>
      </c>
      <c r="I211" s="31"/>
      <c r="J211" s="31"/>
      <c r="K211" s="35"/>
    </row>
    <row r="212" spans="2:11" x14ac:dyDescent="0.3">
      <c r="B212" s="8" t="s">
        <v>4115</v>
      </c>
      <c r="C212" s="57" t="s">
        <v>4116</v>
      </c>
      <c r="D212" s="54" t="s">
        <v>4117</v>
      </c>
      <c r="E212" s="6" t="s">
        <v>403</v>
      </c>
      <c r="F212" s="19">
        <v>12597</v>
      </c>
      <c r="G212" s="24">
        <v>74.459999999999994</v>
      </c>
      <c r="H212" s="24">
        <v>0.09</v>
      </c>
      <c r="I212" s="31"/>
      <c r="J212" s="31"/>
      <c r="K212" s="35"/>
    </row>
    <row r="213" spans="2:11" x14ac:dyDescent="0.3">
      <c r="B213" s="8" t="s">
        <v>517</v>
      </c>
      <c r="C213" s="57" t="s">
        <v>518</v>
      </c>
      <c r="D213" s="54" t="s">
        <v>519</v>
      </c>
      <c r="E213" s="6" t="s">
        <v>327</v>
      </c>
      <c r="F213" s="19">
        <v>1584</v>
      </c>
      <c r="G213" s="24">
        <v>74.25</v>
      </c>
      <c r="H213" s="24">
        <v>0.09</v>
      </c>
      <c r="I213" s="31"/>
      <c r="J213" s="31"/>
      <c r="K213" s="35"/>
    </row>
    <row r="214" spans="2:11" x14ac:dyDescent="0.3">
      <c r="B214" s="8" t="s">
        <v>397</v>
      </c>
      <c r="C214" s="57" t="s">
        <v>398</v>
      </c>
      <c r="D214" s="54" t="s">
        <v>399</v>
      </c>
      <c r="E214" s="6" t="s">
        <v>156</v>
      </c>
      <c r="F214" s="19">
        <v>17657</v>
      </c>
      <c r="G214" s="24">
        <v>72.349999999999994</v>
      </c>
      <c r="H214" s="24">
        <v>0.09</v>
      </c>
      <c r="I214" s="31"/>
      <c r="J214" s="31"/>
      <c r="K214" s="35"/>
    </row>
    <row r="215" spans="2:11" x14ac:dyDescent="0.3">
      <c r="B215" s="8" t="s">
        <v>145</v>
      </c>
      <c r="C215" s="57" t="s">
        <v>146</v>
      </c>
      <c r="D215" s="54" t="s">
        <v>147</v>
      </c>
      <c r="E215" s="6" t="s">
        <v>148</v>
      </c>
      <c r="F215" s="19">
        <v>1827</v>
      </c>
      <c r="G215" s="24">
        <v>70.66</v>
      </c>
      <c r="H215" s="24">
        <v>0.08</v>
      </c>
      <c r="I215" s="31"/>
      <c r="J215" s="31"/>
      <c r="K215" s="35"/>
    </row>
    <row r="216" spans="2:11" x14ac:dyDescent="0.3">
      <c r="B216" s="8" t="s">
        <v>1939</v>
      </c>
      <c r="C216" s="57" t="s">
        <v>1940</v>
      </c>
      <c r="D216" s="54" t="s">
        <v>1941</v>
      </c>
      <c r="E216" s="6" t="s">
        <v>43</v>
      </c>
      <c r="F216" s="19">
        <v>26969</v>
      </c>
      <c r="G216" s="24">
        <v>70.400000000000006</v>
      </c>
      <c r="H216" s="24">
        <v>0.08</v>
      </c>
      <c r="I216" s="31"/>
      <c r="J216" s="31"/>
      <c r="K216" s="35"/>
    </row>
    <row r="217" spans="2:11" x14ac:dyDescent="0.3">
      <c r="B217" s="8" t="s">
        <v>2524</v>
      </c>
      <c r="C217" s="57" t="s">
        <v>2525</v>
      </c>
      <c r="D217" s="54" t="s">
        <v>2526</v>
      </c>
      <c r="E217" s="6" t="s">
        <v>111</v>
      </c>
      <c r="F217" s="19">
        <v>16644</v>
      </c>
      <c r="G217" s="24">
        <v>69.78</v>
      </c>
      <c r="H217" s="24">
        <v>0.08</v>
      </c>
      <c r="I217" s="31"/>
      <c r="J217" s="31"/>
      <c r="K217" s="35"/>
    </row>
    <row r="218" spans="2:11" x14ac:dyDescent="0.3">
      <c r="B218" s="8" t="s">
        <v>209</v>
      </c>
      <c r="C218" s="57" t="s">
        <v>210</v>
      </c>
      <c r="D218" s="54" t="s">
        <v>211</v>
      </c>
      <c r="E218" s="6" t="s">
        <v>86</v>
      </c>
      <c r="F218" s="19">
        <v>12927</v>
      </c>
      <c r="G218" s="24">
        <v>68.900000000000006</v>
      </c>
      <c r="H218" s="24">
        <v>0.08</v>
      </c>
      <c r="I218" s="31"/>
      <c r="J218" s="31"/>
      <c r="K218" s="35"/>
    </row>
    <row r="219" spans="2:11" x14ac:dyDescent="0.3">
      <c r="B219" s="8" t="s">
        <v>4203</v>
      </c>
      <c r="C219" s="57" t="s">
        <v>4204</v>
      </c>
      <c r="D219" s="54" t="s">
        <v>4205</v>
      </c>
      <c r="E219" s="6" t="s">
        <v>3007</v>
      </c>
      <c r="F219" s="19">
        <v>619</v>
      </c>
      <c r="G219" s="24">
        <v>68.11</v>
      </c>
      <c r="H219" s="24">
        <v>0.08</v>
      </c>
      <c r="I219" s="31"/>
      <c r="J219" s="31"/>
      <c r="K219" s="35"/>
    </row>
    <row r="220" spans="2:11" x14ac:dyDescent="0.3">
      <c r="B220" s="8" t="s">
        <v>864</v>
      </c>
      <c r="C220" s="57" t="s">
        <v>865</v>
      </c>
      <c r="D220" s="54" t="s">
        <v>866</v>
      </c>
      <c r="E220" s="6" t="s">
        <v>148</v>
      </c>
      <c r="F220" s="19">
        <v>14643</v>
      </c>
      <c r="G220" s="24">
        <v>67.680000000000007</v>
      </c>
      <c r="H220" s="24">
        <v>0.08</v>
      </c>
      <c r="I220" s="31"/>
      <c r="J220" s="31"/>
      <c r="K220" s="35"/>
    </row>
    <row r="221" spans="2:11" x14ac:dyDescent="0.3">
      <c r="B221" s="8" t="s">
        <v>228</v>
      </c>
      <c r="C221" s="57" t="s">
        <v>229</v>
      </c>
      <c r="D221" s="54" t="s">
        <v>230</v>
      </c>
      <c r="E221" s="6" t="s">
        <v>101</v>
      </c>
      <c r="F221" s="19">
        <v>3613</v>
      </c>
      <c r="G221" s="24">
        <v>67.62</v>
      </c>
      <c r="H221" s="24">
        <v>0.08</v>
      </c>
      <c r="I221" s="31"/>
      <c r="J221" s="31"/>
      <c r="K221" s="35"/>
    </row>
    <row r="222" spans="2:11" x14ac:dyDescent="0.3">
      <c r="B222" s="8" t="s">
        <v>4206</v>
      </c>
      <c r="C222" s="57" t="s">
        <v>4207</v>
      </c>
      <c r="D222" s="54" t="s">
        <v>4208</v>
      </c>
      <c r="E222" s="6" t="s">
        <v>86</v>
      </c>
      <c r="F222" s="19">
        <v>924</v>
      </c>
      <c r="G222" s="24">
        <v>67.150000000000006</v>
      </c>
      <c r="H222" s="24">
        <v>0.08</v>
      </c>
      <c r="I222" s="31"/>
      <c r="J222" s="31"/>
      <c r="K222" s="35"/>
    </row>
    <row r="223" spans="2:11" x14ac:dyDescent="0.3">
      <c r="B223" s="8" t="s">
        <v>3148</v>
      </c>
      <c r="C223" s="57" t="s">
        <v>3149</v>
      </c>
      <c r="D223" s="54" t="s">
        <v>3150</v>
      </c>
      <c r="E223" s="6" t="s">
        <v>403</v>
      </c>
      <c r="F223" s="19">
        <v>31847</v>
      </c>
      <c r="G223" s="24">
        <v>65.84</v>
      </c>
      <c r="H223" s="24">
        <v>0.08</v>
      </c>
      <c r="I223" s="31"/>
      <c r="J223" s="31"/>
      <c r="K223" s="35"/>
    </row>
    <row r="224" spans="2:11" x14ac:dyDescent="0.3">
      <c r="B224" s="8" t="s">
        <v>2483</v>
      </c>
      <c r="C224" s="57" t="s">
        <v>2484</v>
      </c>
      <c r="D224" s="54" t="s">
        <v>2485</v>
      </c>
      <c r="E224" s="6" t="s">
        <v>327</v>
      </c>
      <c r="F224" s="19">
        <v>7104</v>
      </c>
      <c r="G224" s="24">
        <v>65.41</v>
      </c>
      <c r="H224" s="24">
        <v>0.08</v>
      </c>
      <c r="I224" s="31"/>
      <c r="J224" s="31"/>
      <c r="K224" s="35"/>
    </row>
    <row r="225" spans="2:11" x14ac:dyDescent="0.3">
      <c r="B225" s="8" t="s">
        <v>2319</v>
      </c>
      <c r="C225" s="57" t="s">
        <v>2320</v>
      </c>
      <c r="D225" s="54" t="s">
        <v>2321</v>
      </c>
      <c r="E225" s="6" t="s">
        <v>97</v>
      </c>
      <c r="F225" s="19">
        <v>24919</v>
      </c>
      <c r="G225" s="24">
        <v>65.150000000000006</v>
      </c>
      <c r="H225" s="24">
        <v>0.08</v>
      </c>
      <c r="I225" s="31"/>
      <c r="J225" s="31"/>
      <c r="K225" s="35"/>
    </row>
    <row r="226" spans="2:11" x14ac:dyDescent="0.3">
      <c r="B226" s="8" t="s">
        <v>4209</v>
      </c>
      <c r="C226" s="57" t="s">
        <v>4210</v>
      </c>
      <c r="D226" s="54" t="s">
        <v>4211</v>
      </c>
      <c r="E226" s="6" t="s">
        <v>896</v>
      </c>
      <c r="F226" s="19">
        <v>26975</v>
      </c>
      <c r="G226" s="24">
        <v>64.97</v>
      </c>
      <c r="H226" s="24">
        <v>0.08</v>
      </c>
      <c r="I226" s="31"/>
      <c r="J226" s="31"/>
      <c r="K226" s="35"/>
    </row>
    <row r="227" spans="2:11" x14ac:dyDescent="0.3">
      <c r="B227" s="8" t="s">
        <v>2336</v>
      </c>
      <c r="C227" s="57" t="s">
        <v>2337</v>
      </c>
      <c r="D227" s="54" t="s">
        <v>2338</v>
      </c>
      <c r="E227" s="6" t="s">
        <v>54</v>
      </c>
      <c r="F227" s="19">
        <v>5159</v>
      </c>
      <c r="G227" s="24">
        <v>64.44</v>
      </c>
      <c r="H227" s="24">
        <v>0.08</v>
      </c>
      <c r="I227" s="31"/>
      <c r="J227" s="31"/>
      <c r="K227" s="35"/>
    </row>
    <row r="228" spans="2:11" x14ac:dyDescent="0.3">
      <c r="B228" s="8" t="s">
        <v>2945</v>
      </c>
      <c r="C228" s="57" t="s">
        <v>2946</v>
      </c>
      <c r="D228" s="54" t="s">
        <v>2947</v>
      </c>
      <c r="E228" s="6" t="s">
        <v>43</v>
      </c>
      <c r="F228" s="19">
        <v>32719</v>
      </c>
      <c r="G228" s="24">
        <v>64.150000000000006</v>
      </c>
      <c r="H228" s="24">
        <v>0.08</v>
      </c>
      <c r="I228" s="31"/>
      <c r="J228" s="31"/>
      <c r="K228" s="35"/>
    </row>
    <row r="229" spans="2:11" x14ac:dyDescent="0.3">
      <c r="B229" s="8" t="s">
        <v>4212</v>
      </c>
      <c r="C229" s="57" t="s">
        <v>4213</v>
      </c>
      <c r="D229" s="54" t="s">
        <v>4214</v>
      </c>
      <c r="E229" s="6" t="s">
        <v>101</v>
      </c>
      <c r="F229" s="19">
        <v>3681</v>
      </c>
      <c r="G229" s="24">
        <v>63.47</v>
      </c>
      <c r="H229" s="24">
        <v>7.0000000000000007E-2</v>
      </c>
      <c r="I229" s="31"/>
      <c r="J229" s="31"/>
      <c r="K229" s="35"/>
    </row>
    <row r="230" spans="2:11" x14ac:dyDescent="0.3">
      <c r="B230" s="8" t="s">
        <v>4118</v>
      </c>
      <c r="C230" s="57" t="s">
        <v>4119</v>
      </c>
      <c r="D230" s="54" t="s">
        <v>4120</v>
      </c>
      <c r="E230" s="6" t="s">
        <v>327</v>
      </c>
      <c r="F230" s="19">
        <v>1854</v>
      </c>
      <c r="G230" s="24">
        <v>63.3</v>
      </c>
      <c r="H230" s="24">
        <v>7.0000000000000007E-2</v>
      </c>
      <c r="I230" s="31"/>
      <c r="J230" s="31"/>
      <c r="K230" s="35"/>
    </row>
    <row r="231" spans="2:11" x14ac:dyDescent="0.3">
      <c r="B231" s="8" t="s">
        <v>4121</v>
      </c>
      <c r="C231" s="57" t="s">
        <v>4122</v>
      </c>
      <c r="D231" s="54" t="s">
        <v>4123</v>
      </c>
      <c r="E231" s="6" t="s">
        <v>205</v>
      </c>
      <c r="F231" s="19">
        <v>7975</v>
      </c>
      <c r="G231" s="24">
        <v>62.58</v>
      </c>
      <c r="H231" s="24">
        <v>7.0000000000000007E-2</v>
      </c>
      <c r="I231" s="31"/>
      <c r="J231" s="31"/>
      <c r="K231" s="35"/>
    </row>
    <row r="232" spans="2:11" x14ac:dyDescent="0.3">
      <c r="B232" s="8" t="s">
        <v>4215</v>
      </c>
      <c r="C232" s="57" t="s">
        <v>4216</v>
      </c>
      <c r="D232" s="54" t="s">
        <v>4217</v>
      </c>
      <c r="E232" s="6" t="s">
        <v>97</v>
      </c>
      <c r="F232" s="19">
        <v>1930</v>
      </c>
      <c r="G232" s="24">
        <v>62.39</v>
      </c>
      <c r="H232" s="24">
        <v>7.0000000000000007E-2</v>
      </c>
      <c r="I232" s="31"/>
      <c r="J232" s="31"/>
      <c r="K232" s="35"/>
    </row>
    <row r="233" spans="2:11" x14ac:dyDescent="0.3">
      <c r="B233" s="8" t="s">
        <v>1007</v>
      </c>
      <c r="C233" s="57" t="s">
        <v>1008</v>
      </c>
      <c r="D233" s="54" t="s">
        <v>1009</v>
      </c>
      <c r="E233" s="6" t="s">
        <v>43</v>
      </c>
      <c r="F233" s="19">
        <v>38449</v>
      </c>
      <c r="G233" s="24">
        <v>62.21</v>
      </c>
      <c r="H233" s="24">
        <v>7.0000000000000007E-2</v>
      </c>
      <c r="I233" s="31"/>
      <c r="J233" s="31"/>
      <c r="K233" s="35"/>
    </row>
    <row r="234" spans="2:11" x14ac:dyDescent="0.3">
      <c r="B234" s="8" t="s">
        <v>4124</v>
      </c>
      <c r="C234" s="57" t="s">
        <v>4125</v>
      </c>
      <c r="D234" s="54" t="s">
        <v>4126</v>
      </c>
      <c r="E234" s="6" t="s">
        <v>160</v>
      </c>
      <c r="F234" s="19">
        <v>3847</v>
      </c>
      <c r="G234" s="24">
        <v>61.87</v>
      </c>
      <c r="H234" s="24">
        <v>7.0000000000000007E-2</v>
      </c>
      <c r="I234" s="31"/>
      <c r="J234" s="31"/>
      <c r="K234" s="35"/>
    </row>
    <row r="235" spans="2:11" x14ac:dyDescent="0.3">
      <c r="B235" s="8" t="s">
        <v>961</v>
      </c>
      <c r="C235" s="57" t="s">
        <v>962</v>
      </c>
      <c r="D235" s="54" t="s">
        <v>963</v>
      </c>
      <c r="E235" s="6" t="s">
        <v>127</v>
      </c>
      <c r="F235" s="19">
        <v>10220</v>
      </c>
      <c r="G235" s="24">
        <v>61.43</v>
      </c>
      <c r="H235" s="24">
        <v>7.0000000000000007E-2</v>
      </c>
      <c r="I235" s="31"/>
      <c r="J235" s="31"/>
      <c r="K235" s="35"/>
    </row>
    <row r="236" spans="2:11" x14ac:dyDescent="0.3">
      <c r="B236" s="8" t="s">
        <v>4218</v>
      </c>
      <c r="C236" s="57" t="s">
        <v>4219</v>
      </c>
      <c r="D236" s="54" t="s">
        <v>4220</v>
      </c>
      <c r="E236" s="6" t="s">
        <v>97</v>
      </c>
      <c r="F236" s="19">
        <v>5445</v>
      </c>
      <c r="G236" s="24">
        <v>60.99</v>
      </c>
      <c r="H236" s="24">
        <v>7.0000000000000007E-2</v>
      </c>
      <c r="I236" s="31"/>
      <c r="J236" s="31"/>
      <c r="K236" s="35"/>
    </row>
    <row r="237" spans="2:11" x14ac:dyDescent="0.3">
      <c r="B237" s="8" t="s">
        <v>337</v>
      </c>
      <c r="C237" s="57" t="s">
        <v>338</v>
      </c>
      <c r="D237" s="54" t="s">
        <v>339</v>
      </c>
      <c r="E237" s="6" t="s">
        <v>43</v>
      </c>
      <c r="F237" s="19">
        <v>55169</v>
      </c>
      <c r="G237" s="24">
        <v>60.85</v>
      </c>
      <c r="H237" s="24">
        <v>7.0000000000000007E-2</v>
      </c>
      <c r="I237" s="31"/>
      <c r="J237" s="31"/>
      <c r="K237" s="35"/>
    </row>
    <row r="238" spans="2:11" x14ac:dyDescent="0.3">
      <c r="B238" s="8" t="s">
        <v>4127</v>
      </c>
      <c r="C238" s="57" t="s">
        <v>4128</v>
      </c>
      <c r="D238" s="54" t="s">
        <v>4129</v>
      </c>
      <c r="E238" s="6" t="s">
        <v>327</v>
      </c>
      <c r="F238" s="19">
        <v>951</v>
      </c>
      <c r="G238" s="24">
        <v>60.66</v>
      </c>
      <c r="H238" s="24">
        <v>7.0000000000000007E-2</v>
      </c>
      <c r="I238" s="31"/>
      <c r="J238" s="31"/>
      <c r="K238" s="35"/>
    </row>
    <row r="239" spans="2:11" x14ac:dyDescent="0.3">
      <c r="B239" s="8" t="s">
        <v>258</v>
      </c>
      <c r="C239" s="57" t="s">
        <v>259</v>
      </c>
      <c r="D239" s="54" t="s">
        <v>260</v>
      </c>
      <c r="E239" s="6" t="s">
        <v>261</v>
      </c>
      <c r="F239" s="19">
        <v>3277</v>
      </c>
      <c r="G239" s="24">
        <v>60.63</v>
      </c>
      <c r="H239" s="24">
        <v>7.0000000000000007E-2</v>
      </c>
      <c r="I239" s="31"/>
      <c r="J239" s="31"/>
      <c r="K239" s="35"/>
    </row>
    <row r="240" spans="2:11" x14ac:dyDescent="0.3">
      <c r="B240" s="8" t="s">
        <v>4130</v>
      </c>
      <c r="C240" s="57" t="s">
        <v>4131</v>
      </c>
      <c r="D240" s="54" t="s">
        <v>4132</v>
      </c>
      <c r="E240" s="6" t="s">
        <v>268</v>
      </c>
      <c r="F240" s="19">
        <v>3414</v>
      </c>
      <c r="G240" s="24">
        <v>60.56</v>
      </c>
      <c r="H240" s="24">
        <v>7.0000000000000007E-2</v>
      </c>
      <c r="I240" s="31"/>
      <c r="J240" s="31"/>
      <c r="K240" s="35"/>
    </row>
    <row r="241" spans="2:11" x14ac:dyDescent="0.3">
      <c r="B241" s="8" t="s">
        <v>2498</v>
      </c>
      <c r="C241" s="57" t="s">
        <v>2499</v>
      </c>
      <c r="D241" s="54" t="s">
        <v>2500</v>
      </c>
      <c r="E241" s="6" t="s">
        <v>119</v>
      </c>
      <c r="F241" s="19">
        <v>43764</v>
      </c>
      <c r="G241" s="24">
        <v>60.45</v>
      </c>
      <c r="H241" s="24">
        <v>7.0000000000000007E-2</v>
      </c>
      <c r="I241" s="31"/>
      <c r="J241" s="31"/>
      <c r="K241" s="35"/>
    </row>
    <row r="242" spans="2:11" x14ac:dyDescent="0.3">
      <c r="B242" s="8" t="s">
        <v>2548</v>
      </c>
      <c r="C242" s="57" t="s">
        <v>2549</v>
      </c>
      <c r="D242" s="54" t="s">
        <v>2550</v>
      </c>
      <c r="E242" s="6" t="s">
        <v>1074</v>
      </c>
      <c r="F242" s="19">
        <v>4188</v>
      </c>
      <c r="G242" s="24">
        <v>60.13</v>
      </c>
      <c r="H242" s="24">
        <v>7.0000000000000007E-2</v>
      </c>
      <c r="I242" s="31"/>
      <c r="J242" s="31"/>
      <c r="K242" s="35"/>
    </row>
    <row r="243" spans="2:11" x14ac:dyDescent="0.3">
      <c r="B243" s="8" t="s">
        <v>305</v>
      </c>
      <c r="C243" s="57" t="s">
        <v>306</v>
      </c>
      <c r="D243" s="54" t="s">
        <v>307</v>
      </c>
      <c r="E243" s="6" t="s">
        <v>65</v>
      </c>
      <c r="F243" s="19">
        <v>5737</v>
      </c>
      <c r="G243" s="24">
        <v>60.05</v>
      </c>
      <c r="H243" s="24">
        <v>7.0000000000000007E-2</v>
      </c>
      <c r="I243" s="31"/>
      <c r="J243" s="31"/>
      <c r="K243" s="35"/>
    </row>
    <row r="244" spans="2:11" x14ac:dyDescent="0.3">
      <c r="B244" s="8" t="s">
        <v>4133</v>
      </c>
      <c r="C244" s="57" t="s">
        <v>4134</v>
      </c>
      <c r="D244" s="54" t="s">
        <v>4135</v>
      </c>
      <c r="E244" s="6" t="s">
        <v>119</v>
      </c>
      <c r="F244" s="19">
        <v>771</v>
      </c>
      <c r="G244" s="24">
        <v>59.61</v>
      </c>
      <c r="H244" s="24">
        <v>7.0000000000000007E-2</v>
      </c>
      <c r="I244" s="31"/>
      <c r="J244" s="31"/>
      <c r="K244" s="35"/>
    </row>
    <row r="245" spans="2:11" x14ac:dyDescent="0.3">
      <c r="B245" s="8" t="s">
        <v>4136</v>
      </c>
      <c r="C245" s="57" t="s">
        <v>1694</v>
      </c>
      <c r="D245" s="54" t="s">
        <v>4137</v>
      </c>
      <c r="E245" s="6" t="s">
        <v>205</v>
      </c>
      <c r="F245" s="19">
        <v>6819</v>
      </c>
      <c r="G245" s="24">
        <v>58.46</v>
      </c>
      <c r="H245" s="24">
        <v>7.0000000000000007E-2</v>
      </c>
      <c r="I245" s="31"/>
      <c r="J245" s="31"/>
      <c r="K245" s="35"/>
    </row>
    <row r="246" spans="2:11" x14ac:dyDescent="0.3">
      <c r="B246" s="8" t="s">
        <v>2533</v>
      </c>
      <c r="C246" s="57" t="s">
        <v>2534</v>
      </c>
      <c r="D246" s="54" t="s">
        <v>2535</v>
      </c>
      <c r="E246" s="6" t="s">
        <v>205</v>
      </c>
      <c r="F246" s="19">
        <v>2637</v>
      </c>
      <c r="G246" s="24">
        <v>58.27</v>
      </c>
      <c r="H246" s="24">
        <v>7.0000000000000007E-2</v>
      </c>
      <c r="I246" s="31"/>
      <c r="J246" s="31"/>
      <c r="K246" s="35"/>
    </row>
    <row r="247" spans="2:11" x14ac:dyDescent="0.3">
      <c r="B247" s="8" t="s">
        <v>2966</v>
      </c>
      <c r="C247" s="57" t="s">
        <v>2967</v>
      </c>
      <c r="D247" s="54" t="s">
        <v>2968</v>
      </c>
      <c r="E247" s="6" t="s">
        <v>167</v>
      </c>
      <c r="F247" s="19">
        <v>6300</v>
      </c>
      <c r="G247" s="24">
        <v>58.16</v>
      </c>
      <c r="H247" s="24">
        <v>7.0000000000000007E-2</v>
      </c>
      <c r="I247" s="31"/>
      <c r="J247" s="31"/>
      <c r="K247" s="35"/>
    </row>
    <row r="248" spans="2:11" x14ac:dyDescent="0.3">
      <c r="B248" s="8" t="s">
        <v>139</v>
      </c>
      <c r="C248" s="57" t="s">
        <v>140</v>
      </c>
      <c r="D248" s="54" t="s">
        <v>141</v>
      </c>
      <c r="E248" s="6" t="s">
        <v>119</v>
      </c>
      <c r="F248" s="19">
        <v>1759</v>
      </c>
      <c r="G248" s="24">
        <v>56.42</v>
      </c>
      <c r="H248" s="24">
        <v>7.0000000000000007E-2</v>
      </c>
      <c r="I248" s="31"/>
      <c r="J248" s="31"/>
      <c r="K248" s="35"/>
    </row>
    <row r="249" spans="2:11" x14ac:dyDescent="0.3">
      <c r="B249" s="8" t="s">
        <v>124</v>
      </c>
      <c r="C249" s="57" t="s">
        <v>125</v>
      </c>
      <c r="D249" s="54" t="s">
        <v>126</v>
      </c>
      <c r="E249" s="6" t="s">
        <v>127</v>
      </c>
      <c r="F249" s="19">
        <v>1698</v>
      </c>
      <c r="G249" s="24">
        <v>56.19</v>
      </c>
      <c r="H249" s="24">
        <v>7.0000000000000007E-2</v>
      </c>
      <c r="I249" s="31"/>
      <c r="J249" s="31"/>
      <c r="K249" s="35"/>
    </row>
    <row r="250" spans="2:11" x14ac:dyDescent="0.3">
      <c r="B250" s="8" t="s">
        <v>4221</v>
      </c>
      <c r="C250" s="57" t="s">
        <v>1332</v>
      </c>
      <c r="D250" s="54" t="s">
        <v>4222</v>
      </c>
      <c r="E250" s="6" t="s">
        <v>97</v>
      </c>
      <c r="F250" s="19">
        <v>13019</v>
      </c>
      <c r="G250" s="24">
        <v>56.18</v>
      </c>
      <c r="H250" s="24">
        <v>7.0000000000000007E-2</v>
      </c>
      <c r="I250" s="31"/>
      <c r="J250" s="31"/>
      <c r="K250" s="35"/>
    </row>
    <row r="251" spans="2:11" x14ac:dyDescent="0.3">
      <c r="B251" s="8" t="s">
        <v>4223</v>
      </c>
      <c r="C251" s="57" t="s">
        <v>4224</v>
      </c>
      <c r="D251" s="54" t="s">
        <v>4225</v>
      </c>
      <c r="E251" s="6" t="s">
        <v>131</v>
      </c>
      <c r="F251" s="19">
        <v>127075</v>
      </c>
      <c r="G251" s="24">
        <v>55.81</v>
      </c>
      <c r="H251" s="24">
        <v>7.0000000000000007E-2</v>
      </c>
      <c r="I251" s="31"/>
      <c r="J251" s="31"/>
      <c r="K251" s="35"/>
    </row>
    <row r="252" spans="2:11" x14ac:dyDescent="0.3">
      <c r="B252" s="8" t="s">
        <v>4138</v>
      </c>
      <c r="C252" s="57" t="s">
        <v>4139</v>
      </c>
      <c r="D252" s="54" t="s">
        <v>4140</v>
      </c>
      <c r="E252" s="6" t="s">
        <v>327</v>
      </c>
      <c r="F252" s="19">
        <v>3115</v>
      </c>
      <c r="G252" s="24">
        <v>55.69</v>
      </c>
      <c r="H252" s="24">
        <v>7.0000000000000007E-2</v>
      </c>
      <c r="I252" s="31"/>
      <c r="J252" s="31"/>
      <c r="K252" s="35"/>
    </row>
    <row r="253" spans="2:11" x14ac:dyDescent="0.3">
      <c r="B253" s="8" t="s">
        <v>4226</v>
      </c>
      <c r="C253" s="57" t="s">
        <v>4227</v>
      </c>
      <c r="D253" s="54" t="s">
        <v>4228</v>
      </c>
      <c r="E253" s="6" t="s">
        <v>148</v>
      </c>
      <c r="F253" s="19">
        <v>5566</v>
      </c>
      <c r="G253" s="24">
        <v>55.12</v>
      </c>
      <c r="H253" s="24">
        <v>0.06</v>
      </c>
      <c r="I253" s="31"/>
      <c r="J253" s="31"/>
      <c r="K253" s="35"/>
    </row>
    <row r="254" spans="2:11" x14ac:dyDescent="0.3">
      <c r="B254" s="8" t="s">
        <v>2222</v>
      </c>
      <c r="C254" s="57" t="s">
        <v>2223</v>
      </c>
      <c r="D254" s="54" t="s">
        <v>2224</v>
      </c>
      <c r="E254" s="6" t="s">
        <v>97</v>
      </c>
      <c r="F254" s="19">
        <v>1103</v>
      </c>
      <c r="G254" s="24">
        <v>55</v>
      </c>
      <c r="H254" s="24">
        <v>0.06</v>
      </c>
      <c r="I254" s="31"/>
      <c r="J254" s="31"/>
      <c r="K254" s="35"/>
    </row>
    <row r="255" spans="2:11" x14ac:dyDescent="0.3">
      <c r="B255" s="8" t="s">
        <v>2438</v>
      </c>
      <c r="C255" s="57" t="s">
        <v>1302</v>
      </c>
      <c r="D255" s="54" t="s">
        <v>2439</v>
      </c>
      <c r="E255" s="6" t="s">
        <v>97</v>
      </c>
      <c r="F255" s="19">
        <v>7282</v>
      </c>
      <c r="G255" s="24">
        <v>54.88</v>
      </c>
      <c r="H255" s="24">
        <v>0.06</v>
      </c>
      <c r="I255" s="31"/>
      <c r="J255" s="31"/>
      <c r="K255" s="35"/>
    </row>
    <row r="256" spans="2:11" x14ac:dyDescent="0.3">
      <c r="B256" s="8" t="s">
        <v>4229</v>
      </c>
      <c r="C256" s="57" t="s">
        <v>4230</v>
      </c>
      <c r="D256" s="54" t="s">
        <v>4231</v>
      </c>
      <c r="E256" s="6" t="s">
        <v>123</v>
      </c>
      <c r="F256" s="19">
        <v>2867</v>
      </c>
      <c r="G256" s="24">
        <v>54.69</v>
      </c>
      <c r="H256" s="24">
        <v>0.06</v>
      </c>
      <c r="I256" s="31"/>
      <c r="J256" s="31"/>
      <c r="K256" s="35"/>
    </row>
    <row r="257" spans="2:11" x14ac:dyDescent="0.3">
      <c r="B257" s="8" t="s">
        <v>4232</v>
      </c>
      <c r="C257" s="57" t="s">
        <v>4233</v>
      </c>
      <c r="D257" s="54" t="s">
        <v>4234</v>
      </c>
      <c r="E257" s="6" t="s">
        <v>127</v>
      </c>
      <c r="F257" s="19">
        <v>3081</v>
      </c>
      <c r="G257" s="24">
        <v>54.03</v>
      </c>
      <c r="H257" s="24">
        <v>0.06</v>
      </c>
      <c r="I257" s="31"/>
      <c r="J257" s="31"/>
      <c r="K257" s="35"/>
    </row>
    <row r="258" spans="2:11" x14ac:dyDescent="0.3">
      <c r="B258" s="8" t="s">
        <v>404</v>
      </c>
      <c r="C258" s="57" t="s">
        <v>405</v>
      </c>
      <c r="D258" s="54" t="s">
        <v>406</v>
      </c>
      <c r="E258" s="6" t="s">
        <v>138</v>
      </c>
      <c r="F258" s="19">
        <v>1763</v>
      </c>
      <c r="G258" s="24">
        <v>53.88</v>
      </c>
      <c r="H258" s="24">
        <v>0.06</v>
      </c>
      <c r="I258" s="31"/>
      <c r="J258" s="31"/>
      <c r="K258" s="35"/>
    </row>
    <row r="259" spans="2:11" x14ac:dyDescent="0.3">
      <c r="B259" s="8" t="s">
        <v>2447</v>
      </c>
      <c r="C259" s="57" t="s">
        <v>2448</v>
      </c>
      <c r="D259" s="54" t="s">
        <v>2449</v>
      </c>
      <c r="E259" s="6" t="s">
        <v>127</v>
      </c>
      <c r="F259" s="19">
        <v>8605</v>
      </c>
      <c r="G259" s="24">
        <v>53.86</v>
      </c>
      <c r="H259" s="24">
        <v>0.06</v>
      </c>
      <c r="I259" s="31"/>
      <c r="J259" s="31"/>
      <c r="K259" s="35"/>
    </row>
    <row r="260" spans="2:11" x14ac:dyDescent="0.3">
      <c r="B260" s="8" t="s">
        <v>1942</v>
      </c>
      <c r="C260" s="57" t="s">
        <v>1943</v>
      </c>
      <c r="D260" s="54" t="s">
        <v>1944</v>
      </c>
      <c r="E260" s="6" t="s">
        <v>224</v>
      </c>
      <c r="F260" s="19">
        <v>1505</v>
      </c>
      <c r="G260" s="24">
        <v>53.7</v>
      </c>
      <c r="H260" s="24">
        <v>0.06</v>
      </c>
      <c r="I260" s="31"/>
      <c r="J260" s="31"/>
      <c r="K260" s="35"/>
    </row>
    <row r="261" spans="2:11" x14ac:dyDescent="0.3">
      <c r="B261" s="8" t="s">
        <v>2580</v>
      </c>
      <c r="C261" s="57" t="s">
        <v>2581</v>
      </c>
      <c r="D261" s="54" t="s">
        <v>2582</v>
      </c>
      <c r="E261" s="6" t="s">
        <v>205</v>
      </c>
      <c r="F261" s="19">
        <v>5258</v>
      </c>
      <c r="G261" s="24">
        <v>53.69</v>
      </c>
      <c r="H261" s="24">
        <v>0.06</v>
      </c>
      <c r="I261" s="31"/>
      <c r="J261" s="31"/>
      <c r="K261" s="35"/>
    </row>
    <row r="262" spans="2:11" x14ac:dyDescent="0.3">
      <c r="B262" s="8" t="s">
        <v>4235</v>
      </c>
      <c r="C262" s="57" t="s">
        <v>4236</v>
      </c>
      <c r="D262" s="54" t="s">
        <v>4237</v>
      </c>
      <c r="E262" s="6" t="s">
        <v>101</v>
      </c>
      <c r="F262" s="19">
        <v>3752</v>
      </c>
      <c r="G262" s="24">
        <v>53.56</v>
      </c>
      <c r="H262" s="24">
        <v>0.06</v>
      </c>
      <c r="I262" s="31"/>
      <c r="J262" s="31"/>
      <c r="K262" s="35"/>
    </row>
    <row r="263" spans="2:11" x14ac:dyDescent="0.3">
      <c r="B263" s="8" t="s">
        <v>290</v>
      </c>
      <c r="C263" s="57" t="s">
        <v>291</v>
      </c>
      <c r="D263" s="54" t="s">
        <v>292</v>
      </c>
      <c r="E263" s="6" t="s">
        <v>65</v>
      </c>
      <c r="F263" s="19">
        <v>2963</v>
      </c>
      <c r="G263" s="24">
        <v>53.39</v>
      </c>
      <c r="H263" s="24">
        <v>0.06</v>
      </c>
      <c r="I263" s="31"/>
      <c r="J263" s="31"/>
      <c r="K263" s="35"/>
    </row>
    <row r="264" spans="2:11" x14ac:dyDescent="0.3">
      <c r="B264" s="8" t="s">
        <v>4141</v>
      </c>
      <c r="C264" s="57" t="s">
        <v>4142</v>
      </c>
      <c r="D264" s="54" t="s">
        <v>4143</v>
      </c>
      <c r="E264" s="6" t="s">
        <v>127</v>
      </c>
      <c r="F264" s="19">
        <v>3833</v>
      </c>
      <c r="G264" s="24">
        <v>52.67</v>
      </c>
      <c r="H264" s="24">
        <v>0.06</v>
      </c>
      <c r="I264" s="31"/>
      <c r="J264" s="31"/>
      <c r="K264" s="35"/>
    </row>
    <row r="265" spans="2:11" x14ac:dyDescent="0.3">
      <c r="B265" s="8" t="s">
        <v>120</v>
      </c>
      <c r="C265" s="57" t="s">
        <v>121</v>
      </c>
      <c r="D265" s="54" t="s">
        <v>122</v>
      </c>
      <c r="E265" s="6" t="s">
        <v>123</v>
      </c>
      <c r="F265" s="19">
        <v>1246</v>
      </c>
      <c r="G265" s="24">
        <v>52.62</v>
      </c>
      <c r="H265" s="24">
        <v>0.06</v>
      </c>
      <c r="I265" s="31"/>
      <c r="J265" s="31"/>
      <c r="K265" s="35"/>
    </row>
    <row r="266" spans="2:11" x14ac:dyDescent="0.3">
      <c r="B266" s="8" t="s">
        <v>4238</v>
      </c>
      <c r="C266" s="57" t="s">
        <v>4239</v>
      </c>
      <c r="D266" s="54" t="s">
        <v>4240</v>
      </c>
      <c r="E266" s="6" t="s">
        <v>101</v>
      </c>
      <c r="F266" s="19">
        <v>390</v>
      </c>
      <c r="G266" s="24">
        <v>52.47</v>
      </c>
      <c r="H266" s="24">
        <v>0.06</v>
      </c>
      <c r="I266" s="31"/>
      <c r="J266" s="31"/>
      <c r="K266" s="35"/>
    </row>
    <row r="267" spans="2:11" x14ac:dyDescent="0.3">
      <c r="B267" s="8" t="s">
        <v>1038</v>
      </c>
      <c r="C267" s="57" t="s">
        <v>1039</v>
      </c>
      <c r="D267" s="54" t="s">
        <v>1040</v>
      </c>
      <c r="E267" s="6" t="s">
        <v>323</v>
      </c>
      <c r="F267" s="19">
        <v>4655</v>
      </c>
      <c r="G267" s="24">
        <v>52.41</v>
      </c>
      <c r="H267" s="24">
        <v>0.06</v>
      </c>
      <c r="I267" s="31"/>
      <c r="J267" s="31"/>
      <c r="K267" s="35"/>
    </row>
    <row r="268" spans="2:11" x14ac:dyDescent="0.3">
      <c r="B268" s="8" t="s">
        <v>2235</v>
      </c>
      <c r="C268" s="57" t="s">
        <v>2236</v>
      </c>
      <c r="D268" s="54" t="s">
        <v>2237</v>
      </c>
      <c r="E268" s="6" t="s">
        <v>101</v>
      </c>
      <c r="F268" s="19">
        <v>1880</v>
      </c>
      <c r="G268" s="24">
        <v>52.36</v>
      </c>
      <c r="H268" s="24">
        <v>0.06</v>
      </c>
      <c r="I268" s="31"/>
      <c r="J268" s="31"/>
      <c r="K268" s="35"/>
    </row>
    <row r="269" spans="2:11" x14ac:dyDescent="0.3">
      <c r="B269" s="8" t="s">
        <v>2563</v>
      </c>
      <c r="C269" s="57" t="s">
        <v>2564</v>
      </c>
      <c r="D269" s="54" t="s">
        <v>2565</v>
      </c>
      <c r="E269" s="6" t="s">
        <v>101</v>
      </c>
      <c r="F269" s="19">
        <v>28111</v>
      </c>
      <c r="G269" s="24">
        <v>51.57</v>
      </c>
      <c r="H269" s="24">
        <v>0.06</v>
      </c>
      <c r="I269" s="31"/>
      <c r="J269" s="31"/>
      <c r="K269" s="35"/>
    </row>
    <row r="270" spans="2:11" x14ac:dyDescent="0.3">
      <c r="B270" s="8" t="s">
        <v>255</v>
      </c>
      <c r="C270" s="57" t="s">
        <v>256</v>
      </c>
      <c r="D270" s="54" t="s">
        <v>257</v>
      </c>
      <c r="E270" s="6" t="s">
        <v>171</v>
      </c>
      <c r="F270" s="19">
        <v>8953</v>
      </c>
      <c r="G270" s="24">
        <v>51.35</v>
      </c>
      <c r="H270" s="24">
        <v>0.06</v>
      </c>
      <c r="I270" s="31"/>
      <c r="J270" s="31"/>
      <c r="K270" s="35"/>
    </row>
    <row r="271" spans="2:11" x14ac:dyDescent="0.3">
      <c r="B271" s="8" t="s">
        <v>262</v>
      </c>
      <c r="C271" s="57" t="s">
        <v>263</v>
      </c>
      <c r="D271" s="54" t="s">
        <v>264</v>
      </c>
      <c r="E271" s="6" t="s">
        <v>148</v>
      </c>
      <c r="F271" s="19">
        <v>5018</v>
      </c>
      <c r="G271" s="24">
        <v>51.18</v>
      </c>
      <c r="H271" s="24">
        <v>0.06</v>
      </c>
      <c r="I271" s="31"/>
      <c r="J271" s="31"/>
      <c r="K271" s="35"/>
    </row>
    <row r="272" spans="2:11" x14ac:dyDescent="0.3">
      <c r="B272" s="8" t="s">
        <v>970</v>
      </c>
      <c r="C272" s="57" t="s">
        <v>971</v>
      </c>
      <c r="D272" s="54" t="s">
        <v>972</v>
      </c>
      <c r="E272" s="6" t="s">
        <v>101</v>
      </c>
      <c r="F272" s="19">
        <v>5803</v>
      </c>
      <c r="G272" s="24">
        <v>51.1</v>
      </c>
      <c r="H272" s="24">
        <v>0.06</v>
      </c>
      <c r="I272" s="31"/>
      <c r="J272" s="31"/>
      <c r="K272" s="35"/>
    </row>
    <row r="273" spans="2:11" x14ac:dyDescent="0.3">
      <c r="B273" s="8" t="s">
        <v>2919</v>
      </c>
      <c r="C273" s="57" t="s">
        <v>2920</v>
      </c>
      <c r="D273" s="54" t="s">
        <v>2921</v>
      </c>
      <c r="E273" s="6" t="s">
        <v>82</v>
      </c>
      <c r="F273" s="19">
        <v>14041</v>
      </c>
      <c r="G273" s="24">
        <v>51.06</v>
      </c>
      <c r="H273" s="24">
        <v>0.06</v>
      </c>
      <c r="I273" s="31"/>
      <c r="J273" s="31"/>
      <c r="K273" s="35"/>
    </row>
    <row r="274" spans="2:11" x14ac:dyDescent="0.3">
      <c r="B274" s="8" t="s">
        <v>2586</v>
      </c>
      <c r="C274" s="57" t="s">
        <v>2587</v>
      </c>
      <c r="D274" s="54" t="s">
        <v>2588</v>
      </c>
      <c r="E274" s="6" t="s">
        <v>97</v>
      </c>
      <c r="F274" s="19">
        <v>36118</v>
      </c>
      <c r="G274" s="24">
        <v>50.75</v>
      </c>
      <c r="H274" s="24">
        <v>0.06</v>
      </c>
      <c r="I274" s="31"/>
      <c r="J274" s="31"/>
      <c r="K274" s="35"/>
    </row>
    <row r="275" spans="2:11" x14ac:dyDescent="0.3">
      <c r="B275" s="8" t="s">
        <v>893</v>
      </c>
      <c r="C275" s="57" t="s">
        <v>894</v>
      </c>
      <c r="D275" s="54" t="s">
        <v>895</v>
      </c>
      <c r="E275" s="6" t="s">
        <v>896</v>
      </c>
      <c r="F275" s="19">
        <v>14351</v>
      </c>
      <c r="G275" s="24">
        <v>50.37</v>
      </c>
      <c r="H275" s="24">
        <v>0.06</v>
      </c>
      <c r="I275" s="31"/>
      <c r="J275" s="31"/>
      <c r="K275" s="35"/>
    </row>
    <row r="276" spans="2:11" x14ac:dyDescent="0.3">
      <c r="B276" s="8" t="s">
        <v>4241</v>
      </c>
      <c r="C276" s="57" t="s">
        <v>4242</v>
      </c>
      <c r="D276" s="54" t="s">
        <v>4243</v>
      </c>
      <c r="E276" s="6" t="s">
        <v>138</v>
      </c>
      <c r="F276" s="19">
        <v>5955</v>
      </c>
      <c r="G276" s="24">
        <v>50.16</v>
      </c>
      <c r="H276" s="24">
        <v>0.06</v>
      </c>
      <c r="I276" s="31"/>
      <c r="J276" s="31"/>
      <c r="K276" s="35"/>
    </row>
    <row r="277" spans="2:11" x14ac:dyDescent="0.3">
      <c r="B277" s="8" t="s">
        <v>4144</v>
      </c>
      <c r="C277" s="57" t="s">
        <v>4145</v>
      </c>
      <c r="D277" s="54" t="s">
        <v>4146</v>
      </c>
      <c r="E277" s="6" t="s">
        <v>119</v>
      </c>
      <c r="F277" s="19">
        <v>1474</v>
      </c>
      <c r="G277" s="24">
        <v>50.15</v>
      </c>
      <c r="H277" s="24">
        <v>0.06</v>
      </c>
      <c r="I277" s="31"/>
      <c r="J277" s="31"/>
      <c r="K277" s="35"/>
    </row>
    <row r="278" spans="2:11" x14ac:dyDescent="0.3">
      <c r="B278" s="8" t="s">
        <v>4244</v>
      </c>
      <c r="C278" s="57" t="s">
        <v>4245</v>
      </c>
      <c r="D278" s="54" t="s">
        <v>4246</v>
      </c>
      <c r="E278" s="6" t="s">
        <v>535</v>
      </c>
      <c r="F278" s="19">
        <v>41900</v>
      </c>
      <c r="G278" s="24">
        <v>48.62</v>
      </c>
      <c r="H278" s="24">
        <v>0.06</v>
      </c>
      <c r="I278" s="31"/>
      <c r="J278" s="31"/>
      <c r="K278" s="35"/>
    </row>
    <row r="279" spans="2:11" x14ac:dyDescent="0.3">
      <c r="B279" s="8" t="s">
        <v>1023</v>
      </c>
      <c r="C279" s="57" t="s">
        <v>1024</v>
      </c>
      <c r="D279" s="54" t="s">
        <v>1025</v>
      </c>
      <c r="E279" s="6" t="s">
        <v>205</v>
      </c>
      <c r="F279" s="19">
        <v>34403</v>
      </c>
      <c r="G279" s="24">
        <v>48.1</v>
      </c>
      <c r="H279" s="24">
        <v>0.06</v>
      </c>
      <c r="I279" s="31"/>
      <c r="J279" s="31"/>
      <c r="K279" s="35"/>
    </row>
    <row r="280" spans="2:11" x14ac:dyDescent="0.3">
      <c r="B280" s="8" t="s">
        <v>331</v>
      </c>
      <c r="C280" s="57" t="s">
        <v>332</v>
      </c>
      <c r="D280" s="54" t="s">
        <v>333</v>
      </c>
      <c r="E280" s="6" t="s">
        <v>148</v>
      </c>
      <c r="F280" s="19">
        <v>115485</v>
      </c>
      <c r="G280" s="24">
        <v>48</v>
      </c>
      <c r="H280" s="24">
        <v>0.06</v>
      </c>
      <c r="I280" s="31"/>
      <c r="J280" s="31"/>
      <c r="K280" s="35"/>
    </row>
    <row r="281" spans="2:11" x14ac:dyDescent="0.3">
      <c r="B281" s="8" t="s">
        <v>4247</v>
      </c>
      <c r="C281" s="57" t="s">
        <v>4248</v>
      </c>
      <c r="D281" s="54" t="s">
        <v>4249</v>
      </c>
      <c r="E281" s="6" t="s">
        <v>54</v>
      </c>
      <c r="F281" s="19">
        <v>5893</v>
      </c>
      <c r="G281" s="24">
        <v>47.62</v>
      </c>
      <c r="H281" s="24">
        <v>0.06</v>
      </c>
      <c r="I281" s="31"/>
      <c r="J281" s="31"/>
      <c r="K281" s="35"/>
    </row>
    <row r="282" spans="2:11" x14ac:dyDescent="0.3">
      <c r="B282" s="8" t="s">
        <v>4250</v>
      </c>
      <c r="C282" s="57" t="s">
        <v>4251</v>
      </c>
      <c r="D282" s="54" t="s">
        <v>4252</v>
      </c>
      <c r="E282" s="6" t="s">
        <v>327</v>
      </c>
      <c r="F282" s="19">
        <v>10652</v>
      </c>
      <c r="G282" s="24">
        <v>47.5</v>
      </c>
      <c r="H282" s="24">
        <v>0.06</v>
      </c>
      <c r="I282" s="31"/>
      <c r="J282" s="31"/>
      <c r="K282" s="35"/>
    </row>
    <row r="283" spans="2:11" x14ac:dyDescent="0.3">
      <c r="B283" s="8" t="s">
        <v>4147</v>
      </c>
      <c r="C283" s="57" t="s">
        <v>4148</v>
      </c>
      <c r="D283" s="54" t="s">
        <v>4149</v>
      </c>
      <c r="E283" s="6" t="s">
        <v>101</v>
      </c>
      <c r="F283" s="19">
        <v>1912</v>
      </c>
      <c r="G283" s="24">
        <v>47.37</v>
      </c>
      <c r="H283" s="24">
        <v>0.06</v>
      </c>
      <c r="I283" s="31"/>
      <c r="J283" s="31"/>
      <c r="K283" s="35"/>
    </row>
    <row r="284" spans="2:11" x14ac:dyDescent="0.3">
      <c r="B284" s="8" t="s">
        <v>2963</v>
      </c>
      <c r="C284" s="57" t="s">
        <v>2964</v>
      </c>
      <c r="D284" s="54" t="s">
        <v>2965</v>
      </c>
      <c r="E284" s="6" t="s">
        <v>205</v>
      </c>
      <c r="F284" s="19">
        <v>1693</v>
      </c>
      <c r="G284" s="24">
        <v>47.3</v>
      </c>
      <c r="H284" s="24">
        <v>0.06</v>
      </c>
      <c r="I284" s="31"/>
      <c r="J284" s="31"/>
      <c r="K284" s="35"/>
    </row>
    <row r="285" spans="2:11" x14ac:dyDescent="0.3">
      <c r="B285" s="8" t="s">
        <v>1032</v>
      </c>
      <c r="C285" s="57" t="s">
        <v>1033</v>
      </c>
      <c r="D285" s="54" t="s">
        <v>1034</v>
      </c>
      <c r="E285" s="6" t="s">
        <v>138</v>
      </c>
      <c r="F285" s="19">
        <v>5166</v>
      </c>
      <c r="G285" s="24">
        <v>47.09</v>
      </c>
      <c r="H285" s="24">
        <v>0.06</v>
      </c>
      <c r="I285" s="31"/>
      <c r="J285" s="31"/>
      <c r="K285" s="35"/>
    </row>
    <row r="286" spans="2:11" x14ac:dyDescent="0.3">
      <c r="B286" s="8" t="s">
        <v>135</v>
      </c>
      <c r="C286" s="57" t="s">
        <v>136</v>
      </c>
      <c r="D286" s="54" t="s">
        <v>137</v>
      </c>
      <c r="E286" s="6" t="s">
        <v>138</v>
      </c>
      <c r="F286" s="19">
        <v>1629</v>
      </c>
      <c r="G286" s="24">
        <v>47.05</v>
      </c>
      <c r="H286" s="24">
        <v>0.06</v>
      </c>
      <c r="I286" s="31"/>
      <c r="J286" s="31"/>
      <c r="K286" s="35"/>
    </row>
    <row r="287" spans="2:11" x14ac:dyDescent="0.3">
      <c r="B287" s="8" t="s">
        <v>3108</v>
      </c>
      <c r="C287" s="57" t="s">
        <v>660</v>
      </c>
      <c r="D287" s="54" t="s">
        <v>3109</v>
      </c>
      <c r="E287" s="6" t="s">
        <v>97</v>
      </c>
      <c r="F287" s="19">
        <v>42258</v>
      </c>
      <c r="G287" s="24">
        <v>47.01</v>
      </c>
      <c r="H287" s="24">
        <v>0.06</v>
      </c>
      <c r="I287" s="31"/>
      <c r="J287" s="31"/>
      <c r="K287" s="35"/>
    </row>
    <row r="288" spans="2:11" x14ac:dyDescent="0.3">
      <c r="B288" s="8" t="s">
        <v>2394</v>
      </c>
      <c r="C288" s="57" t="s">
        <v>2395</v>
      </c>
      <c r="D288" s="54" t="s">
        <v>2396</v>
      </c>
      <c r="E288" s="6" t="s">
        <v>138</v>
      </c>
      <c r="F288" s="19">
        <v>1051</v>
      </c>
      <c r="G288" s="24">
        <v>46.66</v>
      </c>
      <c r="H288" s="24">
        <v>0.05</v>
      </c>
      <c r="I288" s="31"/>
      <c r="J288" s="31"/>
      <c r="K288" s="35"/>
    </row>
    <row r="289" spans="2:11" x14ac:dyDescent="0.3">
      <c r="B289" s="8" t="s">
        <v>2560</v>
      </c>
      <c r="C289" s="57" t="s">
        <v>2561</v>
      </c>
      <c r="D289" s="54" t="s">
        <v>2562</v>
      </c>
      <c r="E289" s="6" t="s">
        <v>97</v>
      </c>
      <c r="F289" s="19">
        <v>22785</v>
      </c>
      <c r="G289" s="24">
        <v>46.59</v>
      </c>
      <c r="H289" s="24">
        <v>0.05</v>
      </c>
      <c r="I289" s="31"/>
      <c r="J289" s="31"/>
      <c r="K289" s="35"/>
    </row>
    <row r="290" spans="2:11" x14ac:dyDescent="0.3">
      <c r="B290" s="8" t="s">
        <v>2492</v>
      </c>
      <c r="C290" s="57" t="s">
        <v>2493</v>
      </c>
      <c r="D290" s="54" t="s">
        <v>2494</v>
      </c>
      <c r="E290" s="6" t="s">
        <v>54</v>
      </c>
      <c r="F290" s="19">
        <v>47006</v>
      </c>
      <c r="G290" s="24">
        <v>46.19</v>
      </c>
      <c r="H290" s="24">
        <v>0.05</v>
      </c>
      <c r="I290" s="31"/>
      <c r="J290" s="31"/>
      <c r="K290" s="35"/>
    </row>
    <row r="291" spans="2:11" x14ac:dyDescent="0.3">
      <c r="B291" s="8" t="s">
        <v>4253</v>
      </c>
      <c r="C291" s="57" t="s">
        <v>4254</v>
      </c>
      <c r="D291" s="54" t="s">
        <v>4255</v>
      </c>
      <c r="E291" s="6" t="s">
        <v>97</v>
      </c>
      <c r="F291" s="19">
        <v>8461</v>
      </c>
      <c r="G291" s="24">
        <v>46.12</v>
      </c>
      <c r="H291" s="24">
        <v>0.05</v>
      </c>
      <c r="I291" s="31"/>
      <c r="J291" s="31"/>
      <c r="K291" s="35"/>
    </row>
    <row r="292" spans="2:11" x14ac:dyDescent="0.3">
      <c r="B292" s="8" t="s">
        <v>2960</v>
      </c>
      <c r="C292" s="57" t="s">
        <v>2961</v>
      </c>
      <c r="D292" s="54" t="s">
        <v>2962</v>
      </c>
      <c r="E292" s="6" t="s">
        <v>138</v>
      </c>
      <c r="F292" s="19">
        <v>9771</v>
      </c>
      <c r="G292" s="24">
        <v>46.1</v>
      </c>
      <c r="H292" s="24">
        <v>0.05</v>
      </c>
      <c r="I292" s="31"/>
      <c r="J292" s="31"/>
      <c r="K292" s="35"/>
    </row>
    <row r="293" spans="2:11" x14ac:dyDescent="0.3">
      <c r="B293" s="8" t="s">
        <v>2340</v>
      </c>
      <c r="C293" s="57" t="s">
        <v>2341</v>
      </c>
      <c r="D293" s="54" t="s">
        <v>2342</v>
      </c>
      <c r="E293" s="6" t="s">
        <v>123</v>
      </c>
      <c r="F293" s="19">
        <v>7001</v>
      </c>
      <c r="G293" s="24">
        <v>46.01</v>
      </c>
      <c r="H293" s="24">
        <v>0.05</v>
      </c>
      <c r="I293" s="31"/>
      <c r="J293" s="31"/>
      <c r="K293" s="35"/>
    </row>
    <row r="294" spans="2:11" x14ac:dyDescent="0.3">
      <c r="B294" s="8" t="s">
        <v>3384</v>
      </c>
      <c r="C294" s="57" t="s">
        <v>3385</v>
      </c>
      <c r="D294" s="54" t="s">
        <v>3386</v>
      </c>
      <c r="E294" s="6" t="s">
        <v>148</v>
      </c>
      <c r="F294" s="19">
        <v>1600</v>
      </c>
      <c r="G294" s="24">
        <v>45.9</v>
      </c>
      <c r="H294" s="24">
        <v>0.05</v>
      </c>
      <c r="I294" s="31"/>
      <c r="J294" s="31"/>
      <c r="K294" s="35"/>
    </row>
    <row r="295" spans="2:11" x14ac:dyDescent="0.3">
      <c r="B295" s="8" t="s">
        <v>2238</v>
      </c>
      <c r="C295" s="57" t="s">
        <v>2239</v>
      </c>
      <c r="D295" s="54" t="s">
        <v>2240</v>
      </c>
      <c r="E295" s="6" t="s">
        <v>82</v>
      </c>
      <c r="F295" s="19">
        <v>10250</v>
      </c>
      <c r="G295" s="24">
        <v>45.8</v>
      </c>
      <c r="H295" s="24">
        <v>0.05</v>
      </c>
      <c r="I295" s="31"/>
      <c r="J295" s="31"/>
      <c r="K295" s="35"/>
    </row>
    <row r="296" spans="2:11" x14ac:dyDescent="0.3">
      <c r="B296" s="8" t="s">
        <v>132</v>
      </c>
      <c r="C296" s="57" t="s">
        <v>133</v>
      </c>
      <c r="D296" s="54" t="s">
        <v>134</v>
      </c>
      <c r="E296" s="6" t="s">
        <v>86</v>
      </c>
      <c r="F296" s="19">
        <v>3779</v>
      </c>
      <c r="G296" s="24">
        <v>45.71</v>
      </c>
      <c r="H296" s="24">
        <v>0.05</v>
      </c>
      <c r="I296" s="31"/>
      <c r="J296" s="31"/>
      <c r="K296" s="35"/>
    </row>
    <row r="297" spans="2:11" x14ac:dyDescent="0.3">
      <c r="B297" s="8" t="s">
        <v>4256</v>
      </c>
      <c r="C297" s="57" t="s">
        <v>4257</v>
      </c>
      <c r="D297" s="54" t="s">
        <v>4258</v>
      </c>
      <c r="E297" s="6" t="s">
        <v>327</v>
      </c>
      <c r="F297" s="19">
        <v>727</v>
      </c>
      <c r="G297" s="24">
        <v>45.64</v>
      </c>
      <c r="H297" s="24">
        <v>0.05</v>
      </c>
      <c r="I297" s="31"/>
      <c r="J297" s="31"/>
      <c r="K297" s="35"/>
    </row>
    <row r="298" spans="2:11" x14ac:dyDescent="0.3">
      <c r="B298" s="8" t="s">
        <v>2465</v>
      </c>
      <c r="C298" s="57" t="s">
        <v>2466</v>
      </c>
      <c r="D298" s="54" t="s">
        <v>2467</v>
      </c>
      <c r="E298" s="6" t="s">
        <v>97</v>
      </c>
      <c r="F298" s="19">
        <v>10531</v>
      </c>
      <c r="G298" s="24">
        <v>45.03</v>
      </c>
      <c r="H298" s="24">
        <v>0.05</v>
      </c>
      <c r="I298" s="31"/>
      <c r="J298" s="31"/>
      <c r="K298" s="35"/>
    </row>
    <row r="299" spans="2:11" x14ac:dyDescent="0.3">
      <c r="B299" s="8" t="s">
        <v>1020</v>
      </c>
      <c r="C299" s="57" t="s">
        <v>1021</v>
      </c>
      <c r="D299" s="54" t="s">
        <v>1022</v>
      </c>
      <c r="E299" s="6" t="s">
        <v>115</v>
      </c>
      <c r="F299" s="19">
        <v>4554</v>
      </c>
      <c r="G299" s="24">
        <v>44.92</v>
      </c>
      <c r="H299" s="24">
        <v>0.05</v>
      </c>
      <c r="I299" s="31"/>
      <c r="J299" s="31"/>
      <c r="K299" s="35"/>
    </row>
    <row r="300" spans="2:11" x14ac:dyDescent="0.3">
      <c r="B300" s="8" t="s">
        <v>249</v>
      </c>
      <c r="C300" s="57" t="s">
        <v>250</v>
      </c>
      <c r="D300" s="54" t="s">
        <v>251</v>
      </c>
      <c r="E300" s="6" t="s">
        <v>148</v>
      </c>
      <c r="F300" s="19">
        <v>319</v>
      </c>
      <c r="G300" s="24">
        <v>44.9</v>
      </c>
      <c r="H300" s="24">
        <v>0.05</v>
      </c>
      <c r="I300" s="31"/>
      <c r="J300" s="31"/>
      <c r="K300" s="35"/>
    </row>
    <row r="301" spans="2:11" x14ac:dyDescent="0.3">
      <c r="B301" s="8" t="s">
        <v>2516</v>
      </c>
      <c r="C301" s="57" t="s">
        <v>2517</v>
      </c>
      <c r="D301" s="54" t="s">
        <v>2518</v>
      </c>
      <c r="E301" s="6" t="s">
        <v>123</v>
      </c>
      <c r="F301" s="19">
        <v>3838</v>
      </c>
      <c r="G301" s="24">
        <v>44.83</v>
      </c>
      <c r="H301" s="24">
        <v>0.05</v>
      </c>
      <c r="I301" s="31"/>
      <c r="J301" s="31"/>
      <c r="K301" s="35"/>
    </row>
    <row r="302" spans="2:11" x14ac:dyDescent="0.3">
      <c r="B302" s="8" t="s">
        <v>4259</v>
      </c>
      <c r="C302" s="57" t="s">
        <v>1220</v>
      </c>
      <c r="D302" s="54" t="s">
        <v>4260</v>
      </c>
      <c r="E302" s="6" t="s">
        <v>101</v>
      </c>
      <c r="F302" s="19">
        <v>2453</v>
      </c>
      <c r="G302" s="24">
        <v>44.16</v>
      </c>
      <c r="H302" s="24">
        <v>0.05</v>
      </c>
      <c r="I302" s="31"/>
      <c r="J302" s="31"/>
      <c r="K302" s="35"/>
    </row>
    <row r="303" spans="2:11" x14ac:dyDescent="0.3">
      <c r="B303" s="8" t="s">
        <v>475</v>
      </c>
      <c r="C303" s="57" t="s">
        <v>476</v>
      </c>
      <c r="D303" s="54" t="s">
        <v>477</v>
      </c>
      <c r="E303" s="6" t="s">
        <v>403</v>
      </c>
      <c r="F303" s="19">
        <v>15123</v>
      </c>
      <c r="G303" s="24">
        <v>43.84</v>
      </c>
      <c r="H303" s="24">
        <v>0.05</v>
      </c>
      <c r="I303" s="31"/>
      <c r="J303" s="31"/>
      <c r="K303" s="35"/>
    </row>
    <row r="304" spans="2:11" x14ac:dyDescent="0.3">
      <c r="B304" s="8" t="s">
        <v>4261</v>
      </c>
      <c r="C304" s="57" t="s">
        <v>4262</v>
      </c>
      <c r="D304" s="54" t="s">
        <v>4263</v>
      </c>
      <c r="E304" s="6" t="s">
        <v>205</v>
      </c>
      <c r="F304" s="19">
        <v>686</v>
      </c>
      <c r="G304" s="24">
        <v>43.79</v>
      </c>
      <c r="H304" s="24">
        <v>0.05</v>
      </c>
      <c r="I304" s="31"/>
      <c r="J304" s="31"/>
      <c r="K304" s="35"/>
    </row>
    <row r="305" spans="2:11" x14ac:dyDescent="0.3">
      <c r="B305" s="8" t="s">
        <v>1002</v>
      </c>
      <c r="C305" s="57" t="s">
        <v>786</v>
      </c>
      <c r="D305" s="54" t="s">
        <v>1003</v>
      </c>
      <c r="E305" s="6" t="s">
        <v>131</v>
      </c>
      <c r="F305" s="19">
        <v>28629</v>
      </c>
      <c r="G305" s="24">
        <v>43.57</v>
      </c>
      <c r="H305" s="24">
        <v>0.05</v>
      </c>
      <c r="I305" s="31"/>
      <c r="J305" s="31"/>
      <c r="K305" s="35"/>
    </row>
    <row r="306" spans="2:11" x14ac:dyDescent="0.3">
      <c r="B306" s="8" t="s">
        <v>4150</v>
      </c>
      <c r="C306" s="57" t="s">
        <v>4151</v>
      </c>
      <c r="D306" s="54" t="s">
        <v>4152</v>
      </c>
      <c r="E306" s="6" t="s">
        <v>131</v>
      </c>
      <c r="F306" s="19">
        <v>42173</v>
      </c>
      <c r="G306" s="24">
        <v>43.42</v>
      </c>
      <c r="H306" s="24">
        <v>0.05</v>
      </c>
      <c r="I306" s="31"/>
      <c r="J306" s="31"/>
      <c r="K306" s="35"/>
    </row>
    <row r="307" spans="2:11" x14ac:dyDescent="0.3">
      <c r="B307" s="8" t="s">
        <v>2486</v>
      </c>
      <c r="C307" s="57" t="s">
        <v>2487</v>
      </c>
      <c r="D307" s="54" t="s">
        <v>2488</v>
      </c>
      <c r="E307" s="6" t="s">
        <v>97</v>
      </c>
      <c r="F307" s="19">
        <v>35010</v>
      </c>
      <c r="G307" s="24">
        <v>43.4</v>
      </c>
      <c r="H307" s="24">
        <v>0.05</v>
      </c>
      <c r="I307" s="31"/>
      <c r="J307" s="31"/>
      <c r="K307" s="35"/>
    </row>
    <row r="308" spans="2:11" x14ac:dyDescent="0.3">
      <c r="B308" s="8" t="s">
        <v>4264</v>
      </c>
      <c r="C308" s="57" t="s">
        <v>4265</v>
      </c>
      <c r="D308" s="54" t="s">
        <v>4266</v>
      </c>
      <c r="E308" s="6" t="s">
        <v>97</v>
      </c>
      <c r="F308" s="19">
        <v>3561</v>
      </c>
      <c r="G308" s="24">
        <v>43.39</v>
      </c>
      <c r="H308" s="24">
        <v>0.05</v>
      </c>
      <c r="I308" s="31"/>
      <c r="J308" s="31"/>
      <c r="K308" s="35"/>
    </row>
    <row r="309" spans="2:11" x14ac:dyDescent="0.3">
      <c r="B309" s="8" t="s">
        <v>4267</v>
      </c>
      <c r="C309" s="57" t="s">
        <v>4268</v>
      </c>
      <c r="D309" s="54" t="s">
        <v>4269</v>
      </c>
      <c r="E309" s="6" t="s">
        <v>75</v>
      </c>
      <c r="F309" s="19">
        <v>21966</v>
      </c>
      <c r="G309" s="24">
        <v>43.32</v>
      </c>
      <c r="H309" s="24">
        <v>0.05</v>
      </c>
      <c r="I309" s="31"/>
      <c r="J309" s="31"/>
      <c r="K309" s="35"/>
    </row>
    <row r="310" spans="2:11" x14ac:dyDescent="0.3">
      <c r="B310" s="8" t="s">
        <v>4270</v>
      </c>
      <c r="C310" s="57" t="s">
        <v>4271</v>
      </c>
      <c r="D310" s="54" t="s">
        <v>4272</v>
      </c>
      <c r="E310" s="6" t="s">
        <v>131</v>
      </c>
      <c r="F310" s="19">
        <v>6291</v>
      </c>
      <c r="G310" s="24">
        <v>43.26</v>
      </c>
      <c r="H310" s="24">
        <v>0.05</v>
      </c>
      <c r="I310" s="31"/>
      <c r="J310" s="31"/>
      <c r="K310" s="35"/>
    </row>
    <row r="311" spans="2:11" x14ac:dyDescent="0.3">
      <c r="B311" s="8" t="s">
        <v>2948</v>
      </c>
      <c r="C311" s="57" t="s">
        <v>2949</v>
      </c>
      <c r="D311" s="54" t="s">
        <v>2950</v>
      </c>
      <c r="E311" s="6" t="s">
        <v>327</v>
      </c>
      <c r="F311" s="19">
        <v>3046</v>
      </c>
      <c r="G311" s="24">
        <v>42.27</v>
      </c>
      <c r="H311" s="24">
        <v>0.05</v>
      </c>
      <c r="I311" s="31"/>
      <c r="J311" s="31"/>
      <c r="K311" s="35"/>
    </row>
    <row r="312" spans="2:11" x14ac:dyDescent="0.3">
      <c r="B312" s="8" t="s">
        <v>4273</v>
      </c>
      <c r="C312" s="57" t="s">
        <v>4274</v>
      </c>
      <c r="D312" s="54" t="s">
        <v>4275</v>
      </c>
      <c r="E312" s="6" t="s">
        <v>148</v>
      </c>
      <c r="F312" s="19">
        <v>5000</v>
      </c>
      <c r="G312" s="24">
        <v>41.82</v>
      </c>
      <c r="H312" s="24">
        <v>0.05</v>
      </c>
      <c r="I312" s="31"/>
      <c r="J312" s="31"/>
      <c r="K312" s="35"/>
    </row>
    <row r="313" spans="2:11" x14ac:dyDescent="0.3">
      <c r="B313" s="8" t="s">
        <v>4276</v>
      </c>
      <c r="C313" s="57" t="s">
        <v>197</v>
      </c>
      <c r="D313" s="54" t="s">
        <v>4277</v>
      </c>
      <c r="E313" s="6" t="s">
        <v>198</v>
      </c>
      <c r="F313" s="19">
        <v>4498</v>
      </c>
      <c r="G313" s="24">
        <v>41.71</v>
      </c>
      <c r="H313" s="24">
        <v>0.05</v>
      </c>
      <c r="I313" s="31"/>
      <c r="J313" s="31"/>
      <c r="K313" s="35"/>
    </row>
    <row r="314" spans="2:11" x14ac:dyDescent="0.3">
      <c r="B314" s="8" t="s">
        <v>4278</v>
      </c>
      <c r="C314" s="57" t="s">
        <v>701</v>
      </c>
      <c r="D314" s="54" t="s">
        <v>4279</v>
      </c>
      <c r="E314" s="6" t="s">
        <v>3358</v>
      </c>
      <c r="F314" s="19">
        <v>2378</v>
      </c>
      <c r="G314" s="24">
        <v>41.62</v>
      </c>
      <c r="H314" s="24">
        <v>0.05</v>
      </c>
      <c r="I314" s="31"/>
      <c r="J314" s="31"/>
      <c r="K314" s="35"/>
    </row>
    <row r="315" spans="2:11" x14ac:dyDescent="0.3">
      <c r="B315" s="8" t="s">
        <v>4280</v>
      </c>
      <c r="C315" s="57" t="s">
        <v>4281</v>
      </c>
      <c r="D315" s="54" t="s">
        <v>4282</v>
      </c>
      <c r="E315" s="6" t="s">
        <v>138</v>
      </c>
      <c r="F315" s="19">
        <v>5115</v>
      </c>
      <c r="G315" s="24">
        <v>41.28</v>
      </c>
      <c r="H315" s="24">
        <v>0.05</v>
      </c>
      <c r="I315" s="31"/>
      <c r="J315" s="31"/>
      <c r="K315" s="35"/>
    </row>
    <row r="316" spans="2:11" x14ac:dyDescent="0.3">
      <c r="B316" s="8" t="s">
        <v>4153</v>
      </c>
      <c r="C316" s="57" t="s">
        <v>4154</v>
      </c>
      <c r="D316" s="54" t="s">
        <v>4155</v>
      </c>
      <c r="E316" s="6" t="s">
        <v>119</v>
      </c>
      <c r="F316" s="19">
        <v>4129</v>
      </c>
      <c r="G316" s="24">
        <v>41.05</v>
      </c>
      <c r="H316" s="24">
        <v>0.05</v>
      </c>
      <c r="I316" s="31"/>
      <c r="J316" s="31"/>
      <c r="K316" s="35"/>
    </row>
    <row r="317" spans="2:11" x14ac:dyDescent="0.3">
      <c r="B317" s="8" t="s">
        <v>4283</v>
      </c>
      <c r="C317" s="57" t="s">
        <v>4284</v>
      </c>
      <c r="D317" s="54" t="s">
        <v>4285</v>
      </c>
      <c r="E317" s="6" t="s">
        <v>896</v>
      </c>
      <c r="F317" s="19">
        <v>964</v>
      </c>
      <c r="G317" s="24">
        <v>40.69</v>
      </c>
      <c r="H317" s="24">
        <v>0.05</v>
      </c>
      <c r="I317" s="31"/>
      <c r="J317" s="31"/>
      <c r="K317" s="35"/>
    </row>
    <row r="318" spans="2:11" x14ac:dyDescent="0.3">
      <c r="B318" s="8" t="s">
        <v>4156</v>
      </c>
      <c r="C318" s="57" t="s">
        <v>4157</v>
      </c>
      <c r="D318" s="54" t="s">
        <v>4158</v>
      </c>
      <c r="E318" s="6" t="s">
        <v>97</v>
      </c>
      <c r="F318" s="19">
        <v>593</v>
      </c>
      <c r="G318" s="24">
        <v>40.42</v>
      </c>
      <c r="H318" s="24">
        <v>0.05</v>
      </c>
      <c r="I318" s="31"/>
      <c r="J318" s="31"/>
      <c r="K318" s="35"/>
    </row>
    <row r="319" spans="2:11" x14ac:dyDescent="0.3">
      <c r="B319" s="8" t="s">
        <v>4286</v>
      </c>
      <c r="C319" s="57" t="s">
        <v>4287</v>
      </c>
      <c r="D319" s="54" t="s">
        <v>4288</v>
      </c>
      <c r="E319" s="6" t="s">
        <v>50</v>
      </c>
      <c r="F319" s="19">
        <v>4131</v>
      </c>
      <c r="G319" s="24">
        <v>40.369999999999997</v>
      </c>
      <c r="H319" s="24">
        <v>0.05</v>
      </c>
      <c r="I319" s="31"/>
      <c r="J319" s="31"/>
      <c r="K319" s="35"/>
    </row>
    <row r="320" spans="2:11" x14ac:dyDescent="0.3">
      <c r="B320" s="8" t="s">
        <v>4289</v>
      </c>
      <c r="C320" s="57" t="s">
        <v>4290</v>
      </c>
      <c r="D320" s="54" t="s">
        <v>4291</v>
      </c>
      <c r="E320" s="6" t="s">
        <v>50</v>
      </c>
      <c r="F320" s="19">
        <v>5196</v>
      </c>
      <c r="G320" s="24">
        <v>39.909999999999997</v>
      </c>
      <c r="H320" s="24">
        <v>0.05</v>
      </c>
      <c r="I320" s="31"/>
      <c r="J320" s="31"/>
      <c r="K320" s="35"/>
    </row>
    <row r="321" spans="2:11" x14ac:dyDescent="0.3">
      <c r="B321" s="8" t="s">
        <v>4292</v>
      </c>
      <c r="C321" s="57" t="s">
        <v>4293</v>
      </c>
      <c r="D321" s="54" t="s">
        <v>4294</v>
      </c>
      <c r="E321" s="6" t="s">
        <v>131</v>
      </c>
      <c r="F321" s="19">
        <v>216527</v>
      </c>
      <c r="G321" s="24">
        <v>39.82</v>
      </c>
      <c r="H321" s="24">
        <v>0.05</v>
      </c>
      <c r="I321" s="31"/>
      <c r="J321" s="31"/>
      <c r="K321" s="35"/>
    </row>
    <row r="322" spans="2:11" x14ac:dyDescent="0.3">
      <c r="B322" s="8" t="s">
        <v>4159</v>
      </c>
      <c r="C322" s="57" t="s">
        <v>4160</v>
      </c>
      <c r="D322" s="54" t="s">
        <v>4161</v>
      </c>
      <c r="E322" s="6" t="s">
        <v>364</v>
      </c>
      <c r="F322" s="19">
        <v>129</v>
      </c>
      <c r="G322" s="24">
        <v>39.68</v>
      </c>
      <c r="H322" s="24">
        <v>0.05</v>
      </c>
      <c r="I322" s="31"/>
      <c r="J322" s="31"/>
      <c r="K322" s="35"/>
    </row>
    <row r="323" spans="2:11" x14ac:dyDescent="0.3">
      <c r="B323" s="8" t="s">
        <v>4295</v>
      </c>
      <c r="C323" s="57" t="s">
        <v>4296</v>
      </c>
      <c r="D323" s="54" t="s">
        <v>4297</v>
      </c>
      <c r="E323" s="6" t="s">
        <v>82</v>
      </c>
      <c r="F323" s="19">
        <v>10871</v>
      </c>
      <c r="G323" s="24">
        <v>38.880000000000003</v>
      </c>
      <c r="H323" s="24">
        <v>0.05</v>
      </c>
      <c r="I323" s="31"/>
      <c r="J323" s="31"/>
      <c r="K323" s="35"/>
    </row>
    <row r="324" spans="2:11" x14ac:dyDescent="0.3">
      <c r="B324" s="8" t="s">
        <v>4298</v>
      </c>
      <c r="C324" s="57" t="s">
        <v>4299</v>
      </c>
      <c r="D324" s="54" t="s">
        <v>4300</v>
      </c>
      <c r="E324" s="6" t="s">
        <v>138</v>
      </c>
      <c r="F324" s="19">
        <v>277</v>
      </c>
      <c r="G324" s="24">
        <v>38.81</v>
      </c>
      <c r="H324" s="24">
        <v>0.05</v>
      </c>
      <c r="I324" s="31"/>
      <c r="J324" s="31"/>
      <c r="K324" s="35"/>
    </row>
    <row r="325" spans="2:11" x14ac:dyDescent="0.3">
      <c r="B325" s="8" t="s">
        <v>157</v>
      </c>
      <c r="C325" s="57" t="s">
        <v>158</v>
      </c>
      <c r="D325" s="54" t="s">
        <v>159</v>
      </c>
      <c r="E325" s="6" t="s">
        <v>160</v>
      </c>
      <c r="F325" s="19">
        <v>100</v>
      </c>
      <c r="G325" s="24">
        <v>38.74</v>
      </c>
      <c r="H325" s="24">
        <v>0.05</v>
      </c>
      <c r="I325" s="31"/>
      <c r="J325" s="31"/>
      <c r="K325" s="35"/>
    </row>
    <row r="326" spans="2:11" x14ac:dyDescent="0.3">
      <c r="B326" s="8" t="s">
        <v>1962</v>
      </c>
      <c r="C326" s="57" t="s">
        <v>1963</v>
      </c>
      <c r="D326" s="54" t="s">
        <v>1964</v>
      </c>
      <c r="E326" s="6" t="s">
        <v>148</v>
      </c>
      <c r="F326" s="19">
        <v>560</v>
      </c>
      <c r="G326" s="24">
        <v>38.71</v>
      </c>
      <c r="H326" s="24">
        <v>0.05</v>
      </c>
      <c r="I326" s="31"/>
      <c r="J326" s="31"/>
      <c r="K326" s="35"/>
    </row>
    <row r="327" spans="2:11" x14ac:dyDescent="0.3">
      <c r="B327" s="8" t="s">
        <v>4162</v>
      </c>
      <c r="C327" s="57" t="s">
        <v>4163</v>
      </c>
      <c r="D327" s="54" t="s">
        <v>4164</v>
      </c>
      <c r="E327" s="6" t="s">
        <v>54</v>
      </c>
      <c r="F327" s="19">
        <v>90069</v>
      </c>
      <c r="G327" s="24">
        <v>38.64</v>
      </c>
      <c r="H327" s="24">
        <v>0.05</v>
      </c>
      <c r="I327" s="31"/>
      <c r="J327" s="31"/>
      <c r="K327" s="35"/>
    </row>
    <row r="328" spans="2:11" x14ac:dyDescent="0.3">
      <c r="B328" s="8" t="s">
        <v>4301</v>
      </c>
      <c r="C328" s="57" t="s">
        <v>4302</v>
      </c>
      <c r="D328" s="54" t="s">
        <v>4303</v>
      </c>
      <c r="E328" s="6" t="s">
        <v>403</v>
      </c>
      <c r="F328" s="19">
        <v>5710</v>
      </c>
      <c r="G328" s="24">
        <v>38.380000000000003</v>
      </c>
      <c r="H328" s="24">
        <v>0.05</v>
      </c>
      <c r="I328" s="31"/>
      <c r="J328" s="31"/>
      <c r="K328" s="35"/>
    </row>
    <row r="329" spans="2:11" x14ac:dyDescent="0.3">
      <c r="B329" s="8" t="s">
        <v>2554</v>
      </c>
      <c r="C329" s="57" t="s">
        <v>2555</v>
      </c>
      <c r="D329" s="54" t="s">
        <v>2556</v>
      </c>
      <c r="E329" s="6" t="s">
        <v>54</v>
      </c>
      <c r="F329" s="19">
        <v>18566</v>
      </c>
      <c r="G329" s="24">
        <v>37.97</v>
      </c>
      <c r="H329" s="24">
        <v>0.04</v>
      </c>
      <c r="I329" s="31"/>
      <c r="J329" s="31"/>
      <c r="K329" s="35"/>
    </row>
    <row r="330" spans="2:11" x14ac:dyDescent="0.3">
      <c r="B330" s="8" t="s">
        <v>4307</v>
      </c>
      <c r="C330" s="57" t="s">
        <v>4308</v>
      </c>
      <c r="D330" s="54" t="s">
        <v>4309</v>
      </c>
      <c r="E330" s="6" t="s">
        <v>171</v>
      </c>
      <c r="F330" s="19">
        <v>373</v>
      </c>
      <c r="G330" s="24">
        <v>37.65</v>
      </c>
      <c r="H330" s="24">
        <v>0.04</v>
      </c>
      <c r="I330" s="31"/>
      <c r="J330" s="31"/>
      <c r="K330" s="35"/>
    </row>
    <row r="331" spans="2:11" x14ac:dyDescent="0.3">
      <c r="B331" s="8" t="s">
        <v>4165</v>
      </c>
      <c r="C331" s="57" t="s">
        <v>4166</v>
      </c>
      <c r="D331" s="54" t="s">
        <v>4167</v>
      </c>
      <c r="E331" s="6" t="s">
        <v>507</v>
      </c>
      <c r="F331" s="19">
        <v>14968</v>
      </c>
      <c r="G331" s="24">
        <v>37.64</v>
      </c>
      <c r="H331" s="24">
        <v>0.04</v>
      </c>
      <c r="I331" s="31"/>
      <c r="J331" s="31"/>
      <c r="K331" s="35"/>
    </row>
    <row r="332" spans="2:11" x14ac:dyDescent="0.3">
      <c r="B332" s="8" t="s">
        <v>4304</v>
      </c>
      <c r="C332" s="57" t="s">
        <v>4305</v>
      </c>
      <c r="D332" s="54" t="s">
        <v>4306</v>
      </c>
      <c r="E332" s="6" t="s">
        <v>444</v>
      </c>
      <c r="F332" s="19">
        <v>6919</v>
      </c>
      <c r="G332" s="24">
        <v>37.369999999999997</v>
      </c>
      <c r="H332" s="24">
        <v>0.04</v>
      </c>
      <c r="I332" s="31"/>
      <c r="J332" s="31"/>
      <c r="K332" s="35"/>
    </row>
    <row r="333" spans="2:11" x14ac:dyDescent="0.3">
      <c r="B333" s="8" t="s">
        <v>349</v>
      </c>
      <c r="C333" s="57" t="s">
        <v>350</v>
      </c>
      <c r="D333" s="54" t="s">
        <v>351</v>
      </c>
      <c r="E333" s="6" t="s">
        <v>152</v>
      </c>
      <c r="F333" s="19">
        <v>22485</v>
      </c>
      <c r="G333" s="24">
        <v>37.29</v>
      </c>
      <c r="H333" s="24">
        <v>0.04</v>
      </c>
      <c r="I333" s="31"/>
      <c r="J333" s="31"/>
      <c r="K333" s="35"/>
    </row>
    <row r="334" spans="2:11" x14ac:dyDescent="0.3">
      <c r="B334" s="8" t="s">
        <v>4168</v>
      </c>
      <c r="C334" s="57" t="s">
        <v>4169</v>
      </c>
      <c r="D334" s="54" t="s">
        <v>4170</v>
      </c>
      <c r="E334" s="6" t="s">
        <v>43</v>
      </c>
      <c r="F334" s="19">
        <v>71426</v>
      </c>
      <c r="G334" s="24">
        <v>37.11</v>
      </c>
      <c r="H334" s="24">
        <v>0.04</v>
      </c>
      <c r="I334" s="31"/>
      <c r="J334" s="31"/>
      <c r="K334" s="35"/>
    </row>
    <row r="335" spans="2:11" x14ac:dyDescent="0.3">
      <c r="B335" s="8" t="s">
        <v>4171</v>
      </c>
      <c r="C335" s="57" t="s">
        <v>1659</v>
      </c>
      <c r="D335" s="54" t="s">
        <v>4172</v>
      </c>
      <c r="E335" s="6" t="s">
        <v>578</v>
      </c>
      <c r="F335" s="19">
        <v>12379</v>
      </c>
      <c r="G335" s="24">
        <v>36.64</v>
      </c>
      <c r="H335" s="24">
        <v>0.04</v>
      </c>
      <c r="I335" s="31"/>
      <c r="J335" s="31"/>
      <c r="K335" s="35"/>
    </row>
    <row r="336" spans="2:11" x14ac:dyDescent="0.3">
      <c r="B336" s="8" t="s">
        <v>545</v>
      </c>
      <c r="C336" s="57" t="s">
        <v>546</v>
      </c>
      <c r="D336" s="54" t="s">
        <v>547</v>
      </c>
      <c r="E336" s="6" t="s">
        <v>86</v>
      </c>
      <c r="F336" s="19">
        <v>2809</v>
      </c>
      <c r="G336" s="24">
        <v>36.53</v>
      </c>
      <c r="H336" s="24">
        <v>0.04</v>
      </c>
      <c r="I336" s="31"/>
      <c r="J336" s="31"/>
      <c r="K336" s="35"/>
    </row>
    <row r="337" spans="2:11" x14ac:dyDescent="0.3">
      <c r="B337" s="8" t="s">
        <v>922</v>
      </c>
      <c r="C337" s="57" t="s">
        <v>923</v>
      </c>
      <c r="D337" s="54" t="s">
        <v>924</v>
      </c>
      <c r="E337" s="6" t="s">
        <v>535</v>
      </c>
      <c r="F337" s="19">
        <v>3236</v>
      </c>
      <c r="G337" s="24">
        <v>36.24</v>
      </c>
      <c r="H337" s="24">
        <v>0.04</v>
      </c>
      <c r="I337" s="31"/>
      <c r="J337" s="31"/>
      <c r="K337" s="35"/>
    </row>
    <row r="338" spans="2:11" x14ac:dyDescent="0.3">
      <c r="B338" s="8" t="s">
        <v>548</v>
      </c>
      <c r="C338" s="57" t="s">
        <v>549</v>
      </c>
      <c r="D338" s="54" t="s">
        <v>550</v>
      </c>
      <c r="E338" s="6" t="s">
        <v>551</v>
      </c>
      <c r="F338" s="19">
        <v>1734</v>
      </c>
      <c r="G338" s="24">
        <v>36.159999999999997</v>
      </c>
      <c r="H338" s="24">
        <v>0.04</v>
      </c>
      <c r="I338" s="31"/>
      <c r="J338" s="31"/>
      <c r="K338" s="35"/>
    </row>
    <row r="339" spans="2:11" x14ac:dyDescent="0.3">
      <c r="B339" s="8" t="s">
        <v>2980</v>
      </c>
      <c r="C339" s="57" t="s">
        <v>2981</v>
      </c>
      <c r="D339" s="54" t="s">
        <v>2982</v>
      </c>
      <c r="E339" s="6" t="s">
        <v>156</v>
      </c>
      <c r="F339" s="19">
        <v>1384</v>
      </c>
      <c r="G339" s="24">
        <v>35.950000000000003</v>
      </c>
      <c r="H339" s="24">
        <v>0.04</v>
      </c>
      <c r="I339" s="31"/>
      <c r="J339" s="31"/>
      <c r="K339" s="35"/>
    </row>
    <row r="340" spans="2:11" x14ac:dyDescent="0.3">
      <c r="B340" s="8" t="s">
        <v>842</v>
      </c>
      <c r="C340" s="57" t="s">
        <v>843</v>
      </c>
      <c r="D340" s="54" t="s">
        <v>844</v>
      </c>
      <c r="E340" s="6" t="s">
        <v>152</v>
      </c>
      <c r="F340" s="19">
        <v>9006</v>
      </c>
      <c r="G340" s="24">
        <v>35.93</v>
      </c>
      <c r="H340" s="24">
        <v>0.04</v>
      </c>
      <c r="I340" s="31"/>
      <c r="J340" s="31"/>
      <c r="K340" s="35"/>
    </row>
    <row r="341" spans="2:11" x14ac:dyDescent="0.3">
      <c r="B341" s="8" t="s">
        <v>976</v>
      </c>
      <c r="C341" s="57" t="s">
        <v>977</v>
      </c>
      <c r="D341" s="54" t="s">
        <v>978</v>
      </c>
      <c r="E341" s="6" t="s">
        <v>101</v>
      </c>
      <c r="F341" s="19">
        <v>692</v>
      </c>
      <c r="G341" s="24">
        <v>35.68</v>
      </c>
      <c r="H341" s="24">
        <v>0.04</v>
      </c>
      <c r="I341" s="31"/>
      <c r="J341" s="31"/>
      <c r="K341" s="35"/>
    </row>
    <row r="342" spans="2:11" x14ac:dyDescent="0.3">
      <c r="B342" s="8" t="s">
        <v>4310</v>
      </c>
      <c r="C342" s="57" t="s">
        <v>4311</v>
      </c>
      <c r="D342" s="54" t="s">
        <v>4312</v>
      </c>
      <c r="E342" s="6" t="s">
        <v>160</v>
      </c>
      <c r="F342" s="19">
        <v>3875</v>
      </c>
      <c r="G342" s="24">
        <v>35.31</v>
      </c>
      <c r="H342" s="24">
        <v>0.04</v>
      </c>
      <c r="I342" s="31"/>
      <c r="J342" s="31"/>
      <c r="K342" s="35"/>
    </row>
    <row r="343" spans="2:11" x14ac:dyDescent="0.3">
      <c r="B343" s="8" t="s">
        <v>4313</v>
      </c>
      <c r="C343" s="57" t="s">
        <v>4314</v>
      </c>
      <c r="D343" s="54" t="s">
        <v>4315</v>
      </c>
      <c r="E343" s="6" t="s">
        <v>101</v>
      </c>
      <c r="F343" s="19">
        <v>3444</v>
      </c>
      <c r="G343" s="24">
        <v>35.24</v>
      </c>
      <c r="H343" s="24">
        <v>0.04</v>
      </c>
      <c r="I343" s="31"/>
      <c r="J343" s="31"/>
      <c r="K343" s="35"/>
    </row>
    <row r="344" spans="2:11" x14ac:dyDescent="0.3">
      <c r="B344" s="8" t="s">
        <v>4316</v>
      </c>
      <c r="C344" s="57" t="s">
        <v>4317</v>
      </c>
      <c r="D344" s="54" t="s">
        <v>4318</v>
      </c>
      <c r="E344" s="6" t="s">
        <v>152</v>
      </c>
      <c r="F344" s="19">
        <v>10746</v>
      </c>
      <c r="G344" s="24">
        <v>35.14</v>
      </c>
      <c r="H344" s="24">
        <v>0.04</v>
      </c>
      <c r="I344" s="31"/>
      <c r="J344" s="31"/>
      <c r="K344" s="35"/>
    </row>
    <row r="345" spans="2:11" x14ac:dyDescent="0.3">
      <c r="B345" s="8" t="s">
        <v>4319</v>
      </c>
      <c r="C345" s="57" t="s">
        <v>4320</v>
      </c>
      <c r="D345" s="54" t="s">
        <v>4321</v>
      </c>
      <c r="E345" s="6" t="s">
        <v>101</v>
      </c>
      <c r="F345" s="19">
        <v>4071</v>
      </c>
      <c r="G345" s="24">
        <v>35.090000000000003</v>
      </c>
      <c r="H345" s="24">
        <v>0.04</v>
      </c>
      <c r="I345" s="31"/>
      <c r="J345" s="31"/>
      <c r="K345" s="35"/>
    </row>
    <row r="346" spans="2:11" x14ac:dyDescent="0.3">
      <c r="B346" s="8" t="s">
        <v>4322</v>
      </c>
      <c r="C346" s="57" t="s">
        <v>4323</v>
      </c>
      <c r="D346" s="54" t="s">
        <v>4324</v>
      </c>
      <c r="E346" s="6" t="s">
        <v>327</v>
      </c>
      <c r="F346" s="19">
        <v>9314</v>
      </c>
      <c r="G346" s="24">
        <v>35.03</v>
      </c>
      <c r="H346" s="24">
        <v>0.04</v>
      </c>
      <c r="I346" s="31"/>
      <c r="J346" s="31"/>
      <c r="K346" s="35"/>
    </row>
    <row r="347" spans="2:11" x14ac:dyDescent="0.3">
      <c r="B347" s="8" t="s">
        <v>607</v>
      </c>
      <c r="C347" s="57" t="s">
        <v>608</v>
      </c>
      <c r="D347" s="54" t="s">
        <v>609</v>
      </c>
      <c r="E347" s="6" t="s">
        <v>156</v>
      </c>
      <c r="F347" s="19">
        <v>9590</v>
      </c>
      <c r="G347" s="24">
        <v>34.729999999999997</v>
      </c>
      <c r="H347" s="24">
        <v>0.04</v>
      </c>
      <c r="I347" s="31"/>
      <c r="J347" s="31"/>
      <c r="K347" s="35"/>
    </row>
    <row r="348" spans="2:11" x14ac:dyDescent="0.3">
      <c r="B348" s="8" t="s">
        <v>2557</v>
      </c>
      <c r="C348" s="57" t="s">
        <v>2558</v>
      </c>
      <c r="D348" s="54" t="s">
        <v>2559</v>
      </c>
      <c r="E348" s="6" t="s">
        <v>86</v>
      </c>
      <c r="F348" s="19">
        <v>6512</v>
      </c>
      <c r="G348" s="24">
        <v>34.72</v>
      </c>
      <c r="H348" s="24">
        <v>0.04</v>
      </c>
      <c r="I348" s="31"/>
      <c r="J348" s="31"/>
      <c r="K348" s="35"/>
    </row>
    <row r="349" spans="2:11" x14ac:dyDescent="0.3">
      <c r="B349" s="8" t="s">
        <v>4325</v>
      </c>
      <c r="C349" s="57" t="s">
        <v>4326</v>
      </c>
      <c r="D349" s="54" t="s">
        <v>4327</v>
      </c>
      <c r="E349" s="6" t="s">
        <v>54</v>
      </c>
      <c r="F349" s="19">
        <v>2279</v>
      </c>
      <c r="G349" s="24">
        <v>34.47</v>
      </c>
      <c r="H349" s="24">
        <v>0.04</v>
      </c>
      <c r="I349" s="31"/>
      <c r="J349" s="31"/>
      <c r="K349" s="35"/>
    </row>
    <row r="350" spans="2:11" x14ac:dyDescent="0.3">
      <c r="B350" s="8" t="s">
        <v>2285</v>
      </c>
      <c r="C350" s="57" t="s">
        <v>2286</v>
      </c>
      <c r="D350" s="54" t="s">
        <v>2287</v>
      </c>
      <c r="E350" s="6" t="s">
        <v>111</v>
      </c>
      <c r="F350" s="19">
        <v>14898</v>
      </c>
      <c r="G350" s="24">
        <v>34.25</v>
      </c>
      <c r="H350" s="24">
        <v>0.04</v>
      </c>
      <c r="I350" s="31"/>
      <c r="J350" s="31"/>
      <c r="K350" s="35"/>
    </row>
    <row r="351" spans="2:11" x14ac:dyDescent="0.3">
      <c r="B351" s="8" t="s">
        <v>967</v>
      </c>
      <c r="C351" s="57" t="s">
        <v>968</v>
      </c>
      <c r="D351" s="54" t="s">
        <v>969</v>
      </c>
      <c r="E351" s="6" t="s">
        <v>127</v>
      </c>
      <c r="F351" s="19">
        <v>2270</v>
      </c>
      <c r="G351" s="24">
        <v>34.1</v>
      </c>
      <c r="H351" s="24">
        <v>0.04</v>
      </c>
      <c r="I351" s="31"/>
      <c r="J351" s="31"/>
      <c r="K351" s="35"/>
    </row>
    <row r="352" spans="2:11" x14ac:dyDescent="0.3">
      <c r="B352" s="8" t="s">
        <v>4328</v>
      </c>
      <c r="C352" s="57" t="s">
        <v>4329</v>
      </c>
      <c r="D352" s="54" t="s">
        <v>4330</v>
      </c>
      <c r="E352" s="6" t="s">
        <v>97</v>
      </c>
      <c r="F352" s="19">
        <v>2432</v>
      </c>
      <c r="G352" s="24">
        <v>34.049999999999997</v>
      </c>
      <c r="H352" s="24">
        <v>0.04</v>
      </c>
      <c r="I352" s="31"/>
      <c r="J352" s="31"/>
      <c r="K352" s="35"/>
    </row>
    <row r="353" spans="2:11" x14ac:dyDescent="0.3">
      <c r="B353" s="8" t="s">
        <v>4331</v>
      </c>
      <c r="C353" s="57" t="s">
        <v>4332</v>
      </c>
      <c r="D353" s="54" t="s">
        <v>4333</v>
      </c>
      <c r="E353" s="6" t="s">
        <v>138</v>
      </c>
      <c r="F353" s="19">
        <v>3778</v>
      </c>
      <c r="G353" s="24">
        <v>33.94</v>
      </c>
      <c r="H353" s="24">
        <v>0.04</v>
      </c>
      <c r="I353" s="31"/>
      <c r="J353" s="31"/>
      <c r="K353" s="35"/>
    </row>
    <row r="354" spans="2:11" x14ac:dyDescent="0.3">
      <c r="B354" s="8" t="s">
        <v>4173</v>
      </c>
      <c r="C354" s="57" t="s">
        <v>4174</v>
      </c>
      <c r="D354" s="54" t="s">
        <v>4175</v>
      </c>
      <c r="E354" s="6" t="s">
        <v>131</v>
      </c>
      <c r="F354" s="19">
        <v>14812</v>
      </c>
      <c r="G354" s="24">
        <v>33.35</v>
      </c>
      <c r="H354" s="24">
        <v>0.04</v>
      </c>
      <c r="I354" s="31"/>
      <c r="J354" s="31"/>
      <c r="K354" s="35"/>
    </row>
    <row r="355" spans="2:11" x14ac:dyDescent="0.3">
      <c r="B355" s="8" t="s">
        <v>4334</v>
      </c>
      <c r="C355" s="57" t="s">
        <v>4335</v>
      </c>
      <c r="D355" s="54" t="s">
        <v>4336</v>
      </c>
      <c r="E355" s="6" t="s">
        <v>224</v>
      </c>
      <c r="F355" s="19">
        <v>866</v>
      </c>
      <c r="G355" s="24">
        <v>33.25</v>
      </c>
      <c r="H355" s="24">
        <v>0.04</v>
      </c>
      <c r="I355" s="31"/>
      <c r="J355" s="31"/>
      <c r="K355" s="35"/>
    </row>
    <row r="356" spans="2:11" x14ac:dyDescent="0.3">
      <c r="B356" s="8" t="s">
        <v>2928</v>
      </c>
      <c r="C356" s="57" t="s">
        <v>2929</v>
      </c>
      <c r="D356" s="54" t="s">
        <v>2930</v>
      </c>
      <c r="E356" s="6" t="s">
        <v>403</v>
      </c>
      <c r="F356" s="19">
        <v>7825</v>
      </c>
      <c r="G356" s="24">
        <v>32.82</v>
      </c>
      <c r="H356" s="24">
        <v>0.04</v>
      </c>
      <c r="I356" s="31"/>
      <c r="J356" s="31"/>
      <c r="K356" s="35"/>
    </row>
    <row r="357" spans="2:11" x14ac:dyDescent="0.3">
      <c r="B357" s="8" t="s">
        <v>2937</v>
      </c>
      <c r="C357" s="57" t="s">
        <v>1199</v>
      </c>
      <c r="D357" s="54" t="s">
        <v>2938</v>
      </c>
      <c r="E357" s="6" t="s">
        <v>152</v>
      </c>
      <c r="F357" s="19">
        <v>3234</v>
      </c>
      <c r="G357" s="24">
        <v>32.67</v>
      </c>
      <c r="H357" s="24">
        <v>0.04</v>
      </c>
      <c r="I357" s="31"/>
      <c r="J357" s="31"/>
      <c r="K357" s="35"/>
    </row>
    <row r="358" spans="2:11" x14ac:dyDescent="0.3">
      <c r="B358" s="8" t="s">
        <v>4343</v>
      </c>
      <c r="C358" s="57" t="s">
        <v>4344</v>
      </c>
      <c r="D358" s="54" t="s">
        <v>4345</v>
      </c>
      <c r="E358" s="6" t="s">
        <v>403</v>
      </c>
      <c r="F358" s="19">
        <v>2588</v>
      </c>
      <c r="G358" s="24">
        <v>32.4</v>
      </c>
      <c r="H358" s="24">
        <v>0.04</v>
      </c>
      <c r="I358" s="31"/>
      <c r="J358" s="31"/>
      <c r="K358" s="35"/>
    </row>
    <row r="359" spans="2:11" x14ac:dyDescent="0.3">
      <c r="B359" s="8" t="s">
        <v>4337</v>
      </c>
      <c r="C359" s="57" t="s">
        <v>4338</v>
      </c>
      <c r="D359" s="54" t="s">
        <v>4339</v>
      </c>
      <c r="E359" s="6" t="s">
        <v>101</v>
      </c>
      <c r="F359" s="19">
        <v>6582</v>
      </c>
      <c r="G359" s="24">
        <v>32.4</v>
      </c>
      <c r="H359" s="24">
        <v>0.04</v>
      </c>
      <c r="I359" s="31"/>
      <c r="J359" s="31"/>
      <c r="K359" s="35"/>
    </row>
    <row r="360" spans="2:11" x14ac:dyDescent="0.3">
      <c r="B360" s="8" t="s">
        <v>4340</v>
      </c>
      <c r="C360" s="57" t="s">
        <v>4341</v>
      </c>
      <c r="D360" s="54" t="s">
        <v>4342</v>
      </c>
      <c r="E360" s="6" t="s">
        <v>97</v>
      </c>
      <c r="F360" s="19">
        <v>18240</v>
      </c>
      <c r="G360" s="24">
        <v>32.369999999999997</v>
      </c>
      <c r="H360" s="24">
        <v>0.04</v>
      </c>
      <c r="I360" s="31"/>
      <c r="J360" s="31"/>
      <c r="K360" s="35"/>
    </row>
    <row r="361" spans="2:11" x14ac:dyDescent="0.3">
      <c r="B361" s="8" t="s">
        <v>4346</v>
      </c>
      <c r="C361" s="57" t="s">
        <v>4347</v>
      </c>
      <c r="D361" s="54" t="s">
        <v>4348</v>
      </c>
      <c r="E361" s="6" t="s">
        <v>1074</v>
      </c>
      <c r="F361" s="19">
        <v>1342</v>
      </c>
      <c r="G361" s="24">
        <v>32.25</v>
      </c>
      <c r="H361" s="24">
        <v>0.04</v>
      </c>
      <c r="I361" s="31"/>
      <c r="J361" s="31"/>
      <c r="K361" s="35"/>
    </row>
    <row r="362" spans="2:11" x14ac:dyDescent="0.3">
      <c r="B362" s="8" t="s">
        <v>4349</v>
      </c>
      <c r="C362" s="57" t="s">
        <v>4350</v>
      </c>
      <c r="D362" s="54" t="s">
        <v>4351</v>
      </c>
      <c r="E362" s="6" t="s">
        <v>167</v>
      </c>
      <c r="F362" s="19">
        <v>6169</v>
      </c>
      <c r="G362" s="24">
        <v>31.85</v>
      </c>
      <c r="H362" s="24">
        <v>0.04</v>
      </c>
      <c r="I362" s="31"/>
      <c r="J362" s="31"/>
      <c r="K362" s="35"/>
    </row>
    <row r="363" spans="2:11" x14ac:dyDescent="0.3">
      <c r="B363" s="8" t="s">
        <v>4355</v>
      </c>
      <c r="C363" s="57" t="s">
        <v>4356</v>
      </c>
      <c r="D363" s="54" t="s">
        <v>4357</v>
      </c>
      <c r="E363" s="6" t="s">
        <v>152</v>
      </c>
      <c r="F363" s="19">
        <v>18271</v>
      </c>
      <c r="G363" s="24">
        <v>31.83</v>
      </c>
      <c r="H363" s="24">
        <v>0.04</v>
      </c>
      <c r="I363" s="31"/>
      <c r="J363" s="31"/>
      <c r="K363" s="35"/>
    </row>
    <row r="364" spans="2:11" x14ac:dyDescent="0.3">
      <c r="B364" s="8" t="s">
        <v>4352</v>
      </c>
      <c r="C364" s="57" t="s">
        <v>4353</v>
      </c>
      <c r="D364" s="54" t="s">
        <v>4354</v>
      </c>
      <c r="E364" s="6" t="s">
        <v>86</v>
      </c>
      <c r="F364" s="19">
        <v>2895</v>
      </c>
      <c r="G364" s="24">
        <v>31.79</v>
      </c>
      <c r="H364" s="24">
        <v>0.04</v>
      </c>
      <c r="I364" s="31"/>
      <c r="J364" s="31"/>
      <c r="K364" s="35"/>
    </row>
    <row r="365" spans="2:11" x14ac:dyDescent="0.3">
      <c r="B365" s="8" t="s">
        <v>4358</v>
      </c>
      <c r="C365" s="57" t="s">
        <v>4359</v>
      </c>
      <c r="D365" s="54" t="s">
        <v>4360</v>
      </c>
      <c r="E365" s="6" t="s">
        <v>444</v>
      </c>
      <c r="F365" s="19">
        <v>5591</v>
      </c>
      <c r="G365" s="24">
        <v>31.65</v>
      </c>
      <c r="H365" s="24">
        <v>0.04</v>
      </c>
      <c r="I365" s="31"/>
      <c r="J365" s="31"/>
      <c r="K365" s="35"/>
    </row>
    <row r="366" spans="2:11" x14ac:dyDescent="0.3">
      <c r="B366" s="8" t="s">
        <v>4361</v>
      </c>
      <c r="C366" s="57" t="s">
        <v>4362</v>
      </c>
      <c r="D366" s="54" t="s">
        <v>4363</v>
      </c>
      <c r="E366" s="6" t="s">
        <v>1074</v>
      </c>
      <c r="F366" s="19">
        <v>1326</v>
      </c>
      <c r="G366" s="24">
        <v>31.18</v>
      </c>
      <c r="H366" s="24">
        <v>0.04</v>
      </c>
      <c r="I366" s="31"/>
      <c r="J366" s="31"/>
      <c r="K366" s="35"/>
    </row>
    <row r="367" spans="2:11" x14ac:dyDescent="0.3">
      <c r="B367" s="8" t="s">
        <v>4364</v>
      </c>
      <c r="C367" s="57" t="s">
        <v>4365</v>
      </c>
      <c r="D367" s="54" t="s">
        <v>4366</v>
      </c>
      <c r="E367" s="6" t="s">
        <v>50</v>
      </c>
      <c r="F367" s="19">
        <v>8844</v>
      </c>
      <c r="G367" s="24">
        <v>31.03</v>
      </c>
      <c r="H367" s="24">
        <v>0.04</v>
      </c>
      <c r="I367" s="31"/>
      <c r="J367" s="31"/>
      <c r="K367" s="35"/>
    </row>
    <row r="368" spans="2:11" x14ac:dyDescent="0.3">
      <c r="B368" s="8" t="s">
        <v>4367</v>
      </c>
      <c r="C368" s="57" t="s">
        <v>4368</v>
      </c>
      <c r="D368" s="54" t="s">
        <v>4369</v>
      </c>
      <c r="E368" s="6" t="s">
        <v>123</v>
      </c>
      <c r="F368" s="19">
        <v>69527</v>
      </c>
      <c r="G368" s="24">
        <v>30.5</v>
      </c>
      <c r="H368" s="24">
        <v>0.04</v>
      </c>
      <c r="I368" s="31"/>
      <c r="J368" s="31"/>
      <c r="K368" s="35"/>
    </row>
    <row r="369" spans="2:11" x14ac:dyDescent="0.3">
      <c r="B369" s="8" t="s">
        <v>4370</v>
      </c>
      <c r="C369" s="57" t="s">
        <v>4371</v>
      </c>
      <c r="D369" s="54" t="s">
        <v>4372</v>
      </c>
      <c r="E369" s="6" t="s">
        <v>444</v>
      </c>
      <c r="F369" s="19">
        <v>582</v>
      </c>
      <c r="G369" s="24">
        <v>30.45</v>
      </c>
      <c r="H369" s="24">
        <v>0.04</v>
      </c>
      <c r="I369" s="31"/>
      <c r="J369" s="31"/>
      <c r="K369" s="35"/>
    </row>
    <row r="370" spans="2:11" x14ac:dyDescent="0.3">
      <c r="B370" s="8" t="s">
        <v>4176</v>
      </c>
      <c r="C370" s="57" t="s">
        <v>4177</v>
      </c>
      <c r="D370" s="54" t="s">
        <v>4178</v>
      </c>
      <c r="E370" s="6" t="s">
        <v>131</v>
      </c>
      <c r="F370" s="19">
        <v>32471</v>
      </c>
      <c r="G370" s="24">
        <v>30.41</v>
      </c>
      <c r="H370" s="24">
        <v>0.04</v>
      </c>
      <c r="I370" s="31"/>
      <c r="J370" s="31"/>
      <c r="K370" s="35"/>
    </row>
    <row r="371" spans="2:11" x14ac:dyDescent="0.3">
      <c r="B371" s="8" t="s">
        <v>867</v>
      </c>
      <c r="C371" s="57" t="s">
        <v>868</v>
      </c>
      <c r="D371" s="54" t="s">
        <v>869</v>
      </c>
      <c r="E371" s="6" t="s">
        <v>86</v>
      </c>
      <c r="F371" s="19">
        <v>8323</v>
      </c>
      <c r="G371" s="24">
        <v>30.24</v>
      </c>
      <c r="H371" s="24">
        <v>0.04</v>
      </c>
      <c r="I371" s="31"/>
      <c r="J371" s="31"/>
      <c r="K371" s="35"/>
    </row>
    <row r="372" spans="2:11" x14ac:dyDescent="0.3">
      <c r="B372" s="8" t="s">
        <v>4373</v>
      </c>
      <c r="C372" s="57" t="s">
        <v>4374</v>
      </c>
      <c r="D372" s="54" t="s">
        <v>4375</v>
      </c>
      <c r="E372" s="6" t="s">
        <v>1074</v>
      </c>
      <c r="F372" s="19">
        <v>2072</v>
      </c>
      <c r="G372" s="24">
        <v>30.24</v>
      </c>
      <c r="H372" s="24">
        <v>0.04</v>
      </c>
      <c r="I372" s="31"/>
      <c r="J372" s="31"/>
      <c r="K372" s="35"/>
    </row>
    <row r="373" spans="2:11" x14ac:dyDescent="0.3">
      <c r="B373" s="8" t="s">
        <v>2474</v>
      </c>
      <c r="C373" s="57" t="s">
        <v>2475</v>
      </c>
      <c r="D373" s="54" t="s">
        <v>2476</v>
      </c>
      <c r="E373" s="6" t="s">
        <v>268</v>
      </c>
      <c r="F373" s="19">
        <v>42993</v>
      </c>
      <c r="G373" s="24">
        <v>30.19</v>
      </c>
      <c r="H373" s="24">
        <v>0.04</v>
      </c>
      <c r="I373" s="31"/>
      <c r="J373" s="31"/>
      <c r="K373" s="35"/>
    </row>
    <row r="374" spans="2:11" x14ac:dyDescent="0.3">
      <c r="B374" s="8" t="s">
        <v>2577</v>
      </c>
      <c r="C374" s="57" t="s">
        <v>2578</v>
      </c>
      <c r="D374" s="54" t="s">
        <v>2579</v>
      </c>
      <c r="E374" s="6" t="s">
        <v>160</v>
      </c>
      <c r="F374" s="19">
        <v>3639</v>
      </c>
      <c r="G374" s="24">
        <v>30.04</v>
      </c>
      <c r="H374" s="24">
        <v>0.04</v>
      </c>
      <c r="I374" s="31"/>
      <c r="J374" s="31"/>
      <c r="K374" s="35"/>
    </row>
    <row r="375" spans="2:11" x14ac:dyDescent="0.3">
      <c r="B375" s="8" t="s">
        <v>4376</v>
      </c>
      <c r="C375" s="57" t="s">
        <v>4377</v>
      </c>
      <c r="D375" s="54" t="s">
        <v>4378</v>
      </c>
      <c r="E375" s="6" t="s">
        <v>148</v>
      </c>
      <c r="F375" s="19">
        <v>952</v>
      </c>
      <c r="G375" s="24">
        <v>29.82</v>
      </c>
      <c r="H375" s="24">
        <v>0.04</v>
      </c>
      <c r="I375" s="31"/>
      <c r="J375" s="31"/>
      <c r="K375" s="35"/>
    </row>
    <row r="376" spans="2:11" x14ac:dyDescent="0.3">
      <c r="B376" s="8" t="s">
        <v>4379</v>
      </c>
      <c r="C376" s="57" t="s">
        <v>4380</v>
      </c>
      <c r="D376" s="54" t="s">
        <v>4381</v>
      </c>
      <c r="E376" s="6" t="s">
        <v>138</v>
      </c>
      <c r="F376" s="19">
        <v>7812</v>
      </c>
      <c r="G376" s="24">
        <v>29.8</v>
      </c>
      <c r="H376" s="24">
        <v>0.04</v>
      </c>
      <c r="I376" s="31"/>
      <c r="J376" s="31"/>
      <c r="K376" s="35"/>
    </row>
    <row r="377" spans="2:11" x14ac:dyDescent="0.3">
      <c r="B377" s="8" t="s">
        <v>4382</v>
      </c>
      <c r="C377" s="57" t="s">
        <v>4383</v>
      </c>
      <c r="D377" s="54" t="s">
        <v>4384</v>
      </c>
      <c r="E377" s="6" t="s">
        <v>327</v>
      </c>
      <c r="F377" s="19">
        <v>7976</v>
      </c>
      <c r="G377" s="24">
        <v>29.63</v>
      </c>
      <c r="H377" s="24">
        <v>0.03</v>
      </c>
      <c r="I377" s="31"/>
      <c r="J377" s="31"/>
      <c r="K377" s="35"/>
    </row>
    <row r="378" spans="2:11" x14ac:dyDescent="0.3">
      <c r="B378" s="8" t="s">
        <v>1953</v>
      </c>
      <c r="C378" s="57" t="s">
        <v>1954</v>
      </c>
      <c r="D378" s="54" t="s">
        <v>1955</v>
      </c>
      <c r="E378" s="6" t="s">
        <v>97</v>
      </c>
      <c r="F378" s="19">
        <v>9324</v>
      </c>
      <c r="G378" s="24">
        <v>29.61</v>
      </c>
      <c r="H378" s="24">
        <v>0.03</v>
      </c>
      <c r="I378" s="31"/>
      <c r="J378" s="31"/>
      <c r="K378" s="35"/>
    </row>
    <row r="379" spans="2:11" x14ac:dyDescent="0.3">
      <c r="B379" s="8" t="s">
        <v>4385</v>
      </c>
      <c r="C379" s="57" t="s">
        <v>4386</v>
      </c>
      <c r="D379" s="54" t="s">
        <v>4387</v>
      </c>
      <c r="E379" s="6" t="s">
        <v>97</v>
      </c>
      <c r="F379" s="19">
        <v>170</v>
      </c>
      <c r="G379" s="24">
        <v>29.58</v>
      </c>
      <c r="H379" s="24">
        <v>0.03</v>
      </c>
      <c r="I379" s="31"/>
      <c r="J379" s="31"/>
      <c r="K379" s="35"/>
    </row>
    <row r="380" spans="2:11" x14ac:dyDescent="0.3">
      <c r="B380" s="8" t="s">
        <v>4388</v>
      </c>
      <c r="C380" s="57" t="s">
        <v>4389</v>
      </c>
      <c r="D380" s="54" t="s">
        <v>4390</v>
      </c>
      <c r="E380" s="6" t="s">
        <v>167</v>
      </c>
      <c r="F380" s="19">
        <v>2024</v>
      </c>
      <c r="G380" s="24">
        <v>28.94</v>
      </c>
      <c r="H380" s="24">
        <v>0.03</v>
      </c>
      <c r="I380" s="31"/>
      <c r="J380" s="31"/>
      <c r="K380" s="35"/>
    </row>
    <row r="381" spans="2:11" x14ac:dyDescent="0.3">
      <c r="B381" s="8" t="s">
        <v>2273</v>
      </c>
      <c r="C381" s="57" t="s">
        <v>2274</v>
      </c>
      <c r="D381" s="54" t="s">
        <v>2275</v>
      </c>
      <c r="E381" s="6" t="s">
        <v>138</v>
      </c>
      <c r="F381" s="19">
        <v>3184</v>
      </c>
      <c r="G381" s="24">
        <v>28.82</v>
      </c>
      <c r="H381" s="24">
        <v>0.03</v>
      </c>
      <c r="I381" s="31"/>
      <c r="J381" s="31"/>
      <c r="K381" s="35"/>
    </row>
    <row r="382" spans="2:11" x14ac:dyDescent="0.3">
      <c r="B382" s="8" t="s">
        <v>4391</v>
      </c>
      <c r="C382" s="57" t="s">
        <v>4392</v>
      </c>
      <c r="D382" s="54" t="s">
        <v>4393</v>
      </c>
      <c r="E382" s="6" t="s">
        <v>58</v>
      </c>
      <c r="F382" s="19">
        <v>1857</v>
      </c>
      <c r="G382" s="24">
        <v>28.64</v>
      </c>
      <c r="H382" s="24">
        <v>0.03</v>
      </c>
      <c r="I382" s="31"/>
      <c r="J382" s="31"/>
      <c r="K382" s="35"/>
    </row>
    <row r="383" spans="2:11" x14ac:dyDescent="0.3">
      <c r="B383" s="8" t="s">
        <v>4394</v>
      </c>
      <c r="C383" s="57" t="s">
        <v>4395</v>
      </c>
      <c r="D383" s="54" t="s">
        <v>4396</v>
      </c>
      <c r="E383" s="6" t="s">
        <v>138</v>
      </c>
      <c r="F383" s="19">
        <v>3436</v>
      </c>
      <c r="G383" s="24">
        <v>28.18</v>
      </c>
      <c r="H383" s="24">
        <v>0.03</v>
      </c>
      <c r="I383" s="31"/>
      <c r="J383" s="31"/>
      <c r="K383" s="35"/>
    </row>
    <row r="384" spans="2:11" x14ac:dyDescent="0.3">
      <c r="B384" s="8" t="s">
        <v>4397</v>
      </c>
      <c r="C384" s="57" t="s">
        <v>4398</v>
      </c>
      <c r="D384" s="54" t="s">
        <v>4399</v>
      </c>
      <c r="E384" s="6" t="s">
        <v>327</v>
      </c>
      <c r="F384" s="19">
        <v>6332</v>
      </c>
      <c r="G384" s="24">
        <v>28.16</v>
      </c>
      <c r="H384" s="24">
        <v>0.03</v>
      </c>
      <c r="I384" s="31"/>
      <c r="J384" s="31"/>
      <c r="K384" s="35"/>
    </row>
    <row r="385" spans="2:11" x14ac:dyDescent="0.3">
      <c r="B385" s="8" t="s">
        <v>504</v>
      </c>
      <c r="C385" s="57" t="s">
        <v>505</v>
      </c>
      <c r="D385" s="54" t="s">
        <v>506</v>
      </c>
      <c r="E385" s="6" t="s">
        <v>507</v>
      </c>
      <c r="F385" s="19">
        <v>3217</v>
      </c>
      <c r="G385" s="24">
        <v>28.04</v>
      </c>
      <c r="H385" s="24">
        <v>0.03</v>
      </c>
      <c r="I385" s="31"/>
      <c r="J385" s="31"/>
      <c r="K385" s="35"/>
    </row>
    <row r="386" spans="2:11" x14ac:dyDescent="0.3">
      <c r="B386" s="8" t="s">
        <v>1951</v>
      </c>
      <c r="C386" s="57" t="s">
        <v>1418</v>
      </c>
      <c r="D386" s="54" t="s">
        <v>1952</v>
      </c>
      <c r="E386" s="6" t="s">
        <v>507</v>
      </c>
      <c r="F386" s="19">
        <v>5211</v>
      </c>
      <c r="G386" s="24">
        <v>27.94</v>
      </c>
      <c r="H386" s="24">
        <v>0.03</v>
      </c>
      <c r="I386" s="31"/>
      <c r="J386" s="31"/>
      <c r="K386" s="35"/>
    </row>
    <row r="387" spans="2:11" x14ac:dyDescent="0.3">
      <c r="B387" s="8" t="s">
        <v>4400</v>
      </c>
      <c r="C387" s="57" t="s">
        <v>1252</v>
      </c>
      <c r="D387" s="54" t="s">
        <v>4401</v>
      </c>
      <c r="E387" s="6" t="s">
        <v>97</v>
      </c>
      <c r="F387" s="19">
        <v>3842</v>
      </c>
      <c r="G387" s="24">
        <v>27.57</v>
      </c>
      <c r="H387" s="24">
        <v>0.03</v>
      </c>
      <c r="I387" s="31"/>
      <c r="J387" s="31"/>
      <c r="K387" s="35"/>
    </row>
    <row r="388" spans="2:11" x14ac:dyDescent="0.3">
      <c r="B388" s="8" t="s">
        <v>4402</v>
      </c>
      <c r="C388" s="57" t="s">
        <v>4403</v>
      </c>
      <c r="D388" s="54" t="s">
        <v>4404</v>
      </c>
      <c r="E388" s="6" t="s">
        <v>50</v>
      </c>
      <c r="F388" s="19">
        <v>7487</v>
      </c>
      <c r="G388" s="24">
        <v>27.56</v>
      </c>
      <c r="H388" s="24">
        <v>0.03</v>
      </c>
      <c r="I388" s="31"/>
      <c r="J388" s="31"/>
      <c r="K388" s="35"/>
    </row>
    <row r="389" spans="2:11" x14ac:dyDescent="0.3">
      <c r="B389" s="8" t="s">
        <v>3096</v>
      </c>
      <c r="C389" s="57" t="s">
        <v>3097</v>
      </c>
      <c r="D389" s="54" t="s">
        <v>3098</v>
      </c>
      <c r="E389" s="6" t="s">
        <v>205</v>
      </c>
      <c r="F389" s="19">
        <v>3292</v>
      </c>
      <c r="G389" s="24">
        <v>27.49</v>
      </c>
      <c r="H389" s="24">
        <v>0.03</v>
      </c>
      <c r="I389" s="31"/>
      <c r="J389" s="31"/>
      <c r="K389" s="35"/>
    </row>
    <row r="390" spans="2:11" x14ac:dyDescent="0.3">
      <c r="B390" s="8" t="s">
        <v>4179</v>
      </c>
      <c r="C390" s="57" t="s">
        <v>1979</v>
      </c>
      <c r="D390" s="54" t="s">
        <v>4180</v>
      </c>
      <c r="E390" s="6" t="s">
        <v>364</v>
      </c>
      <c r="F390" s="19">
        <v>2217</v>
      </c>
      <c r="G390" s="24">
        <v>27.27</v>
      </c>
      <c r="H390" s="24">
        <v>0.03</v>
      </c>
      <c r="I390" s="31"/>
      <c r="J390" s="31"/>
      <c r="K390" s="35"/>
    </row>
    <row r="391" spans="2:11" x14ac:dyDescent="0.3">
      <c r="B391" s="8" t="s">
        <v>487</v>
      </c>
      <c r="C391" s="57" t="s">
        <v>488</v>
      </c>
      <c r="D391" s="54" t="s">
        <v>489</v>
      </c>
      <c r="E391" s="6" t="s">
        <v>97</v>
      </c>
      <c r="F391" s="19">
        <v>1789</v>
      </c>
      <c r="G391" s="24">
        <v>27.2</v>
      </c>
      <c r="H391" s="24">
        <v>0.03</v>
      </c>
      <c r="I391" s="31"/>
      <c r="J391" s="31"/>
      <c r="K391" s="35"/>
    </row>
    <row r="392" spans="2:11" x14ac:dyDescent="0.3">
      <c r="B392" s="8" t="s">
        <v>2954</v>
      </c>
      <c r="C392" s="57" t="s">
        <v>2955</v>
      </c>
      <c r="D392" s="54" t="s">
        <v>2956</v>
      </c>
      <c r="E392" s="6" t="s">
        <v>119</v>
      </c>
      <c r="F392" s="19">
        <v>5234</v>
      </c>
      <c r="G392" s="24">
        <v>27.17</v>
      </c>
      <c r="H392" s="24">
        <v>0.03</v>
      </c>
      <c r="I392" s="31"/>
      <c r="J392" s="31"/>
      <c r="K392" s="35"/>
    </row>
    <row r="393" spans="2:11" x14ac:dyDescent="0.3">
      <c r="B393" s="8" t="s">
        <v>352</v>
      </c>
      <c r="C393" s="57" t="s">
        <v>353</v>
      </c>
      <c r="D393" s="54" t="s">
        <v>354</v>
      </c>
      <c r="E393" s="6" t="s">
        <v>138</v>
      </c>
      <c r="F393" s="19">
        <v>12780</v>
      </c>
      <c r="G393" s="24">
        <v>27.08</v>
      </c>
      <c r="H393" s="24">
        <v>0.03</v>
      </c>
      <c r="I393" s="31"/>
      <c r="J393" s="31"/>
      <c r="K393" s="35"/>
    </row>
    <row r="394" spans="2:11" x14ac:dyDescent="0.3">
      <c r="B394" s="8" t="s">
        <v>4405</v>
      </c>
      <c r="C394" s="57" t="s">
        <v>4406</v>
      </c>
      <c r="D394" s="54" t="s">
        <v>4407</v>
      </c>
      <c r="E394" s="6" t="s">
        <v>148</v>
      </c>
      <c r="F394" s="19">
        <v>4665</v>
      </c>
      <c r="G394" s="24">
        <v>26.43</v>
      </c>
      <c r="H394" s="24">
        <v>0.03</v>
      </c>
      <c r="I394" s="31"/>
      <c r="J394" s="31"/>
      <c r="K394" s="35"/>
    </row>
    <row r="395" spans="2:11" x14ac:dyDescent="0.3">
      <c r="B395" s="8" t="s">
        <v>4408</v>
      </c>
      <c r="C395" s="57" t="s">
        <v>4409</v>
      </c>
      <c r="D395" s="54" t="s">
        <v>4410</v>
      </c>
      <c r="E395" s="6" t="s">
        <v>507</v>
      </c>
      <c r="F395" s="19">
        <v>6236</v>
      </c>
      <c r="G395" s="24">
        <v>26.28</v>
      </c>
      <c r="H395" s="24">
        <v>0.03</v>
      </c>
      <c r="I395" s="31"/>
      <c r="J395" s="31"/>
      <c r="K395" s="35"/>
    </row>
    <row r="396" spans="2:11" x14ac:dyDescent="0.3">
      <c r="B396" s="8" t="s">
        <v>4411</v>
      </c>
      <c r="C396" s="57" t="s">
        <v>4412</v>
      </c>
      <c r="D396" s="54" t="s">
        <v>4413</v>
      </c>
      <c r="E396" s="6" t="s">
        <v>444</v>
      </c>
      <c r="F396" s="19">
        <v>2825</v>
      </c>
      <c r="G396" s="24">
        <v>26.13</v>
      </c>
      <c r="H396" s="24">
        <v>0.03</v>
      </c>
      <c r="I396" s="31"/>
      <c r="J396" s="31"/>
      <c r="K396" s="35"/>
    </row>
    <row r="397" spans="2:11" x14ac:dyDescent="0.3">
      <c r="B397" s="8" t="s">
        <v>4414</v>
      </c>
      <c r="C397" s="57" t="s">
        <v>4415</v>
      </c>
      <c r="D397" s="54" t="s">
        <v>4416</v>
      </c>
      <c r="E397" s="6" t="s">
        <v>160</v>
      </c>
      <c r="F397" s="19">
        <v>3463</v>
      </c>
      <c r="G397" s="24">
        <v>26.09</v>
      </c>
      <c r="H397" s="24">
        <v>0.03</v>
      </c>
      <c r="I397" s="31"/>
      <c r="J397" s="31"/>
      <c r="K397" s="35"/>
    </row>
    <row r="398" spans="2:11" x14ac:dyDescent="0.3">
      <c r="B398" s="8" t="s">
        <v>4420</v>
      </c>
      <c r="C398" s="57" t="s">
        <v>4421</v>
      </c>
      <c r="D398" s="54" t="s">
        <v>4422</v>
      </c>
      <c r="E398" s="6" t="s">
        <v>138</v>
      </c>
      <c r="F398" s="19">
        <v>11101</v>
      </c>
      <c r="G398" s="24">
        <v>25.8</v>
      </c>
      <c r="H398" s="24">
        <v>0.03</v>
      </c>
      <c r="I398" s="31"/>
      <c r="J398" s="31"/>
      <c r="K398" s="35"/>
    </row>
    <row r="399" spans="2:11" x14ac:dyDescent="0.3">
      <c r="B399" s="8" t="s">
        <v>4417</v>
      </c>
      <c r="C399" s="57" t="s">
        <v>4418</v>
      </c>
      <c r="D399" s="54" t="s">
        <v>4419</v>
      </c>
      <c r="E399" s="6" t="s">
        <v>127</v>
      </c>
      <c r="F399" s="19">
        <v>1177</v>
      </c>
      <c r="G399" s="24">
        <v>25.76</v>
      </c>
      <c r="H399" s="24">
        <v>0.03</v>
      </c>
      <c r="I399" s="31"/>
      <c r="J399" s="31"/>
      <c r="K399" s="35"/>
    </row>
    <row r="400" spans="2:11" x14ac:dyDescent="0.3">
      <c r="B400" s="8" t="s">
        <v>4423</v>
      </c>
      <c r="C400" s="57" t="s">
        <v>4424</v>
      </c>
      <c r="D400" s="54" t="s">
        <v>4425</v>
      </c>
      <c r="E400" s="6" t="s">
        <v>50</v>
      </c>
      <c r="F400" s="19">
        <v>2857</v>
      </c>
      <c r="G400" s="24">
        <v>25.23</v>
      </c>
      <c r="H400" s="24">
        <v>0.03</v>
      </c>
      <c r="I400" s="31"/>
      <c r="J400" s="31"/>
      <c r="K400" s="35"/>
    </row>
    <row r="401" spans="2:11" x14ac:dyDescent="0.3">
      <c r="B401" s="8" t="s">
        <v>958</v>
      </c>
      <c r="C401" s="57" t="s">
        <v>959</v>
      </c>
      <c r="D401" s="54" t="s">
        <v>960</v>
      </c>
      <c r="E401" s="6" t="s">
        <v>101</v>
      </c>
      <c r="F401" s="19">
        <v>1500</v>
      </c>
      <c r="G401" s="24">
        <v>25.23</v>
      </c>
      <c r="H401" s="24">
        <v>0.03</v>
      </c>
      <c r="I401" s="31"/>
      <c r="J401" s="31"/>
      <c r="K401" s="35"/>
    </row>
    <row r="402" spans="2:11" x14ac:dyDescent="0.3">
      <c r="B402" s="8" t="s">
        <v>4426</v>
      </c>
      <c r="C402" s="57" t="s">
        <v>4427</v>
      </c>
      <c r="D402" s="54" t="s">
        <v>4428</v>
      </c>
      <c r="E402" s="6" t="s">
        <v>196</v>
      </c>
      <c r="F402" s="19">
        <v>4171</v>
      </c>
      <c r="G402" s="24">
        <v>24.96</v>
      </c>
      <c r="H402" s="24">
        <v>0.03</v>
      </c>
      <c r="I402" s="31"/>
      <c r="J402" s="31"/>
      <c r="K402" s="35"/>
    </row>
    <row r="403" spans="2:11" x14ac:dyDescent="0.3">
      <c r="B403" s="8" t="s">
        <v>4181</v>
      </c>
      <c r="C403" s="57" t="s">
        <v>4182</v>
      </c>
      <c r="D403" s="54" t="s">
        <v>4183</v>
      </c>
      <c r="E403" s="6" t="s">
        <v>58</v>
      </c>
      <c r="F403" s="19">
        <v>45829</v>
      </c>
      <c r="G403" s="24">
        <v>24.77</v>
      </c>
      <c r="H403" s="24">
        <v>0.03</v>
      </c>
      <c r="I403" s="31"/>
      <c r="J403" s="31"/>
      <c r="K403" s="35"/>
    </row>
    <row r="404" spans="2:11" x14ac:dyDescent="0.3">
      <c r="B404" s="8" t="s">
        <v>2925</v>
      </c>
      <c r="C404" s="57" t="s">
        <v>2926</v>
      </c>
      <c r="D404" s="54" t="s">
        <v>2927</v>
      </c>
      <c r="E404" s="6" t="s">
        <v>54</v>
      </c>
      <c r="F404" s="19">
        <v>12445</v>
      </c>
      <c r="G404" s="24">
        <v>24.68</v>
      </c>
      <c r="H404" s="24">
        <v>0.03</v>
      </c>
      <c r="I404" s="31"/>
      <c r="J404" s="31"/>
      <c r="K404" s="35"/>
    </row>
    <row r="405" spans="2:11" x14ac:dyDescent="0.3">
      <c r="B405" s="8" t="s">
        <v>4429</v>
      </c>
      <c r="C405" s="57" t="s">
        <v>4430</v>
      </c>
      <c r="D405" s="54" t="s">
        <v>4431</v>
      </c>
      <c r="E405" s="6" t="s">
        <v>327</v>
      </c>
      <c r="F405" s="19">
        <v>3374</v>
      </c>
      <c r="G405" s="24">
        <v>24.47</v>
      </c>
      <c r="H405" s="24">
        <v>0.03</v>
      </c>
      <c r="I405" s="31"/>
      <c r="J405" s="31"/>
      <c r="K405" s="35"/>
    </row>
    <row r="406" spans="2:11" x14ac:dyDescent="0.3">
      <c r="B406" s="8" t="s">
        <v>4432</v>
      </c>
      <c r="C406" s="57" t="s">
        <v>4433</v>
      </c>
      <c r="D406" s="54" t="s">
        <v>4434</v>
      </c>
      <c r="E406" s="6" t="s">
        <v>97</v>
      </c>
      <c r="F406" s="19">
        <v>13180</v>
      </c>
      <c r="G406" s="24">
        <v>24.43</v>
      </c>
      <c r="H406" s="24">
        <v>0.03</v>
      </c>
      <c r="I406" s="31"/>
      <c r="J406" s="31"/>
      <c r="K406" s="35"/>
    </row>
    <row r="407" spans="2:11" x14ac:dyDescent="0.3">
      <c r="B407" s="8" t="s">
        <v>4184</v>
      </c>
      <c r="C407" s="57" t="s">
        <v>4185</v>
      </c>
      <c r="D407" s="54" t="s">
        <v>4186</v>
      </c>
      <c r="E407" s="6" t="s">
        <v>535</v>
      </c>
      <c r="F407" s="19">
        <v>4481</v>
      </c>
      <c r="G407" s="24">
        <v>24.35</v>
      </c>
      <c r="H407" s="24">
        <v>0.03</v>
      </c>
      <c r="I407" s="31"/>
      <c r="J407" s="31"/>
      <c r="K407" s="35"/>
    </row>
    <row r="408" spans="2:11" x14ac:dyDescent="0.3">
      <c r="B408" s="8" t="s">
        <v>4435</v>
      </c>
      <c r="C408" s="57" t="s">
        <v>4436</v>
      </c>
      <c r="D408" s="54" t="s">
        <v>4437</v>
      </c>
      <c r="E408" s="6" t="s">
        <v>205</v>
      </c>
      <c r="F408" s="19">
        <v>1885</v>
      </c>
      <c r="G408" s="24">
        <v>24.29</v>
      </c>
      <c r="H408" s="24">
        <v>0.03</v>
      </c>
      <c r="I408" s="31"/>
      <c r="J408" s="31"/>
      <c r="K408" s="35"/>
    </row>
    <row r="409" spans="2:11" x14ac:dyDescent="0.3">
      <c r="B409" s="8" t="s">
        <v>4438</v>
      </c>
      <c r="C409" s="57" t="s">
        <v>4439</v>
      </c>
      <c r="D409" s="54" t="s">
        <v>4440</v>
      </c>
      <c r="E409" s="6" t="s">
        <v>101</v>
      </c>
      <c r="F409" s="19">
        <v>2922</v>
      </c>
      <c r="G409" s="24">
        <v>24.1</v>
      </c>
      <c r="H409" s="24">
        <v>0.03</v>
      </c>
      <c r="I409" s="31"/>
      <c r="J409" s="31"/>
      <c r="K409" s="35"/>
    </row>
    <row r="410" spans="2:11" x14ac:dyDescent="0.3">
      <c r="B410" s="8" t="s">
        <v>4443</v>
      </c>
      <c r="C410" s="57" t="s">
        <v>4444</v>
      </c>
      <c r="D410" s="54" t="s">
        <v>4445</v>
      </c>
      <c r="E410" s="6" t="s">
        <v>327</v>
      </c>
      <c r="F410" s="19">
        <v>520</v>
      </c>
      <c r="G410" s="24">
        <v>23.97</v>
      </c>
      <c r="H410" s="24">
        <v>0.03</v>
      </c>
      <c r="I410" s="31"/>
      <c r="J410" s="31"/>
      <c r="K410" s="35"/>
    </row>
    <row r="411" spans="2:11" x14ac:dyDescent="0.3">
      <c r="B411" s="8" t="s">
        <v>4441</v>
      </c>
      <c r="C411" s="57" t="s">
        <v>820</v>
      </c>
      <c r="D411" s="54" t="s">
        <v>4442</v>
      </c>
      <c r="E411" s="6" t="s">
        <v>97</v>
      </c>
      <c r="F411" s="19">
        <v>4761</v>
      </c>
      <c r="G411" s="24">
        <v>23.95</v>
      </c>
      <c r="H411" s="24">
        <v>0.03</v>
      </c>
      <c r="I411" s="31"/>
      <c r="J411" s="31"/>
      <c r="K411" s="35"/>
    </row>
    <row r="412" spans="2:11" x14ac:dyDescent="0.3">
      <c r="B412" s="8" t="s">
        <v>4455</v>
      </c>
      <c r="C412" s="57" t="s">
        <v>4456</v>
      </c>
      <c r="D412" s="54" t="s">
        <v>4457</v>
      </c>
      <c r="E412" s="6" t="s">
        <v>101</v>
      </c>
      <c r="F412" s="19">
        <v>283</v>
      </c>
      <c r="G412" s="24">
        <v>23.94</v>
      </c>
      <c r="H412" s="24">
        <v>0.03</v>
      </c>
      <c r="I412" s="31"/>
      <c r="J412" s="31"/>
      <c r="K412" s="35"/>
    </row>
    <row r="413" spans="2:11" x14ac:dyDescent="0.3">
      <c r="B413" s="8" t="s">
        <v>4446</v>
      </c>
      <c r="C413" s="57" t="s">
        <v>4447</v>
      </c>
      <c r="D413" s="54" t="s">
        <v>4448</v>
      </c>
      <c r="E413" s="6" t="s">
        <v>119</v>
      </c>
      <c r="F413" s="19">
        <v>4860</v>
      </c>
      <c r="G413" s="24">
        <v>23.82</v>
      </c>
      <c r="H413" s="24">
        <v>0.03</v>
      </c>
      <c r="I413" s="31"/>
      <c r="J413" s="31"/>
      <c r="K413" s="35"/>
    </row>
    <row r="414" spans="2:11" x14ac:dyDescent="0.3">
      <c r="B414" s="8" t="s">
        <v>4449</v>
      </c>
      <c r="C414" s="57" t="s">
        <v>4450</v>
      </c>
      <c r="D414" s="54" t="s">
        <v>4451</v>
      </c>
      <c r="E414" s="6" t="s">
        <v>101</v>
      </c>
      <c r="F414" s="19">
        <v>2539</v>
      </c>
      <c r="G414" s="24">
        <v>23.79</v>
      </c>
      <c r="H414" s="24">
        <v>0.03</v>
      </c>
      <c r="I414" s="31"/>
      <c r="J414" s="31"/>
      <c r="K414" s="35"/>
    </row>
    <row r="415" spans="2:11" x14ac:dyDescent="0.3">
      <c r="B415" s="8" t="s">
        <v>4452</v>
      </c>
      <c r="C415" s="57" t="s">
        <v>4453</v>
      </c>
      <c r="D415" s="54" t="s">
        <v>4454</v>
      </c>
      <c r="E415" s="6" t="s">
        <v>54</v>
      </c>
      <c r="F415" s="19">
        <v>14792</v>
      </c>
      <c r="G415" s="24">
        <v>23.71</v>
      </c>
      <c r="H415" s="24">
        <v>0.03</v>
      </c>
      <c r="I415" s="31"/>
      <c r="J415" s="31"/>
      <c r="K415" s="35"/>
    </row>
    <row r="416" spans="2:11" x14ac:dyDescent="0.3">
      <c r="B416" s="8" t="s">
        <v>4458</v>
      </c>
      <c r="C416" s="57" t="s">
        <v>4459</v>
      </c>
      <c r="D416" s="54" t="s">
        <v>4460</v>
      </c>
      <c r="E416" s="6" t="s">
        <v>119</v>
      </c>
      <c r="F416" s="19">
        <v>2650</v>
      </c>
      <c r="G416" s="24">
        <v>22.71</v>
      </c>
      <c r="H416" s="24">
        <v>0.03</v>
      </c>
      <c r="I416" s="31"/>
      <c r="J416" s="31"/>
      <c r="K416" s="35"/>
    </row>
    <row r="417" spans="2:11" x14ac:dyDescent="0.3">
      <c r="B417" s="8" t="s">
        <v>4461</v>
      </c>
      <c r="C417" s="57" t="s">
        <v>4462</v>
      </c>
      <c r="D417" s="54" t="s">
        <v>4463</v>
      </c>
      <c r="E417" s="6" t="s">
        <v>323</v>
      </c>
      <c r="F417" s="19">
        <v>2855</v>
      </c>
      <c r="G417" s="24">
        <v>22.56</v>
      </c>
      <c r="H417" s="24">
        <v>0.03</v>
      </c>
      <c r="I417" s="31"/>
      <c r="J417" s="31"/>
      <c r="K417" s="35"/>
    </row>
    <row r="418" spans="2:11" x14ac:dyDescent="0.3">
      <c r="B418" s="8" t="s">
        <v>2969</v>
      </c>
      <c r="C418" s="57" t="s">
        <v>2970</v>
      </c>
      <c r="D418" s="54" t="s">
        <v>2971</v>
      </c>
      <c r="E418" s="6" t="s">
        <v>54</v>
      </c>
      <c r="F418" s="19">
        <v>5341</v>
      </c>
      <c r="G418" s="24">
        <v>22.31</v>
      </c>
      <c r="H418" s="24">
        <v>0.03</v>
      </c>
      <c r="I418" s="31"/>
      <c r="J418" s="31"/>
      <c r="K418" s="35"/>
    </row>
    <row r="419" spans="2:11" x14ac:dyDescent="0.3">
      <c r="B419" s="8" t="s">
        <v>4467</v>
      </c>
      <c r="C419" s="57" t="s">
        <v>4468</v>
      </c>
      <c r="D419" s="54" t="s">
        <v>4469</v>
      </c>
      <c r="E419" s="6" t="s">
        <v>364</v>
      </c>
      <c r="F419" s="19">
        <v>1794</v>
      </c>
      <c r="G419" s="24">
        <v>22.27</v>
      </c>
      <c r="H419" s="24">
        <v>0.03</v>
      </c>
      <c r="I419" s="31"/>
      <c r="J419" s="31"/>
      <c r="K419" s="35"/>
    </row>
    <row r="420" spans="2:11" x14ac:dyDescent="0.3">
      <c r="B420" s="8" t="s">
        <v>4464</v>
      </c>
      <c r="C420" s="57" t="s">
        <v>4465</v>
      </c>
      <c r="D420" s="54" t="s">
        <v>4466</v>
      </c>
      <c r="E420" s="6" t="s">
        <v>138</v>
      </c>
      <c r="F420" s="19">
        <v>1145</v>
      </c>
      <c r="G420" s="24">
        <v>22.23</v>
      </c>
      <c r="H420" s="24">
        <v>0.03</v>
      </c>
      <c r="I420" s="31"/>
      <c r="J420" s="31"/>
      <c r="K420" s="35"/>
    </row>
    <row r="421" spans="2:11" x14ac:dyDescent="0.3">
      <c r="B421" s="8" t="s">
        <v>973</v>
      </c>
      <c r="C421" s="57" t="s">
        <v>974</v>
      </c>
      <c r="D421" s="54" t="s">
        <v>975</v>
      </c>
      <c r="E421" s="6" t="s">
        <v>127</v>
      </c>
      <c r="F421" s="19">
        <v>2199</v>
      </c>
      <c r="G421" s="24">
        <v>22.16</v>
      </c>
      <c r="H421" s="24">
        <v>0.03</v>
      </c>
      <c r="I421" s="31"/>
      <c r="J421" s="31"/>
      <c r="K421" s="35"/>
    </row>
    <row r="422" spans="2:11" x14ac:dyDescent="0.3">
      <c r="B422" s="8" t="s">
        <v>591</v>
      </c>
      <c r="C422" s="57" t="s">
        <v>592</v>
      </c>
      <c r="D422" s="54" t="s">
        <v>593</v>
      </c>
      <c r="E422" s="6" t="s">
        <v>152</v>
      </c>
      <c r="F422" s="19">
        <v>3079</v>
      </c>
      <c r="G422" s="24">
        <v>22.11</v>
      </c>
      <c r="H422" s="24">
        <v>0.03</v>
      </c>
      <c r="I422" s="31"/>
      <c r="J422" s="31"/>
      <c r="K422" s="35"/>
    </row>
    <row r="423" spans="2:11" x14ac:dyDescent="0.3">
      <c r="B423" s="8" t="s">
        <v>4470</v>
      </c>
      <c r="C423" s="57" t="s">
        <v>4471</v>
      </c>
      <c r="D423" s="54" t="s">
        <v>4472</v>
      </c>
      <c r="E423" s="6" t="s">
        <v>119</v>
      </c>
      <c r="F423" s="19">
        <v>3998</v>
      </c>
      <c r="G423" s="24">
        <v>22.08</v>
      </c>
      <c r="H423" s="24">
        <v>0.03</v>
      </c>
      <c r="I423" s="31"/>
      <c r="J423" s="31"/>
      <c r="K423" s="35"/>
    </row>
    <row r="424" spans="2:11" x14ac:dyDescent="0.3">
      <c r="B424" s="8" t="s">
        <v>4473</v>
      </c>
      <c r="C424" s="57" t="s">
        <v>4474</v>
      </c>
      <c r="D424" s="54" t="s">
        <v>4475</v>
      </c>
      <c r="E424" s="6" t="s">
        <v>86</v>
      </c>
      <c r="F424" s="19">
        <v>9160</v>
      </c>
      <c r="G424" s="24">
        <v>21.98</v>
      </c>
      <c r="H424" s="24">
        <v>0.03</v>
      </c>
      <c r="I424" s="31"/>
      <c r="J424" s="31"/>
      <c r="K424" s="35"/>
    </row>
    <row r="425" spans="2:11" x14ac:dyDescent="0.3">
      <c r="B425" s="8" t="s">
        <v>4476</v>
      </c>
      <c r="C425" s="57" t="s">
        <v>4477</v>
      </c>
      <c r="D425" s="54" t="s">
        <v>4478</v>
      </c>
      <c r="E425" s="6" t="s">
        <v>160</v>
      </c>
      <c r="F425" s="19">
        <v>5600</v>
      </c>
      <c r="G425" s="24">
        <v>21.91</v>
      </c>
      <c r="H425" s="24">
        <v>0.03</v>
      </c>
      <c r="I425" s="31"/>
      <c r="J425" s="31"/>
      <c r="K425" s="35"/>
    </row>
    <row r="426" spans="2:11" x14ac:dyDescent="0.3">
      <c r="B426" s="8" t="s">
        <v>4479</v>
      </c>
      <c r="C426" s="57" t="s">
        <v>1769</v>
      </c>
      <c r="D426" s="54" t="s">
        <v>4480</v>
      </c>
      <c r="E426" s="6" t="s">
        <v>43</v>
      </c>
      <c r="F426" s="19">
        <v>25446</v>
      </c>
      <c r="G426" s="24">
        <v>21.8</v>
      </c>
      <c r="H426" s="24">
        <v>0.03</v>
      </c>
      <c r="I426" s="31"/>
      <c r="J426" s="31"/>
      <c r="K426" s="35"/>
    </row>
    <row r="427" spans="2:11" x14ac:dyDescent="0.3">
      <c r="B427" s="8" t="s">
        <v>4481</v>
      </c>
      <c r="C427" s="57" t="s">
        <v>4482</v>
      </c>
      <c r="D427" s="54" t="s">
        <v>4483</v>
      </c>
      <c r="E427" s="6" t="s">
        <v>1019</v>
      </c>
      <c r="F427" s="19">
        <v>1319</v>
      </c>
      <c r="G427" s="24">
        <v>21.36</v>
      </c>
      <c r="H427" s="24">
        <v>0.03</v>
      </c>
      <c r="I427" s="31"/>
      <c r="J427" s="31"/>
      <c r="K427" s="35"/>
    </row>
    <row r="428" spans="2:11" x14ac:dyDescent="0.3">
      <c r="B428" s="8" t="s">
        <v>4484</v>
      </c>
      <c r="C428" s="57" t="s">
        <v>4485</v>
      </c>
      <c r="D428" s="54" t="s">
        <v>4486</v>
      </c>
      <c r="E428" s="6" t="s">
        <v>4487</v>
      </c>
      <c r="F428" s="19">
        <v>3645</v>
      </c>
      <c r="G428" s="24">
        <v>21.27</v>
      </c>
      <c r="H428" s="24">
        <v>0.03</v>
      </c>
      <c r="I428" s="31"/>
      <c r="J428" s="31"/>
      <c r="K428" s="35"/>
    </row>
    <row r="429" spans="2:11" x14ac:dyDescent="0.3">
      <c r="B429" s="8" t="s">
        <v>2974</v>
      </c>
      <c r="C429" s="57" t="s">
        <v>2975</v>
      </c>
      <c r="D429" s="54" t="s">
        <v>2976</v>
      </c>
      <c r="E429" s="6" t="s">
        <v>50</v>
      </c>
      <c r="F429" s="19">
        <v>3721</v>
      </c>
      <c r="G429" s="24">
        <v>21.03</v>
      </c>
      <c r="H429" s="24">
        <v>0.02</v>
      </c>
      <c r="I429" s="31"/>
      <c r="J429" s="31"/>
      <c r="K429" s="35"/>
    </row>
    <row r="430" spans="2:11" x14ac:dyDescent="0.3">
      <c r="B430" s="8" t="s">
        <v>4488</v>
      </c>
      <c r="C430" s="57" t="s">
        <v>4489</v>
      </c>
      <c r="D430" s="54" t="s">
        <v>4490</v>
      </c>
      <c r="E430" s="6" t="s">
        <v>851</v>
      </c>
      <c r="F430" s="19">
        <v>6175</v>
      </c>
      <c r="G430" s="24">
        <v>21.02</v>
      </c>
      <c r="H430" s="24">
        <v>0.02</v>
      </c>
      <c r="I430" s="31"/>
      <c r="J430" s="31"/>
      <c r="K430" s="35"/>
    </row>
    <row r="431" spans="2:11" x14ac:dyDescent="0.3">
      <c r="B431" s="8" t="s">
        <v>4491</v>
      </c>
      <c r="C431" s="57" t="s">
        <v>4492</v>
      </c>
      <c r="D431" s="54" t="s">
        <v>4493</v>
      </c>
      <c r="E431" s="6" t="s">
        <v>138</v>
      </c>
      <c r="F431" s="19">
        <v>10539</v>
      </c>
      <c r="G431" s="24">
        <v>20.79</v>
      </c>
      <c r="H431" s="24">
        <v>0.02</v>
      </c>
      <c r="I431" s="31"/>
      <c r="J431" s="31"/>
      <c r="K431" s="35"/>
    </row>
    <row r="432" spans="2:11" x14ac:dyDescent="0.3">
      <c r="B432" s="8" t="s">
        <v>4187</v>
      </c>
      <c r="C432" s="57" t="s">
        <v>4188</v>
      </c>
      <c r="D432" s="54" t="s">
        <v>4189</v>
      </c>
      <c r="E432" s="6" t="s">
        <v>82</v>
      </c>
      <c r="F432" s="19">
        <v>10931</v>
      </c>
      <c r="G432" s="24">
        <v>20.58</v>
      </c>
      <c r="H432" s="24">
        <v>0.02</v>
      </c>
      <c r="I432" s="31"/>
      <c r="J432" s="31"/>
      <c r="K432" s="35"/>
    </row>
    <row r="433" spans="2:11" x14ac:dyDescent="0.3">
      <c r="B433" s="8" t="s">
        <v>4494</v>
      </c>
      <c r="C433" s="57" t="s">
        <v>4495</v>
      </c>
      <c r="D433" s="54" t="s">
        <v>4496</v>
      </c>
      <c r="E433" s="6" t="s">
        <v>86</v>
      </c>
      <c r="F433" s="19">
        <v>2753</v>
      </c>
      <c r="G433" s="24">
        <v>20.55</v>
      </c>
      <c r="H433" s="24">
        <v>0.02</v>
      </c>
      <c r="I433" s="31"/>
      <c r="J433" s="31"/>
      <c r="K433" s="35"/>
    </row>
    <row r="434" spans="2:11" x14ac:dyDescent="0.3">
      <c r="B434" s="8" t="s">
        <v>603</v>
      </c>
      <c r="C434" s="57" t="s">
        <v>604</v>
      </c>
      <c r="D434" s="54" t="s">
        <v>605</v>
      </c>
      <c r="E434" s="6" t="s">
        <v>156</v>
      </c>
      <c r="F434" s="19">
        <v>2767</v>
      </c>
      <c r="G434" s="24">
        <v>20.5</v>
      </c>
      <c r="H434" s="24">
        <v>0.02</v>
      </c>
      <c r="I434" s="31"/>
      <c r="J434" s="31"/>
      <c r="K434" s="35"/>
    </row>
    <row r="435" spans="2:11" x14ac:dyDescent="0.3">
      <c r="B435" s="8" t="s">
        <v>4500</v>
      </c>
      <c r="C435" s="57" t="s">
        <v>4501</v>
      </c>
      <c r="D435" s="54" t="s">
        <v>4502</v>
      </c>
      <c r="E435" s="6" t="s">
        <v>152</v>
      </c>
      <c r="F435" s="19">
        <v>5504</v>
      </c>
      <c r="G435" s="24">
        <v>20.18</v>
      </c>
      <c r="H435" s="24">
        <v>0.02</v>
      </c>
      <c r="I435" s="31"/>
      <c r="J435" s="31"/>
      <c r="K435" s="35"/>
    </row>
    <row r="436" spans="2:11" x14ac:dyDescent="0.3">
      <c r="B436" s="8" t="s">
        <v>4497</v>
      </c>
      <c r="C436" s="57" t="s">
        <v>4498</v>
      </c>
      <c r="D436" s="54" t="s">
        <v>4499</v>
      </c>
      <c r="E436" s="6" t="s">
        <v>50</v>
      </c>
      <c r="F436" s="19">
        <v>3264</v>
      </c>
      <c r="G436" s="24">
        <v>20.170000000000002</v>
      </c>
      <c r="H436" s="24">
        <v>0.02</v>
      </c>
      <c r="I436" s="31"/>
      <c r="J436" s="31"/>
      <c r="K436" s="35"/>
    </row>
    <row r="437" spans="2:11" x14ac:dyDescent="0.3">
      <c r="B437" s="8" t="s">
        <v>4503</v>
      </c>
      <c r="C437" s="57" t="s">
        <v>1794</v>
      </c>
      <c r="D437" s="54" t="s">
        <v>4504</v>
      </c>
      <c r="E437" s="6" t="s">
        <v>43</v>
      </c>
      <c r="F437" s="19">
        <v>20242</v>
      </c>
      <c r="G437" s="24">
        <v>20.02</v>
      </c>
      <c r="H437" s="24">
        <v>0.02</v>
      </c>
      <c r="I437" s="31"/>
      <c r="J437" s="31"/>
      <c r="K437" s="35"/>
    </row>
    <row r="438" spans="2:11" x14ac:dyDescent="0.3">
      <c r="B438" s="8" t="s">
        <v>848</v>
      </c>
      <c r="C438" s="57" t="s">
        <v>849</v>
      </c>
      <c r="D438" s="54" t="s">
        <v>850</v>
      </c>
      <c r="E438" s="6" t="s">
        <v>851</v>
      </c>
      <c r="F438" s="19">
        <v>823</v>
      </c>
      <c r="G438" s="24">
        <v>20.010000000000002</v>
      </c>
      <c r="H438" s="24">
        <v>0.02</v>
      </c>
      <c r="I438" s="31"/>
      <c r="J438" s="31"/>
      <c r="K438" s="35"/>
    </row>
    <row r="439" spans="2:11" x14ac:dyDescent="0.3">
      <c r="B439" s="8" t="s">
        <v>4505</v>
      </c>
      <c r="C439" s="57" t="s">
        <v>4506</v>
      </c>
      <c r="D439" s="54" t="s">
        <v>4507</v>
      </c>
      <c r="E439" s="6" t="s">
        <v>327</v>
      </c>
      <c r="F439" s="19">
        <v>3790</v>
      </c>
      <c r="G439" s="24">
        <v>19.809999999999999</v>
      </c>
      <c r="H439" s="24">
        <v>0.02</v>
      </c>
      <c r="I439" s="31"/>
      <c r="J439" s="31"/>
      <c r="K439" s="35"/>
    </row>
    <row r="440" spans="2:11" x14ac:dyDescent="0.3">
      <c r="B440" s="8" t="s">
        <v>1047</v>
      </c>
      <c r="C440" s="57" t="s">
        <v>1048</v>
      </c>
      <c r="D440" s="54" t="s">
        <v>1049</v>
      </c>
      <c r="E440" s="6" t="s">
        <v>196</v>
      </c>
      <c r="F440" s="19">
        <v>52307</v>
      </c>
      <c r="G440" s="24">
        <v>19.78</v>
      </c>
      <c r="H440" s="24">
        <v>0.02</v>
      </c>
      <c r="I440" s="31"/>
      <c r="J440" s="31"/>
      <c r="K440" s="35"/>
    </row>
    <row r="441" spans="2:11" x14ac:dyDescent="0.3">
      <c r="B441" s="8" t="s">
        <v>4508</v>
      </c>
      <c r="C441" s="57" t="s">
        <v>4509</v>
      </c>
      <c r="D441" s="54" t="s">
        <v>4510</v>
      </c>
      <c r="E441" s="6" t="s">
        <v>115</v>
      </c>
      <c r="F441" s="19">
        <v>4649</v>
      </c>
      <c r="G441" s="24">
        <v>19.73</v>
      </c>
      <c r="H441" s="24">
        <v>0.02</v>
      </c>
      <c r="I441" s="31"/>
      <c r="J441" s="31"/>
      <c r="K441" s="35"/>
    </row>
    <row r="442" spans="2:11" x14ac:dyDescent="0.3">
      <c r="B442" s="8" t="s">
        <v>910</v>
      </c>
      <c r="C442" s="57" t="s">
        <v>911</v>
      </c>
      <c r="D442" s="54" t="s">
        <v>912</v>
      </c>
      <c r="E442" s="6" t="s">
        <v>152</v>
      </c>
      <c r="F442" s="19">
        <v>1508</v>
      </c>
      <c r="G442" s="24">
        <v>19.71</v>
      </c>
      <c r="H442" s="24">
        <v>0.02</v>
      </c>
      <c r="I442" s="31"/>
      <c r="J442" s="31"/>
      <c r="K442" s="35"/>
    </row>
    <row r="443" spans="2:11" x14ac:dyDescent="0.3">
      <c r="B443" s="8" t="s">
        <v>4511</v>
      </c>
      <c r="C443" s="57" t="s">
        <v>4512</v>
      </c>
      <c r="D443" s="54" t="s">
        <v>4513</v>
      </c>
      <c r="E443" s="6" t="s">
        <v>224</v>
      </c>
      <c r="F443" s="19">
        <v>1868</v>
      </c>
      <c r="G443" s="24">
        <v>19.68</v>
      </c>
      <c r="H443" s="24">
        <v>0.02</v>
      </c>
      <c r="I443" s="31"/>
      <c r="J443" s="31"/>
      <c r="K443" s="35"/>
    </row>
    <row r="444" spans="2:11" x14ac:dyDescent="0.3">
      <c r="B444" s="8" t="s">
        <v>4514</v>
      </c>
      <c r="C444" s="57" t="s">
        <v>4515</v>
      </c>
      <c r="D444" s="54" t="s">
        <v>4516</v>
      </c>
      <c r="E444" s="6" t="s">
        <v>148</v>
      </c>
      <c r="F444" s="19">
        <v>6116</v>
      </c>
      <c r="G444" s="24">
        <v>19.63</v>
      </c>
      <c r="H444" s="24">
        <v>0.02</v>
      </c>
      <c r="I444" s="31"/>
      <c r="J444" s="31"/>
      <c r="K444" s="35"/>
    </row>
    <row r="445" spans="2:11" x14ac:dyDescent="0.3">
      <c r="B445" s="8" t="s">
        <v>4517</v>
      </c>
      <c r="C445" s="57" t="s">
        <v>4518</v>
      </c>
      <c r="D445" s="54" t="s">
        <v>4519</v>
      </c>
      <c r="E445" s="6" t="s">
        <v>160</v>
      </c>
      <c r="F445" s="19">
        <v>6157</v>
      </c>
      <c r="G445" s="24">
        <v>19.55</v>
      </c>
      <c r="H445" s="24">
        <v>0.02</v>
      </c>
      <c r="I445" s="31"/>
      <c r="J445" s="31"/>
      <c r="K445" s="35"/>
    </row>
    <row r="446" spans="2:11" x14ac:dyDescent="0.3">
      <c r="B446" s="8" t="s">
        <v>4520</v>
      </c>
      <c r="C446" s="57" t="s">
        <v>4521</v>
      </c>
      <c r="D446" s="54" t="s">
        <v>4522</v>
      </c>
      <c r="E446" s="6" t="s">
        <v>167</v>
      </c>
      <c r="F446" s="19">
        <v>1779</v>
      </c>
      <c r="G446" s="24">
        <v>19.38</v>
      </c>
      <c r="H446" s="24">
        <v>0.02</v>
      </c>
      <c r="I446" s="31"/>
      <c r="J446" s="31"/>
      <c r="K446" s="35"/>
    </row>
    <row r="447" spans="2:11" x14ac:dyDescent="0.3">
      <c r="B447" s="8" t="s">
        <v>4523</v>
      </c>
      <c r="C447" s="57" t="s">
        <v>4524</v>
      </c>
      <c r="D447" s="54" t="s">
        <v>4525</v>
      </c>
      <c r="E447" s="6" t="s">
        <v>101</v>
      </c>
      <c r="F447" s="19">
        <v>911</v>
      </c>
      <c r="G447" s="24">
        <v>19.12</v>
      </c>
      <c r="H447" s="24">
        <v>0.02</v>
      </c>
      <c r="I447" s="31"/>
      <c r="J447" s="31"/>
      <c r="K447" s="35"/>
    </row>
    <row r="448" spans="2:11" x14ac:dyDescent="0.3">
      <c r="B448" s="8" t="s">
        <v>4526</v>
      </c>
      <c r="C448" s="57" t="s">
        <v>4527</v>
      </c>
      <c r="D448" s="54" t="s">
        <v>4528</v>
      </c>
      <c r="E448" s="6" t="s">
        <v>152</v>
      </c>
      <c r="F448" s="19">
        <v>11110</v>
      </c>
      <c r="G448" s="24">
        <v>18.77</v>
      </c>
      <c r="H448" s="24">
        <v>0.02</v>
      </c>
      <c r="I448" s="31"/>
      <c r="J448" s="31"/>
      <c r="K448" s="35"/>
    </row>
    <row r="449" spans="2:11" x14ac:dyDescent="0.3">
      <c r="B449" s="8" t="s">
        <v>919</v>
      </c>
      <c r="C449" s="57" t="s">
        <v>920</v>
      </c>
      <c r="D449" s="54" t="s">
        <v>921</v>
      </c>
      <c r="E449" s="6" t="s">
        <v>127</v>
      </c>
      <c r="F449" s="19">
        <v>3461</v>
      </c>
      <c r="G449" s="24">
        <v>18.77</v>
      </c>
      <c r="H449" s="24">
        <v>0.02</v>
      </c>
      <c r="I449" s="31"/>
      <c r="J449" s="31"/>
      <c r="K449" s="35"/>
    </row>
    <row r="450" spans="2:11" x14ac:dyDescent="0.3">
      <c r="B450" s="8" t="s">
        <v>4529</v>
      </c>
      <c r="C450" s="57" t="s">
        <v>4530</v>
      </c>
      <c r="D450" s="54" t="s">
        <v>4531</v>
      </c>
      <c r="E450" s="6" t="s">
        <v>578</v>
      </c>
      <c r="F450" s="19">
        <v>12318</v>
      </c>
      <c r="G450" s="24">
        <v>18.37</v>
      </c>
      <c r="H450" s="24">
        <v>0.02</v>
      </c>
      <c r="I450" s="31"/>
      <c r="J450" s="31"/>
      <c r="K450" s="35"/>
    </row>
    <row r="451" spans="2:11" x14ac:dyDescent="0.3">
      <c r="B451" s="8" t="s">
        <v>4532</v>
      </c>
      <c r="C451" s="57" t="s">
        <v>4533</v>
      </c>
      <c r="D451" s="54" t="s">
        <v>4534</v>
      </c>
      <c r="E451" s="6" t="s">
        <v>171</v>
      </c>
      <c r="F451" s="19">
        <v>6242</v>
      </c>
      <c r="G451" s="24">
        <v>18.29</v>
      </c>
      <c r="H451" s="24">
        <v>0.02</v>
      </c>
      <c r="I451" s="31"/>
      <c r="J451" s="31"/>
      <c r="K451" s="35"/>
    </row>
    <row r="452" spans="2:11" x14ac:dyDescent="0.3">
      <c r="B452" s="8" t="s">
        <v>4535</v>
      </c>
      <c r="C452" s="57" t="s">
        <v>4536</v>
      </c>
      <c r="D452" s="54" t="s">
        <v>4537</v>
      </c>
      <c r="E452" s="6" t="s">
        <v>148</v>
      </c>
      <c r="F452" s="19">
        <v>3647</v>
      </c>
      <c r="G452" s="24">
        <v>18.190000000000001</v>
      </c>
      <c r="H452" s="24">
        <v>0.02</v>
      </c>
      <c r="I452" s="31"/>
      <c r="J452" s="31"/>
      <c r="K452" s="35"/>
    </row>
    <row r="453" spans="2:11" x14ac:dyDescent="0.3">
      <c r="B453" s="8" t="s">
        <v>4541</v>
      </c>
      <c r="C453" s="57" t="s">
        <v>1444</v>
      </c>
      <c r="D453" s="54" t="s">
        <v>4542</v>
      </c>
      <c r="E453" s="6" t="s">
        <v>43</v>
      </c>
      <c r="F453" s="19">
        <v>47267</v>
      </c>
      <c r="G453" s="24">
        <v>18</v>
      </c>
      <c r="H453" s="24">
        <v>0.02</v>
      </c>
      <c r="I453" s="31"/>
      <c r="J453" s="31"/>
      <c r="K453" s="35"/>
    </row>
    <row r="454" spans="2:11" x14ac:dyDescent="0.3">
      <c r="B454" s="8" t="s">
        <v>4538</v>
      </c>
      <c r="C454" s="57" t="s">
        <v>4539</v>
      </c>
      <c r="D454" s="54" t="s">
        <v>4540</v>
      </c>
      <c r="E454" s="6" t="s">
        <v>123</v>
      </c>
      <c r="F454" s="19">
        <v>1188</v>
      </c>
      <c r="G454" s="24">
        <v>17.989999999999998</v>
      </c>
      <c r="H454" s="24">
        <v>0.02</v>
      </c>
      <c r="I454" s="31"/>
      <c r="J454" s="31"/>
      <c r="K454" s="35"/>
    </row>
    <row r="455" spans="2:11" x14ac:dyDescent="0.3">
      <c r="B455" s="8" t="s">
        <v>2986</v>
      </c>
      <c r="C455" s="57" t="s">
        <v>2987</v>
      </c>
      <c r="D455" s="54" t="s">
        <v>2988</v>
      </c>
      <c r="E455" s="6" t="s">
        <v>138</v>
      </c>
      <c r="F455" s="19">
        <v>3832</v>
      </c>
      <c r="G455" s="24">
        <v>17.7</v>
      </c>
      <c r="H455" s="24">
        <v>0.02</v>
      </c>
      <c r="I455" s="31"/>
      <c r="J455" s="31"/>
      <c r="K455" s="35"/>
    </row>
    <row r="456" spans="2:11" x14ac:dyDescent="0.3">
      <c r="B456" s="8" t="s">
        <v>4543</v>
      </c>
      <c r="C456" s="57" t="s">
        <v>4544</v>
      </c>
      <c r="D456" s="54" t="s">
        <v>4545</v>
      </c>
      <c r="E456" s="6" t="s">
        <v>138</v>
      </c>
      <c r="F456" s="19">
        <v>1503</v>
      </c>
      <c r="G456" s="24">
        <v>17.55</v>
      </c>
      <c r="H456" s="24">
        <v>0.02</v>
      </c>
      <c r="I456" s="31"/>
      <c r="J456" s="31"/>
      <c r="K456" s="35"/>
    </row>
    <row r="457" spans="2:11" x14ac:dyDescent="0.3">
      <c r="B457" s="8" t="s">
        <v>2939</v>
      </c>
      <c r="C457" s="57" t="s">
        <v>2940</v>
      </c>
      <c r="D457" s="54" t="s">
        <v>2941</v>
      </c>
      <c r="E457" s="6" t="s">
        <v>97</v>
      </c>
      <c r="F457" s="19">
        <v>16406</v>
      </c>
      <c r="G457" s="24">
        <v>17.32</v>
      </c>
      <c r="H457" s="24">
        <v>0.02</v>
      </c>
      <c r="I457" s="31"/>
      <c r="J457" s="31"/>
      <c r="K457" s="35"/>
    </row>
    <row r="458" spans="2:11" x14ac:dyDescent="0.3">
      <c r="B458" s="8" t="s">
        <v>4546</v>
      </c>
      <c r="C458" s="57" t="s">
        <v>4547</v>
      </c>
      <c r="D458" s="54" t="s">
        <v>4548</v>
      </c>
      <c r="E458" s="6" t="s">
        <v>86</v>
      </c>
      <c r="F458" s="19">
        <v>265</v>
      </c>
      <c r="G458" s="24">
        <v>16.72</v>
      </c>
      <c r="H458" s="24">
        <v>0.02</v>
      </c>
      <c r="I458" s="31"/>
      <c r="J458" s="31"/>
      <c r="K458" s="35"/>
    </row>
    <row r="459" spans="2:11" x14ac:dyDescent="0.3">
      <c r="B459" s="8" t="s">
        <v>4549</v>
      </c>
      <c r="C459" s="57" t="s">
        <v>4550</v>
      </c>
      <c r="D459" s="54" t="s">
        <v>4551</v>
      </c>
      <c r="E459" s="6" t="s">
        <v>123</v>
      </c>
      <c r="F459" s="19">
        <v>751</v>
      </c>
      <c r="G459" s="24">
        <v>16.579999999999998</v>
      </c>
      <c r="H459" s="24">
        <v>0.02</v>
      </c>
      <c r="I459" s="31"/>
      <c r="J459" s="31"/>
      <c r="K459" s="35"/>
    </row>
    <row r="460" spans="2:11" x14ac:dyDescent="0.3">
      <c r="B460" s="8" t="s">
        <v>4190</v>
      </c>
      <c r="C460" s="57" t="s">
        <v>4191</v>
      </c>
      <c r="D460" s="54" t="s">
        <v>4192</v>
      </c>
      <c r="E460" s="6" t="s">
        <v>156</v>
      </c>
      <c r="F460" s="19">
        <v>21313</v>
      </c>
      <c r="G460" s="24">
        <v>16.489999999999998</v>
      </c>
      <c r="H460" s="24">
        <v>0.02</v>
      </c>
      <c r="I460" s="31"/>
      <c r="J460" s="31"/>
      <c r="K460" s="35"/>
    </row>
    <row r="461" spans="2:11" x14ac:dyDescent="0.3">
      <c r="B461" s="8" t="s">
        <v>4552</v>
      </c>
      <c r="C461" s="57" t="s">
        <v>4553</v>
      </c>
      <c r="D461" s="54" t="s">
        <v>4554</v>
      </c>
      <c r="E461" s="6" t="s">
        <v>535</v>
      </c>
      <c r="F461" s="19">
        <v>3403</v>
      </c>
      <c r="G461" s="24">
        <v>16.41</v>
      </c>
      <c r="H461" s="24">
        <v>0.02</v>
      </c>
      <c r="I461" s="31"/>
      <c r="J461" s="31"/>
      <c r="K461" s="35"/>
    </row>
    <row r="462" spans="2:11" x14ac:dyDescent="0.3">
      <c r="B462" s="8" t="s">
        <v>4555</v>
      </c>
      <c r="C462" s="57" t="s">
        <v>4556</v>
      </c>
      <c r="D462" s="54" t="s">
        <v>4557</v>
      </c>
      <c r="E462" s="6" t="s">
        <v>198</v>
      </c>
      <c r="F462" s="19">
        <v>7678</v>
      </c>
      <c r="G462" s="24">
        <v>16.239999999999998</v>
      </c>
      <c r="H462" s="24">
        <v>0.02</v>
      </c>
      <c r="I462" s="31"/>
      <c r="J462" s="31"/>
      <c r="K462" s="35"/>
    </row>
    <row r="463" spans="2:11" x14ac:dyDescent="0.3">
      <c r="B463" s="8" t="s">
        <v>4558</v>
      </c>
      <c r="C463" s="57" t="s">
        <v>4559</v>
      </c>
      <c r="D463" s="54" t="s">
        <v>4560</v>
      </c>
      <c r="E463" s="6" t="s">
        <v>101</v>
      </c>
      <c r="F463" s="19">
        <v>1136</v>
      </c>
      <c r="G463" s="24">
        <v>15.83</v>
      </c>
      <c r="H463" s="24">
        <v>0.02</v>
      </c>
      <c r="I463" s="31"/>
      <c r="J463" s="31"/>
      <c r="K463" s="35"/>
    </row>
    <row r="464" spans="2:11" x14ac:dyDescent="0.3">
      <c r="B464" s="8" t="s">
        <v>3104</v>
      </c>
      <c r="C464" s="57" t="s">
        <v>4561</v>
      </c>
      <c r="D464" s="54" t="s">
        <v>4562</v>
      </c>
      <c r="E464" s="6" t="s">
        <v>535</v>
      </c>
      <c r="F464" s="19">
        <v>29667</v>
      </c>
      <c r="G464" s="24">
        <v>15.67</v>
      </c>
      <c r="H464" s="24">
        <v>0.02</v>
      </c>
      <c r="I464" s="31"/>
      <c r="J464" s="31"/>
      <c r="K464" s="35"/>
    </row>
    <row r="465" spans="2:11" x14ac:dyDescent="0.3">
      <c r="B465" s="8" t="s">
        <v>1956</v>
      </c>
      <c r="C465" s="57" t="s">
        <v>1957</v>
      </c>
      <c r="D465" s="54" t="s">
        <v>1958</v>
      </c>
      <c r="E465" s="6" t="s">
        <v>54</v>
      </c>
      <c r="F465" s="19">
        <v>5125</v>
      </c>
      <c r="G465" s="24">
        <v>15.58</v>
      </c>
      <c r="H465" s="24">
        <v>0.02</v>
      </c>
      <c r="I465" s="31"/>
      <c r="J465" s="31"/>
      <c r="K465" s="35"/>
    </row>
    <row r="466" spans="2:11" x14ac:dyDescent="0.3">
      <c r="B466" s="8" t="s">
        <v>4563</v>
      </c>
      <c r="C466" s="57" t="s">
        <v>4564</v>
      </c>
      <c r="D466" s="54" t="s">
        <v>4565</v>
      </c>
      <c r="E466" s="6" t="s">
        <v>115</v>
      </c>
      <c r="F466" s="19">
        <v>14146</v>
      </c>
      <c r="G466" s="24">
        <v>15.46</v>
      </c>
      <c r="H466" s="24">
        <v>0.02</v>
      </c>
      <c r="I466" s="31"/>
      <c r="J466" s="31"/>
      <c r="K466" s="35"/>
    </row>
    <row r="467" spans="2:11" x14ac:dyDescent="0.3">
      <c r="B467" s="8" t="s">
        <v>1948</v>
      </c>
      <c r="C467" s="57" t="s">
        <v>1949</v>
      </c>
      <c r="D467" s="54" t="s">
        <v>1950</v>
      </c>
      <c r="E467" s="6" t="s">
        <v>138</v>
      </c>
      <c r="F467" s="19">
        <v>3026</v>
      </c>
      <c r="G467" s="24">
        <v>15.46</v>
      </c>
      <c r="H467" s="24">
        <v>0.02</v>
      </c>
      <c r="I467" s="31"/>
      <c r="J467" s="31"/>
      <c r="K467" s="35"/>
    </row>
    <row r="468" spans="2:11" x14ac:dyDescent="0.3">
      <c r="B468" s="8" t="s">
        <v>4566</v>
      </c>
      <c r="C468" s="57" t="s">
        <v>4567</v>
      </c>
      <c r="D468" s="54" t="s">
        <v>4568</v>
      </c>
      <c r="E468" s="6" t="s">
        <v>896</v>
      </c>
      <c r="F468" s="19">
        <v>4610</v>
      </c>
      <c r="G468" s="24">
        <v>15.34</v>
      </c>
      <c r="H468" s="24">
        <v>0.02</v>
      </c>
      <c r="I468" s="31"/>
      <c r="J468" s="31"/>
      <c r="K468" s="35"/>
    </row>
    <row r="469" spans="2:11" x14ac:dyDescent="0.3">
      <c r="B469" s="8" t="s">
        <v>4569</v>
      </c>
      <c r="C469" s="57" t="s">
        <v>4570</v>
      </c>
      <c r="D469" s="54" t="s">
        <v>4571</v>
      </c>
      <c r="E469" s="6" t="s">
        <v>115</v>
      </c>
      <c r="F469" s="19">
        <v>56023</v>
      </c>
      <c r="G469" s="24">
        <v>15.33</v>
      </c>
      <c r="H469" s="24">
        <v>0.02</v>
      </c>
      <c r="I469" s="31"/>
      <c r="J469" s="31"/>
      <c r="K469" s="35"/>
    </row>
    <row r="470" spans="2:11" x14ac:dyDescent="0.3">
      <c r="B470" s="8" t="s">
        <v>4572</v>
      </c>
      <c r="C470" s="57" t="s">
        <v>4573</v>
      </c>
      <c r="D470" s="54" t="s">
        <v>4574</v>
      </c>
      <c r="E470" s="6" t="s">
        <v>43</v>
      </c>
      <c r="F470" s="19">
        <v>44206</v>
      </c>
      <c r="G470" s="24">
        <v>15.26</v>
      </c>
      <c r="H470" s="24">
        <v>0.02</v>
      </c>
      <c r="I470" s="31"/>
      <c r="J470" s="31"/>
      <c r="K470" s="35"/>
    </row>
    <row r="471" spans="2:11" x14ac:dyDescent="0.3">
      <c r="B471" s="8" t="s">
        <v>4581</v>
      </c>
      <c r="C471" s="57" t="s">
        <v>4582</v>
      </c>
      <c r="D471" s="54" t="s">
        <v>4583</v>
      </c>
      <c r="E471" s="6" t="s">
        <v>198</v>
      </c>
      <c r="F471" s="19">
        <v>271</v>
      </c>
      <c r="G471" s="24">
        <v>15.2</v>
      </c>
      <c r="H471" s="24">
        <v>0.02</v>
      </c>
      <c r="I471" s="31"/>
      <c r="J471" s="31"/>
      <c r="K471" s="35"/>
    </row>
    <row r="472" spans="2:11" x14ac:dyDescent="0.3">
      <c r="B472" s="8" t="s">
        <v>4578</v>
      </c>
      <c r="C472" s="57" t="s">
        <v>4579</v>
      </c>
      <c r="D472" s="54" t="s">
        <v>4580</v>
      </c>
      <c r="E472" s="6" t="s">
        <v>50</v>
      </c>
      <c r="F472" s="19">
        <v>626</v>
      </c>
      <c r="G472" s="24">
        <v>15.19</v>
      </c>
      <c r="H472" s="24">
        <v>0.02</v>
      </c>
      <c r="I472" s="31"/>
      <c r="J472" s="31"/>
      <c r="K472" s="35"/>
    </row>
    <row r="473" spans="2:11" x14ac:dyDescent="0.3">
      <c r="B473" s="8" t="s">
        <v>4575</v>
      </c>
      <c r="C473" s="57" t="s">
        <v>4576</v>
      </c>
      <c r="D473" s="54" t="s">
        <v>4577</v>
      </c>
      <c r="E473" s="6" t="s">
        <v>1019</v>
      </c>
      <c r="F473" s="19">
        <v>3759</v>
      </c>
      <c r="G473" s="24">
        <v>15.18</v>
      </c>
      <c r="H473" s="24">
        <v>0.02</v>
      </c>
      <c r="I473" s="31"/>
      <c r="J473" s="31"/>
      <c r="K473" s="35"/>
    </row>
    <row r="474" spans="2:11" x14ac:dyDescent="0.3">
      <c r="B474" s="8" t="s">
        <v>4584</v>
      </c>
      <c r="C474" s="57" t="s">
        <v>4585</v>
      </c>
      <c r="D474" s="54" t="s">
        <v>4586</v>
      </c>
      <c r="E474" s="6" t="s">
        <v>97</v>
      </c>
      <c r="F474" s="19">
        <v>29434</v>
      </c>
      <c r="G474" s="24">
        <v>15.03</v>
      </c>
      <c r="H474" s="24">
        <v>0.02</v>
      </c>
      <c r="I474" s="31"/>
      <c r="J474" s="31"/>
      <c r="K474" s="35"/>
    </row>
    <row r="475" spans="2:11" x14ac:dyDescent="0.3">
      <c r="B475" s="8" t="s">
        <v>4587</v>
      </c>
      <c r="C475" s="57" t="s">
        <v>4588</v>
      </c>
      <c r="D475" s="54" t="s">
        <v>4589</v>
      </c>
      <c r="E475" s="6" t="s">
        <v>54</v>
      </c>
      <c r="F475" s="19">
        <v>5771</v>
      </c>
      <c r="G475" s="24">
        <v>15</v>
      </c>
      <c r="H475" s="24">
        <v>0.02</v>
      </c>
      <c r="I475" s="31"/>
      <c r="J475" s="31"/>
      <c r="K475" s="35"/>
    </row>
    <row r="476" spans="2:11" x14ac:dyDescent="0.3">
      <c r="B476" s="8" t="s">
        <v>4590</v>
      </c>
      <c r="C476" s="57" t="s">
        <v>4591</v>
      </c>
      <c r="D476" s="54" t="s">
        <v>4592</v>
      </c>
      <c r="E476" s="6" t="s">
        <v>54</v>
      </c>
      <c r="F476" s="19">
        <v>6081</v>
      </c>
      <c r="G476" s="24">
        <v>14.83</v>
      </c>
      <c r="H476" s="24">
        <v>0.02</v>
      </c>
      <c r="I476" s="31"/>
      <c r="J476" s="31"/>
      <c r="K476" s="35"/>
    </row>
    <row r="477" spans="2:11" x14ac:dyDescent="0.3">
      <c r="B477" s="8" t="s">
        <v>4593</v>
      </c>
      <c r="C477" s="57" t="s">
        <v>1774</v>
      </c>
      <c r="D477" s="54" t="s">
        <v>4594</v>
      </c>
      <c r="E477" s="6" t="s">
        <v>43</v>
      </c>
      <c r="F477" s="19">
        <v>51654</v>
      </c>
      <c r="G477" s="24">
        <v>14.57</v>
      </c>
      <c r="H477" s="24">
        <v>0.02</v>
      </c>
      <c r="I477" s="31"/>
      <c r="J477" s="31"/>
      <c r="K477" s="35"/>
    </row>
    <row r="478" spans="2:11" x14ac:dyDescent="0.3">
      <c r="B478" s="8" t="s">
        <v>478</v>
      </c>
      <c r="C478" s="57" t="s">
        <v>479</v>
      </c>
      <c r="D478" s="54" t="s">
        <v>480</v>
      </c>
      <c r="E478" s="6" t="s">
        <v>82</v>
      </c>
      <c r="F478" s="19">
        <v>17684</v>
      </c>
      <c r="G478" s="24">
        <v>14.42</v>
      </c>
      <c r="H478" s="24">
        <v>0.02</v>
      </c>
      <c r="I478" s="31"/>
      <c r="J478" s="31"/>
      <c r="K478" s="35"/>
    </row>
    <row r="479" spans="2:11" x14ac:dyDescent="0.3">
      <c r="B479" s="8" t="s">
        <v>4595</v>
      </c>
      <c r="C479" s="57" t="s">
        <v>1404</v>
      </c>
      <c r="D479" s="54" t="s">
        <v>4596</v>
      </c>
      <c r="E479" s="6" t="s">
        <v>323</v>
      </c>
      <c r="F479" s="19">
        <v>1934</v>
      </c>
      <c r="G479" s="24">
        <v>14.32</v>
      </c>
      <c r="H479" s="24">
        <v>0.02</v>
      </c>
      <c r="I479" s="31"/>
      <c r="J479" s="31"/>
      <c r="K479" s="35"/>
    </row>
    <row r="480" spans="2:11" x14ac:dyDescent="0.3">
      <c r="B480" s="8" t="s">
        <v>4597</v>
      </c>
      <c r="C480" s="57" t="s">
        <v>4598</v>
      </c>
      <c r="D480" s="54" t="s">
        <v>4599</v>
      </c>
      <c r="E480" s="6" t="s">
        <v>75</v>
      </c>
      <c r="F480" s="19">
        <v>2191</v>
      </c>
      <c r="G480" s="24">
        <v>14.14</v>
      </c>
      <c r="H480" s="24">
        <v>0.02</v>
      </c>
      <c r="I480" s="31"/>
      <c r="J480" s="31"/>
      <c r="K480" s="35"/>
    </row>
    <row r="481" spans="2:11" x14ac:dyDescent="0.3">
      <c r="B481" s="8" t="s">
        <v>4600</v>
      </c>
      <c r="C481" s="57" t="s">
        <v>4601</v>
      </c>
      <c r="D481" s="54" t="s">
        <v>4602</v>
      </c>
      <c r="E481" s="6" t="s">
        <v>323</v>
      </c>
      <c r="F481" s="19">
        <v>791</v>
      </c>
      <c r="G481" s="24">
        <v>13.87</v>
      </c>
      <c r="H481" s="24">
        <v>0.02</v>
      </c>
      <c r="I481" s="31"/>
      <c r="J481" s="31"/>
      <c r="K481" s="35"/>
    </row>
    <row r="482" spans="2:11" x14ac:dyDescent="0.3">
      <c r="B482" s="8" t="s">
        <v>4603</v>
      </c>
      <c r="C482" s="57" t="s">
        <v>4604</v>
      </c>
      <c r="D482" s="54" t="s">
        <v>4605</v>
      </c>
      <c r="E482" s="6" t="s">
        <v>507</v>
      </c>
      <c r="F482" s="19">
        <v>3887</v>
      </c>
      <c r="G482" s="24">
        <v>13.68</v>
      </c>
      <c r="H482" s="24">
        <v>0.02</v>
      </c>
      <c r="I482" s="31"/>
      <c r="J482" s="31"/>
      <c r="K482" s="35"/>
    </row>
    <row r="483" spans="2:11" x14ac:dyDescent="0.3">
      <c r="B483" s="8" t="s">
        <v>4606</v>
      </c>
      <c r="C483" s="57" t="s">
        <v>4607</v>
      </c>
      <c r="D483" s="54" t="s">
        <v>4608</v>
      </c>
      <c r="E483" s="6" t="s">
        <v>115</v>
      </c>
      <c r="F483" s="19">
        <v>1226</v>
      </c>
      <c r="G483" s="24">
        <v>13.56</v>
      </c>
      <c r="H483" s="24">
        <v>0.02</v>
      </c>
      <c r="I483" s="31"/>
      <c r="J483" s="31"/>
      <c r="K483" s="35"/>
    </row>
    <row r="484" spans="2:11" x14ac:dyDescent="0.3">
      <c r="B484" s="8" t="s">
        <v>4609</v>
      </c>
      <c r="C484" s="57" t="s">
        <v>4610</v>
      </c>
      <c r="D484" s="54" t="s">
        <v>4611</v>
      </c>
      <c r="E484" s="6" t="s">
        <v>50</v>
      </c>
      <c r="F484" s="19">
        <v>3253</v>
      </c>
      <c r="G484" s="24">
        <v>13.51</v>
      </c>
      <c r="H484" s="24">
        <v>0.02</v>
      </c>
      <c r="I484" s="31"/>
      <c r="J484" s="31"/>
      <c r="K484" s="35"/>
    </row>
    <row r="485" spans="2:11" x14ac:dyDescent="0.3">
      <c r="B485" s="8" t="s">
        <v>4612</v>
      </c>
      <c r="C485" s="57" t="s">
        <v>4613</v>
      </c>
      <c r="D485" s="54" t="s">
        <v>4614</v>
      </c>
      <c r="E485" s="6" t="s">
        <v>101</v>
      </c>
      <c r="F485" s="19">
        <v>1394</v>
      </c>
      <c r="G485" s="24">
        <v>13.17</v>
      </c>
      <c r="H485" s="24">
        <v>0.02</v>
      </c>
      <c r="I485" s="31"/>
      <c r="J485" s="31"/>
      <c r="K485" s="35"/>
    </row>
    <row r="486" spans="2:11" x14ac:dyDescent="0.3">
      <c r="B486" s="8" t="s">
        <v>4618</v>
      </c>
      <c r="C486" s="57" t="s">
        <v>4619</v>
      </c>
      <c r="D486" s="54" t="s">
        <v>4620</v>
      </c>
      <c r="E486" s="6" t="s">
        <v>268</v>
      </c>
      <c r="F486" s="19">
        <v>3970</v>
      </c>
      <c r="G486" s="24">
        <v>13.03</v>
      </c>
      <c r="H486" s="24">
        <v>0.02</v>
      </c>
      <c r="I486" s="31"/>
      <c r="J486" s="31"/>
      <c r="K486" s="35"/>
    </row>
    <row r="487" spans="2:11" x14ac:dyDescent="0.3">
      <c r="B487" s="8" t="s">
        <v>4615</v>
      </c>
      <c r="C487" s="57" t="s">
        <v>4616</v>
      </c>
      <c r="D487" s="54" t="s">
        <v>4617</v>
      </c>
      <c r="E487" s="6" t="s">
        <v>138</v>
      </c>
      <c r="F487" s="19">
        <v>2747</v>
      </c>
      <c r="G487" s="24">
        <v>13.02</v>
      </c>
      <c r="H487" s="24">
        <v>0.02</v>
      </c>
      <c r="I487" s="31"/>
      <c r="J487" s="31"/>
      <c r="K487" s="35"/>
    </row>
    <row r="488" spans="2:11" x14ac:dyDescent="0.3">
      <c r="B488" s="8" t="s">
        <v>3014</v>
      </c>
      <c r="C488" s="57" t="s">
        <v>3015</v>
      </c>
      <c r="D488" s="54" t="s">
        <v>3016</v>
      </c>
      <c r="E488" s="6" t="s">
        <v>131</v>
      </c>
      <c r="F488" s="19">
        <v>4565</v>
      </c>
      <c r="G488" s="24">
        <v>12.99</v>
      </c>
      <c r="H488" s="24">
        <v>0.02</v>
      </c>
      <c r="I488" s="31"/>
      <c r="J488" s="31"/>
      <c r="K488" s="35"/>
    </row>
    <row r="489" spans="2:11" x14ac:dyDescent="0.3">
      <c r="B489" s="8" t="s">
        <v>4621</v>
      </c>
      <c r="C489" s="57" t="s">
        <v>4622</v>
      </c>
      <c r="D489" s="54" t="s">
        <v>4623</v>
      </c>
      <c r="E489" s="6" t="s">
        <v>268</v>
      </c>
      <c r="F489" s="19">
        <v>22819</v>
      </c>
      <c r="G489" s="24">
        <v>12.8</v>
      </c>
      <c r="H489" s="24">
        <v>0.02</v>
      </c>
      <c r="I489" s="31"/>
      <c r="J489" s="31"/>
      <c r="K489" s="35"/>
    </row>
    <row r="490" spans="2:11" x14ac:dyDescent="0.3">
      <c r="B490" s="8" t="s">
        <v>4624</v>
      </c>
      <c r="C490" s="57" t="s">
        <v>4625</v>
      </c>
      <c r="D490" s="54" t="s">
        <v>4626</v>
      </c>
      <c r="E490" s="6" t="s">
        <v>327</v>
      </c>
      <c r="F490" s="19">
        <v>632</v>
      </c>
      <c r="G490" s="24">
        <v>12.67</v>
      </c>
      <c r="H490" s="24">
        <v>0.01</v>
      </c>
      <c r="I490" s="31"/>
      <c r="J490" s="31"/>
      <c r="K490" s="35"/>
    </row>
    <row r="491" spans="2:11" x14ac:dyDescent="0.3">
      <c r="B491" s="8" t="s">
        <v>3001</v>
      </c>
      <c r="C491" s="57" t="s">
        <v>3002</v>
      </c>
      <c r="D491" s="54" t="s">
        <v>3003</v>
      </c>
      <c r="E491" s="6" t="s">
        <v>54</v>
      </c>
      <c r="F491" s="19">
        <v>6551</v>
      </c>
      <c r="G491" s="24">
        <v>12.5</v>
      </c>
      <c r="H491" s="24">
        <v>0.01</v>
      </c>
      <c r="I491" s="31"/>
      <c r="J491" s="31"/>
      <c r="K491" s="35"/>
    </row>
    <row r="492" spans="2:11" x14ac:dyDescent="0.3">
      <c r="B492" s="8" t="s">
        <v>4627</v>
      </c>
      <c r="C492" s="57" t="s">
        <v>4628</v>
      </c>
      <c r="D492" s="54" t="s">
        <v>4629</v>
      </c>
      <c r="E492" s="6" t="s">
        <v>4487</v>
      </c>
      <c r="F492" s="19">
        <v>4360</v>
      </c>
      <c r="G492" s="24">
        <v>12.39</v>
      </c>
      <c r="H492" s="24">
        <v>0.01</v>
      </c>
      <c r="I492" s="31"/>
      <c r="J492" s="31"/>
      <c r="K492" s="35"/>
    </row>
    <row r="493" spans="2:11" x14ac:dyDescent="0.3">
      <c r="B493" s="8" t="s">
        <v>529</v>
      </c>
      <c r="C493" s="57" t="s">
        <v>530</v>
      </c>
      <c r="D493" s="54" t="s">
        <v>531</v>
      </c>
      <c r="E493" s="6" t="s">
        <v>327</v>
      </c>
      <c r="F493" s="19">
        <v>1017</v>
      </c>
      <c r="G493" s="24">
        <v>11.94</v>
      </c>
      <c r="H493" s="24">
        <v>0.01</v>
      </c>
      <c r="I493" s="31"/>
      <c r="J493" s="31"/>
      <c r="K493" s="35"/>
    </row>
    <row r="494" spans="2:11" x14ac:dyDescent="0.3">
      <c r="B494" s="8" t="s">
        <v>1081</v>
      </c>
      <c r="C494" s="57" t="s">
        <v>4630</v>
      </c>
      <c r="D494" s="54" t="s">
        <v>4631</v>
      </c>
      <c r="E494" s="6" t="s">
        <v>138</v>
      </c>
      <c r="F494" s="19">
        <v>1849</v>
      </c>
      <c r="G494" s="24">
        <v>11.86</v>
      </c>
      <c r="H494" s="24">
        <v>0.01</v>
      </c>
      <c r="I494" s="31"/>
      <c r="J494" s="31"/>
      <c r="K494" s="35"/>
    </row>
    <row r="495" spans="2:11" x14ac:dyDescent="0.3">
      <c r="B495" s="8" t="s">
        <v>4632</v>
      </c>
      <c r="C495" s="57" t="s">
        <v>4633</v>
      </c>
      <c r="D495" s="54" t="s">
        <v>4634</v>
      </c>
      <c r="E495" s="6" t="s">
        <v>138</v>
      </c>
      <c r="F495" s="19">
        <v>1017</v>
      </c>
      <c r="G495" s="24">
        <v>11.38</v>
      </c>
      <c r="H495" s="24">
        <v>0.01</v>
      </c>
      <c r="I495" s="31"/>
      <c r="J495" s="31"/>
      <c r="K495" s="35"/>
    </row>
    <row r="496" spans="2:11" x14ac:dyDescent="0.3">
      <c r="B496" s="8" t="s">
        <v>4635</v>
      </c>
      <c r="C496" s="57" t="s">
        <v>4636</v>
      </c>
      <c r="D496" s="54" t="s">
        <v>4637</v>
      </c>
      <c r="E496" s="6" t="s">
        <v>148</v>
      </c>
      <c r="F496" s="19">
        <v>1830</v>
      </c>
      <c r="G496" s="24">
        <v>10.89</v>
      </c>
      <c r="H496" s="24">
        <v>0.01</v>
      </c>
      <c r="I496" s="31"/>
      <c r="J496" s="31"/>
      <c r="K496" s="35"/>
    </row>
    <row r="497" spans="2:11" x14ac:dyDescent="0.3">
      <c r="B497" s="8" t="s">
        <v>4638</v>
      </c>
      <c r="C497" s="57" t="s">
        <v>4639</v>
      </c>
      <c r="D497" s="54" t="s">
        <v>4640</v>
      </c>
      <c r="E497" s="6" t="s">
        <v>50</v>
      </c>
      <c r="F497" s="19">
        <v>651</v>
      </c>
      <c r="G497" s="24">
        <v>10.7</v>
      </c>
      <c r="H497" s="24">
        <v>0.01</v>
      </c>
      <c r="I497" s="31"/>
      <c r="J497" s="31"/>
      <c r="K497" s="35"/>
    </row>
    <row r="498" spans="2:11" x14ac:dyDescent="0.3">
      <c r="B498" s="8" t="s">
        <v>4641</v>
      </c>
      <c r="C498" s="57" t="s">
        <v>4642</v>
      </c>
      <c r="D498" s="54" t="s">
        <v>4643</v>
      </c>
      <c r="E498" s="6" t="s">
        <v>507</v>
      </c>
      <c r="F498" s="19">
        <v>36176</v>
      </c>
      <c r="G498" s="24">
        <v>10.26</v>
      </c>
      <c r="H498" s="24">
        <v>0.01</v>
      </c>
      <c r="I498" s="31"/>
      <c r="J498" s="31"/>
      <c r="K498" s="35"/>
    </row>
    <row r="499" spans="2:11" x14ac:dyDescent="0.3">
      <c r="B499" s="8" t="s">
        <v>852</v>
      </c>
      <c r="C499" s="57" t="s">
        <v>853</v>
      </c>
      <c r="D499" s="54" t="s">
        <v>854</v>
      </c>
      <c r="E499" s="6" t="s">
        <v>86</v>
      </c>
      <c r="F499" s="19">
        <v>3878</v>
      </c>
      <c r="G499" s="24">
        <v>10.25</v>
      </c>
      <c r="H499" s="24">
        <v>0.01</v>
      </c>
      <c r="I499" s="31"/>
      <c r="J499" s="31"/>
      <c r="K499" s="35"/>
    </row>
    <row r="500" spans="2:11" x14ac:dyDescent="0.3">
      <c r="B500" s="8" t="s">
        <v>4193</v>
      </c>
      <c r="C500" s="57" t="s">
        <v>2600</v>
      </c>
      <c r="D500" s="54" t="s">
        <v>4194</v>
      </c>
      <c r="E500" s="6" t="s">
        <v>75</v>
      </c>
      <c r="F500" s="19">
        <v>8102</v>
      </c>
      <c r="G500" s="24">
        <v>9.89</v>
      </c>
      <c r="H500" s="24">
        <v>0.01</v>
      </c>
      <c r="I500" s="31"/>
      <c r="J500" s="31"/>
      <c r="K500" s="35"/>
    </row>
    <row r="501" spans="2:11" x14ac:dyDescent="0.3">
      <c r="B501" s="8" t="s">
        <v>4644</v>
      </c>
      <c r="C501" s="57" t="s">
        <v>4645</v>
      </c>
      <c r="D501" s="54" t="s">
        <v>4646</v>
      </c>
      <c r="E501" s="6" t="s">
        <v>115</v>
      </c>
      <c r="F501" s="19">
        <v>56366</v>
      </c>
      <c r="G501" s="24">
        <v>9.81</v>
      </c>
      <c r="H501" s="24">
        <v>0.01</v>
      </c>
      <c r="I501" s="31"/>
      <c r="J501" s="31"/>
      <c r="K501" s="35"/>
    </row>
    <row r="502" spans="2:11" x14ac:dyDescent="0.3">
      <c r="B502" s="8" t="s">
        <v>4647</v>
      </c>
      <c r="C502" s="57" t="s">
        <v>4648</v>
      </c>
      <c r="D502" s="54" t="s">
        <v>4649</v>
      </c>
      <c r="E502" s="6" t="s">
        <v>156</v>
      </c>
      <c r="F502" s="19">
        <v>15758</v>
      </c>
      <c r="G502" s="24">
        <v>9.67</v>
      </c>
      <c r="H502" s="24">
        <v>0.01</v>
      </c>
      <c r="I502" s="31"/>
      <c r="J502" s="31"/>
      <c r="K502" s="35"/>
    </row>
    <row r="503" spans="2:11" x14ac:dyDescent="0.3">
      <c r="B503" s="8" t="s">
        <v>4650</v>
      </c>
      <c r="C503" s="57" t="s">
        <v>4651</v>
      </c>
      <c r="D503" s="54" t="s">
        <v>4652</v>
      </c>
      <c r="E503" s="6" t="s">
        <v>444</v>
      </c>
      <c r="F503" s="19">
        <v>6265</v>
      </c>
      <c r="G503" s="24">
        <v>9.33</v>
      </c>
      <c r="H503" s="24">
        <v>0.01</v>
      </c>
      <c r="I503" s="31"/>
      <c r="J503" s="31"/>
      <c r="K503" s="35"/>
    </row>
    <row r="504" spans="2:11" x14ac:dyDescent="0.3">
      <c r="B504" s="8" t="s">
        <v>4653</v>
      </c>
      <c r="C504" s="57" t="s">
        <v>199</v>
      </c>
      <c r="D504" s="54" t="s">
        <v>4654</v>
      </c>
      <c r="E504" s="6" t="s">
        <v>167</v>
      </c>
      <c r="F504" s="19">
        <v>1517</v>
      </c>
      <c r="G504" s="24">
        <v>9.1</v>
      </c>
      <c r="H504" s="24">
        <v>0.01</v>
      </c>
      <c r="I504" s="31"/>
      <c r="J504" s="31"/>
      <c r="K504" s="35"/>
    </row>
    <row r="505" spans="2:11" x14ac:dyDescent="0.3">
      <c r="B505" s="8" t="s">
        <v>2250</v>
      </c>
      <c r="C505" s="57" t="s">
        <v>2251</v>
      </c>
      <c r="D505" s="54" t="s">
        <v>2252</v>
      </c>
      <c r="E505" s="6" t="s">
        <v>65</v>
      </c>
      <c r="F505" s="19">
        <v>2209</v>
      </c>
      <c r="G505" s="24">
        <v>8.43</v>
      </c>
      <c r="H505" s="24">
        <v>0.01</v>
      </c>
      <c r="I505" s="31"/>
      <c r="J505" s="31"/>
      <c r="K505" s="35"/>
    </row>
    <row r="506" spans="2:11" x14ac:dyDescent="0.3">
      <c r="B506" s="8" t="s">
        <v>4655</v>
      </c>
      <c r="C506" s="57" t="s">
        <v>4656</v>
      </c>
      <c r="D506" s="54" t="s">
        <v>4657</v>
      </c>
      <c r="E506" s="6" t="s">
        <v>156</v>
      </c>
      <c r="F506" s="19">
        <v>995</v>
      </c>
      <c r="G506" s="24">
        <v>8.0500000000000007</v>
      </c>
      <c r="H506" s="24">
        <v>0.01</v>
      </c>
      <c r="I506" s="31"/>
      <c r="J506" s="31"/>
      <c r="K506" s="35"/>
    </row>
    <row r="507" spans="2:11" x14ac:dyDescent="0.3">
      <c r="B507" s="8" t="s">
        <v>913</v>
      </c>
      <c r="C507" s="57" t="s">
        <v>914</v>
      </c>
      <c r="D507" s="54" t="s">
        <v>915</v>
      </c>
      <c r="E507" s="6" t="s">
        <v>268</v>
      </c>
      <c r="F507" s="19">
        <v>725</v>
      </c>
      <c r="G507" s="24">
        <v>6.15</v>
      </c>
      <c r="H507" s="24">
        <v>0.01</v>
      </c>
      <c r="I507" s="31"/>
      <c r="J507" s="31"/>
      <c r="K507" s="35"/>
    </row>
    <row r="508" spans="2:11" x14ac:dyDescent="0.3">
      <c r="B508" s="8" t="s">
        <v>982</v>
      </c>
      <c r="C508" s="57" t="s">
        <v>983</v>
      </c>
      <c r="D508" s="54" t="s">
        <v>984</v>
      </c>
      <c r="E508" s="6" t="s">
        <v>101</v>
      </c>
      <c r="F508" s="19">
        <v>1243</v>
      </c>
      <c r="G508" s="24">
        <v>5.65</v>
      </c>
      <c r="H508" s="24">
        <v>0.01</v>
      </c>
      <c r="I508" s="31"/>
      <c r="J508" s="31"/>
      <c r="K508" s="35"/>
    </row>
    <row r="509" spans="2:11" x14ac:dyDescent="0.3">
      <c r="B509" s="8" t="s">
        <v>4658</v>
      </c>
      <c r="C509" s="57" t="s">
        <v>4659</v>
      </c>
      <c r="D509" s="54" t="s">
        <v>4660</v>
      </c>
      <c r="E509" s="6" t="s">
        <v>896</v>
      </c>
      <c r="F509" s="19">
        <v>6871</v>
      </c>
      <c r="G509" s="24">
        <v>4.18</v>
      </c>
      <c r="H509" s="24" t="s">
        <v>5263</v>
      </c>
      <c r="I509" s="31"/>
      <c r="J509" s="31"/>
      <c r="K509" s="35"/>
    </row>
    <row r="510" spans="2:11" x14ac:dyDescent="0.3">
      <c r="B510" s="8" t="s">
        <v>4661</v>
      </c>
      <c r="C510" s="57" t="s">
        <v>4662</v>
      </c>
      <c r="D510" s="54" t="s">
        <v>4663</v>
      </c>
      <c r="E510" s="6" t="s">
        <v>152</v>
      </c>
      <c r="F510" s="19">
        <v>1110</v>
      </c>
      <c r="G510" s="24">
        <v>3.47</v>
      </c>
      <c r="H510" s="24" t="s">
        <v>5263</v>
      </c>
      <c r="I510" s="31"/>
      <c r="J510" s="31"/>
      <c r="K510" s="35" t="s">
        <v>5334</v>
      </c>
    </row>
    <row r="511" spans="2:11" x14ac:dyDescent="0.3">
      <c r="C511" s="58" t="s">
        <v>172</v>
      </c>
      <c r="D511" s="54"/>
      <c r="E511" s="6"/>
      <c r="F511" s="19"/>
      <c r="G511" s="25">
        <v>84752.98</v>
      </c>
      <c r="H511" s="25">
        <v>99.86</v>
      </c>
      <c r="I511" s="31"/>
      <c r="J511" s="31"/>
      <c r="K511" s="35"/>
    </row>
    <row r="512" spans="2:11" x14ac:dyDescent="0.3">
      <c r="C512" s="57"/>
      <c r="D512" s="54"/>
      <c r="E512" s="6"/>
      <c r="F512" s="19"/>
      <c r="G512" s="24"/>
      <c r="H512" s="24"/>
      <c r="I512" s="31"/>
      <c r="J512" s="31"/>
      <c r="K512" s="35"/>
    </row>
    <row r="513" spans="1:11" x14ac:dyDescent="0.3">
      <c r="C513" s="58" t="s">
        <v>3</v>
      </c>
      <c r="D513" s="54"/>
      <c r="E513" s="6"/>
      <c r="F513" s="19"/>
      <c r="G513" s="24" t="s">
        <v>2</v>
      </c>
      <c r="H513" s="24" t="s">
        <v>2</v>
      </c>
      <c r="I513" s="31"/>
      <c r="J513" s="31"/>
      <c r="K513" s="35"/>
    </row>
    <row r="514" spans="1:11" x14ac:dyDescent="0.3">
      <c r="C514" s="57"/>
      <c r="D514" s="54"/>
      <c r="E514" s="6"/>
      <c r="F514" s="19"/>
      <c r="G514" s="24"/>
      <c r="H514" s="24"/>
      <c r="I514" s="31"/>
      <c r="J514" s="31"/>
      <c r="K514" s="35"/>
    </row>
    <row r="515" spans="1:11" x14ac:dyDescent="0.3">
      <c r="C515" s="58" t="s">
        <v>4</v>
      </c>
      <c r="D515" s="54"/>
      <c r="E515" s="6"/>
      <c r="F515" s="19"/>
      <c r="G515" s="24" t="s">
        <v>2</v>
      </c>
      <c r="H515" s="24" t="s">
        <v>2</v>
      </c>
      <c r="I515" s="31"/>
      <c r="J515" s="31"/>
      <c r="K515" s="35"/>
    </row>
    <row r="516" spans="1:11" x14ac:dyDescent="0.3">
      <c r="C516" s="57"/>
      <c r="D516" s="54"/>
      <c r="E516" s="6"/>
      <c r="F516" s="19"/>
      <c r="G516" s="24"/>
      <c r="H516" s="24"/>
      <c r="I516" s="31"/>
      <c r="J516" s="31"/>
      <c r="K516" s="35"/>
    </row>
    <row r="517" spans="1:11" x14ac:dyDescent="0.3">
      <c r="A517" s="10"/>
      <c r="B517" s="28"/>
      <c r="C517" s="58" t="s">
        <v>5</v>
      </c>
      <c r="D517" s="54"/>
      <c r="E517" s="6"/>
      <c r="F517" s="19"/>
      <c r="G517" s="24"/>
      <c r="H517" s="24"/>
      <c r="I517" s="31"/>
      <c r="J517" s="31"/>
      <c r="K517" s="35"/>
    </row>
    <row r="518" spans="1:11" x14ac:dyDescent="0.3">
      <c r="C518" s="59" t="s">
        <v>6</v>
      </c>
      <c r="D518" s="54"/>
      <c r="E518" s="6"/>
      <c r="F518" s="19"/>
      <c r="G518" s="24"/>
      <c r="H518" s="24"/>
      <c r="I518" s="31"/>
      <c r="J518" s="31"/>
      <c r="K518" s="35"/>
    </row>
    <row r="519" spans="1:11" x14ac:dyDescent="0.3">
      <c r="B519" s="8" t="s">
        <v>180</v>
      </c>
      <c r="C519" s="57" t="s">
        <v>92</v>
      </c>
      <c r="D519" s="54" t="s">
        <v>181</v>
      </c>
      <c r="E519" s="6" t="s">
        <v>5312</v>
      </c>
      <c r="F519" s="19">
        <v>42684</v>
      </c>
      <c r="G519" s="24">
        <v>4.2699999999999996</v>
      </c>
      <c r="H519" s="24">
        <v>0.01</v>
      </c>
      <c r="I519" s="31"/>
      <c r="J519" s="31"/>
      <c r="K519" s="35" t="s">
        <v>5335</v>
      </c>
    </row>
    <row r="520" spans="1:11" x14ac:dyDescent="0.3">
      <c r="C520" s="58" t="s">
        <v>172</v>
      </c>
      <c r="D520" s="54"/>
      <c r="E520" s="6"/>
      <c r="F520" s="19"/>
      <c r="G520" s="25">
        <v>4.2699999999999996</v>
      </c>
      <c r="H520" s="25">
        <v>0.01</v>
      </c>
      <c r="I520" s="31"/>
      <c r="J520" s="31"/>
      <c r="K520" s="35"/>
    </row>
    <row r="521" spans="1:11" x14ac:dyDescent="0.3">
      <c r="C521" s="57"/>
      <c r="D521" s="54"/>
      <c r="E521" s="6"/>
      <c r="F521" s="19"/>
      <c r="G521" s="24"/>
      <c r="H521" s="24"/>
      <c r="I521" s="31"/>
      <c r="J521" s="31"/>
      <c r="K521" s="35"/>
    </row>
    <row r="522" spans="1:11" x14ac:dyDescent="0.3">
      <c r="C522" s="58" t="s">
        <v>7</v>
      </c>
      <c r="D522" s="54"/>
      <c r="E522" s="6"/>
      <c r="F522" s="19"/>
      <c r="G522" s="24" t="s">
        <v>2</v>
      </c>
      <c r="H522" s="24" t="s">
        <v>2</v>
      </c>
      <c r="I522" s="31"/>
      <c r="J522" s="31"/>
      <c r="K522" s="35"/>
    </row>
    <row r="523" spans="1:11" x14ac:dyDescent="0.3">
      <c r="C523" s="57"/>
      <c r="D523" s="54"/>
      <c r="E523" s="6"/>
      <c r="F523" s="19"/>
      <c r="G523" s="24"/>
      <c r="H523" s="24"/>
      <c r="I523" s="31"/>
      <c r="J523" s="31"/>
      <c r="K523" s="35"/>
    </row>
    <row r="524" spans="1:11" x14ac:dyDescent="0.3">
      <c r="C524" s="58" t="s">
        <v>8</v>
      </c>
      <c r="D524" s="54"/>
      <c r="E524" s="6"/>
      <c r="F524" s="19"/>
      <c r="G524" s="24" t="s">
        <v>2</v>
      </c>
      <c r="H524" s="24" t="s">
        <v>2</v>
      </c>
      <c r="I524" s="31"/>
      <c r="J524" s="31"/>
      <c r="K524" s="35"/>
    </row>
    <row r="525" spans="1:11" x14ac:dyDescent="0.3">
      <c r="C525" s="57"/>
      <c r="D525" s="54"/>
      <c r="E525" s="6"/>
      <c r="F525" s="19"/>
      <c r="G525" s="24"/>
      <c r="H525" s="24"/>
      <c r="I525" s="31"/>
      <c r="J525" s="31"/>
      <c r="K525" s="35"/>
    </row>
    <row r="526" spans="1:11" x14ac:dyDescent="0.3">
      <c r="C526" s="58" t="s">
        <v>9</v>
      </c>
      <c r="D526" s="54"/>
      <c r="E526" s="6"/>
      <c r="F526" s="19"/>
      <c r="G526" s="24" t="s">
        <v>2</v>
      </c>
      <c r="H526" s="24" t="s">
        <v>2</v>
      </c>
      <c r="I526" s="31"/>
      <c r="J526" s="31"/>
      <c r="K526" s="35"/>
    </row>
    <row r="527" spans="1:11" x14ac:dyDescent="0.3">
      <c r="C527" s="57"/>
      <c r="D527" s="54"/>
      <c r="E527" s="6"/>
      <c r="F527" s="19"/>
      <c r="G527" s="24"/>
      <c r="H527" s="24"/>
      <c r="I527" s="31"/>
      <c r="J527" s="31"/>
      <c r="K527" s="35"/>
    </row>
    <row r="528" spans="1:11" x14ac:dyDescent="0.3">
      <c r="C528" s="58" t="s">
        <v>10</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11</v>
      </c>
      <c r="D530" s="54"/>
      <c r="E530" s="6"/>
      <c r="F530" s="19"/>
      <c r="G530" s="24"/>
      <c r="H530" s="24"/>
      <c r="I530" s="31"/>
      <c r="J530" s="31"/>
      <c r="K530" s="35"/>
    </row>
    <row r="531" spans="1:11" x14ac:dyDescent="0.3">
      <c r="C531" s="57"/>
      <c r="D531" s="54"/>
      <c r="E531" s="6"/>
      <c r="F531" s="19"/>
      <c r="G531" s="24"/>
      <c r="H531" s="24"/>
      <c r="I531" s="31"/>
      <c r="J531" s="31"/>
      <c r="K531" s="35"/>
    </row>
    <row r="532" spans="1:11" x14ac:dyDescent="0.3">
      <c r="C532" s="58" t="s">
        <v>13</v>
      </c>
      <c r="D532" s="54"/>
      <c r="E532" s="6"/>
      <c r="F532" s="19"/>
      <c r="G532" s="24" t="s">
        <v>2</v>
      </c>
      <c r="H532" s="24" t="s">
        <v>2</v>
      </c>
      <c r="I532" s="31"/>
      <c r="J532" s="31"/>
      <c r="K532" s="35"/>
    </row>
    <row r="533" spans="1:11" x14ac:dyDescent="0.3">
      <c r="C533" s="57"/>
      <c r="D533" s="54"/>
      <c r="E533" s="6"/>
      <c r="F533" s="19"/>
      <c r="G533" s="24"/>
      <c r="H533" s="24"/>
      <c r="I533" s="31"/>
      <c r="J533" s="31"/>
      <c r="K533" s="35"/>
    </row>
    <row r="534" spans="1:11" x14ac:dyDescent="0.3">
      <c r="C534" s="58" t="s">
        <v>14</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15</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16</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17</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A542" s="10"/>
      <c r="B542" s="28"/>
      <c r="C542" s="58" t="s">
        <v>18</v>
      </c>
      <c r="D542" s="54"/>
      <c r="E542" s="6"/>
      <c r="F542" s="19"/>
      <c r="G542" s="24"/>
      <c r="H542" s="24"/>
      <c r="I542" s="31"/>
      <c r="J542" s="31"/>
      <c r="K542" s="35"/>
    </row>
    <row r="543" spans="1:11" x14ac:dyDescent="0.3">
      <c r="A543" s="28"/>
      <c r="B543" s="28"/>
      <c r="C543" s="58" t="s">
        <v>19</v>
      </c>
      <c r="D543" s="54"/>
      <c r="E543" s="6"/>
      <c r="F543" s="19"/>
      <c r="G543" s="24" t="s">
        <v>2</v>
      </c>
      <c r="H543" s="24" t="s">
        <v>2</v>
      </c>
      <c r="I543" s="31"/>
      <c r="J543" s="31"/>
      <c r="K543" s="35"/>
    </row>
    <row r="544" spans="1:11" x14ac:dyDescent="0.3">
      <c r="A544" s="28"/>
      <c r="B544" s="28"/>
      <c r="C544" s="58"/>
      <c r="D544" s="54"/>
      <c r="E544" s="6"/>
      <c r="F544" s="19"/>
      <c r="G544" s="24"/>
      <c r="H544" s="24"/>
      <c r="I544" s="31"/>
      <c r="J544" s="31"/>
      <c r="K544" s="35"/>
    </row>
    <row r="545" spans="1:54" x14ac:dyDescent="0.3">
      <c r="A545" s="28"/>
      <c r="B545" s="28"/>
      <c r="C545" s="58" t="s">
        <v>20</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21</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22</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23</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C553" s="59" t="s">
        <v>24</v>
      </c>
      <c r="D553" s="54"/>
      <c r="E553" s="6"/>
      <c r="F553" s="19"/>
      <c r="G553" s="24"/>
      <c r="H553" s="24"/>
      <c r="I553" s="31"/>
      <c r="J553" s="31"/>
      <c r="K553" s="35"/>
    </row>
    <row r="554" spans="1:54" x14ac:dyDescent="0.3">
      <c r="B554" s="8" t="s">
        <v>186</v>
      </c>
      <c r="C554" s="57" t="s">
        <v>187</v>
      </c>
      <c r="D554" s="54"/>
      <c r="E554" s="6"/>
      <c r="F554" s="19"/>
      <c r="G554" s="24">
        <v>110.77</v>
      </c>
      <c r="H554" s="24">
        <v>0.13</v>
      </c>
      <c r="I554" s="31"/>
      <c r="J554" s="31"/>
      <c r="K554" s="35"/>
    </row>
    <row r="555" spans="1:54" x14ac:dyDescent="0.3">
      <c r="C555" s="58" t="s">
        <v>172</v>
      </c>
      <c r="D555" s="54"/>
      <c r="E555" s="6"/>
      <c r="F555" s="19"/>
      <c r="G555" s="25">
        <v>110.77</v>
      </c>
      <c r="H555" s="25">
        <v>0.13</v>
      </c>
      <c r="I555" s="31"/>
      <c r="J555" s="31"/>
      <c r="K555" s="35"/>
    </row>
    <row r="556" spans="1:54" x14ac:dyDescent="0.3">
      <c r="C556" s="57"/>
      <c r="D556" s="54"/>
      <c r="E556" s="6"/>
      <c r="F556" s="19"/>
      <c r="G556" s="24"/>
      <c r="H556" s="24"/>
      <c r="I556" s="31"/>
      <c r="J556" s="31"/>
      <c r="K556" s="35"/>
    </row>
    <row r="557" spans="1:54" x14ac:dyDescent="0.3">
      <c r="A557" s="10"/>
      <c r="B557" s="28"/>
      <c r="C557" s="58" t="s">
        <v>25</v>
      </c>
      <c r="D557" s="54"/>
      <c r="E557" s="6"/>
      <c r="F557" s="19"/>
      <c r="G557" s="24"/>
      <c r="H557" s="24"/>
      <c r="I557" s="31"/>
      <c r="J557" s="31"/>
      <c r="K557" s="35"/>
    </row>
    <row r="558" spans="1:54" s="2" customFormat="1" ht="13.8" x14ac:dyDescent="0.3">
      <c r="A558" s="28"/>
      <c r="B558" s="28"/>
      <c r="C558" s="57" t="s">
        <v>5262</v>
      </c>
      <c r="D558" s="54"/>
      <c r="E558" s="6"/>
      <c r="F558" s="19"/>
      <c r="G558" s="24" t="s">
        <v>2</v>
      </c>
      <c r="H558" s="24" t="s">
        <v>2</v>
      </c>
      <c r="I558" s="31"/>
      <c r="J558" s="31"/>
      <c r="K558" s="35"/>
      <c r="L558" s="3"/>
      <c r="AI558" s="3"/>
      <c r="AV558" s="3"/>
      <c r="AX558" s="3"/>
      <c r="BB558" s="3"/>
    </row>
    <row r="559" spans="1:54" x14ac:dyDescent="0.3">
      <c r="B559" s="8"/>
      <c r="C559" s="57" t="s">
        <v>188</v>
      </c>
      <c r="D559" s="54"/>
      <c r="E559" s="6"/>
      <c r="F559" s="19"/>
      <c r="G559" s="24">
        <v>-19.88</v>
      </c>
      <c r="H559" s="24" t="s">
        <v>5263</v>
      </c>
      <c r="I559" s="31"/>
      <c r="J559" s="31"/>
      <c r="K559" s="35"/>
    </row>
    <row r="560" spans="1:54" x14ac:dyDescent="0.3">
      <c r="C560" s="58" t="s">
        <v>172</v>
      </c>
      <c r="D560" s="54"/>
      <c r="E560" s="6"/>
      <c r="F560" s="19"/>
      <c r="G560" s="25">
        <v>-19.88</v>
      </c>
      <c r="H560" s="25" t="s">
        <v>5263</v>
      </c>
      <c r="I560" s="31"/>
      <c r="J560" s="31"/>
      <c r="K560" s="35"/>
    </row>
    <row r="561" spans="3:11" x14ac:dyDescent="0.3">
      <c r="C561" s="57"/>
      <c r="D561" s="54"/>
      <c r="E561" s="6"/>
      <c r="F561" s="19"/>
      <c r="G561" s="24"/>
      <c r="H561" s="24"/>
      <c r="I561" s="31"/>
      <c r="J561" s="31"/>
      <c r="K561" s="35"/>
    </row>
    <row r="562" spans="3:11" x14ac:dyDescent="0.3">
      <c r="C562" s="60" t="s">
        <v>189</v>
      </c>
      <c r="D562" s="55"/>
      <c r="E562" s="5"/>
      <c r="F562" s="20"/>
      <c r="G562" s="26">
        <v>84848.14</v>
      </c>
      <c r="H562" s="26">
        <v>100</v>
      </c>
      <c r="I562" s="32"/>
      <c r="J562" s="32"/>
      <c r="K562" s="36"/>
    </row>
    <row r="565" spans="3:11" x14ac:dyDescent="0.3">
      <c r="C565" s="1" t="s">
        <v>190</v>
      </c>
    </row>
    <row r="566" spans="3:11" x14ac:dyDescent="0.3">
      <c r="C566" s="37" t="s">
        <v>191</v>
      </c>
      <c r="D566" s="37"/>
      <c r="E566" s="37"/>
      <c r="F566" s="37"/>
      <c r="G566" s="37"/>
      <c r="H566" s="37"/>
      <c r="I566" s="37"/>
      <c r="J566" s="37"/>
      <c r="K566" s="37"/>
    </row>
    <row r="567" spans="3:11" x14ac:dyDescent="0.3">
      <c r="C567" s="2" t="s">
        <v>192</v>
      </c>
    </row>
    <row r="568" spans="3:11" x14ac:dyDescent="0.3">
      <c r="C568" s="2" t="s">
        <v>193</v>
      </c>
    </row>
    <row r="569" spans="3:11" ht="30" customHeight="1" x14ac:dyDescent="0.3">
      <c r="C569" s="91" t="s">
        <v>194</v>
      </c>
      <c r="D569" s="92"/>
      <c r="E569" s="92"/>
      <c r="F569" s="92"/>
      <c r="G569" s="92"/>
      <c r="H569" s="92"/>
      <c r="I569" s="92"/>
      <c r="J569" s="92"/>
      <c r="K569" s="92"/>
    </row>
    <row r="570" spans="3:11" x14ac:dyDescent="0.3">
      <c r="C570" s="2" t="s">
        <v>195</v>
      </c>
    </row>
    <row r="572" spans="3:11" x14ac:dyDescent="0.3">
      <c r="C572" s="1" t="s">
        <v>5387</v>
      </c>
      <c r="E572" s="88" t="s">
        <v>5388</v>
      </c>
    </row>
    <row r="573" spans="3:11" x14ac:dyDescent="0.3">
      <c r="E573" s="2" t="s">
        <v>5444</v>
      </c>
    </row>
  </sheetData>
  <mergeCells count="1">
    <mergeCell ref="C569:K569"/>
  </mergeCells>
  <hyperlinks>
    <hyperlink ref="J2" location="'Index'!A1" display="'Index'!A1" xr:uid="{C96C4773-D4D4-4BF8-9266-449502B0D9E3}"/>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1408-BDCC-4F7C-9D63-7B663F317FE8}">
  <sheetPr codeName="Sheet1115"/>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4822</v>
      </c>
      <c r="J2" s="38" t="s">
        <v>4975</v>
      </c>
    </row>
    <row r="3" spans="1:54" ht="16.2" x14ac:dyDescent="0.35">
      <c r="C3" s="1" t="s">
        <v>28</v>
      </c>
      <c r="D3" s="21" t="s">
        <v>4823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376</v>
      </c>
      <c r="C10" s="57" t="s">
        <v>377</v>
      </c>
      <c r="D10" s="54" t="s">
        <v>378</v>
      </c>
      <c r="E10" s="6" t="s">
        <v>90</v>
      </c>
      <c r="F10" s="19">
        <v>770235</v>
      </c>
      <c r="G10" s="24">
        <v>3156.04</v>
      </c>
      <c r="H10" s="24">
        <v>9.6</v>
      </c>
      <c r="I10" s="31"/>
      <c r="J10" s="31"/>
      <c r="K10" s="35"/>
    </row>
    <row r="11" spans="1:54" x14ac:dyDescent="0.3">
      <c r="B11" s="8" t="s">
        <v>382</v>
      </c>
      <c r="C11" s="57" t="s">
        <v>383</v>
      </c>
      <c r="D11" s="54" t="s">
        <v>384</v>
      </c>
      <c r="E11" s="6" t="s">
        <v>268</v>
      </c>
      <c r="F11" s="19">
        <v>163149</v>
      </c>
      <c r="G11" s="24">
        <v>3081.56</v>
      </c>
      <c r="H11" s="24">
        <v>9.3699999999999992</v>
      </c>
      <c r="I11" s="31"/>
      <c r="J11" s="31"/>
      <c r="K11" s="35"/>
    </row>
    <row r="12" spans="1:54" x14ac:dyDescent="0.3">
      <c r="B12" s="8" t="s">
        <v>379</v>
      </c>
      <c r="C12" s="57" t="s">
        <v>380</v>
      </c>
      <c r="D12" s="54" t="s">
        <v>381</v>
      </c>
      <c r="E12" s="6" t="s">
        <v>58</v>
      </c>
      <c r="F12" s="19">
        <v>87227</v>
      </c>
      <c r="G12" s="24">
        <v>2790.83</v>
      </c>
      <c r="H12" s="24">
        <v>8.49</v>
      </c>
      <c r="I12" s="31"/>
      <c r="J12" s="31"/>
      <c r="K12" s="35"/>
    </row>
    <row r="13" spans="1:54" x14ac:dyDescent="0.3">
      <c r="B13" s="8" t="s">
        <v>87</v>
      </c>
      <c r="C13" s="57" t="s">
        <v>88</v>
      </c>
      <c r="D13" s="54" t="s">
        <v>89</v>
      </c>
      <c r="E13" s="6" t="s">
        <v>90</v>
      </c>
      <c r="F13" s="19">
        <v>87604</v>
      </c>
      <c r="G13" s="24">
        <v>2330.09</v>
      </c>
      <c r="H13" s="24">
        <v>7.09</v>
      </c>
      <c r="I13" s="31"/>
      <c r="J13" s="31"/>
      <c r="K13" s="35"/>
    </row>
    <row r="14" spans="1:54" x14ac:dyDescent="0.3">
      <c r="B14" s="8" t="s">
        <v>597</v>
      </c>
      <c r="C14" s="57" t="s">
        <v>598</v>
      </c>
      <c r="D14" s="54" t="s">
        <v>599</v>
      </c>
      <c r="E14" s="6" t="s">
        <v>156</v>
      </c>
      <c r="F14" s="19">
        <v>686132</v>
      </c>
      <c r="G14" s="24">
        <v>2154.11</v>
      </c>
      <c r="H14" s="24">
        <v>6.55</v>
      </c>
      <c r="I14" s="31"/>
      <c r="J14" s="31"/>
      <c r="K14" s="35"/>
    </row>
    <row r="15" spans="1:54" x14ac:dyDescent="0.3">
      <c r="B15" s="8" t="s">
        <v>55</v>
      </c>
      <c r="C15" s="57" t="s">
        <v>56</v>
      </c>
      <c r="D15" s="54" t="s">
        <v>57</v>
      </c>
      <c r="E15" s="6" t="s">
        <v>58</v>
      </c>
      <c r="F15" s="19">
        <v>12956</v>
      </c>
      <c r="G15" s="24">
        <v>1916.32</v>
      </c>
      <c r="H15" s="24">
        <v>5.83</v>
      </c>
      <c r="I15" s="31"/>
      <c r="J15" s="31"/>
      <c r="K15" s="35"/>
    </row>
    <row r="16" spans="1:54" x14ac:dyDescent="0.3">
      <c r="B16" s="8" t="s">
        <v>616</v>
      </c>
      <c r="C16" s="57" t="s">
        <v>617</v>
      </c>
      <c r="D16" s="54" t="s">
        <v>618</v>
      </c>
      <c r="E16" s="6" t="s">
        <v>86</v>
      </c>
      <c r="F16" s="19">
        <v>40720</v>
      </c>
      <c r="G16" s="24">
        <v>1477.65</v>
      </c>
      <c r="H16" s="24">
        <v>4.49</v>
      </c>
      <c r="I16" s="31"/>
      <c r="J16" s="31"/>
      <c r="K16" s="35"/>
    </row>
    <row r="17" spans="2:11" x14ac:dyDescent="0.3">
      <c r="B17" s="8" t="s">
        <v>855</v>
      </c>
      <c r="C17" s="57" t="s">
        <v>856</v>
      </c>
      <c r="D17" s="54" t="s">
        <v>857</v>
      </c>
      <c r="E17" s="6" t="s">
        <v>156</v>
      </c>
      <c r="F17" s="19">
        <v>21942</v>
      </c>
      <c r="G17" s="24">
        <v>1162.49</v>
      </c>
      <c r="H17" s="24">
        <v>3.53</v>
      </c>
      <c r="I17" s="31"/>
      <c r="J17" s="31"/>
      <c r="K17" s="35"/>
    </row>
    <row r="18" spans="2:11" x14ac:dyDescent="0.3">
      <c r="B18" s="8" t="s">
        <v>83</v>
      </c>
      <c r="C18" s="57" t="s">
        <v>84</v>
      </c>
      <c r="D18" s="54" t="s">
        <v>85</v>
      </c>
      <c r="E18" s="6" t="s">
        <v>86</v>
      </c>
      <c r="F18" s="19">
        <v>44660</v>
      </c>
      <c r="G18" s="24">
        <v>1124.81</v>
      </c>
      <c r="H18" s="24">
        <v>3.42</v>
      </c>
      <c r="I18" s="31"/>
      <c r="J18" s="31"/>
      <c r="K18" s="35"/>
    </row>
    <row r="19" spans="2:11" x14ac:dyDescent="0.3">
      <c r="B19" s="8" t="s">
        <v>563</v>
      </c>
      <c r="C19" s="57" t="s">
        <v>564</v>
      </c>
      <c r="D19" s="54" t="s">
        <v>565</v>
      </c>
      <c r="E19" s="6" t="s">
        <v>198</v>
      </c>
      <c r="F19" s="19">
        <v>19374</v>
      </c>
      <c r="G19" s="24">
        <v>1093.8599999999999</v>
      </c>
      <c r="H19" s="24">
        <v>3.33</v>
      </c>
      <c r="I19" s="31"/>
      <c r="J19" s="31"/>
      <c r="K19" s="35"/>
    </row>
    <row r="20" spans="2:11" x14ac:dyDescent="0.3">
      <c r="B20" s="8" t="s">
        <v>993</v>
      </c>
      <c r="C20" s="57" t="s">
        <v>994</v>
      </c>
      <c r="D20" s="54" t="s">
        <v>995</v>
      </c>
      <c r="E20" s="6" t="s">
        <v>58</v>
      </c>
      <c r="F20" s="19">
        <v>10936</v>
      </c>
      <c r="G20" s="24">
        <v>943.94</v>
      </c>
      <c r="H20" s="24">
        <v>2.87</v>
      </c>
      <c r="I20" s="31"/>
      <c r="J20" s="31"/>
      <c r="K20" s="35"/>
    </row>
    <row r="21" spans="2:11" x14ac:dyDescent="0.3">
      <c r="B21" s="8" t="s">
        <v>579</v>
      </c>
      <c r="C21" s="57" t="s">
        <v>580</v>
      </c>
      <c r="D21" s="54" t="s">
        <v>581</v>
      </c>
      <c r="E21" s="6" t="s">
        <v>127</v>
      </c>
      <c r="F21" s="19">
        <v>73367</v>
      </c>
      <c r="G21" s="24">
        <v>846.88</v>
      </c>
      <c r="H21" s="24">
        <v>2.58</v>
      </c>
      <c r="I21" s="31"/>
      <c r="J21" s="31"/>
      <c r="K21" s="35"/>
    </row>
    <row r="22" spans="2:11" x14ac:dyDescent="0.3">
      <c r="B22" s="8" t="s">
        <v>105</v>
      </c>
      <c r="C22" s="57" t="s">
        <v>106</v>
      </c>
      <c r="D22" s="54" t="s">
        <v>107</v>
      </c>
      <c r="E22" s="6" t="s">
        <v>58</v>
      </c>
      <c r="F22" s="19">
        <v>13577</v>
      </c>
      <c r="G22" s="24">
        <v>828.6</v>
      </c>
      <c r="H22" s="24">
        <v>2.52</v>
      </c>
      <c r="I22" s="31"/>
      <c r="J22" s="31"/>
      <c r="K22" s="35"/>
    </row>
    <row r="23" spans="2:11" x14ac:dyDescent="0.3">
      <c r="B23" s="8" t="s">
        <v>1086</v>
      </c>
      <c r="C23" s="57" t="s">
        <v>1087</v>
      </c>
      <c r="D23" s="54" t="s">
        <v>1088</v>
      </c>
      <c r="E23" s="6" t="s">
        <v>323</v>
      </c>
      <c r="F23" s="19">
        <v>70786</v>
      </c>
      <c r="G23" s="24">
        <v>818.43</v>
      </c>
      <c r="H23" s="24">
        <v>2.4900000000000002</v>
      </c>
      <c r="I23" s="31"/>
      <c r="J23" s="31"/>
      <c r="K23" s="35"/>
    </row>
    <row r="24" spans="2:11" x14ac:dyDescent="0.3">
      <c r="B24" s="8" t="s">
        <v>91</v>
      </c>
      <c r="C24" s="57" t="s">
        <v>92</v>
      </c>
      <c r="D24" s="54" t="s">
        <v>93</v>
      </c>
      <c r="E24" s="6" t="s">
        <v>58</v>
      </c>
      <c r="F24" s="19">
        <v>23183</v>
      </c>
      <c r="G24" s="24">
        <v>759.61</v>
      </c>
      <c r="H24" s="24">
        <v>2.31</v>
      </c>
      <c r="I24" s="31"/>
      <c r="J24" s="31"/>
      <c r="K24" s="35"/>
    </row>
    <row r="25" spans="2:11" x14ac:dyDescent="0.3">
      <c r="B25" s="8" t="s">
        <v>1095</v>
      </c>
      <c r="C25" s="57" t="s">
        <v>1096</v>
      </c>
      <c r="D25" s="54" t="s">
        <v>1097</v>
      </c>
      <c r="E25" s="6" t="s">
        <v>127</v>
      </c>
      <c r="F25" s="19">
        <v>9973</v>
      </c>
      <c r="G25" s="24">
        <v>758.95</v>
      </c>
      <c r="H25" s="24">
        <v>2.31</v>
      </c>
      <c r="I25" s="31"/>
      <c r="J25" s="31"/>
      <c r="K25" s="35"/>
    </row>
    <row r="26" spans="2:11" x14ac:dyDescent="0.3">
      <c r="B26" s="8" t="s">
        <v>566</v>
      </c>
      <c r="C26" s="57" t="s">
        <v>567</v>
      </c>
      <c r="D26" s="54" t="s">
        <v>568</v>
      </c>
      <c r="E26" s="6" t="s">
        <v>156</v>
      </c>
      <c r="F26" s="19">
        <v>14529</v>
      </c>
      <c r="G26" s="24">
        <v>690.94</v>
      </c>
      <c r="H26" s="24">
        <v>2.1</v>
      </c>
      <c r="I26" s="31"/>
      <c r="J26" s="31"/>
      <c r="K26" s="35"/>
    </row>
    <row r="27" spans="2:11" x14ac:dyDescent="0.3">
      <c r="B27" s="8" t="s">
        <v>1101</v>
      </c>
      <c r="C27" s="57" t="s">
        <v>1102</v>
      </c>
      <c r="D27" s="54" t="s">
        <v>1103</v>
      </c>
      <c r="E27" s="6" t="s">
        <v>507</v>
      </c>
      <c r="F27" s="19">
        <v>64289</v>
      </c>
      <c r="G27" s="24">
        <v>684.94</v>
      </c>
      <c r="H27" s="24">
        <v>2.08</v>
      </c>
      <c r="I27" s="31"/>
      <c r="J27" s="31"/>
      <c r="K27" s="35"/>
    </row>
    <row r="28" spans="2:11" x14ac:dyDescent="0.3">
      <c r="B28" s="8" t="s">
        <v>501</v>
      </c>
      <c r="C28" s="57" t="s">
        <v>502</v>
      </c>
      <c r="D28" s="54" t="s">
        <v>503</v>
      </c>
      <c r="E28" s="6" t="s">
        <v>323</v>
      </c>
      <c r="F28" s="19">
        <v>11645</v>
      </c>
      <c r="G28" s="24">
        <v>678.2</v>
      </c>
      <c r="H28" s="24">
        <v>2.06</v>
      </c>
      <c r="I28" s="31"/>
      <c r="J28" s="31"/>
      <c r="K28" s="35"/>
    </row>
    <row r="29" spans="2:11" x14ac:dyDescent="0.3">
      <c r="B29" s="8" t="s">
        <v>2435</v>
      </c>
      <c r="C29" s="57" t="s">
        <v>2436</v>
      </c>
      <c r="D29" s="54" t="s">
        <v>2437</v>
      </c>
      <c r="E29" s="6" t="s">
        <v>152</v>
      </c>
      <c r="F29" s="19">
        <v>86690</v>
      </c>
      <c r="G29" s="24">
        <v>657.5</v>
      </c>
      <c r="H29" s="24">
        <v>2</v>
      </c>
      <c r="I29" s="31"/>
      <c r="J29" s="31"/>
      <c r="K29" s="35"/>
    </row>
    <row r="30" spans="2:11" x14ac:dyDescent="0.3">
      <c r="B30" s="8" t="s">
        <v>1010</v>
      </c>
      <c r="C30" s="57" t="s">
        <v>1011</v>
      </c>
      <c r="D30" s="54" t="s">
        <v>1012</v>
      </c>
      <c r="E30" s="6" t="s">
        <v>58</v>
      </c>
      <c r="F30" s="19">
        <v>12817</v>
      </c>
      <c r="G30" s="24">
        <v>652.09</v>
      </c>
      <c r="H30" s="24">
        <v>1.98</v>
      </c>
      <c r="I30" s="31"/>
      <c r="J30" s="31"/>
      <c r="K30" s="35"/>
    </row>
    <row r="31" spans="2:11" x14ac:dyDescent="0.3">
      <c r="B31" s="8" t="s">
        <v>613</v>
      </c>
      <c r="C31" s="57" t="s">
        <v>614</v>
      </c>
      <c r="D31" s="54" t="s">
        <v>615</v>
      </c>
      <c r="E31" s="6" t="s">
        <v>261</v>
      </c>
      <c r="F31" s="19">
        <v>132322</v>
      </c>
      <c r="G31" s="24">
        <v>644.61</v>
      </c>
      <c r="H31" s="24">
        <v>1.96</v>
      </c>
      <c r="I31" s="31"/>
      <c r="J31" s="31"/>
      <c r="K31" s="35"/>
    </row>
    <row r="32" spans="2:11" x14ac:dyDescent="0.3">
      <c r="B32" s="8" t="s">
        <v>2462</v>
      </c>
      <c r="C32" s="57" t="s">
        <v>2463</v>
      </c>
      <c r="D32" s="54" t="s">
        <v>2464</v>
      </c>
      <c r="E32" s="6" t="s">
        <v>131</v>
      </c>
      <c r="F32" s="19">
        <v>165764</v>
      </c>
      <c r="G32" s="24">
        <v>620.21</v>
      </c>
      <c r="H32" s="24">
        <v>1.89</v>
      </c>
      <c r="I32" s="31"/>
      <c r="J32" s="31"/>
      <c r="K32" s="35"/>
    </row>
    <row r="33" spans="1:11" x14ac:dyDescent="0.3">
      <c r="B33" s="8" t="s">
        <v>2444</v>
      </c>
      <c r="C33" s="57" t="s">
        <v>2445</v>
      </c>
      <c r="D33" s="54" t="s">
        <v>2446</v>
      </c>
      <c r="E33" s="6" t="s">
        <v>156</v>
      </c>
      <c r="F33" s="19">
        <v>38318</v>
      </c>
      <c r="G33" s="24">
        <v>520.4</v>
      </c>
      <c r="H33" s="24">
        <v>1.58</v>
      </c>
      <c r="I33" s="31"/>
      <c r="J33" s="31"/>
      <c r="K33" s="35"/>
    </row>
    <row r="34" spans="1:11" x14ac:dyDescent="0.3">
      <c r="B34" s="8" t="s">
        <v>231</v>
      </c>
      <c r="C34" s="57" t="s">
        <v>232</v>
      </c>
      <c r="D34" s="54" t="s">
        <v>233</v>
      </c>
      <c r="E34" s="6" t="s">
        <v>171</v>
      </c>
      <c r="F34" s="19">
        <v>39720</v>
      </c>
      <c r="G34" s="24">
        <v>493.56</v>
      </c>
      <c r="H34" s="24">
        <v>1.5</v>
      </c>
      <c r="I34" s="31"/>
      <c r="J34" s="31"/>
      <c r="K34" s="35"/>
    </row>
    <row r="35" spans="1:11" x14ac:dyDescent="0.3">
      <c r="B35" s="8" t="s">
        <v>2419</v>
      </c>
      <c r="C35" s="57" t="s">
        <v>2420</v>
      </c>
      <c r="D35" s="54" t="s">
        <v>2421</v>
      </c>
      <c r="E35" s="6" t="s">
        <v>167</v>
      </c>
      <c r="F35" s="19">
        <v>63335</v>
      </c>
      <c r="G35" s="24">
        <v>468.08</v>
      </c>
      <c r="H35" s="24">
        <v>1.42</v>
      </c>
      <c r="I35" s="31"/>
      <c r="J35" s="31"/>
      <c r="K35" s="35"/>
    </row>
    <row r="36" spans="1:11" x14ac:dyDescent="0.3">
      <c r="B36" s="8" t="s">
        <v>3105</v>
      </c>
      <c r="C36" s="57" t="s">
        <v>3106</v>
      </c>
      <c r="D36" s="54" t="s">
        <v>3107</v>
      </c>
      <c r="E36" s="6" t="s">
        <v>131</v>
      </c>
      <c r="F36" s="19">
        <v>77702</v>
      </c>
      <c r="G36" s="24">
        <v>466.72</v>
      </c>
      <c r="H36" s="24">
        <v>1.42</v>
      </c>
      <c r="I36" s="31"/>
      <c r="J36" s="31"/>
      <c r="K36" s="35"/>
    </row>
    <row r="37" spans="1:11" x14ac:dyDescent="0.3">
      <c r="B37" s="8" t="s">
        <v>999</v>
      </c>
      <c r="C37" s="57" t="s">
        <v>1000</v>
      </c>
      <c r="D37" s="54" t="s">
        <v>1001</v>
      </c>
      <c r="E37" s="6" t="s">
        <v>261</v>
      </c>
      <c r="F37" s="19">
        <v>29152</v>
      </c>
      <c r="G37" s="24">
        <v>382.18</v>
      </c>
      <c r="H37" s="24">
        <v>1.1599999999999999</v>
      </c>
      <c r="I37" s="31"/>
      <c r="J37" s="31"/>
      <c r="K37" s="35"/>
    </row>
    <row r="38" spans="1:11" x14ac:dyDescent="0.3">
      <c r="B38" s="8" t="s">
        <v>2583</v>
      </c>
      <c r="C38" s="57" t="s">
        <v>2584</v>
      </c>
      <c r="D38" s="54" t="s">
        <v>2585</v>
      </c>
      <c r="E38" s="6" t="s">
        <v>86</v>
      </c>
      <c r="F38" s="19">
        <v>24915</v>
      </c>
      <c r="G38" s="24">
        <v>380.1</v>
      </c>
      <c r="H38" s="24">
        <v>1.1599999999999999</v>
      </c>
      <c r="I38" s="31"/>
      <c r="J38" s="31"/>
      <c r="K38" s="35"/>
    </row>
    <row r="39" spans="1:11" x14ac:dyDescent="0.3">
      <c r="B39" s="8" t="s">
        <v>168</v>
      </c>
      <c r="C39" s="57" t="s">
        <v>169</v>
      </c>
      <c r="D39" s="54" t="s">
        <v>170</v>
      </c>
      <c r="E39" s="6" t="s">
        <v>171</v>
      </c>
      <c r="F39" s="19">
        <v>13005</v>
      </c>
      <c r="G39" s="24">
        <v>303.25</v>
      </c>
      <c r="H39" s="24">
        <v>0.92</v>
      </c>
      <c r="I39" s="31"/>
      <c r="J39" s="31"/>
      <c r="K39" s="35"/>
    </row>
    <row r="40" spans="1:11" x14ac:dyDescent="0.3">
      <c r="C40" s="58" t="s">
        <v>172</v>
      </c>
      <c r="D40" s="54"/>
      <c r="E40" s="6"/>
      <c r="F40" s="19"/>
      <c r="G40" s="25">
        <v>32886.949999999997</v>
      </c>
      <c r="H40" s="25">
        <v>100.01</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180</v>
      </c>
      <c r="C48" s="57" t="s">
        <v>92</v>
      </c>
      <c r="D48" s="54" t="s">
        <v>181</v>
      </c>
      <c r="E48" s="6" t="s">
        <v>5312</v>
      </c>
      <c r="F48" s="19">
        <v>93100</v>
      </c>
      <c r="G48" s="24">
        <v>9.31</v>
      </c>
      <c r="H48" s="24">
        <v>0.03</v>
      </c>
      <c r="I48" s="31"/>
      <c r="J48" s="31"/>
      <c r="K48" s="35" t="s">
        <v>5335</v>
      </c>
    </row>
    <row r="49" spans="3:11" x14ac:dyDescent="0.3">
      <c r="C49" s="58" t="s">
        <v>172</v>
      </c>
      <c r="D49" s="54"/>
      <c r="E49" s="6"/>
      <c r="F49" s="19"/>
      <c r="G49" s="25">
        <v>9.31</v>
      </c>
      <c r="H49" s="25">
        <v>0.03</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186</v>
      </c>
      <c r="C83" s="57" t="s">
        <v>187</v>
      </c>
      <c r="D83" s="54"/>
      <c r="E83" s="6"/>
      <c r="F83" s="19"/>
      <c r="G83" s="24">
        <v>55.23</v>
      </c>
      <c r="H83" s="24">
        <v>0.17</v>
      </c>
      <c r="I83" s="31"/>
      <c r="J83" s="31"/>
      <c r="K83" s="35"/>
    </row>
    <row r="84" spans="1:54" x14ac:dyDescent="0.3">
      <c r="C84" s="58" t="s">
        <v>172</v>
      </c>
      <c r="D84" s="54"/>
      <c r="E84" s="6"/>
      <c r="F84" s="19"/>
      <c r="G84" s="25">
        <v>55.23</v>
      </c>
      <c r="H84" s="25">
        <v>0.17</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5262</v>
      </c>
      <c r="D87" s="54"/>
      <c r="E87" s="6"/>
      <c r="F87" s="19"/>
      <c r="G87" s="24" t="s">
        <v>2</v>
      </c>
      <c r="H87" s="24" t="s">
        <v>2</v>
      </c>
      <c r="I87" s="31"/>
      <c r="J87" s="31"/>
      <c r="K87" s="35"/>
      <c r="L87" s="3"/>
      <c r="AI87" s="3"/>
      <c r="AV87" s="3"/>
      <c r="AX87" s="3"/>
      <c r="BB87" s="3"/>
    </row>
    <row r="88" spans="1:54" x14ac:dyDescent="0.3">
      <c r="B88" s="8"/>
      <c r="C88" s="57" t="s">
        <v>188</v>
      </c>
      <c r="D88" s="54"/>
      <c r="E88" s="6"/>
      <c r="F88" s="19"/>
      <c r="G88" s="24">
        <v>-64.790000000000006</v>
      </c>
      <c r="H88" s="24">
        <v>-0.21000000000000002</v>
      </c>
      <c r="I88" s="31"/>
      <c r="J88" s="31"/>
      <c r="K88" s="35"/>
    </row>
    <row r="89" spans="1:54" x14ac:dyDescent="0.3">
      <c r="C89" s="58" t="s">
        <v>172</v>
      </c>
      <c r="D89" s="54"/>
      <c r="E89" s="6"/>
      <c r="F89" s="19"/>
      <c r="G89" s="25">
        <v>-64.790000000000006</v>
      </c>
      <c r="H89" s="25">
        <v>-0.21000000000000002</v>
      </c>
      <c r="I89" s="31"/>
      <c r="J89" s="31"/>
      <c r="K89" s="35"/>
    </row>
    <row r="90" spans="1:54" x14ac:dyDescent="0.3">
      <c r="C90" s="57"/>
      <c r="D90" s="54"/>
      <c r="E90" s="6"/>
      <c r="F90" s="19"/>
      <c r="G90" s="24"/>
      <c r="H90" s="24"/>
      <c r="I90" s="31"/>
      <c r="J90" s="31"/>
      <c r="K90" s="35"/>
    </row>
    <row r="91" spans="1:54" x14ac:dyDescent="0.3">
      <c r="C91" s="60" t="s">
        <v>189</v>
      </c>
      <c r="D91" s="55"/>
      <c r="E91" s="5"/>
      <c r="F91" s="20"/>
      <c r="G91" s="26">
        <v>32886.699999999997</v>
      </c>
      <c r="H91" s="26">
        <v>100.00000000000001</v>
      </c>
      <c r="I91" s="32"/>
      <c r="J91" s="32"/>
      <c r="K91" s="36"/>
    </row>
    <row r="94" spans="1:54" x14ac:dyDescent="0.3">
      <c r="C94" s="1" t="s">
        <v>190</v>
      </c>
    </row>
    <row r="95" spans="1:54" x14ac:dyDescent="0.3">
      <c r="C95" s="37" t="s">
        <v>191</v>
      </c>
      <c r="D95" s="37"/>
      <c r="E95" s="37"/>
      <c r="F95" s="37"/>
      <c r="G95" s="37"/>
      <c r="H95" s="37"/>
      <c r="I95" s="37"/>
      <c r="J95" s="37"/>
      <c r="K95" s="37"/>
    </row>
    <row r="96" spans="1:54" x14ac:dyDescent="0.3">
      <c r="C96" s="2" t="s">
        <v>192</v>
      </c>
    </row>
    <row r="97" spans="3:11" x14ac:dyDescent="0.3">
      <c r="C97" s="2" t="s">
        <v>193</v>
      </c>
    </row>
    <row r="98" spans="3:11" ht="30" customHeight="1" x14ac:dyDescent="0.3">
      <c r="C98" s="91" t="s">
        <v>194</v>
      </c>
      <c r="D98" s="92"/>
      <c r="E98" s="92"/>
      <c r="F98" s="92"/>
      <c r="G98" s="92"/>
      <c r="H98" s="92"/>
      <c r="I98" s="92"/>
      <c r="J98" s="92"/>
      <c r="K98" s="92"/>
    </row>
    <row r="99" spans="3:11" x14ac:dyDescent="0.3">
      <c r="C99" s="2" t="s">
        <v>195</v>
      </c>
    </row>
    <row r="101" spans="3:11" x14ac:dyDescent="0.3">
      <c r="C101" s="1" t="s">
        <v>5387</v>
      </c>
      <c r="E101" s="88" t="s">
        <v>5388</v>
      </c>
    </row>
    <row r="102" spans="3:11" x14ac:dyDescent="0.3">
      <c r="E102" s="2" t="s">
        <v>5395</v>
      </c>
    </row>
  </sheetData>
  <mergeCells count="1">
    <mergeCell ref="C98:K98"/>
  </mergeCells>
  <hyperlinks>
    <hyperlink ref="J2" location="'Index'!A1" display="'Index'!A1" xr:uid="{1FA56EC8-81C6-4DAF-8C2C-773EDBF6E4C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6D21E-F732-4417-8574-DB6DCB8BA89F}">
  <sheetPr codeName="Sheet1116"/>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4824</v>
      </c>
      <c r="J2" s="38" t="s">
        <v>4975</v>
      </c>
    </row>
    <row r="3" spans="1:54" ht="16.2" x14ac:dyDescent="0.35">
      <c r="C3" s="1" t="s">
        <v>28</v>
      </c>
      <c r="D3" s="21" t="s">
        <v>4825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3094602</v>
      </c>
      <c r="G10" s="24">
        <v>29448.23</v>
      </c>
      <c r="H10" s="24">
        <v>8.18</v>
      </c>
      <c r="I10" s="31"/>
      <c r="J10" s="31"/>
      <c r="K10" s="35"/>
    </row>
    <row r="11" spans="1:54" x14ac:dyDescent="0.3">
      <c r="B11" s="8" t="s">
        <v>47</v>
      </c>
      <c r="C11" s="57" t="s">
        <v>48</v>
      </c>
      <c r="D11" s="54" t="s">
        <v>49</v>
      </c>
      <c r="E11" s="6" t="s">
        <v>50</v>
      </c>
      <c r="F11" s="19">
        <v>1851241</v>
      </c>
      <c r="G11" s="24">
        <v>27205.84</v>
      </c>
      <c r="H11" s="24">
        <v>7.55</v>
      </c>
      <c r="I11" s="31"/>
      <c r="J11" s="31"/>
      <c r="K11" s="35"/>
    </row>
    <row r="12" spans="1:54" x14ac:dyDescent="0.3">
      <c r="B12" s="8" t="s">
        <v>560</v>
      </c>
      <c r="C12" s="57" t="s">
        <v>561</v>
      </c>
      <c r="D12" s="54" t="s">
        <v>562</v>
      </c>
      <c r="E12" s="6" t="s">
        <v>97</v>
      </c>
      <c r="F12" s="19">
        <v>2603584</v>
      </c>
      <c r="G12" s="24">
        <v>22855.56</v>
      </c>
      <c r="H12" s="24">
        <v>6.35</v>
      </c>
      <c r="I12" s="31"/>
      <c r="J12" s="31"/>
      <c r="K12" s="35"/>
    </row>
    <row r="13" spans="1:54" x14ac:dyDescent="0.3">
      <c r="B13" s="8" t="s">
        <v>1071</v>
      </c>
      <c r="C13" s="57" t="s">
        <v>1072</v>
      </c>
      <c r="D13" s="54" t="s">
        <v>1073</v>
      </c>
      <c r="E13" s="6" t="s">
        <v>1074</v>
      </c>
      <c r="F13" s="19">
        <v>5691928</v>
      </c>
      <c r="G13" s="24">
        <v>21025.98</v>
      </c>
      <c r="H13" s="24">
        <v>5.84</v>
      </c>
      <c r="I13" s="31"/>
      <c r="J13" s="31"/>
      <c r="K13" s="35"/>
    </row>
    <row r="14" spans="1:54" x14ac:dyDescent="0.3">
      <c r="B14" s="8" t="s">
        <v>44</v>
      </c>
      <c r="C14" s="57" t="s">
        <v>45</v>
      </c>
      <c r="D14" s="54" t="s">
        <v>46</v>
      </c>
      <c r="E14" s="6" t="s">
        <v>43</v>
      </c>
      <c r="F14" s="19">
        <v>1431910</v>
      </c>
      <c r="G14" s="24">
        <v>20015.240000000002</v>
      </c>
      <c r="H14" s="24">
        <v>5.56</v>
      </c>
      <c r="I14" s="31"/>
      <c r="J14" s="31"/>
      <c r="K14" s="35"/>
    </row>
    <row r="15" spans="1:54" x14ac:dyDescent="0.3">
      <c r="B15" s="8" t="s">
        <v>563</v>
      </c>
      <c r="C15" s="57" t="s">
        <v>564</v>
      </c>
      <c r="D15" s="54" t="s">
        <v>565</v>
      </c>
      <c r="E15" s="6" t="s">
        <v>198</v>
      </c>
      <c r="F15" s="19">
        <v>341587</v>
      </c>
      <c r="G15" s="24">
        <v>19286</v>
      </c>
      <c r="H15" s="24">
        <v>5.35</v>
      </c>
      <c r="I15" s="31"/>
      <c r="J15" s="31"/>
      <c r="K15" s="35"/>
    </row>
    <row r="16" spans="1:54" x14ac:dyDescent="0.3">
      <c r="B16" s="8" t="s">
        <v>1010</v>
      </c>
      <c r="C16" s="57" t="s">
        <v>1011</v>
      </c>
      <c r="D16" s="54" t="s">
        <v>1012</v>
      </c>
      <c r="E16" s="6" t="s">
        <v>58</v>
      </c>
      <c r="F16" s="19">
        <v>373454</v>
      </c>
      <c r="G16" s="24">
        <v>19000.22</v>
      </c>
      <c r="H16" s="24">
        <v>5.27</v>
      </c>
      <c r="I16" s="31"/>
      <c r="J16" s="31"/>
      <c r="K16" s="35"/>
    </row>
    <row r="17" spans="2:11" x14ac:dyDescent="0.3">
      <c r="B17" s="8" t="s">
        <v>202</v>
      </c>
      <c r="C17" s="57" t="s">
        <v>203</v>
      </c>
      <c r="D17" s="54" t="s">
        <v>204</v>
      </c>
      <c r="E17" s="6" t="s">
        <v>205</v>
      </c>
      <c r="F17" s="19">
        <v>331340</v>
      </c>
      <c r="G17" s="24">
        <v>18101.099999999999</v>
      </c>
      <c r="H17" s="24">
        <v>5.03</v>
      </c>
      <c r="I17" s="31"/>
      <c r="J17" s="31"/>
      <c r="K17" s="35"/>
    </row>
    <row r="18" spans="2:11" x14ac:dyDescent="0.3">
      <c r="B18" s="8" t="s">
        <v>594</v>
      </c>
      <c r="C18" s="57" t="s">
        <v>595</v>
      </c>
      <c r="D18" s="54" t="s">
        <v>596</v>
      </c>
      <c r="E18" s="6" t="s">
        <v>43</v>
      </c>
      <c r="F18" s="19">
        <v>2217315</v>
      </c>
      <c r="G18" s="24">
        <v>15921.43</v>
      </c>
      <c r="H18" s="24">
        <v>4.42</v>
      </c>
      <c r="I18" s="31"/>
      <c r="J18" s="31"/>
      <c r="K18" s="35"/>
    </row>
    <row r="19" spans="2:11" x14ac:dyDescent="0.3">
      <c r="B19" s="8" t="s">
        <v>55</v>
      </c>
      <c r="C19" s="57" t="s">
        <v>56</v>
      </c>
      <c r="D19" s="54" t="s">
        <v>57</v>
      </c>
      <c r="E19" s="6" t="s">
        <v>58</v>
      </c>
      <c r="F19" s="19">
        <v>99839</v>
      </c>
      <c r="G19" s="24">
        <v>14767.19</v>
      </c>
      <c r="H19" s="24">
        <v>4.0999999999999996</v>
      </c>
      <c r="I19" s="31"/>
      <c r="J19" s="31"/>
      <c r="K19" s="35"/>
    </row>
    <row r="20" spans="2:11" x14ac:dyDescent="0.3">
      <c r="B20" s="8" t="s">
        <v>1089</v>
      </c>
      <c r="C20" s="57" t="s">
        <v>1090</v>
      </c>
      <c r="D20" s="54" t="s">
        <v>1091</v>
      </c>
      <c r="E20" s="6" t="s">
        <v>97</v>
      </c>
      <c r="F20" s="19">
        <v>2462026</v>
      </c>
      <c r="G20" s="24">
        <v>14285.91</v>
      </c>
      <c r="H20" s="24">
        <v>3.97</v>
      </c>
      <c r="I20" s="31"/>
      <c r="J20" s="31"/>
      <c r="K20" s="35"/>
    </row>
    <row r="21" spans="2:11" x14ac:dyDescent="0.3">
      <c r="B21" s="8" t="s">
        <v>265</v>
      </c>
      <c r="C21" s="57" t="s">
        <v>266</v>
      </c>
      <c r="D21" s="54" t="s">
        <v>267</v>
      </c>
      <c r="E21" s="6" t="s">
        <v>268</v>
      </c>
      <c r="F21" s="19">
        <v>3955702</v>
      </c>
      <c r="G21" s="24">
        <v>13394.01</v>
      </c>
      <c r="H21" s="24">
        <v>3.72</v>
      </c>
      <c r="I21" s="31"/>
      <c r="J21" s="31"/>
      <c r="K21" s="35"/>
    </row>
    <row r="22" spans="2:11" x14ac:dyDescent="0.3">
      <c r="B22" s="8" t="s">
        <v>2450</v>
      </c>
      <c r="C22" s="57" t="s">
        <v>2451</v>
      </c>
      <c r="D22" s="54" t="s">
        <v>2452</v>
      </c>
      <c r="E22" s="6" t="s">
        <v>507</v>
      </c>
      <c r="F22" s="19">
        <v>1625082</v>
      </c>
      <c r="G22" s="24">
        <v>11795.66</v>
      </c>
      <c r="H22" s="24">
        <v>3.27</v>
      </c>
      <c r="I22" s="31"/>
      <c r="J22" s="31"/>
      <c r="K22" s="35"/>
    </row>
    <row r="23" spans="2:11" x14ac:dyDescent="0.3">
      <c r="B23" s="8" t="s">
        <v>87</v>
      </c>
      <c r="C23" s="57" t="s">
        <v>88</v>
      </c>
      <c r="D23" s="54" t="s">
        <v>89</v>
      </c>
      <c r="E23" s="6" t="s">
        <v>90</v>
      </c>
      <c r="F23" s="19">
        <v>400914</v>
      </c>
      <c r="G23" s="24">
        <v>10663.51</v>
      </c>
      <c r="H23" s="24">
        <v>2.96</v>
      </c>
      <c r="I23" s="31"/>
      <c r="J23" s="31"/>
      <c r="K23" s="35"/>
    </row>
    <row r="24" spans="2:11" x14ac:dyDescent="0.3">
      <c r="B24" s="8" t="s">
        <v>221</v>
      </c>
      <c r="C24" s="57" t="s">
        <v>222</v>
      </c>
      <c r="D24" s="54" t="s">
        <v>223</v>
      </c>
      <c r="E24" s="6" t="s">
        <v>224</v>
      </c>
      <c r="F24" s="19">
        <v>7587961</v>
      </c>
      <c r="G24" s="24">
        <v>9635.19</v>
      </c>
      <c r="H24" s="24">
        <v>2.67</v>
      </c>
      <c r="I24" s="31"/>
      <c r="J24" s="31"/>
      <c r="K24" s="35"/>
    </row>
    <row r="25" spans="2:11" x14ac:dyDescent="0.3">
      <c r="B25" s="8" t="s">
        <v>252</v>
      </c>
      <c r="C25" s="57" t="s">
        <v>253</v>
      </c>
      <c r="D25" s="54" t="s">
        <v>254</v>
      </c>
      <c r="E25" s="6" t="s">
        <v>97</v>
      </c>
      <c r="F25" s="19">
        <v>362003</v>
      </c>
      <c r="G25" s="24">
        <v>9548.92</v>
      </c>
      <c r="H25" s="24">
        <v>2.65</v>
      </c>
      <c r="I25" s="31"/>
      <c r="J25" s="31"/>
      <c r="K25" s="35"/>
    </row>
    <row r="26" spans="2:11" x14ac:dyDescent="0.3">
      <c r="B26" s="8" t="s">
        <v>2917</v>
      </c>
      <c r="C26" s="57" t="s">
        <v>1434</v>
      </c>
      <c r="D26" s="54" t="s">
        <v>2918</v>
      </c>
      <c r="E26" s="6" t="s">
        <v>43</v>
      </c>
      <c r="F26" s="19">
        <v>1440303</v>
      </c>
      <c r="G26" s="24">
        <v>9406.6200000000008</v>
      </c>
      <c r="H26" s="24">
        <v>2.61</v>
      </c>
      <c r="I26" s="31"/>
      <c r="J26" s="31"/>
      <c r="K26" s="35"/>
    </row>
    <row r="27" spans="2:11" x14ac:dyDescent="0.3">
      <c r="B27" s="8" t="s">
        <v>4100</v>
      </c>
      <c r="C27" s="57" t="s">
        <v>4101</v>
      </c>
      <c r="D27" s="54" t="s">
        <v>4102</v>
      </c>
      <c r="E27" s="6" t="s">
        <v>444</v>
      </c>
      <c r="F27" s="19">
        <v>407069</v>
      </c>
      <c r="G27" s="24">
        <v>9399.6299999999992</v>
      </c>
      <c r="H27" s="24">
        <v>2.61</v>
      </c>
      <c r="I27" s="31"/>
      <c r="J27" s="31"/>
      <c r="K27" s="35"/>
    </row>
    <row r="28" spans="2:11" x14ac:dyDescent="0.3">
      <c r="B28" s="8" t="s">
        <v>105</v>
      </c>
      <c r="C28" s="57" t="s">
        <v>106</v>
      </c>
      <c r="D28" s="54" t="s">
        <v>107</v>
      </c>
      <c r="E28" s="6" t="s">
        <v>58</v>
      </c>
      <c r="F28" s="19">
        <v>120894</v>
      </c>
      <c r="G28" s="24">
        <v>7378.16</v>
      </c>
      <c r="H28" s="24">
        <v>2.0499999999999998</v>
      </c>
      <c r="I28" s="31"/>
      <c r="J28" s="31"/>
      <c r="K28" s="35"/>
    </row>
    <row r="29" spans="2:11" x14ac:dyDescent="0.3">
      <c r="B29" s="8" t="s">
        <v>1016</v>
      </c>
      <c r="C29" s="57" t="s">
        <v>1017</v>
      </c>
      <c r="D29" s="54" t="s">
        <v>1018</v>
      </c>
      <c r="E29" s="6" t="s">
        <v>1019</v>
      </c>
      <c r="F29" s="19">
        <v>9574405</v>
      </c>
      <c r="G29" s="24">
        <v>6587.19</v>
      </c>
      <c r="H29" s="24">
        <v>1.83</v>
      </c>
      <c r="I29" s="31"/>
      <c r="J29" s="31"/>
      <c r="K29" s="35"/>
    </row>
    <row r="30" spans="2:11" x14ac:dyDescent="0.3">
      <c r="B30" s="8" t="s">
        <v>407</v>
      </c>
      <c r="C30" s="57" t="s">
        <v>408</v>
      </c>
      <c r="D30" s="54" t="s">
        <v>409</v>
      </c>
      <c r="E30" s="6" t="s">
        <v>138</v>
      </c>
      <c r="F30" s="19">
        <v>163404</v>
      </c>
      <c r="G30" s="24">
        <v>6252.16</v>
      </c>
      <c r="H30" s="24">
        <v>1.74</v>
      </c>
      <c r="I30" s="31"/>
      <c r="J30" s="31"/>
      <c r="K30" s="35"/>
    </row>
    <row r="31" spans="2:11" x14ac:dyDescent="0.3">
      <c r="B31" s="8" t="s">
        <v>206</v>
      </c>
      <c r="C31" s="57" t="s">
        <v>207</v>
      </c>
      <c r="D31" s="54" t="s">
        <v>208</v>
      </c>
      <c r="E31" s="6" t="s">
        <v>101</v>
      </c>
      <c r="F31" s="19">
        <v>19856</v>
      </c>
      <c r="G31" s="24">
        <v>6250.67</v>
      </c>
      <c r="H31" s="24">
        <v>1.74</v>
      </c>
      <c r="I31" s="31"/>
      <c r="J31" s="31"/>
      <c r="K31" s="35"/>
    </row>
    <row r="32" spans="2:11" x14ac:dyDescent="0.3">
      <c r="B32" s="8" t="s">
        <v>343</v>
      </c>
      <c r="C32" s="57" t="s">
        <v>344</v>
      </c>
      <c r="D32" s="54" t="s">
        <v>345</v>
      </c>
      <c r="E32" s="6" t="s">
        <v>50</v>
      </c>
      <c r="F32" s="19">
        <v>2462950</v>
      </c>
      <c r="G32" s="24">
        <v>6142.84</v>
      </c>
      <c r="H32" s="24">
        <v>1.71</v>
      </c>
      <c r="I32" s="31"/>
      <c r="J32" s="31"/>
      <c r="K32" s="35"/>
    </row>
    <row r="33" spans="2:11" x14ac:dyDescent="0.3">
      <c r="B33" s="8" t="s">
        <v>2247</v>
      </c>
      <c r="C33" s="57" t="s">
        <v>2248</v>
      </c>
      <c r="D33" s="54" t="s">
        <v>2249</v>
      </c>
      <c r="E33" s="6" t="s">
        <v>75</v>
      </c>
      <c r="F33" s="19">
        <v>1627664</v>
      </c>
      <c r="G33" s="24">
        <v>6118.39</v>
      </c>
      <c r="H33" s="24">
        <v>1.7</v>
      </c>
      <c r="I33" s="31"/>
      <c r="J33" s="31"/>
      <c r="K33" s="35"/>
    </row>
    <row r="34" spans="2:11" x14ac:dyDescent="0.3">
      <c r="B34" s="8" t="s">
        <v>112</v>
      </c>
      <c r="C34" s="57" t="s">
        <v>113</v>
      </c>
      <c r="D34" s="54" t="s">
        <v>114</v>
      </c>
      <c r="E34" s="6" t="s">
        <v>115</v>
      </c>
      <c r="F34" s="19">
        <v>12701</v>
      </c>
      <c r="G34" s="24">
        <v>5630.99</v>
      </c>
      <c r="H34" s="24">
        <v>1.56</v>
      </c>
      <c r="I34" s="31"/>
      <c r="J34" s="31"/>
      <c r="K34" s="35"/>
    </row>
    <row r="35" spans="2:11" x14ac:dyDescent="0.3">
      <c r="B35" s="8" t="s">
        <v>2235</v>
      </c>
      <c r="C35" s="57" t="s">
        <v>2236</v>
      </c>
      <c r="D35" s="54" t="s">
        <v>2237</v>
      </c>
      <c r="E35" s="6" t="s">
        <v>101</v>
      </c>
      <c r="F35" s="19">
        <v>135193</v>
      </c>
      <c r="G35" s="24">
        <v>3765.13</v>
      </c>
      <c r="H35" s="24">
        <v>1.05</v>
      </c>
      <c r="I35" s="31"/>
      <c r="J35" s="31"/>
      <c r="K35" s="35"/>
    </row>
    <row r="36" spans="2:11" x14ac:dyDescent="0.3">
      <c r="B36" s="8" t="s">
        <v>2480</v>
      </c>
      <c r="C36" s="57" t="s">
        <v>2481</v>
      </c>
      <c r="D36" s="54" t="s">
        <v>2482</v>
      </c>
      <c r="E36" s="6" t="s">
        <v>50</v>
      </c>
      <c r="F36" s="19">
        <v>121344</v>
      </c>
      <c r="G36" s="24">
        <v>3383.07</v>
      </c>
      <c r="H36" s="24">
        <v>0.94</v>
      </c>
      <c r="I36" s="31"/>
      <c r="J36" s="31"/>
      <c r="K36" s="35"/>
    </row>
    <row r="37" spans="2:11" x14ac:dyDescent="0.3">
      <c r="B37" s="8" t="s">
        <v>72</v>
      </c>
      <c r="C37" s="57" t="s">
        <v>73</v>
      </c>
      <c r="D37" s="54" t="s">
        <v>74</v>
      </c>
      <c r="E37" s="6" t="s">
        <v>75</v>
      </c>
      <c r="F37" s="19">
        <v>223436</v>
      </c>
      <c r="G37" s="24">
        <v>3032.47</v>
      </c>
      <c r="H37" s="24">
        <v>0.84</v>
      </c>
      <c r="I37" s="31"/>
      <c r="J37" s="31"/>
      <c r="K37" s="35"/>
    </row>
    <row r="38" spans="2:11" x14ac:dyDescent="0.3">
      <c r="B38" s="8" t="s">
        <v>557</v>
      </c>
      <c r="C38" s="57" t="s">
        <v>558</v>
      </c>
      <c r="D38" s="54" t="s">
        <v>559</v>
      </c>
      <c r="E38" s="6" t="s">
        <v>327</v>
      </c>
      <c r="F38" s="19">
        <v>14408</v>
      </c>
      <c r="G38" s="24">
        <v>1987.58</v>
      </c>
      <c r="H38" s="24">
        <v>0.55000000000000004</v>
      </c>
      <c r="I38" s="31"/>
      <c r="J38" s="31"/>
      <c r="K38" s="35"/>
    </row>
    <row r="39" spans="2:11" x14ac:dyDescent="0.3">
      <c r="B39" s="8" t="s">
        <v>209</v>
      </c>
      <c r="C39" s="57" t="s">
        <v>210</v>
      </c>
      <c r="D39" s="54" t="s">
        <v>211</v>
      </c>
      <c r="E39" s="6" t="s">
        <v>86</v>
      </c>
      <c r="F39" s="19">
        <v>243242</v>
      </c>
      <c r="G39" s="24">
        <v>1296.48</v>
      </c>
      <c r="H39" s="24">
        <v>0.36</v>
      </c>
      <c r="I39" s="31"/>
      <c r="J39" s="31"/>
      <c r="K39" s="35"/>
    </row>
    <row r="40" spans="2:11" x14ac:dyDescent="0.3">
      <c r="C40" s="58" t="s">
        <v>172</v>
      </c>
      <c r="D40" s="54"/>
      <c r="E40" s="6"/>
      <c r="F40" s="19"/>
      <c r="G40" s="25">
        <v>353581.37</v>
      </c>
      <c r="H40" s="25">
        <v>98.18</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7242.46</v>
      </c>
      <c r="H82" s="24">
        <v>2.0099999999999998</v>
      </c>
      <c r="I82" s="31"/>
      <c r="J82" s="31"/>
      <c r="K82" s="35"/>
    </row>
    <row r="83" spans="1:54" x14ac:dyDescent="0.3">
      <c r="C83" s="58" t="s">
        <v>172</v>
      </c>
      <c r="D83" s="54"/>
      <c r="E83" s="6"/>
      <c r="F83" s="19"/>
      <c r="G83" s="25">
        <v>7242.46</v>
      </c>
      <c r="H83" s="25">
        <v>2.0099999999999998</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-620.19000000000005</v>
      </c>
      <c r="H87" s="24">
        <v>-0.19</v>
      </c>
      <c r="I87" s="31"/>
      <c r="J87" s="31"/>
      <c r="K87" s="35"/>
    </row>
    <row r="88" spans="1:54" x14ac:dyDescent="0.3">
      <c r="C88" s="58" t="s">
        <v>172</v>
      </c>
      <c r="D88" s="54"/>
      <c r="E88" s="6"/>
      <c r="F88" s="19"/>
      <c r="G88" s="25">
        <v>-620.19000000000005</v>
      </c>
      <c r="H88" s="25">
        <v>-0.19</v>
      </c>
      <c r="I88" s="31"/>
      <c r="J88" s="31"/>
      <c r="K88" s="35"/>
    </row>
    <row r="89" spans="1:54" x14ac:dyDescent="0.3">
      <c r="C89" s="57"/>
      <c r="D89" s="54"/>
      <c r="E89" s="6"/>
      <c r="F89" s="19"/>
      <c r="G89" s="24"/>
      <c r="H89" s="24"/>
      <c r="I89" s="31"/>
      <c r="J89" s="31"/>
      <c r="K89" s="35"/>
    </row>
    <row r="90" spans="1:54" x14ac:dyDescent="0.3">
      <c r="C90" s="60" t="s">
        <v>189</v>
      </c>
      <c r="D90" s="55"/>
      <c r="E90" s="5"/>
      <c r="F90" s="20"/>
      <c r="G90" s="26">
        <v>360203.64</v>
      </c>
      <c r="H90" s="26">
        <v>100.00000000000001</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5450</v>
      </c>
    </row>
  </sheetData>
  <mergeCells count="1">
    <mergeCell ref="C97:K97"/>
  </mergeCells>
  <hyperlinks>
    <hyperlink ref="J2" location="'Index'!A1" display="'Index'!A1" xr:uid="{E549E82F-1944-4769-A36A-E79DAE1A3F35}"/>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C9FB-EF74-47FA-A622-480A69D00AD9}">
  <sheetPr codeName="Sheet1117"/>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4826</v>
      </c>
      <c r="J2" s="38" t="s">
        <v>4975</v>
      </c>
    </row>
    <row r="3" spans="1:54" ht="16.2" x14ac:dyDescent="0.35">
      <c r="C3" s="1" t="s">
        <v>28</v>
      </c>
      <c r="D3" s="21" t="s">
        <v>4827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354627</v>
      </c>
      <c r="G10" s="24">
        <v>3374.63</v>
      </c>
      <c r="H10" s="24">
        <v>28.55</v>
      </c>
      <c r="I10" s="31"/>
      <c r="J10" s="31"/>
      <c r="K10" s="35"/>
    </row>
    <row r="11" spans="1:54" x14ac:dyDescent="0.3">
      <c r="B11" s="8" t="s">
        <v>44</v>
      </c>
      <c r="C11" s="57" t="s">
        <v>45</v>
      </c>
      <c r="D11" s="54" t="s">
        <v>46</v>
      </c>
      <c r="E11" s="6" t="s">
        <v>43</v>
      </c>
      <c r="F11" s="19">
        <v>219824</v>
      </c>
      <c r="G11" s="24">
        <v>3072.7</v>
      </c>
      <c r="H11" s="24">
        <v>26</v>
      </c>
      <c r="I11" s="31"/>
      <c r="J11" s="31"/>
      <c r="K11" s="35"/>
    </row>
    <row r="12" spans="1:54" x14ac:dyDescent="0.3">
      <c r="B12" s="8" t="s">
        <v>69</v>
      </c>
      <c r="C12" s="57" t="s">
        <v>70</v>
      </c>
      <c r="D12" s="54" t="s">
        <v>71</v>
      </c>
      <c r="E12" s="6" t="s">
        <v>43</v>
      </c>
      <c r="F12" s="19">
        <v>133852</v>
      </c>
      <c r="G12" s="24">
        <v>1074.1600000000001</v>
      </c>
      <c r="H12" s="24">
        <v>9.09</v>
      </c>
      <c r="I12" s="31"/>
      <c r="J12" s="31"/>
      <c r="K12" s="35"/>
    </row>
    <row r="13" spans="1:54" x14ac:dyDescent="0.3">
      <c r="B13" s="8" t="s">
        <v>66</v>
      </c>
      <c r="C13" s="57" t="s">
        <v>67</v>
      </c>
      <c r="D13" s="54" t="s">
        <v>68</v>
      </c>
      <c r="E13" s="6" t="s">
        <v>43</v>
      </c>
      <c r="F13" s="19">
        <v>48714</v>
      </c>
      <c r="G13" s="24">
        <v>954.94</v>
      </c>
      <c r="H13" s="24">
        <v>8.08</v>
      </c>
      <c r="I13" s="31"/>
      <c r="J13" s="31"/>
      <c r="K13" s="35"/>
    </row>
    <row r="14" spans="1:54" x14ac:dyDescent="0.3">
      <c r="B14" s="8" t="s">
        <v>59</v>
      </c>
      <c r="C14" s="57" t="s">
        <v>60</v>
      </c>
      <c r="D14" s="54" t="s">
        <v>61</v>
      </c>
      <c r="E14" s="6" t="s">
        <v>43</v>
      </c>
      <c r="F14" s="19">
        <v>88258</v>
      </c>
      <c r="G14" s="24">
        <v>922.47</v>
      </c>
      <c r="H14" s="24">
        <v>7.81</v>
      </c>
      <c r="I14" s="31"/>
      <c r="J14" s="31"/>
      <c r="K14" s="35"/>
    </row>
    <row r="15" spans="1:54" x14ac:dyDescent="0.3">
      <c r="B15" s="8" t="s">
        <v>1108</v>
      </c>
      <c r="C15" s="57" t="s">
        <v>1109</v>
      </c>
      <c r="D15" s="54" t="s">
        <v>1110</v>
      </c>
      <c r="E15" s="6" t="s">
        <v>43</v>
      </c>
      <c r="F15" s="19">
        <v>53693</v>
      </c>
      <c r="G15" s="24">
        <v>397.06</v>
      </c>
      <c r="H15" s="24">
        <v>3.36</v>
      </c>
      <c r="I15" s="31"/>
      <c r="J15" s="31"/>
      <c r="K15" s="35"/>
    </row>
    <row r="16" spans="1:54" x14ac:dyDescent="0.3">
      <c r="B16" s="8" t="s">
        <v>448</v>
      </c>
      <c r="C16" s="57" t="s">
        <v>449</v>
      </c>
      <c r="D16" s="54" t="s">
        <v>450</v>
      </c>
      <c r="E16" s="6" t="s">
        <v>43</v>
      </c>
      <c r="F16" s="19">
        <v>200076</v>
      </c>
      <c r="G16" s="24">
        <v>383.57</v>
      </c>
      <c r="H16" s="24">
        <v>3.25</v>
      </c>
      <c r="I16" s="31"/>
      <c r="J16" s="31"/>
      <c r="K16" s="35"/>
    </row>
    <row r="17" spans="2:11" x14ac:dyDescent="0.3">
      <c r="B17" s="8" t="s">
        <v>2417</v>
      </c>
      <c r="C17" s="57" t="s">
        <v>1474</v>
      </c>
      <c r="D17" s="54" t="s">
        <v>2418</v>
      </c>
      <c r="E17" s="6" t="s">
        <v>43</v>
      </c>
      <c r="F17" s="19">
        <v>538771</v>
      </c>
      <c r="G17" s="24">
        <v>366.31</v>
      </c>
      <c r="H17" s="24">
        <v>3.1</v>
      </c>
      <c r="I17" s="31"/>
      <c r="J17" s="31"/>
      <c r="K17" s="35"/>
    </row>
    <row r="18" spans="2:11" x14ac:dyDescent="0.3">
      <c r="B18" s="8" t="s">
        <v>299</v>
      </c>
      <c r="C18" s="57" t="s">
        <v>300</v>
      </c>
      <c r="D18" s="54" t="s">
        <v>301</v>
      </c>
      <c r="E18" s="6" t="s">
        <v>43</v>
      </c>
      <c r="F18" s="19">
        <v>150957</v>
      </c>
      <c r="G18" s="24">
        <v>351.47</v>
      </c>
      <c r="H18" s="24">
        <v>2.97</v>
      </c>
      <c r="I18" s="31"/>
      <c r="J18" s="31"/>
      <c r="K18" s="35"/>
    </row>
    <row r="19" spans="2:11" x14ac:dyDescent="0.3">
      <c r="B19" s="8" t="s">
        <v>594</v>
      </c>
      <c r="C19" s="57" t="s">
        <v>595</v>
      </c>
      <c r="D19" s="54" t="s">
        <v>596</v>
      </c>
      <c r="E19" s="6" t="s">
        <v>43</v>
      </c>
      <c r="F19" s="19">
        <v>45806</v>
      </c>
      <c r="G19" s="24">
        <v>328.91</v>
      </c>
      <c r="H19" s="24">
        <v>2.78</v>
      </c>
      <c r="I19" s="31"/>
      <c r="J19" s="31"/>
      <c r="K19" s="35"/>
    </row>
    <row r="20" spans="2:11" x14ac:dyDescent="0.3">
      <c r="B20" s="8" t="s">
        <v>2412</v>
      </c>
      <c r="C20" s="57" t="s">
        <v>1455</v>
      </c>
      <c r="D20" s="54" t="s">
        <v>2413</v>
      </c>
      <c r="E20" s="6" t="s">
        <v>43</v>
      </c>
      <c r="F20" s="19">
        <v>274864</v>
      </c>
      <c r="G20" s="24">
        <v>285.39</v>
      </c>
      <c r="H20" s="24">
        <v>2.41</v>
      </c>
      <c r="I20" s="31"/>
      <c r="J20" s="31"/>
      <c r="K20" s="35"/>
    </row>
    <row r="21" spans="2:11" x14ac:dyDescent="0.3">
      <c r="B21" s="8" t="s">
        <v>296</v>
      </c>
      <c r="C21" s="57" t="s">
        <v>297</v>
      </c>
      <c r="D21" s="54" t="s">
        <v>298</v>
      </c>
      <c r="E21" s="6" t="s">
        <v>43</v>
      </c>
      <c r="F21" s="19">
        <v>281107</v>
      </c>
      <c r="G21" s="24">
        <v>283.58</v>
      </c>
      <c r="H21" s="24">
        <v>2.4</v>
      </c>
      <c r="I21" s="31"/>
      <c r="J21" s="31"/>
      <c r="K21" s="35"/>
    </row>
    <row r="22" spans="2:11" x14ac:dyDescent="0.3">
      <c r="C22" s="58" t="s">
        <v>172</v>
      </c>
      <c r="D22" s="54"/>
      <c r="E22" s="6"/>
      <c r="F22" s="19"/>
      <c r="G22" s="25">
        <v>11795.19</v>
      </c>
      <c r="H22" s="25">
        <v>99.8</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33.700000000000003</v>
      </c>
      <c r="H64" s="24">
        <v>0.28999999999999998</v>
      </c>
      <c r="I64" s="31"/>
      <c r="J64" s="31"/>
      <c r="K64" s="35"/>
    </row>
    <row r="65" spans="1:54" x14ac:dyDescent="0.3">
      <c r="C65" s="58" t="s">
        <v>172</v>
      </c>
      <c r="D65" s="54"/>
      <c r="E65" s="6"/>
      <c r="F65" s="19"/>
      <c r="G65" s="25">
        <v>33.700000000000003</v>
      </c>
      <c r="H65" s="25">
        <v>0.28999999999999998</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-9.99</v>
      </c>
      <c r="H69" s="24">
        <v>-0.09</v>
      </c>
      <c r="I69" s="31"/>
      <c r="J69" s="31"/>
      <c r="K69" s="35"/>
    </row>
    <row r="70" spans="1:54" x14ac:dyDescent="0.3">
      <c r="C70" s="58" t="s">
        <v>172</v>
      </c>
      <c r="D70" s="54"/>
      <c r="E70" s="6"/>
      <c r="F70" s="19"/>
      <c r="G70" s="25">
        <v>-9.99</v>
      </c>
      <c r="H70" s="25">
        <v>-0.09</v>
      </c>
      <c r="I70" s="31"/>
      <c r="J70" s="31"/>
      <c r="K70" s="35"/>
    </row>
    <row r="71" spans="1:54" x14ac:dyDescent="0.3">
      <c r="C71" s="57"/>
      <c r="D71" s="54"/>
      <c r="E71" s="6"/>
      <c r="F71" s="19"/>
      <c r="G71" s="24"/>
      <c r="H71" s="24"/>
      <c r="I71" s="31"/>
      <c r="J71" s="31"/>
      <c r="K71" s="35"/>
    </row>
    <row r="72" spans="1:54" x14ac:dyDescent="0.3">
      <c r="C72" s="60" t="s">
        <v>189</v>
      </c>
      <c r="D72" s="55"/>
      <c r="E72" s="5"/>
      <c r="F72" s="20"/>
      <c r="G72" s="26">
        <v>11818.9</v>
      </c>
      <c r="H72" s="26">
        <v>100</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5451</v>
      </c>
    </row>
  </sheetData>
  <mergeCells count="1">
    <mergeCell ref="C79:K79"/>
  </mergeCells>
  <hyperlinks>
    <hyperlink ref="J2" location="'Index'!A1" display="'Index'!A1" xr:uid="{27801880-D154-452D-9D8D-A7D8FAEA92FB}"/>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5A51-1D87-4689-974E-3F9D1CE4A956}">
  <sheetPr codeName="Sheet110"/>
  <dimension ref="A1:IV126"/>
  <sheetViews>
    <sheetView showGridLines="0" zoomScale="90" zoomScaleNormal="90" workbookViewId="0">
      <pane ySplit="6" topLeftCell="A10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1069</v>
      </c>
      <c r="J2" s="38" t="s">
        <v>4975</v>
      </c>
    </row>
    <row r="3" spans="1:54" ht="16.2" x14ac:dyDescent="0.35">
      <c r="C3" s="1" t="s">
        <v>28</v>
      </c>
      <c r="D3" s="21" t="s">
        <v>1070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13822589</v>
      </c>
      <c r="G10" s="24">
        <v>131535.76</v>
      </c>
      <c r="H10" s="24">
        <v>13.09</v>
      </c>
      <c r="I10" s="31"/>
      <c r="J10" s="31"/>
      <c r="K10" s="35"/>
    </row>
    <row r="11" spans="1:54" x14ac:dyDescent="0.3">
      <c r="B11" s="8" t="s">
        <v>44</v>
      </c>
      <c r="C11" s="57" t="s">
        <v>45</v>
      </c>
      <c r="D11" s="54" t="s">
        <v>46</v>
      </c>
      <c r="E11" s="6" t="s">
        <v>43</v>
      </c>
      <c r="F11" s="19">
        <v>6461013</v>
      </c>
      <c r="G11" s="24">
        <v>90312.04</v>
      </c>
      <c r="H11" s="24">
        <v>8.99</v>
      </c>
      <c r="I11" s="31"/>
      <c r="J11" s="31"/>
      <c r="K11" s="35"/>
    </row>
    <row r="12" spans="1:54" x14ac:dyDescent="0.3">
      <c r="B12" s="8" t="s">
        <v>72</v>
      </c>
      <c r="C12" s="57" t="s">
        <v>73</v>
      </c>
      <c r="D12" s="54" t="s">
        <v>74</v>
      </c>
      <c r="E12" s="6" t="s">
        <v>75</v>
      </c>
      <c r="F12" s="19">
        <v>6141133</v>
      </c>
      <c r="G12" s="24">
        <v>83347.460000000006</v>
      </c>
      <c r="H12" s="24">
        <v>8.2899999999999991</v>
      </c>
      <c r="I12" s="31"/>
      <c r="J12" s="31"/>
      <c r="K12" s="35"/>
    </row>
    <row r="13" spans="1:54" x14ac:dyDescent="0.3">
      <c r="B13" s="8" t="s">
        <v>47</v>
      </c>
      <c r="C13" s="57" t="s">
        <v>48</v>
      </c>
      <c r="D13" s="54" t="s">
        <v>49</v>
      </c>
      <c r="E13" s="6" t="s">
        <v>50</v>
      </c>
      <c r="F13" s="19">
        <v>3264984</v>
      </c>
      <c r="G13" s="24">
        <v>47982.2</v>
      </c>
      <c r="H13" s="24">
        <v>4.78</v>
      </c>
      <c r="I13" s="31"/>
      <c r="J13" s="31"/>
      <c r="K13" s="35"/>
    </row>
    <row r="14" spans="1:54" x14ac:dyDescent="0.3">
      <c r="B14" s="8" t="s">
        <v>382</v>
      </c>
      <c r="C14" s="57" t="s">
        <v>383</v>
      </c>
      <c r="D14" s="54" t="s">
        <v>384</v>
      </c>
      <c r="E14" s="6" t="s">
        <v>268</v>
      </c>
      <c r="F14" s="19">
        <v>2470559</v>
      </c>
      <c r="G14" s="24">
        <v>46663.92</v>
      </c>
      <c r="H14" s="24">
        <v>4.6399999999999997</v>
      </c>
      <c r="I14" s="31"/>
      <c r="J14" s="31"/>
      <c r="K14" s="35"/>
    </row>
    <row r="15" spans="1:54" x14ac:dyDescent="0.3">
      <c r="B15" s="8" t="s">
        <v>51</v>
      </c>
      <c r="C15" s="57" t="s">
        <v>52</v>
      </c>
      <c r="D15" s="54" t="s">
        <v>53</v>
      </c>
      <c r="E15" s="6" t="s">
        <v>54</v>
      </c>
      <c r="F15" s="19">
        <v>1064316</v>
      </c>
      <c r="G15" s="24">
        <v>38326.019999999997</v>
      </c>
      <c r="H15" s="24">
        <v>3.81</v>
      </c>
      <c r="I15" s="31"/>
      <c r="J15" s="31"/>
      <c r="K15" s="35"/>
    </row>
    <row r="16" spans="1:54" x14ac:dyDescent="0.3">
      <c r="B16" s="8" t="s">
        <v>376</v>
      </c>
      <c r="C16" s="57" t="s">
        <v>377</v>
      </c>
      <c r="D16" s="54" t="s">
        <v>378</v>
      </c>
      <c r="E16" s="6" t="s">
        <v>90</v>
      </c>
      <c r="F16" s="19">
        <v>8438784</v>
      </c>
      <c r="G16" s="24">
        <v>34577.919999999998</v>
      </c>
      <c r="H16" s="24">
        <v>3.44</v>
      </c>
      <c r="I16" s="31"/>
      <c r="J16" s="31"/>
      <c r="K16" s="35"/>
    </row>
    <row r="17" spans="2:11" x14ac:dyDescent="0.3">
      <c r="B17" s="8" t="s">
        <v>76</v>
      </c>
      <c r="C17" s="57" t="s">
        <v>77</v>
      </c>
      <c r="D17" s="54" t="s">
        <v>78</v>
      </c>
      <c r="E17" s="6" t="s">
        <v>50</v>
      </c>
      <c r="F17" s="19">
        <v>925723</v>
      </c>
      <c r="G17" s="24">
        <v>28555.78</v>
      </c>
      <c r="H17" s="24">
        <v>2.84</v>
      </c>
      <c r="I17" s="31"/>
      <c r="J17" s="31"/>
      <c r="K17" s="35"/>
    </row>
    <row r="18" spans="2:11" x14ac:dyDescent="0.3">
      <c r="B18" s="8" t="s">
        <v>69</v>
      </c>
      <c r="C18" s="57" t="s">
        <v>70</v>
      </c>
      <c r="D18" s="54" t="s">
        <v>71</v>
      </c>
      <c r="E18" s="6" t="s">
        <v>43</v>
      </c>
      <c r="F18" s="19">
        <v>3482632</v>
      </c>
      <c r="G18" s="24">
        <v>27948.12</v>
      </c>
      <c r="H18" s="24">
        <v>2.78</v>
      </c>
      <c r="I18" s="31"/>
      <c r="J18" s="31"/>
      <c r="K18" s="35"/>
    </row>
    <row r="19" spans="2:11" x14ac:dyDescent="0.3">
      <c r="B19" s="8" t="s">
        <v>59</v>
      </c>
      <c r="C19" s="57" t="s">
        <v>60</v>
      </c>
      <c r="D19" s="54" t="s">
        <v>61</v>
      </c>
      <c r="E19" s="6" t="s">
        <v>43</v>
      </c>
      <c r="F19" s="19">
        <v>2594122</v>
      </c>
      <c r="G19" s="24">
        <v>27113.759999999998</v>
      </c>
      <c r="H19" s="24">
        <v>2.7</v>
      </c>
      <c r="I19" s="31"/>
      <c r="J19" s="31"/>
      <c r="K19" s="35"/>
    </row>
    <row r="20" spans="2:11" x14ac:dyDescent="0.3">
      <c r="B20" s="8" t="s">
        <v>66</v>
      </c>
      <c r="C20" s="57" t="s">
        <v>67</v>
      </c>
      <c r="D20" s="54" t="s">
        <v>68</v>
      </c>
      <c r="E20" s="6" t="s">
        <v>43</v>
      </c>
      <c r="F20" s="19">
        <v>1332735</v>
      </c>
      <c r="G20" s="24">
        <v>26125.599999999999</v>
      </c>
      <c r="H20" s="24">
        <v>2.6</v>
      </c>
      <c r="I20" s="31"/>
      <c r="J20" s="31"/>
      <c r="K20" s="35"/>
    </row>
    <row r="21" spans="2:11" x14ac:dyDescent="0.3">
      <c r="B21" s="8" t="s">
        <v>379</v>
      </c>
      <c r="C21" s="57" t="s">
        <v>380</v>
      </c>
      <c r="D21" s="54" t="s">
        <v>381</v>
      </c>
      <c r="E21" s="6" t="s">
        <v>58</v>
      </c>
      <c r="F21" s="19">
        <v>800923</v>
      </c>
      <c r="G21" s="24">
        <v>25625.53</v>
      </c>
      <c r="H21" s="24">
        <v>2.5499999999999998</v>
      </c>
      <c r="I21" s="31"/>
      <c r="J21" s="31"/>
      <c r="K21" s="35"/>
    </row>
    <row r="22" spans="2:11" x14ac:dyDescent="0.3">
      <c r="B22" s="8" t="s">
        <v>87</v>
      </c>
      <c r="C22" s="57" t="s">
        <v>88</v>
      </c>
      <c r="D22" s="54" t="s">
        <v>89</v>
      </c>
      <c r="E22" s="6" t="s">
        <v>90</v>
      </c>
      <c r="F22" s="19">
        <v>804399</v>
      </c>
      <c r="G22" s="24">
        <v>21395.4</v>
      </c>
      <c r="H22" s="24">
        <v>2.13</v>
      </c>
      <c r="I22" s="31"/>
      <c r="J22" s="31"/>
      <c r="K22" s="35"/>
    </row>
    <row r="23" spans="2:11" x14ac:dyDescent="0.3">
      <c r="B23" s="8" t="s">
        <v>560</v>
      </c>
      <c r="C23" s="57" t="s">
        <v>561</v>
      </c>
      <c r="D23" s="54" t="s">
        <v>562</v>
      </c>
      <c r="E23" s="6" t="s">
        <v>97</v>
      </c>
      <c r="F23" s="19">
        <v>2408745</v>
      </c>
      <c r="G23" s="24">
        <v>21145.17</v>
      </c>
      <c r="H23" s="24">
        <v>2.1</v>
      </c>
      <c r="I23" s="31"/>
      <c r="J23" s="31"/>
      <c r="K23" s="35"/>
    </row>
    <row r="24" spans="2:11" x14ac:dyDescent="0.3">
      <c r="B24" s="8" t="s">
        <v>597</v>
      </c>
      <c r="C24" s="57" t="s">
        <v>598</v>
      </c>
      <c r="D24" s="54" t="s">
        <v>599</v>
      </c>
      <c r="E24" s="6" t="s">
        <v>156</v>
      </c>
      <c r="F24" s="19">
        <v>6300292</v>
      </c>
      <c r="G24" s="24">
        <v>19779.77</v>
      </c>
      <c r="H24" s="24">
        <v>1.97</v>
      </c>
      <c r="I24" s="31"/>
      <c r="J24" s="31"/>
      <c r="K24" s="35"/>
    </row>
    <row r="25" spans="2:11" x14ac:dyDescent="0.3">
      <c r="B25" s="8" t="s">
        <v>55</v>
      </c>
      <c r="C25" s="57" t="s">
        <v>56</v>
      </c>
      <c r="D25" s="54" t="s">
        <v>57</v>
      </c>
      <c r="E25" s="6" t="s">
        <v>58</v>
      </c>
      <c r="F25" s="19">
        <v>118962</v>
      </c>
      <c r="G25" s="24">
        <v>17595.669999999998</v>
      </c>
      <c r="H25" s="24">
        <v>1.75</v>
      </c>
      <c r="I25" s="31"/>
      <c r="J25" s="31"/>
      <c r="K25" s="35"/>
    </row>
    <row r="26" spans="2:11" x14ac:dyDescent="0.3">
      <c r="B26" s="8" t="s">
        <v>469</v>
      </c>
      <c r="C26" s="57" t="s">
        <v>470</v>
      </c>
      <c r="D26" s="54" t="s">
        <v>471</v>
      </c>
      <c r="E26" s="6" t="s">
        <v>101</v>
      </c>
      <c r="F26" s="19">
        <v>977362</v>
      </c>
      <c r="G26" s="24">
        <v>15584.04</v>
      </c>
      <c r="H26" s="24">
        <v>1.55</v>
      </c>
      <c r="I26" s="31"/>
      <c r="J26" s="31"/>
      <c r="K26" s="35"/>
    </row>
    <row r="27" spans="2:11" x14ac:dyDescent="0.3">
      <c r="B27" s="8" t="s">
        <v>585</v>
      </c>
      <c r="C27" s="57" t="s">
        <v>586</v>
      </c>
      <c r="D27" s="54" t="s">
        <v>587</v>
      </c>
      <c r="E27" s="6" t="s">
        <v>131</v>
      </c>
      <c r="F27" s="19">
        <v>4297941</v>
      </c>
      <c r="G27" s="24">
        <v>14077.91</v>
      </c>
      <c r="H27" s="24">
        <v>1.4</v>
      </c>
      <c r="I27" s="31"/>
      <c r="J27" s="31"/>
      <c r="K27" s="35"/>
    </row>
    <row r="28" spans="2:11" x14ac:dyDescent="0.3">
      <c r="B28" s="8" t="s">
        <v>907</v>
      </c>
      <c r="C28" s="57" t="s">
        <v>908</v>
      </c>
      <c r="D28" s="54" t="s">
        <v>909</v>
      </c>
      <c r="E28" s="6" t="s">
        <v>50</v>
      </c>
      <c r="F28" s="19">
        <v>960246</v>
      </c>
      <c r="G28" s="24">
        <v>13969.66</v>
      </c>
      <c r="H28" s="24">
        <v>1.39</v>
      </c>
      <c r="I28" s="31"/>
      <c r="J28" s="31"/>
      <c r="K28" s="35"/>
    </row>
    <row r="29" spans="2:11" x14ac:dyDescent="0.3">
      <c r="B29" s="8" t="s">
        <v>62</v>
      </c>
      <c r="C29" s="57" t="s">
        <v>63</v>
      </c>
      <c r="D29" s="54" t="s">
        <v>64</v>
      </c>
      <c r="E29" s="6" t="s">
        <v>65</v>
      </c>
      <c r="F29" s="19">
        <v>107584</v>
      </c>
      <c r="G29" s="24">
        <v>13598.62</v>
      </c>
      <c r="H29" s="24">
        <v>1.35</v>
      </c>
      <c r="I29" s="31"/>
      <c r="J29" s="31"/>
      <c r="K29" s="35"/>
    </row>
    <row r="30" spans="2:11" x14ac:dyDescent="0.3">
      <c r="B30" s="8" t="s">
        <v>616</v>
      </c>
      <c r="C30" s="57" t="s">
        <v>617</v>
      </c>
      <c r="D30" s="54" t="s">
        <v>618</v>
      </c>
      <c r="E30" s="6" t="s">
        <v>86</v>
      </c>
      <c r="F30" s="19">
        <v>373917</v>
      </c>
      <c r="G30" s="24">
        <v>13568.7</v>
      </c>
      <c r="H30" s="24">
        <v>1.35</v>
      </c>
      <c r="I30" s="31"/>
      <c r="J30" s="31"/>
      <c r="K30" s="35"/>
    </row>
    <row r="31" spans="2:11" x14ac:dyDescent="0.3">
      <c r="B31" s="8" t="s">
        <v>391</v>
      </c>
      <c r="C31" s="57" t="s">
        <v>392</v>
      </c>
      <c r="D31" s="54" t="s">
        <v>393</v>
      </c>
      <c r="E31" s="6" t="s">
        <v>58</v>
      </c>
      <c r="F31" s="19">
        <v>1891850</v>
      </c>
      <c r="G31" s="24">
        <v>12656.48</v>
      </c>
      <c r="H31" s="24">
        <v>1.26</v>
      </c>
      <c r="I31" s="31"/>
      <c r="J31" s="31"/>
      <c r="K31" s="35"/>
    </row>
    <row r="32" spans="2:11" x14ac:dyDescent="0.3">
      <c r="B32" s="8" t="s">
        <v>1071</v>
      </c>
      <c r="C32" s="57" t="s">
        <v>1072</v>
      </c>
      <c r="D32" s="54" t="s">
        <v>1073</v>
      </c>
      <c r="E32" s="6" t="s">
        <v>1074</v>
      </c>
      <c r="F32" s="19">
        <v>3246540</v>
      </c>
      <c r="G32" s="24">
        <v>11992.72</v>
      </c>
      <c r="H32" s="24">
        <v>1.19</v>
      </c>
      <c r="I32" s="31"/>
      <c r="J32" s="31"/>
      <c r="K32" s="35"/>
    </row>
    <row r="33" spans="2:11" x14ac:dyDescent="0.3">
      <c r="B33" s="8" t="s">
        <v>314</v>
      </c>
      <c r="C33" s="57" t="s">
        <v>315</v>
      </c>
      <c r="D33" s="54" t="s">
        <v>316</v>
      </c>
      <c r="E33" s="6" t="s">
        <v>196</v>
      </c>
      <c r="F33" s="19">
        <v>7495765</v>
      </c>
      <c r="G33" s="24">
        <v>11579.46</v>
      </c>
      <c r="H33" s="24">
        <v>1.1499999999999999</v>
      </c>
      <c r="I33" s="31"/>
      <c r="J33" s="31"/>
      <c r="K33" s="35"/>
    </row>
    <row r="34" spans="2:11" x14ac:dyDescent="0.3">
      <c r="B34" s="8" t="s">
        <v>128</v>
      </c>
      <c r="C34" s="57" t="s">
        <v>129</v>
      </c>
      <c r="D34" s="54" t="s">
        <v>130</v>
      </c>
      <c r="E34" s="6" t="s">
        <v>131</v>
      </c>
      <c r="F34" s="19">
        <v>4106910</v>
      </c>
      <c r="G34" s="24">
        <v>11304.27</v>
      </c>
      <c r="H34" s="24">
        <v>1.1299999999999999</v>
      </c>
      <c r="I34" s="31"/>
      <c r="J34" s="31"/>
      <c r="K34" s="35"/>
    </row>
    <row r="35" spans="2:11" x14ac:dyDescent="0.3">
      <c r="B35" s="8" t="s">
        <v>855</v>
      </c>
      <c r="C35" s="57" t="s">
        <v>856</v>
      </c>
      <c r="D35" s="54" t="s">
        <v>857</v>
      </c>
      <c r="E35" s="6" t="s">
        <v>156</v>
      </c>
      <c r="F35" s="19">
        <v>201455</v>
      </c>
      <c r="G35" s="24">
        <v>10673.09</v>
      </c>
      <c r="H35" s="24">
        <v>1.06</v>
      </c>
      <c r="I35" s="31"/>
      <c r="J35" s="31"/>
      <c r="K35" s="35"/>
    </row>
    <row r="36" spans="2:11" x14ac:dyDescent="0.3">
      <c r="B36" s="8" t="s">
        <v>83</v>
      </c>
      <c r="C36" s="57" t="s">
        <v>84</v>
      </c>
      <c r="D36" s="54" t="s">
        <v>85</v>
      </c>
      <c r="E36" s="6" t="s">
        <v>86</v>
      </c>
      <c r="F36" s="19">
        <v>410074</v>
      </c>
      <c r="G36" s="24">
        <v>10328.120000000001</v>
      </c>
      <c r="H36" s="24">
        <v>1.03</v>
      </c>
      <c r="I36" s="31"/>
      <c r="J36" s="31"/>
      <c r="K36" s="35"/>
    </row>
    <row r="37" spans="2:11" x14ac:dyDescent="0.3">
      <c r="B37" s="8" t="s">
        <v>1004</v>
      </c>
      <c r="C37" s="57" t="s">
        <v>1005</v>
      </c>
      <c r="D37" s="54" t="s">
        <v>1006</v>
      </c>
      <c r="E37" s="6" t="s">
        <v>65</v>
      </c>
      <c r="F37" s="19">
        <v>346236</v>
      </c>
      <c r="G37" s="24">
        <v>9610.1299999999992</v>
      </c>
      <c r="H37" s="24">
        <v>0.96</v>
      </c>
      <c r="I37" s="31"/>
      <c r="J37" s="31"/>
      <c r="K37" s="35"/>
    </row>
    <row r="38" spans="2:11" x14ac:dyDescent="0.3">
      <c r="B38" s="8" t="s">
        <v>600</v>
      </c>
      <c r="C38" s="57" t="s">
        <v>601</v>
      </c>
      <c r="D38" s="54" t="s">
        <v>602</v>
      </c>
      <c r="E38" s="6" t="s">
        <v>97</v>
      </c>
      <c r="F38" s="19">
        <v>492339</v>
      </c>
      <c r="G38" s="24">
        <v>9420.91</v>
      </c>
      <c r="H38" s="24">
        <v>0.94</v>
      </c>
      <c r="I38" s="31"/>
      <c r="J38" s="31"/>
      <c r="K38" s="35"/>
    </row>
    <row r="39" spans="2:11" x14ac:dyDescent="0.3">
      <c r="B39" s="8" t="s">
        <v>1075</v>
      </c>
      <c r="C39" s="57" t="s">
        <v>1076</v>
      </c>
      <c r="D39" s="54" t="s">
        <v>1077</v>
      </c>
      <c r="E39" s="6" t="s">
        <v>97</v>
      </c>
      <c r="F39" s="19">
        <v>2970165</v>
      </c>
      <c r="G39" s="24">
        <v>9258</v>
      </c>
      <c r="H39" s="24">
        <v>0.92</v>
      </c>
      <c r="I39" s="31"/>
      <c r="J39" s="31"/>
      <c r="K39" s="35"/>
    </row>
    <row r="40" spans="2:11" x14ac:dyDescent="0.3">
      <c r="B40" s="8" t="s">
        <v>108</v>
      </c>
      <c r="C40" s="57" t="s">
        <v>109</v>
      </c>
      <c r="D40" s="54" t="s">
        <v>110</v>
      </c>
      <c r="E40" s="6" t="s">
        <v>111</v>
      </c>
      <c r="F40" s="19">
        <v>1312666</v>
      </c>
      <c r="G40" s="24">
        <v>9240.51</v>
      </c>
      <c r="H40" s="24">
        <v>0.92</v>
      </c>
      <c r="I40" s="31"/>
      <c r="J40" s="31"/>
      <c r="K40" s="35"/>
    </row>
    <row r="41" spans="2:11" x14ac:dyDescent="0.3">
      <c r="B41" s="8" t="s">
        <v>1078</v>
      </c>
      <c r="C41" s="57" t="s">
        <v>1079</v>
      </c>
      <c r="D41" s="54" t="s">
        <v>1080</v>
      </c>
      <c r="E41" s="6" t="s">
        <v>196</v>
      </c>
      <c r="F41" s="19">
        <v>860310</v>
      </c>
      <c r="G41" s="24">
        <v>8831.94</v>
      </c>
      <c r="H41" s="24">
        <v>0.88</v>
      </c>
      <c r="I41" s="31"/>
      <c r="J41" s="31"/>
      <c r="K41" s="35"/>
    </row>
    <row r="42" spans="2:11" x14ac:dyDescent="0.3">
      <c r="B42" s="8" t="s">
        <v>575</v>
      </c>
      <c r="C42" s="57" t="s">
        <v>576</v>
      </c>
      <c r="D42" s="54" t="s">
        <v>577</v>
      </c>
      <c r="E42" s="6" t="s">
        <v>578</v>
      </c>
      <c r="F42" s="19">
        <v>668949</v>
      </c>
      <c r="G42" s="24">
        <v>8781.9599999999991</v>
      </c>
      <c r="H42" s="24">
        <v>0.87</v>
      </c>
      <c r="I42" s="31"/>
      <c r="J42" s="31"/>
      <c r="K42" s="35"/>
    </row>
    <row r="43" spans="2:11" x14ac:dyDescent="0.3">
      <c r="B43" s="8" t="s">
        <v>993</v>
      </c>
      <c r="C43" s="57" t="s">
        <v>994</v>
      </c>
      <c r="D43" s="54" t="s">
        <v>995</v>
      </c>
      <c r="E43" s="6" t="s">
        <v>58</v>
      </c>
      <c r="F43" s="19">
        <v>100423</v>
      </c>
      <c r="G43" s="24">
        <v>8668.01</v>
      </c>
      <c r="H43" s="24">
        <v>0.86</v>
      </c>
      <c r="I43" s="31"/>
      <c r="J43" s="31"/>
      <c r="K43" s="35"/>
    </row>
    <row r="44" spans="2:11" x14ac:dyDescent="0.3">
      <c r="B44" s="8" t="s">
        <v>385</v>
      </c>
      <c r="C44" s="57" t="s">
        <v>386</v>
      </c>
      <c r="D44" s="54" t="s">
        <v>387</v>
      </c>
      <c r="E44" s="6" t="s">
        <v>50</v>
      </c>
      <c r="F44" s="19">
        <v>575114</v>
      </c>
      <c r="G44" s="24">
        <v>8519.74</v>
      </c>
      <c r="H44" s="24">
        <v>0.85</v>
      </c>
      <c r="I44" s="31"/>
      <c r="J44" s="31"/>
      <c r="K44" s="35"/>
    </row>
    <row r="45" spans="2:11" x14ac:dyDescent="0.3">
      <c r="B45" s="8" t="s">
        <v>419</v>
      </c>
      <c r="C45" s="57" t="s">
        <v>420</v>
      </c>
      <c r="D45" s="54" t="s">
        <v>421</v>
      </c>
      <c r="E45" s="6" t="s">
        <v>422</v>
      </c>
      <c r="F45" s="19">
        <v>3520906</v>
      </c>
      <c r="G45" s="24">
        <v>8228.7099999999991</v>
      </c>
      <c r="H45" s="24">
        <v>0.82</v>
      </c>
      <c r="I45" s="31"/>
      <c r="J45" s="31"/>
      <c r="K45" s="35"/>
    </row>
    <row r="46" spans="2:11" x14ac:dyDescent="0.3">
      <c r="B46" s="8" t="s">
        <v>373</v>
      </c>
      <c r="C46" s="57" t="s">
        <v>374</v>
      </c>
      <c r="D46" s="54" t="s">
        <v>375</v>
      </c>
      <c r="E46" s="6" t="s">
        <v>101</v>
      </c>
      <c r="F46" s="19">
        <v>509862</v>
      </c>
      <c r="G46" s="24">
        <v>8103.75</v>
      </c>
      <c r="H46" s="24">
        <v>0.81</v>
      </c>
      <c r="I46" s="31"/>
      <c r="J46" s="31"/>
      <c r="K46" s="35"/>
    </row>
    <row r="47" spans="2:11" x14ac:dyDescent="0.3">
      <c r="B47" s="8" t="s">
        <v>1082</v>
      </c>
      <c r="C47" s="57" t="s">
        <v>1083</v>
      </c>
      <c r="D47" s="54" t="s">
        <v>1084</v>
      </c>
      <c r="E47" s="6" t="s">
        <v>1085</v>
      </c>
      <c r="F47" s="19">
        <v>2058937</v>
      </c>
      <c r="G47" s="24">
        <v>7716.9</v>
      </c>
      <c r="H47" s="24">
        <v>0.77</v>
      </c>
      <c r="I47" s="31"/>
      <c r="J47" s="31"/>
      <c r="K47" s="35"/>
    </row>
    <row r="48" spans="2:11" x14ac:dyDescent="0.3">
      <c r="B48" s="8" t="s">
        <v>105</v>
      </c>
      <c r="C48" s="57" t="s">
        <v>106</v>
      </c>
      <c r="D48" s="54" t="s">
        <v>107</v>
      </c>
      <c r="E48" s="6" t="s">
        <v>58</v>
      </c>
      <c r="F48" s="19">
        <v>124668</v>
      </c>
      <c r="G48" s="24">
        <v>7608.49</v>
      </c>
      <c r="H48" s="24">
        <v>0.76</v>
      </c>
      <c r="I48" s="31"/>
      <c r="J48" s="31"/>
      <c r="K48" s="35"/>
    </row>
    <row r="49" spans="2:11" x14ac:dyDescent="0.3">
      <c r="B49" s="8" t="s">
        <v>1086</v>
      </c>
      <c r="C49" s="57" t="s">
        <v>1087</v>
      </c>
      <c r="D49" s="54" t="s">
        <v>1088</v>
      </c>
      <c r="E49" s="6" t="s">
        <v>323</v>
      </c>
      <c r="F49" s="19">
        <v>649992</v>
      </c>
      <c r="G49" s="24">
        <v>7515.21</v>
      </c>
      <c r="H49" s="24">
        <v>0.75</v>
      </c>
      <c r="I49" s="31"/>
      <c r="J49" s="31"/>
      <c r="K49" s="35"/>
    </row>
    <row r="50" spans="2:11" x14ac:dyDescent="0.3">
      <c r="B50" s="8" t="s">
        <v>79</v>
      </c>
      <c r="C50" s="57" t="s">
        <v>80</v>
      </c>
      <c r="D50" s="54" t="s">
        <v>81</v>
      </c>
      <c r="E50" s="6" t="s">
        <v>82</v>
      </c>
      <c r="F50" s="19">
        <v>971364</v>
      </c>
      <c r="G50" s="24">
        <v>7499.42</v>
      </c>
      <c r="H50" s="24">
        <v>0.75</v>
      </c>
      <c r="I50" s="31"/>
      <c r="J50" s="31"/>
      <c r="K50" s="35"/>
    </row>
    <row r="51" spans="2:11" x14ac:dyDescent="0.3">
      <c r="B51" s="8" t="s">
        <v>1089</v>
      </c>
      <c r="C51" s="57" t="s">
        <v>1090</v>
      </c>
      <c r="D51" s="54" t="s">
        <v>1091</v>
      </c>
      <c r="E51" s="6" t="s">
        <v>97</v>
      </c>
      <c r="F51" s="19">
        <v>1268748</v>
      </c>
      <c r="G51" s="24">
        <v>7361.91</v>
      </c>
      <c r="H51" s="24">
        <v>0.73</v>
      </c>
      <c r="I51" s="31"/>
      <c r="J51" s="31"/>
      <c r="K51" s="35"/>
    </row>
    <row r="52" spans="2:11" x14ac:dyDescent="0.3">
      <c r="B52" s="8" t="s">
        <v>1092</v>
      </c>
      <c r="C52" s="57" t="s">
        <v>1093</v>
      </c>
      <c r="D52" s="54" t="s">
        <v>1094</v>
      </c>
      <c r="E52" s="6" t="s">
        <v>82</v>
      </c>
      <c r="F52" s="19">
        <v>406397</v>
      </c>
      <c r="G52" s="24">
        <v>7337.5</v>
      </c>
      <c r="H52" s="24">
        <v>0.73</v>
      </c>
      <c r="I52" s="31"/>
      <c r="J52" s="31"/>
      <c r="K52" s="35"/>
    </row>
    <row r="53" spans="2:11" x14ac:dyDescent="0.3">
      <c r="B53" s="8" t="s">
        <v>1095</v>
      </c>
      <c r="C53" s="57" t="s">
        <v>1096</v>
      </c>
      <c r="D53" s="54" t="s">
        <v>1097</v>
      </c>
      <c r="E53" s="6" t="s">
        <v>127</v>
      </c>
      <c r="F53" s="19">
        <v>91577</v>
      </c>
      <c r="G53" s="24">
        <v>6969.01</v>
      </c>
      <c r="H53" s="24">
        <v>0.69</v>
      </c>
      <c r="I53" s="31"/>
      <c r="J53" s="31"/>
      <c r="K53" s="35"/>
    </row>
    <row r="54" spans="2:11" x14ac:dyDescent="0.3">
      <c r="B54" s="8" t="s">
        <v>1098</v>
      </c>
      <c r="C54" s="57" t="s">
        <v>1099</v>
      </c>
      <c r="D54" s="54" t="s">
        <v>1100</v>
      </c>
      <c r="E54" s="6" t="s">
        <v>101</v>
      </c>
      <c r="F54" s="19">
        <v>551945</v>
      </c>
      <c r="G54" s="24">
        <v>6955.06</v>
      </c>
      <c r="H54" s="24">
        <v>0.69</v>
      </c>
      <c r="I54" s="31"/>
      <c r="J54" s="31"/>
      <c r="K54" s="35"/>
    </row>
    <row r="55" spans="2:11" x14ac:dyDescent="0.3">
      <c r="B55" s="8" t="s">
        <v>343</v>
      </c>
      <c r="C55" s="57" t="s">
        <v>344</v>
      </c>
      <c r="D55" s="54" t="s">
        <v>345</v>
      </c>
      <c r="E55" s="6" t="s">
        <v>50</v>
      </c>
      <c r="F55" s="19">
        <v>2585388</v>
      </c>
      <c r="G55" s="24">
        <v>6448.22</v>
      </c>
      <c r="H55" s="24">
        <v>0.64</v>
      </c>
      <c r="I55" s="31"/>
      <c r="J55" s="31"/>
      <c r="K55" s="35"/>
    </row>
    <row r="56" spans="2:11" x14ac:dyDescent="0.3">
      <c r="B56" s="8" t="s">
        <v>1101</v>
      </c>
      <c r="C56" s="57" t="s">
        <v>1102</v>
      </c>
      <c r="D56" s="54" t="s">
        <v>1103</v>
      </c>
      <c r="E56" s="6" t="s">
        <v>507</v>
      </c>
      <c r="F56" s="19">
        <v>590329</v>
      </c>
      <c r="G56" s="24">
        <v>6289.37</v>
      </c>
      <c r="H56" s="24">
        <v>0.63</v>
      </c>
      <c r="I56" s="31"/>
      <c r="J56" s="31"/>
      <c r="K56" s="35"/>
    </row>
    <row r="57" spans="2:11" x14ac:dyDescent="0.3">
      <c r="B57" s="8" t="s">
        <v>1010</v>
      </c>
      <c r="C57" s="57" t="s">
        <v>1011</v>
      </c>
      <c r="D57" s="54" t="s">
        <v>1012</v>
      </c>
      <c r="E57" s="6" t="s">
        <v>58</v>
      </c>
      <c r="F57" s="19">
        <v>117689</v>
      </c>
      <c r="G57" s="24">
        <v>5987.66</v>
      </c>
      <c r="H57" s="24">
        <v>0.6</v>
      </c>
      <c r="I57" s="31"/>
      <c r="J57" s="31"/>
      <c r="K57" s="35"/>
    </row>
    <row r="58" spans="2:11" x14ac:dyDescent="0.3">
      <c r="B58" s="8" t="s">
        <v>1104</v>
      </c>
      <c r="C58" s="57" t="s">
        <v>1105</v>
      </c>
      <c r="D58" s="54" t="s">
        <v>1106</v>
      </c>
      <c r="E58" s="6" t="s">
        <v>1107</v>
      </c>
      <c r="F58" s="19">
        <v>236101</v>
      </c>
      <c r="G58" s="24">
        <v>5299.76</v>
      </c>
      <c r="H58" s="24">
        <v>0.53</v>
      </c>
      <c r="I58" s="31"/>
      <c r="J58" s="31"/>
      <c r="K58" s="35"/>
    </row>
    <row r="59" spans="2:11" x14ac:dyDescent="0.3">
      <c r="B59" s="8" t="s">
        <v>1108</v>
      </c>
      <c r="C59" s="57" t="s">
        <v>1109</v>
      </c>
      <c r="D59" s="54" t="s">
        <v>1110</v>
      </c>
      <c r="E59" s="6" t="s">
        <v>43</v>
      </c>
      <c r="F59" s="19">
        <v>596966</v>
      </c>
      <c r="G59" s="24">
        <v>4414.5600000000004</v>
      </c>
      <c r="H59" s="24">
        <v>0.44</v>
      </c>
      <c r="I59" s="31"/>
      <c r="J59" s="31"/>
      <c r="K59" s="35"/>
    </row>
    <row r="60" spans="2:11" x14ac:dyDescent="0.3">
      <c r="C60" s="58" t="s">
        <v>172</v>
      </c>
      <c r="D60" s="54"/>
      <c r="E60" s="6"/>
      <c r="F60" s="19"/>
      <c r="G60" s="25">
        <v>1003429.92</v>
      </c>
      <c r="H60" s="25">
        <v>99.86</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1261.51</v>
      </c>
      <c r="H102" s="24">
        <v>0.13</v>
      </c>
      <c r="I102" s="31"/>
      <c r="J102" s="31"/>
      <c r="K102" s="35"/>
    </row>
    <row r="103" spans="1:54" x14ac:dyDescent="0.3">
      <c r="C103" s="58" t="s">
        <v>172</v>
      </c>
      <c r="D103" s="54"/>
      <c r="E103" s="6"/>
      <c r="F103" s="19"/>
      <c r="G103" s="25">
        <v>1261.51</v>
      </c>
      <c r="H103" s="25">
        <v>0.13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v>240</v>
      </c>
      <c r="H106" s="24">
        <v>0.02</v>
      </c>
      <c r="I106" s="31"/>
      <c r="J106" s="31"/>
      <c r="K106" s="35"/>
      <c r="L106" s="3"/>
      <c r="AI106" s="3"/>
      <c r="AV106" s="3"/>
      <c r="AX106" s="3"/>
      <c r="BB106" s="3"/>
    </row>
    <row r="107" spans="1:54" x14ac:dyDescent="0.3">
      <c r="B107" s="8"/>
      <c r="C107" s="57" t="s">
        <v>188</v>
      </c>
      <c r="D107" s="54"/>
      <c r="E107" s="6"/>
      <c r="F107" s="19"/>
      <c r="G107" s="24">
        <v>-126.73</v>
      </c>
      <c r="H107" s="24">
        <v>-0.01</v>
      </c>
      <c r="I107" s="31"/>
      <c r="J107" s="31"/>
      <c r="K107" s="35"/>
    </row>
    <row r="108" spans="1:54" x14ac:dyDescent="0.3">
      <c r="C108" s="58" t="s">
        <v>172</v>
      </c>
      <c r="D108" s="54"/>
      <c r="E108" s="6"/>
      <c r="F108" s="19"/>
      <c r="G108" s="25">
        <v>113.27</v>
      </c>
      <c r="H108" s="25">
        <v>0.01</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1004804.7</v>
      </c>
      <c r="H110" s="26">
        <v>100</v>
      </c>
      <c r="I110" s="32"/>
      <c r="J110" s="32"/>
      <c r="K110" s="36"/>
    </row>
    <row r="112" spans="1:54" s="50" customFormat="1" ht="15" x14ac:dyDescent="0.35">
      <c r="C112" s="50" t="s">
        <v>4986</v>
      </c>
      <c r="F112" s="51"/>
      <c r="G112" s="51"/>
      <c r="H112" s="51"/>
    </row>
    <row r="113" spans="2:11" s="42" customFormat="1" ht="27.6" x14ac:dyDescent="0.3">
      <c r="B113" s="43"/>
      <c r="C113" s="43" t="s">
        <v>4981</v>
      </c>
      <c r="D113" s="43" t="s">
        <v>4982</v>
      </c>
      <c r="E113" s="43" t="s">
        <v>4983</v>
      </c>
      <c r="F113" s="44" t="s">
        <v>34</v>
      </c>
      <c r="G113" s="45" t="s">
        <v>4984</v>
      </c>
      <c r="H113" s="44" t="s">
        <v>36</v>
      </c>
      <c r="I113" s="43" t="s">
        <v>39</v>
      </c>
    </row>
    <row r="114" spans="2:11" s="42" customFormat="1" ht="13.8" x14ac:dyDescent="0.3">
      <c r="B114" s="43"/>
      <c r="C114" s="43" t="s">
        <v>4980</v>
      </c>
      <c r="D114" s="43"/>
      <c r="E114" s="43"/>
      <c r="F114" s="44"/>
      <c r="G114" s="45"/>
      <c r="H114" s="44"/>
      <c r="I114" s="43"/>
    </row>
    <row r="115" spans="2:11" s="2" customFormat="1" ht="13.8" x14ac:dyDescent="0.3">
      <c r="B115" s="46">
        <v>2300139</v>
      </c>
      <c r="C115" s="46" t="s">
        <v>5311</v>
      </c>
      <c r="D115" s="46" t="s">
        <v>4979</v>
      </c>
      <c r="E115" s="46" t="s">
        <v>12</v>
      </c>
      <c r="F115" s="47">
        <v>5475</v>
      </c>
      <c r="G115" s="47">
        <v>1345.1253750000001</v>
      </c>
      <c r="H115" s="47">
        <v>0.13</v>
      </c>
      <c r="I115" s="46"/>
    </row>
    <row r="116" spans="2:11" s="1" customFormat="1" ht="13.8" x14ac:dyDescent="0.3">
      <c r="B116" s="48"/>
      <c r="C116" s="48" t="s">
        <v>4985</v>
      </c>
      <c r="D116" s="48"/>
      <c r="E116" s="48"/>
      <c r="F116" s="49"/>
      <c r="G116" s="49">
        <v>1345.1253750000001</v>
      </c>
      <c r="H116" s="49">
        <v>0.13</v>
      </c>
      <c r="I116" s="48"/>
    </row>
    <row r="118" spans="2:11" x14ac:dyDescent="0.3">
      <c r="C118" s="1" t="s">
        <v>190</v>
      </c>
    </row>
    <row r="119" spans="2:11" x14ac:dyDescent="0.3">
      <c r="C119" s="37" t="s">
        <v>191</v>
      </c>
      <c r="D119" s="37"/>
      <c r="E119" s="37"/>
      <c r="F119" s="37"/>
      <c r="G119" s="37"/>
      <c r="H119" s="37"/>
      <c r="I119" s="37"/>
      <c r="J119" s="37"/>
      <c r="K119" s="37"/>
    </row>
    <row r="120" spans="2:11" x14ac:dyDescent="0.3">
      <c r="C120" s="2" t="s">
        <v>192</v>
      </c>
    </row>
    <row r="121" spans="2:11" x14ac:dyDescent="0.3">
      <c r="C121" s="2" t="s">
        <v>193</v>
      </c>
    </row>
    <row r="122" spans="2:11" ht="30" customHeight="1" x14ac:dyDescent="0.3">
      <c r="C122" s="91" t="s">
        <v>194</v>
      </c>
      <c r="D122" s="92"/>
      <c r="E122" s="92"/>
      <c r="F122" s="92"/>
      <c r="G122" s="92"/>
      <c r="H122" s="92"/>
      <c r="I122" s="92"/>
      <c r="J122" s="92"/>
      <c r="K122" s="92"/>
    </row>
    <row r="123" spans="2:11" x14ac:dyDescent="0.3">
      <c r="C123" s="2" t="s">
        <v>195</v>
      </c>
    </row>
    <row r="125" spans="2:11" x14ac:dyDescent="0.3">
      <c r="C125" s="1" t="s">
        <v>5387</v>
      </c>
      <c r="E125" s="88" t="s">
        <v>5388</v>
      </c>
    </row>
    <row r="126" spans="2:11" x14ac:dyDescent="0.3">
      <c r="E126" s="2" t="s">
        <v>5398</v>
      </c>
    </row>
  </sheetData>
  <mergeCells count="1">
    <mergeCell ref="C122:K122"/>
  </mergeCells>
  <hyperlinks>
    <hyperlink ref="J2" location="'Index'!A1" display="'Index'!A1" xr:uid="{CCB48AC8-CFA2-4A10-8B11-AED3C557FF36}"/>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5747-A4D3-49CB-9390-4688EAA20FAC}">
  <sheetPr codeName="Sheet1118"/>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4828</v>
      </c>
      <c r="J2" s="38" t="s">
        <v>4975</v>
      </c>
    </row>
    <row r="3" spans="1:54" ht="16.2" x14ac:dyDescent="0.35">
      <c r="C3" s="1" t="s">
        <v>28</v>
      </c>
      <c r="D3" s="21" t="s">
        <v>4829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118758</v>
      </c>
      <c r="G10" s="24">
        <v>1745.27</v>
      </c>
      <c r="H10" s="24">
        <v>29.27</v>
      </c>
      <c r="I10" s="31"/>
      <c r="J10" s="31"/>
      <c r="K10" s="35"/>
    </row>
    <row r="11" spans="1:54" x14ac:dyDescent="0.3">
      <c r="B11" s="8" t="s">
        <v>76</v>
      </c>
      <c r="C11" s="57" t="s">
        <v>77</v>
      </c>
      <c r="D11" s="54" t="s">
        <v>78</v>
      </c>
      <c r="E11" s="6" t="s">
        <v>50</v>
      </c>
      <c r="F11" s="19">
        <v>41845</v>
      </c>
      <c r="G11" s="24">
        <v>1290.79</v>
      </c>
      <c r="H11" s="24">
        <v>21.65</v>
      </c>
      <c r="I11" s="31"/>
      <c r="J11" s="31"/>
      <c r="K11" s="35"/>
    </row>
    <row r="12" spans="1:54" x14ac:dyDescent="0.3">
      <c r="B12" s="8" t="s">
        <v>907</v>
      </c>
      <c r="C12" s="57" t="s">
        <v>908</v>
      </c>
      <c r="D12" s="54" t="s">
        <v>909</v>
      </c>
      <c r="E12" s="6" t="s">
        <v>50</v>
      </c>
      <c r="F12" s="19">
        <v>43405</v>
      </c>
      <c r="G12" s="24">
        <v>631.46</v>
      </c>
      <c r="H12" s="24">
        <v>10.59</v>
      </c>
      <c r="I12" s="31"/>
      <c r="J12" s="31"/>
      <c r="K12" s="35"/>
    </row>
    <row r="13" spans="1:54" x14ac:dyDescent="0.3">
      <c r="B13" s="8" t="s">
        <v>385</v>
      </c>
      <c r="C13" s="57" t="s">
        <v>386</v>
      </c>
      <c r="D13" s="54" t="s">
        <v>387</v>
      </c>
      <c r="E13" s="6" t="s">
        <v>50</v>
      </c>
      <c r="F13" s="19">
        <v>38314</v>
      </c>
      <c r="G13" s="24">
        <v>567.58000000000004</v>
      </c>
      <c r="H13" s="24">
        <v>9.52</v>
      </c>
      <c r="I13" s="31"/>
      <c r="J13" s="31"/>
      <c r="K13" s="35"/>
    </row>
    <row r="14" spans="1:54" x14ac:dyDescent="0.3">
      <c r="B14" s="8" t="s">
        <v>343</v>
      </c>
      <c r="C14" s="57" t="s">
        <v>344</v>
      </c>
      <c r="D14" s="54" t="s">
        <v>345</v>
      </c>
      <c r="E14" s="6" t="s">
        <v>50</v>
      </c>
      <c r="F14" s="19">
        <v>172228</v>
      </c>
      <c r="G14" s="24">
        <v>429.55</v>
      </c>
      <c r="H14" s="24">
        <v>7.2</v>
      </c>
      <c r="I14" s="31"/>
      <c r="J14" s="31"/>
      <c r="K14" s="35"/>
    </row>
    <row r="15" spans="1:54" x14ac:dyDescent="0.3">
      <c r="B15" s="8" t="s">
        <v>490</v>
      </c>
      <c r="C15" s="57" t="s">
        <v>491</v>
      </c>
      <c r="D15" s="54" t="s">
        <v>492</v>
      </c>
      <c r="E15" s="6" t="s">
        <v>50</v>
      </c>
      <c r="F15" s="19">
        <v>20117</v>
      </c>
      <c r="G15" s="24">
        <v>346.88</v>
      </c>
      <c r="H15" s="24">
        <v>5.82</v>
      </c>
      <c r="I15" s="31"/>
      <c r="J15" s="31"/>
      <c r="K15" s="35"/>
    </row>
    <row r="16" spans="1:54" x14ac:dyDescent="0.3">
      <c r="B16" s="8" t="s">
        <v>904</v>
      </c>
      <c r="C16" s="57" t="s">
        <v>905</v>
      </c>
      <c r="D16" s="54" t="s">
        <v>906</v>
      </c>
      <c r="E16" s="6" t="s">
        <v>50</v>
      </c>
      <c r="F16" s="19">
        <v>6478</v>
      </c>
      <c r="G16" s="24">
        <v>343.69</v>
      </c>
      <c r="H16" s="24">
        <v>5.76</v>
      </c>
      <c r="I16" s="31"/>
      <c r="J16" s="31"/>
      <c r="K16" s="35"/>
    </row>
    <row r="17" spans="2:11" x14ac:dyDescent="0.3">
      <c r="B17" s="8" t="s">
        <v>102</v>
      </c>
      <c r="C17" s="57" t="s">
        <v>103</v>
      </c>
      <c r="D17" s="54" t="s">
        <v>104</v>
      </c>
      <c r="E17" s="6" t="s">
        <v>50</v>
      </c>
      <c r="F17" s="19">
        <v>5592</v>
      </c>
      <c r="G17" s="24">
        <v>287.07</v>
      </c>
      <c r="H17" s="24">
        <v>4.8099999999999996</v>
      </c>
      <c r="I17" s="31"/>
      <c r="J17" s="31"/>
      <c r="K17" s="35"/>
    </row>
    <row r="18" spans="2:11" x14ac:dyDescent="0.3">
      <c r="B18" s="8" t="s">
        <v>2480</v>
      </c>
      <c r="C18" s="57" t="s">
        <v>2481</v>
      </c>
      <c r="D18" s="54" t="s">
        <v>2482</v>
      </c>
      <c r="E18" s="6" t="s">
        <v>50</v>
      </c>
      <c r="F18" s="19">
        <v>6875</v>
      </c>
      <c r="G18" s="24">
        <v>191.68</v>
      </c>
      <c r="H18" s="24">
        <v>3.21</v>
      </c>
      <c r="I18" s="31"/>
      <c r="J18" s="31"/>
      <c r="K18" s="35"/>
    </row>
    <row r="19" spans="2:11" x14ac:dyDescent="0.3">
      <c r="B19" s="8" t="s">
        <v>2536</v>
      </c>
      <c r="C19" s="57" t="s">
        <v>2537</v>
      </c>
      <c r="D19" s="54" t="s">
        <v>2538</v>
      </c>
      <c r="E19" s="6" t="s">
        <v>50</v>
      </c>
      <c r="F19" s="19">
        <v>1431</v>
      </c>
      <c r="G19" s="24">
        <v>118.68</v>
      </c>
      <c r="H19" s="24">
        <v>1.99</v>
      </c>
      <c r="I19" s="31"/>
      <c r="J19" s="31"/>
      <c r="K19" s="35"/>
    </row>
    <row r="20" spans="2:11" x14ac:dyDescent="0.3">
      <c r="C20" s="58" t="s">
        <v>172</v>
      </c>
      <c r="D20" s="54"/>
      <c r="E20" s="6"/>
      <c r="F20" s="19"/>
      <c r="G20" s="25">
        <v>5952.65</v>
      </c>
      <c r="H20" s="25">
        <v>99.82</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186</v>
      </c>
      <c r="C62" s="57" t="s">
        <v>187</v>
      </c>
      <c r="D62" s="54"/>
      <c r="E62" s="6"/>
      <c r="F62" s="19"/>
      <c r="G62" s="24">
        <v>197.9</v>
      </c>
      <c r="H62" s="24">
        <v>3.32</v>
      </c>
      <c r="I62" s="31"/>
      <c r="J62" s="31"/>
      <c r="K62" s="35"/>
    </row>
    <row r="63" spans="1:11" x14ac:dyDescent="0.3">
      <c r="C63" s="58" t="s">
        <v>172</v>
      </c>
      <c r="D63" s="54"/>
      <c r="E63" s="6"/>
      <c r="F63" s="19"/>
      <c r="G63" s="25">
        <v>197.9</v>
      </c>
      <c r="H63" s="25">
        <v>3.32</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5262</v>
      </c>
      <c r="D66" s="54"/>
      <c r="E66" s="6"/>
      <c r="F66" s="19"/>
      <c r="G66" s="24" t="s">
        <v>2</v>
      </c>
      <c r="H66" s="24" t="s">
        <v>2</v>
      </c>
      <c r="I66" s="31"/>
      <c r="J66" s="31"/>
      <c r="K66" s="35"/>
      <c r="L66" s="3"/>
      <c r="AI66" s="3"/>
      <c r="AV66" s="3"/>
      <c r="AX66" s="3"/>
      <c r="BB66" s="3"/>
    </row>
    <row r="67" spans="1:54" x14ac:dyDescent="0.3">
      <c r="B67" s="8"/>
      <c r="C67" s="57" t="s">
        <v>188</v>
      </c>
      <c r="D67" s="54"/>
      <c r="E67" s="6"/>
      <c r="F67" s="19"/>
      <c r="G67" s="24">
        <v>-187.31</v>
      </c>
      <c r="H67" s="24">
        <v>-3.14</v>
      </c>
      <c r="I67" s="31"/>
      <c r="J67" s="31"/>
      <c r="K67" s="35"/>
    </row>
    <row r="68" spans="1:54" x14ac:dyDescent="0.3">
      <c r="C68" s="58" t="s">
        <v>172</v>
      </c>
      <c r="D68" s="54"/>
      <c r="E68" s="6"/>
      <c r="F68" s="19"/>
      <c r="G68" s="25">
        <v>-187.31</v>
      </c>
      <c r="H68" s="25">
        <v>-3.14</v>
      </c>
      <c r="I68" s="31"/>
      <c r="J68" s="31"/>
      <c r="K68" s="35"/>
    </row>
    <row r="69" spans="1:54" x14ac:dyDescent="0.3">
      <c r="C69" s="57"/>
      <c r="D69" s="54"/>
      <c r="E69" s="6"/>
      <c r="F69" s="19"/>
      <c r="G69" s="24"/>
      <c r="H69" s="24"/>
      <c r="I69" s="31"/>
      <c r="J69" s="31"/>
      <c r="K69" s="35"/>
    </row>
    <row r="70" spans="1:54" x14ac:dyDescent="0.3">
      <c r="C70" s="60" t="s">
        <v>189</v>
      </c>
      <c r="D70" s="55"/>
      <c r="E70" s="5"/>
      <c r="F70" s="20"/>
      <c r="G70" s="26">
        <v>5963.24</v>
      </c>
      <c r="H70" s="26">
        <v>99.999999999999986</v>
      </c>
      <c r="I70" s="32"/>
      <c r="J70" s="32"/>
      <c r="K70" s="36"/>
    </row>
    <row r="73" spans="1:54" x14ac:dyDescent="0.3">
      <c r="C73" s="1" t="s">
        <v>190</v>
      </c>
    </row>
    <row r="74" spans="1:54" x14ac:dyDescent="0.3">
      <c r="C74" s="37" t="s">
        <v>191</v>
      </c>
      <c r="D74" s="37"/>
      <c r="E74" s="37"/>
      <c r="F74" s="37"/>
      <c r="G74" s="37"/>
      <c r="H74" s="37"/>
      <c r="I74" s="37"/>
      <c r="J74" s="37"/>
      <c r="K74" s="37"/>
    </row>
    <row r="75" spans="1:54" x14ac:dyDescent="0.3">
      <c r="C75" s="2" t="s">
        <v>192</v>
      </c>
    </row>
    <row r="76" spans="1:54" x14ac:dyDescent="0.3">
      <c r="C76" s="2" t="s">
        <v>193</v>
      </c>
    </row>
    <row r="77" spans="1:54" ht="30" customHeight="1" x14ac:dyDescent="0.3">
      <c r="C77" s="91" t="s">
        <v>194</v>
      </c>
      <c r="D77" s="92"/>
      <c r="E77" s="92"/>
      <c r="F77" s="92"/>
      <c r="G77" s="92"/>
      <c r="H77" s="92"/>
      <c r="I77" s="92"/>
      <c r="J77" s="92"/>
      <c r="K77" s="92"/>
    </row>
    <row r="78" spans="1:54" x14ac:dyDescent="0.3">
      <c r="C78" s="2" t="s">
        <v>195</v>
      </c>
    </row>
    <row r="80" spans="1:54" x14ac:dyDescent="0.3">
      <c r="C80" s="1" t="s">
        <v>5387</v>
      </c>
      <c r="E80" s="88" t="s">
        <v>5388</v>
      </c>
    </row>
    <row r="81" spans="5:5" x14ac:dyDescent="0.3">
      <c r="E81" s="2" t="s">
        <v>5431</v>
      </c>
    </row>
  </sheetData>
  <mergeCells count="1">
    <mergeCell ref="C77:K77"/>
  </mergeCells>
  <hyperlinks>
    <hyperlink ref="J2" location="'Index'!A1" display="'Index'!A1" xr:uid="{84B1BBAD-F255-442C-B669-74C0556982B8}"/>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9F00-61F9-4ADC-9F06-726EF4F9CDD4}">
  <sheetPr codeName="Sheet1119"/>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4830</v>
      </c>
      <c r="J2" s="38" t="s">
        <v>4975</v>
      </c>
    </row>
    <row r="3" spans="1:54" ht="16.2" x14ac:dyDescent="0.35">
      <c r="C3" s="1" t="s">
        <v>28</v>
      </c>
      <c r="D3" s="21" t="s">
        <v>4831</v>
      </c>
      <c r="F3" s="75" t="s">
        <v>5313</v>
      </c>
      <c r="G3" s="13" t="s">
        <v>5316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43</v>
      </c>
      <c r="F10" s="19">
        <v>1643753</v>
      </c>
      <c r="G10" s="24">
        <v>13188.65</v>
      </c>
      <c r="H10" s="24">
        <v>27.93</v>
      </c>
      <c r="I10" s="31"/>
      <c r="J10" s="31"/>
      <c r="K10" s="35"/>
    </row>
    <row r="11" spans="1:54" x14ac:dyDescent="0.3">
      <c r="B11" s="8" t="s">
        <v>299</v>
      </c>
      <c r="C11" s="57" t="s">
        <v>300</v>
      </c>
      <c r="D11" s="54" t="s">
        <v>301</v>
      </c>
      <c r="E11" s="6" t="s">
        <v>43</v>
      </c>
      <c r="F11" s="19">
        <v>3287550</v>
      </c>
      <c r="G11" s="24">
        <v>7653.42</v>
      </c>
      <c r="H11" s="24">
        <v>16.21</v>
      </c>
      <c r="I11" s="31"/>
      <c r="J11" s="31"/>
      <c r="K11" s="35"/>
    </row>
    <row r="12" spans="1:54" x14ac:dyDescent="0.3">
      <c r="B12" s="8" t="s">
        <v>2412</v>
      </c>
      <c r="C12" s="57" t="s">
        <v>1455</v>
      </c>
      <c r="D12" s="54" t="s">
        <v>2413</v>
      </c>
      <c r="E12" s="6" t="s">
        <v>43</v>
      </c>
      <c r="F12" s="19">
        <v>5926593</v>
      </c>
      <c r="G12" s="24">
        <v>6151.8</v>
      </c>
      <c r="H12" s="24">
        <v>13.03</v>
      </c>
      <c r="I12" s="31"/>
      <c r="J12" s="31"/>
      <c r="K12" s="35"/>
    </row>
    <row r="13" spans="1:54" x14ac:dyDescent="0.3">
      <c r="B13" s="8" t="s">
        <v>296</v>
      </c>
      <c r="C13" s="57" t="s">
        <v>297</v>
      </c>
      <c r="D13" s="54" t="s">
        <v>298</v>
      </c>
      <c r="E13" s="6" t="s">
        <v>43</v>
      </c>
      <c r="F13" s="19">
        <v>6088600</v>
      </c>
      <c r="G13" s="24">
        <v>6143.4</v>
      </c>
      <c r="H13" s="24">
        <v>13.01</v>
      </c>
      <c r="I13" s="31"/>
      <c r="J13" s="31"/>
      <c r="K13" s="35"/>
    </row>
    <row r="14" spans="1:54" x14ac:dyDescent="0.3">
      <c r="B14" s="8" t="s">
        <v>2519</v>
      </c>
      <c r="C14" s="57" t="s">
        <v>1439</v>
      </c>
      <c r="D14" s="54" t="s">
        <v>2520</v>
      </c>
      <c r="E14" s="6" t="s">
        <v>43</v>
      </c>
      <c r="F14" s="19">
        <v>3370037</v>
      </c>
      <c r="G14" s="24">
        <v>4207.49</v>
      </c>
      <c r="H14" s="24">
        <v>8.91</v>
      </c>
      <c r="I14" s="31"/>
      <c r="J14" s="31"/>
      <c r="K14" s="35"/>
    </row>
    <row r="15" spans="1:54" x14ac:dyDescent="0.3">
      <c r="B15" s="8" t="s">
        <v>2917</v>
      </c>
      <c r="C15" s="57" t="s">
        <v>1434</v>
      </c>
      <c r="D15" s="54" t="s">
        <v>2918</v>
      </c>
      <c r="E15" s="6" t="s">
        <v>43</v>
      </c>
      <c r="F15" s="19">
        <v>618435</v>
      </c>
      <c r="G15" s="24">
        <v>4035.91</v>
      </c>
      <c r="H15" s="24">
        <v>8.5500000000000007</v>
      </c>
      <c r="I15" s="31"/>
      <c r="J15" s="31"/>
      <c r="K15" s="35"/>
    </row>
    <row r="16" spans="1:54" x14ac:dyDescent="0.3">
      <c r="B16" s="8" t="s">
        <v>337</v>
      </c>
      <c r="C16" s="57" t="s">
        <v>338</v>
      </c>
      <c r="D16" s="54" t="s">
        <v>339</v>
      </c>
      <c r="E16" s="6" t="s">
        <v>43</v>
      </c>
      <c r="F16" s="19">
        <v>2170674</v>
      </c>
      <c r="G16" s="24">
        <v>2395.34</v>
      </c>
      <c r="H16" s="24">
        <v>5.07</v>
      </c>
      <c r="I16" s="31"/>
      <c r="J16" s="31"/>
      <c r="K16" s="35"/>
    </row>
    <row r="17" spans="2:11" x14ac:dyDescent="0.3">
      <c r="B17" s="8" t="s">
        <v>4168</v>
      </c>
      <c r="C17" s="57" t="s">
        <v>4169</v>
      </c>
      <c r="D17" s="54" t="s">
        <v>4170</v>
      </c>
      <c r="E17" s="6" t="s">
        <v>43</v>
      </c>
      <c r="F17" s="19">
        <v>2716496</v>
      </c>
      <c r="G17" s="24">
        <v>1413.12</v>
      </c>
      <c r="H17" s="24">
        <v>2.99</v>
      </c>
      <c r="I17" s="31"/>
      <c r="J17" s="31"/>
      <c r="K17" s="35"/>
    </row>
    <row r="18" spans="2:11" x14ac:dyDescent="0.3">
      <c r="B18" s="8" t="s">
        <v>4541</v>
      </c>
      <c r="C18" s="57" t="s">
        <v>1444</v>
      </c>
      <c r="D18" s="54" t="s">
        <v>4542</v>
      </c>
      <c r="E18" s="6" t="s">
        <v>43</v>
      </c>
      <c r="F18" s="19">
        <v>1700256</v>
      </c>
      <c r="G18" s="24">
        <v>647.63</v>
      </c>
      <c r="H18" s="24">
        <v>1.37</v>
      </c>
      <c r="I18" s="31"/>
      <c r="J18" s="31"/>
      <c r="K18" s="35"/>
    </row>
    <row r="19" spans="2:11" x14ac:dyDescent="0.3">
      <c r="B19" s="8" t="s">
        <v>4572</v>
      </c>
      <c r="C19" s="57" t="s">
        <v>4573</v>
      </c>
      <c r="D19" s="54" t="s">
        <v>4574</v>
      </c>
      <c r="E19" s="6" t="s">
        <v>43</v>
      </c>
      <c r="F19" s="19">
        <v>1758221</v>
      </c>
      <c r="G19" s="24">
        <v>606.05999999999995</v>
      </c>
      <c r="H19" s="24">
        <v>1.28</v>
      </c>
      <c r="I19" s="31"/>
      <c r="J19" s="31"/>
      <c r="K19" s="35"/>
    </row>
    <row r="20" spans="2:11" x14ac:dyDescent="0.3">
      <c r="B20" s="8" t="s">
        <v>4593</v>
      </c>
      <c r="C20" s="57" t="s">
        <v>1774</v>
      </c>
      <c r="D20" s="54" t="s">
        <v>4594</v>
      </c>
      <c r="E20" s="6" t="s">
        <v>43</v>
      </c>
      <c r="F20" s="19">
        <v>1992919</v>
      </c>
      <c r="G20" s="24">
        <v>562.4</v>
      </c>
      <c r="H20" s="24">
        <v>1.19</v>
      </c>
      <c r="I20" s="31"/>
      <c r="J20" s="31"/>
      <c r="K20" s="35"/>
    </row>
    <row r="21" spans="2:11" x14ac:dyDescent="0.3">
      <c r="B21" s="8" t="s">
        <v>4832</v>
      </c>
      <c r="C21" s="57" t="s">
        <v>1448</v>
      </c>
      <c r="D21" s="54" t="s">
        <v>4833</v>
      </c>
      <c r="E21" s="6" t="s">
        <v>43</v>
      </c>
      <c r="F21" s="19">
        <v>751804</v>
      </c>
      <c r="G21" s="24">
        <v>208.63</v>
      </c>
      <c r="H21" s="24">
        <v>0.44</v>
      </c>
      <c r="I21" s="31"/>
      <c r="J21" s="31"/>
      <c r="K21" s="35"/>
    </row>
    <row r="22" spans="2:11" x14ac:dyDescent="0.3">
      <c r="C22" s="58" t="s">
        <v>172</v>
      </c>
      <c r="D22" s="54"/>
      <c r="E22" s="6"/>
      <c r="F22" s="19"/>
      <c r="G22" s="25">
        <v>47213.85</v>
      </c>
      <c r="H22" s="25">
        <v>99.98</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11.9</v>
      </c>
      <c r="H64" s="24">
        <v>0.03</v>
      </c>
      <c r="I64" s="31"/>
      <c r="J64" s="31"/>
      <c r="K64" s="35"/>
    </row>
    <row r="65" spans="1:54" x14ac:dyDescent="0.3">
      <c r="C65" s="58" t="s">
        <v>172</v>
      </c>
      <c r="D65" s="54"/>
      <c r="E65" s="6"/>
      <c r="F65" s="19"/>
      <c r="G65" s="25">
        <v>11.9</v>
      </c>
      <c r="H65" s="25">
        <v>0.03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-11.55</v>
      </c>
      <c r="H69" s="24">
        <v>-0.01</v>
      </c>
      <c r="I69" s="31"/>
      <c r="J69" s="31"/>
      <c r="K69" s="35"/>
    </row>
    <row r="70" spans="1:54" x14ac:dyDescent="0.3">
      <c r="C70" s="58" t="s">
        <v>172</v>
      </c>
      <c r="D70" s="54"/>
      <c r="E70" s="6"/>
      <c r="F70" s="19"/>
      <c r="G70" s="25">
        <v>-11.55</v>
      </c>
      <c r="H70" s="25">
        <v>-0.01</v>
      </c>
      <c r="I70" s="31"/>
      <c r="J70" s="31"/>
      <c r="K70" s="35"/>
    </row>
    <row r="71" spans="1:54" x14ac:dyDescent="0.3">
      <c r="C71" s="57"/>
      <c r="D71" s="54"/>
      <c r="E71" s="6"/>
      <c r="F71" s="19"/>
      <c r="G71" s="24"/>
      <c r="H71" s="24"/>
      <c r="I71" s="31"/>
      <c r="J71" s="31"/>
      <c r="K71" s="35"/>
    </row>
    <row r="72" spans="1:54" x14ac:dyDescent="0.3">
      <c r="C72" s="60" t="s">
        <v>189</v>
      </c>
      <c r="D72" s="55"/>
      <c r="E72" s="5"/>
      <c r="F72" s="20"/>
      <c r="G72" s="26">
        <v>47214.2</v>
      </c>
      <c r="H72" s="26">
        <v>100</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5452</v>
      </c>
    </row>
  </sheetData>
  <mergeCells count="1">
    <mergeCell ref="C79:K79"/>
  </mergeCells>
  <hyperlinks>
    <hyperlink ref="J2" location="'Index'!A1" display="'Index'!A1" xr:uid="{5AC44F55-7D11-4755-8CF6-53575626E6B4}"/>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1FD3-7D52-4443-BB05-9B10D9D3194D}">
  <sheetPr codeName="Sheet1120"/>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3114</v>
      </c>
      <c r="J2" s="38" t="s">
        <v>4975</v>
      </c>
    </row>
    <row r="3" spans="1:54" ht="16.2" x14ac:dyDescent="0.35">
      <c r="C3" s="1" t="s">
        <v>28</v>
      </c>
      <c r="D3" s="21" t="s">
        <v>4834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43</v>
      </c>
      <c r="F10" s="19">
        <v>137977</v>
      </c>
      <c r="G10" s="24">
        <v>1107.06</v>
      </c>
      <c r="H10" s="24">
        <v>27.94</v>
      </c>
      <c r="I10" s="31"/>
      <c r="J10" s="31"/>
      <c r="K10" s="35"/>
    </row>
    <row r="11" spans="1:54" x14ac:dyDescent="0.3">
      <c r="B11" s="8" t="s">
        <v>299</v>
      </c>
      <c r="C11" s="57" t="s">
        <v>300</v>
      </c>
      <c r="D11" s="54" t="s">
        <v>301</v>
      </c>
      <c r="E11" s="6" t="s">
        <v>43</v>
      </c>
      <c r="F11" s="19">
        <v>275958</v>
      </c>
      <c r="G11" s="24">
        <v>642.42999999999995</v>
      </c>
      <c r="H11" s="24">
        <v>16.22</v>
      </c>
      <c r="I11" s="31"/>
      <c r="J11" s="31"/>
      <c r="K11" s="35"/>
    </row>
    <row r="12" spans="1:54" x14ac:dyDescent="0.3">
      <c r="B12" s="8" t="s">
        <v>2412</v>
      </c>
      <c r="C12" s="57" t="s">
        <v>1455</v>
      </c>
      <c r="D12" s="54" t="s">
        <v>2413</v>
      </c>
      <c r="E12" s="6" t="s">
        <v>43</v>
      </c>
      <c r="F12" s="19">
        <v>497482</v>
      </c>
      <c r="G12" s="24">
        <v>516.39</v>
      </c>
      <c r="H12" s="24">
        <v>13.03</v>
      </c>
      <c r="I12" s="31"/>
      <c r="J12" s="31"/>
      <c r="K12" s="35"/>
    </row>
    <row r="13" spans="1:54" x14ac:dyDescent="0.3">
      <c r="B13" s="8" t="s">
        <v>296</v>
      </c>
      <c r="C13" s="57" t="s">
        <v>297</v>
      </c>
      <c r="D13" s="54" t="s">
        <v>298</v>
      </c>
      <c r="E13" s="6" t="s">
        <v>43</v>
      </c>
      <c r="F13" s="19">
        <v>511080</v>
      </c>
      <c r="G13" s="24">
        <v>515.67999999999995</v>
      </c>
      <c r="H13" s="24">
        <v>13.02</v>
      </c>
      <c r="I13" s="31"/>
      <c r="J13" s="31"/>
      <c r="K13" s="35"/>
    </row>
    <row r="14" spans="1:54" x14ac:dyDescent="0.3">
      <c r="B14" s="8" t="s">
        <v>2519</v>
      </c>
      <c r="C14" s="57" t="s">
        <v>1439</v>
      </c>
      <c r="D14" s="54" t="s">
        <v>2520</v>
      </c>
      <c r="E14" s="6" t="s">
        <v>43</v>
      </c>
      <c r="F14" s="19">
        <v>282883</v>
      </c>
      <c r="G14" s="24">
        <v>353.18</v>
      </c>
      <c r="H14" s="24">
        <v>8.91</v>
      </c>
      <c r="I14" s="31"/>
      <c r="J14" s="31"/>
      <c r="K14" s="35"/>
    </row>
    <row r="15" spans="1:54" x14ac:dyDescent="0.3">
      <c r="B15" s="8" t="s">
        <v>2917</v>
      </c>
      <c r="C15" s="57" t="s">
        <v>1434</v>
      </c>
      <c r="D15" s="54" t="s">
        <v>2918</v>
      </c>
      <c r="E15" s="6" t="s">
        <v>43</v>
      </c>
      <c r="F15" s="19">
        <v>51914</v>
      </c>
      <c r="G15" s="24">
        <v>338.79</v>
      </c>
      <c r="H15" s="24">
        <v>8.5500000000000007</v>
      </c>
      <c r="I15" s="31"/>
      <c r="J15" s="31"/>
      <c r="K15" s="35"/>
    </row>
    <row r="16" spans="1:54" x14ac:dyDescent="0.3">
      <c r="B16" s="8" t="s">
        <v>337</v>
      </c>
      <c r="C16" s="57" t="s">
        <v>338</v>
      </c>
      <c r="D16" s="54" t="s">
        <v>339</v>
      </c>
      <c r="E16" s="6" t="s">
        <v>43</v>
      </c>
      <c r="F16" s="19">
        <v>182208</v>
      </c>
      <c r="G16" s="24">
        <v>201.07</v>
      </c>
      <c r="H16" s="24">
        <v>5.07</v>
      </c>
      <c r="I16" s="31"/>
      <c r="J16" s="31"/>
      <c r="K16" s="35"/>
    </row>
    <row r="17" spans="2:11" x14ac:dyDescent="0.3">
      <c r="B17" s="8" t="s">
        <v>4168</v>
      </c>
      <c r="C17" s="57" t="s">
        <v>4169</v>
      </c>
      <c r="D17" s="54" t="s">
        <v>4170</v>
      </c>
      <c r="E17" s="6" t="s">
        <v>43</v>
      </c>
      <c r="F17" s="19">
        <v>228023</v>
      </c>
      <c r="G17" s="24">
        <v>118.62</v>
      </c>
      <c r="H17" s="24">
        <v>2.99</v>
      </c>
      <c r="I17" s="31"/>
      <c r="J17" s="31"/>
      <c r="K17" s="35"/>
    </row>
    <row r="18" spans="2:11" x14ac:dyDescent="0.3">
      <c r="B18" s="8" t="s">
        <v>4541</v>
      </c>
      <c r="C18" s="57" t="s">
        <v>1444</v>
      </c>
      <c r="D18" s="54" t="s">
        <v>4542</v>
      </c>
      <c r="E18" s="6" t="s">
        <v>43</v>
      </c>
      <c r="F18" s="19">
        <v>142720</v>
      </c>
      <c r="G18" s="24">
        <v>54.36</v>
      </c>
      <c r="H18" s="24">
        <v>1.37</v>
      </c>
      <c r="I18" s="31"/>
      <c r="J18" s="31"/>
      <c r="K18" s="35"/>
    </row>
    <row r="19" spans="2:11" x14ac:dyDescent="0.3">
      <c r="B19" s="8" t="s">
        <v>4572</v>
      </c>
      <c r="C19" s="57" t="s">
        <v>4573</v>
      </c>
      <c r="D19" s="54" t="s">
        <v>4574</v>
      </c>
      <c r="E19" s="6" t="s">
        <v>43</v>
      </c>
      <c r="F19" s="19">
        <v>147588</v>
      </c>
      <c r="G19" s="24">
        <v>50.87</v>
      </c>
      <c r="H19" s="24">
        <v>1.28</v>
      </c>
      <c r="I19" s="31"/>
      <c r="J19" s="31"/>
      <c r="K19" s="35"/>
    </row>
    <row r="20" spans="2:11" x14ac:dyDescent="0.3">
      <c r="B20" s="8" t="s">
        <v>4593</v>
      </c>
      <c r="C20" s="57" t="s">
        <v>1774</v>
      </c>
      <c r="D20" s="54" t="s">
        <v>4594</v>
      </c>
      <c r="E20" s="6" t="s">
        <v>43</v>
      </c>
      <c r="F20" s="19">
        <v>167287</v>
      </c>
      <c r="G20" s="24">
        <v>47.21</v>
      </c>
      <c r="H20" s="24">
        <v>1.19</v>
      </c>
      <c r="I20" s="31"/>
      <c r="J20" s="31"/>
      <c r="K20" s="35"/>
    </row>
    <row r="21" spans="2:11" x14ac:dyDescent="0.3">
      <c r="B21" s="8" t="s">
        <v>4832</v>
      </c>
      <c r="C21" s="57" t="s">
        <v>1448</v>
      </c>
      <c r="D21" s="54" t="s">
        <v>4833</v>
      </c>
      <c r="E21" s="6" t="s">
        <v>43</v>
      </c>
      <c r="F21" s="19">
        <v>63107</v>
      </c>
      <c r="G21" s="24">
        <v>17.510000000000002</v>
      </c>
      <c r="H21" s="24">
        <v>0.44</v>
      </c>
      <c r="I21" s="31"/>
      <c r="J21" s="31"/>
      <c r="K21" s="35"/>
    </row>
    <row r="22" spans="2:11" x14ac:dyDescent="0.3">
      <c r="C22" s="58" t="s">
        <v>172</v>
      </c>
      <c r="D22" s="54"/>
      <c r="E22" s="6"/>
      <c r="F22" s="19"/>
      <c r="G22" s="25">
        <v>3963.17</v>
      </c>
      <c r="H22" s="25">
        <v>100.01</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37.56</v>
      </c>
      <c r="H64" s="24">
        <v>0.95</v>
      </c>
      <c r="I64" s="31"/>
      <c r="J64" s="31"/>
      <c r="K64" s="35"/>
    </row>
    <row r="65" spans="1:54" x14ac:dyDescent="0.3">
      <c r="C65" s="58" t="s">
        <v>172</v>
      </c>
      <c r="D65" s="54"/>
      <c r="E65" s="6"/>
      <c r="F65" s="19"/>
      <c r="G65" s="25">
        <v>37.56</v>
      </c>
      <c r="H65" s="25">
        <v>0.95</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-38.78</v>
      </c>
      <c r="H69" s="24">
        <v>-0.96</v>
      </c>
      <c r="I69" s="31"/>
      <c r="J69" s="31"/>
      <c r="K69" s="35"/>
    </row>
    <row r="70" spans="1:54" x14ac:dyDescent="0.3">
      <c r="C70" s="58" t="s">
        <v>172</v>
      </c>
      <c r="D70" s="54"/>
      <c r="E70" s="6"/>
      <c r="F70" s="19"/>
      <c r="G70" s="25">
        <v>-38.78</v>
      </c>
      <c r="H70" s="25">
        <v>-0.96</v>
      </c>
      <c r="I70" s="31"/>
      <c r="J70" s="31"/>
      <c r="K70" s="35"/>
    </row>
    <row r="71" spans="1:54" x14ac:dyDescent="0.3">
      <c r="C71" s="57"/>
      <c r="D71" s="54"/>
      <c r="E71" s="6"/>
      <c r="F71" s="19"/>
      <c r="G71" s="24"/>
      <c r="H71" s="24"/>
      <c r="I71" s="31"/>
      <c r="J71" s="31"/>
      <c r="K71" s="35"/>
    </row>
    <row r="72" spans="1:54" x14ac:dyDescent="0.3">
      <c r="C72" s="60" t="s">
        <v>189</v>
      </c>
      <c r="D72" s="55"/>
      <c r="E72" s="5"/>
      <c r="F72" s="20"/>
      <c r="G72" s="26">
        <v>3961.95</v>
      </c>
      <c r="H72" s="26">
        <v>100.00000000000001</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5452</v>
      </c>
    </row>
  </sheetData>
  <mergeCells count="1">
    <mergeCell ref="C79:K79"/>
  </mergeCells>
  <hyperlinks>
    <hyperlink ref="J2" location="'Index'!A1" display="'Index'!A1" xr:uid="{5150F5ED-B96F-4DC3-A6F0-B1AA09ABFF2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0013F-68FB-4415-8F1C-B863F60BB74E}">
  <sheetPr codeName="Sheet1121"/>
  <dimension ref="A1:IV75"/>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4835</v>
      </c>
      <c r="J2" s="38" t="s">
        <v>4975</v>
      </c>
    </row>
    <row r="3" spans="1:54" ht="16.2" x14ac:dyDescent="0.35">
      <c r="C3" s="1" t="s">
        <v>28</v>
      </c>
      <c r="D3" s="21" t="s">
        <v>4836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4837</v>
      </c>
      <c r="C42" s="57" t="s">
        <v>5272</v>
      </c>
      <c r="D42" s="54" t="s">
        <v>4838</v>
      </c>
      <c r="E42" s="6" t="s">
        <v>5271</v>
      </c>
      <c r="F42" s="19">
        <v>643459192.04100001</v>
      </c>
      <c r="G42" s="24">
        <v>103744.93</v>
      </c>
      <c r="H42" s="24">
        <v>51.75</v>
      </c>
      <c r="I42" s="31"/>
      <c r="J42" s="31"/>
      <c r="K42" s="35"/>
    </row>
    <row r="43" spans="1:11" x14ac:dyDescent="0.3">
      <c r="B43" s="8" t="s">
        <v>4839</v>
      </c>
      <c r="C43" s="57" t="s">
        <v>5273</v>
      </c>
      <c r="D43" s="54" t="s">
        <v>4840</v>
      </c>
      <c r="E43" s="6" t="s">
        <v>5271</v>
      </c>
      <c r="F43" s="19">
        <v>207178049.82100001</v>
      </c>
      <c r="G43" s="24">
        <v>75238.78</v>
      </c>
      <c r="H43" s="24">
        <v>37.53</v>
      </c>
      <c r="I43" s="31"/>
      <c r="J43" s="31"/>
      <c r="K43" s="35"/>
    </row>
    <row r="44" spans="1:11" x14ac:dyDescent="0.3">
      <c r="B44" s="8" t="s">
        <v>2632</v>
      </c>
      <c r="C44" s="57" t="s">
        <v>5270</v>
      </c>
      <c r="D44" s="54" t="s">
        <v>2633</v>
      </c>
      <c r="E44" s="6" t="s">
        <v>5271</v>
      </c>
      <c r="F44" s="19">
        <v>318645.973</v>
      </c>
      <c r="G44" s="24">
        <v>19589.62</v>
      </c>
      <c r="H44" s="24">
        <v>9.77</v>
      </c>
      <c r="I44" s="31"/>
      <c r="J44" s="31"/>
      <c r="K44" s="35"/>
    </row>
    <row r="45" spans="1:11" x14ac:dyDescent="0.3">
      <c r="C45" s="58" t="s">
        <v>172</v>
      </c>
      <c r="D45" s="54"/>
      <c r="E45" s="6"/>
      <c r="F45" s="19"/>
      <c r="G45" s="25">
        <v>198573.33</v>
      </c>
      <c r="H45" s="25">
        <v>99.05</v>
      </c>
      <c r="I45" s="31"/>
      <c r="J45" s="31"/>
      <c r="K45" s="35"/>
    </row>
    <row r="46" spans="1:11" x14ac:dyDescent="0.3">
      <c r="C46" s="57"/>
      <c r="D46" s="54"/>
      <c r="E46" s="6"/>
      <c r="F46" s="19"/>
      <c r="G46" s="24"/>
      <c r="H46" s="24"/>
      <c r="I46" s="31"/>
      <c r="J46" s="31"/>
      <c r="K46" s="35"/>
    </row>
    <row r="47" spans="1:11" x14ac:dyDescent="0.3">
      <c r="C47" s="58" t="s">
        <v>20</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21</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22</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8" t="s">
        <v>23</v>
      </c>
      <c r="D53" s="54"/>
      <c r="E53" s="6"/>
      <c r="F53" s="19"/>
      <c r="G53" s="24" t="s">
        <v>2</v>
      </c>
      <c r="H53" s="24" t="s">
        <v>2</v>
      </c>
      <c r="I53" s="31"/>
      <c r="J53" s="31"/>
      <c r="K53" s="35"/>
    </row>
    <row r="54" spans="1:54" x14ac:dyDescent="0.3">
      <c r="C54" s="57"/>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186</v>
      </c>
      <c r="C56" s="57" t="s">
        <v>187</v>
      </c>
      <c r="D56" s="54"/>
      <c r="E56" s="6"/>
      <c r="F56" s="19"/>
      <c r="G56" s="24">
        <v>2371.02</v>
      </c>
      <c r="H56" s="24">
        <v>1.18</v>
      </c>
      <c r="I56" s="31"/>
      <c r="J56" s="31"/>
      <c r="K56" s="35"/>
    </row>
    <row r="57" spans="1:54" x14ac:dyDescent="0.3">
      <c r="C57" s="58" t="s">
        <v>172</v>
      </c>
      <c r="D57" s="54"/>
      <c r="E57" s="6"/>
      <c r="F57" s="19"/>
      <c r="G57" s="25">
        <v>2371.02</v>
      </c>
      <c r="H57" s="25">
        <v>1.18</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5262</v>
      </c>
      <c r="D60" s="54"/>
      <c r="E60" s="6"/>
      <c r="F60" s="19"/>
      <c r="G60" s="24" t="s">
        <v>2</v>
      </c>
      <c r="H60" s="24" t="s">
        <v>2</v>
      </c>
      <c r="I60" s="31"/>
      <c r="J60" s="31"/>
      <c r="K60" s="35"/>
      <c r="L60" s="3"/>
      <c r="AI60" s="3"/>
      <c r="AV60" s="3"/>
      <c r="AX60" s="3"/>
      <c r="BB60" s="3"/>
    </row>
    <row r="61" spans="1:54" x14ac:dyDescent="0.3">
      <c r="B61" s="8"/>
      <c r="C61" s="57" t="s">
        <v>188</v>
      </c>
      <c r="D61" s="54"/>
      <c r="E61" s="6"/>
      <c r="F61" s="19"/>
      <c r="G61" s="24">
        <v>-455.4</v>
      </c>
      <c r="H61" s="24">
        <v>-0.23</v>
      </c>
      <c r="I61" s="31"/>
      <c r="J61" s="31"/>
      <c r="K61" s="35"/>
    </row>
    <row r="62" spans="1:54" x14ac:dyDescent="0.3">
      <c r="C62" s="58" t="s">
        <v>172</v>
      </c>
      <c r="D62" s="54"/>
      <c r="E62" s="6"/>
      <c r="F62" s="19"/>
      <c r="G62" s="25">
        <v>-455.4</v>
      </c>
      <c r="H62" s="25">
        <v>-0.23</v>
      </c>
      <c r="I62" s="31"/>
      <c r="J62" s="31"/>
      <c r="K62" s="35"/>
    </row>
    <row r="63" spans="1:54" x14ac:dyDescent="0.3">
      <c r="C63" s="57"/>
      <c r="D63" s="54"/>
      <c r="E63" s="6"/>
      <c r="F63" s="19"/>
      <c r="G63" s="24"/>
      <c r="H63" s="24"/>
      <c r="I63" s="31"/>
      <c r="J63" s="31"/>
      <c r="K63" s="35"/>
    </row>
    <row r="64" spans="1:54" x14ac:dyDescent="0.3">
      <c r="C64" s="60" t="s">
        <v>189</v>
      </c>
      <c r="D64" s="55"/>
      <c r="E64" s="5"/>
      <c r="F64" s="20"/>
      <c r="G64" s="26">
        <v>200488.95</v>
      </c>
      <c r="H64" s="26">
        <v>100</v>
      </c>
      <c r="I64" s="32"/>
      <c r="J64" s="32"/>
      <c r="K64" s="36"/>
    </row>
    <row r="67" spans="3:11" x14ac:dyDescent="0.3">
      <c r="C67" s="1" t="s">
        <v>190</v>
      </c>
    </row>
    <row r="68" spans="3:11" x14ac:dyDescent="0.3">
      <c r="C68" s="37" t="s">
        <v>191</v>
      </c>
      <c r="D68" s="37"/>
      <c r="E68" s="37"/>
      <c r="F68" s="37"/>
      <c r="G68" s="37"/>
      <c r="H68" s="37"/>
      <c r="I68" s="37"/>
      <c r="J68" s="37"/>
      <c r="K68" s="37"/>
    </row>
    <row r="69" spans="3:11" x14ac:dyDescent="0.3">
      <c r="C69" s="2" t="s">
        <v>192</v>
      </c>
    </row>
    <row r="70" spans="3:11" x14ac:dyDescent="0.3">
      <c r="C70" s="2" t="s">
        <v>193</v>
      </c>
    </row>
    <row r="71" spans="3:11" ht="30" customHeight="1" x14ac:dyDescent="0.3">
      <c r="C71" s="91" t="s">
        <v>194</v>
      </c>
      <c r="D71" s="92"/>
      <c r="E71" s="92"/>
      <c r="F71" s="92"/>
      <c r="G71" s="92"/>
      <c r="H71" s="92"/>
      <c r="I71" s="92"/>
      <c r="J71" s="92"/>
      <c r="K71" s="92"/>
    </row>
    <row r="72" spans="3:11" x14ac:dyDescent="0.3">
      <c r="C72" s="2" t="s">
        <v>195</v>
      </c>
    </row>
    <row r="74" spans="3:11" x14ac:dyDescent="0.3">
      <c r="C74" s="1" t="s">
        <v>5387</v>
      </c>
      <c r="E74" s="88" t="s">
        <v>5388</v>
      </c>
    </row>
    <row r="75" spans="3:11" x14ac:dyDescent="0.3">
      <c r="E75" s="2" t="s">
        <v>5453</v>
      </c>
    </row>
  </sheetData>
  <mergeCells count="1">
    <mergeCell ref="C71:K71"/>
  </mergeCells>
  <hyperlinks>
    <hyperlink ref="J2" location="'Index'!A1" display="'Index'!A1" xr:uid="{0FBFA558-D0E8-4222-8580-6D92878AF3AF}"/>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4D424-A985-413D-8088-DD0C88311720}">
  <sheetPr codeName="Sheet1122"/>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3040</v>
      </c>
      <c r="J2" s="38" t="s">
        <v>4975</v>
      </c>
    </row>
    <row r="3" spans="1:54" ht="16.2" x14ac:dyDescent="0.35">
      <c r="C3" s="1" t="s">
        <v>28</v>
      </c>
      <c r="D3" s="21" t="s">
        <v>4841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72119</v>
      </c>
      <c r="G10" s="24">
        <v>1918.22</v>
      </c>
      <c r="H10" s="24">
        <v>5.95</v>
      </c>
      <c r="I10" s="31"/>
      <c r="J10" s="31"/>
      <c r="K10" s="35"/>
    </row>
    <row r="11" spans="1:54" x14ac:dyDescent="0.3">
      <c r="B11" s="8" t="s">
        <v>376</v>
      </c>
      <c r="C11" s="57" t="s">
        <v>377</v>
      </c>
      <c r="D11" s="54" t="s">
        <v>378</v>
      </c>
      <c r="E11" s="6" t="s">
        <v>90</v>
      </c>
      <c r="F11" s="19">
        <v>394703</v>
      </c>
      <c r="G11" s="24">
        <v>1617.3</v>
      </c>
      <c r="H11" s="24">
        <v>5.0199999999999996</v>
      </c>
      <c r="I11" s="31"/>
      <c r="J11" s="31"/>
      <c r="K11" s="35"/>
    </row>
    <row r="12" spans="1:54" x14ac:dyDescent="0.3">
      <c r="B12" s="8" t="s">
        <v>1086</v>
      </c>
      <c r="C12" s="57" t="s">
        <v>1087</v>
      </c>
      <c r="D12" s="54" t="s">
        <v>1088</v>
      </c>
      <c r="E12" s="6" t="s">
        <v>323</v>
      </c>
      <c r="F12" s="19">
        <v>136686</v>
      </c>
      <c r="G12" s="24">
        <v>1580.36</v>
      </c>
      <c r="H12" s="24">
        <v>4.9000000000000004</v>
      </c>
      <c r="I12" s="31"/>
      <c r="J12" s="31"/>
      <c r="K12" s="35"/>
    </row>
    <row r="13" spans="1:54" x14ac:dyDescent="0.3">
      <c r="B13" s="8" t="s">
        <v>1082</v>
      </c>
      <c r="C13" s="57" t="s">
        <v>1083</v>
      </c>
      <c r="D13" s="54" t="s">
        <v>1084</v>
      </c>
      <c r="E13" s="6" t="s">
        <v>1085</v>
      </c>
      <c r="F13" s="19">
        <v>408062</v>
      </c>
      <c r="G13" s="24">
        <v>1529.42</v>
      </c>
      <c r="H13" s="24">
        <v>4.75</v>
      </c>
      <c r="I13" s="31"/>
      <c r="J13" s="31"/>
      <c r="K13" s="35"/>
    </row>
    <row r="14" spans="1:54" x14ac:dyDescent="0.3">
      <c r="B14" s="8" t="s">
        <v>83</v>
      </c>
      <c r="C14" s="57" t="s">
        <v>84</v>
      </c>
      <c r="D14" s="54" t="s">
        <v>85</v>
      </c>
      <c r="E14" s="6" t="s">
        <v>86</v>
      </c>
      <c r="F14" s="19">
        <v>59611</v>
      </c>
      <c r="G14" s="24">
        <v>1501.36</v>
      </c>
      <c r="H14" s="24">
        <v>4.66</v>
      </c>
      <c r="I14" s="31"/>
      <c r="J14" s="31"/>
      <c r="K14" s="35"/>
    </row>
    <row r="15" spans="1:54" x14ac:dyDescent="0.3">
      <c r="B15" s="8" t="s">
        <v>47</v>
      </c>
      <c r="C15" s="57" t="s">
        <v>48</v>
      </c>
      <c r="D15" s="54" t="s">
        <v>49</v>
      </c>
      <c r="E15" s="6" t="s">
        <v>50</v>
      </c>
      <c r="F15" s="19">
        <v>101764</v>
      </c>
      <c r="G15" s="24">
        <v>1495.52</v>
      </c>
      <c r="H15" s="24">
        <v>4.6399999999999997</v>
      </c>
      <c r="I15" s="31"/>
      <c r="J15" s="31"/>
      <c r="K15" s="35"/>
    </row>
    <row r="16" spans="1:54" x14ac:dyDescent="0.3">
      <c r="B16" s="8" t="s">
        <v>76</v>
      </c>
      <c r="C16" s="57" t="s">
        <v>77</v>
      </c>
      <c r="D16" s="54" t="s">
        <v>78</v>
      </c>
      <c r="E16" s="6" t="s">
        <v>50</v>
      </c>
      <c r="F16" s="19">
        <v>47706</v>
      </c>
      <c r="G16" s="24">
        <v>1471.59</v>
      </c>
      <c r="H16" s="24">
        <v>4.57</v>
      </c>
      <c r="I16" s="31"/>
      <c r="J16" s="31"/>
      <c r="K16" s="35"/>
    </row>
    <row r="17" spans="2:11" x14ac:dyDescent="0.3">
      <c r="B17" s="8" t="s">
        <v>501</v>
      </c>
      <c r="C17" s="57" t="s">
        <v>502</v>
      </c>
      <c r="D17" s="54" t="s">
        <v>503</v>
      </c>
      <c r="E17" s="6" t="s">
        <v>323</v>
      </c>
      <c r="F17" s="19">
        <v>24902</v>
      </c>
      <c r="G17" s="24">
        <v>1450.29</v>
      </c>
      <c r="H17" s="24">
        <v>4.5</v>
      </c>
      <c r="I17" s="31"/>
      <c r="J17" s="31"/>
      <c r="K17" s="35"/>
    </row>
    <row r="18" spans="2:11" x14ac:dyDescent="0.3">
      <c r="B18" s="8" t="s">
        <v>1071</v>
      </c>
      <c r="C18" s="57" t="s">
        <v>1072</v>
      </c>
      <c r="D18" s="54" t="s">
        <v>1073</v>
      </c>
      <c r="E18" s="6" t="s">
        <v>1074</v>
      </c>
      <c r="F18" s="19">
        <v>390426</v>
      </c>
      <c r="G18" s="24">
        <v>1442.23</v>
      </c>
      <c r="H18" s="24">
        <v>4.47</v>
      </c>
      <c r="I18" s="31"/>
      <c r="J18" s="31"/>
      <c r="K18" s="35"/>
    </row>
    <row r="19" spans="2:11" x14ac:dyDescent="0.3">
      <c r="B19" s="8" t="s">
        <v>907</v>
      </c>
      <c r="C19" s="57" t="s">
        <v>908</v>
      </c>
      <c r="D19" s="54" t="s">
        <v>909</v>
      </c>
      <c r="E19" s="6" t="s">
        <v>50</v>
      </c>
      <c r="F19" s="19">
        <v>95704</v>
      </c>
      <c r="G19" s="24">
        <v>1392.3</v>
      </c>
      <c r="H19" s="24">
        <v>4.32</v>
      </c>
      <c r="I19" s="31"/>
      <c r="J19" s="31"/>
      <c r="K19" s="35"/>
    </row>
    <row r="20" spans="2:11" x14ac:dyDescent="0.3">
      <c r="B20" s="8" t="s">
        <v>168</v>
      </c>
      <c r="C20" s="57" t="s">
        <v>169</v>
      </c>
      <c r="D20" s="54" t="s">
        <v>170</v>
      </c>
      <c r="E20" s="6" t="s">
        <v>171</v>
      </c>
      <c r="F20" s="19">
        <v>55770</v>
      </c>
      <c r="G20" s="24">
        <v>1300.44</v>
      </c>
      <c r="H20" s="24">
        <v>4.03</v>
      </c>
      <c r="I20" s="31"/>
      <c r="J20" s="31"/>
      <c r="K20" s="35"/>
    </row>
    <row r="21" spans="2:11" x14ac:dyDescent="0.3">
      <c r="B21" s="8" t="s">
        <v>993</v>
      </c>
      <c r="C21" s="57" t="s">
        <v>994</v>
      </c>
      <c r="D21" s="54" t="s">
        <v>995</v>
      </c>
      <c r="E21" s="6" t="s">
        <v>58</v>
      </c>
      <c r="F21" s="19">
        <v>14939</v>
      </c>
      <c r="G21" s="24">
        <v>1289.46</v>
      </c>
      <c r="H21" s="24">
        <v>4</v>
      </c>
      <c r="I21" s="31"/>
      <c r="J21" s="31"/>
      <c r="K21" s="35"/>
    </row>
    <row r="22" spans="2:11" x14ac:dyDescent="0.3">
      <c r="B22" s="8" t="s">
        <v>1010</v>
      </c>
      <c r="C22" s="57" t="s">
        <v>1011</v>
      </c>
      <c r="D22" s="54" t="s">
        <v>1012</v>
      </c>
      <c r="E22" s="6" t="s">
        <v>58</v>
      </c>
      <c r="F22" s="19">
        <v>21280</v>
      </c>
      <c r="G22" s="24">
        <v>1082.6600000000001</v>
      </c>
      <c r="H22" s="24">
        <v>3.36</v>
      </c>
      <c r="I22" s="31"/>
      <c r="J22" s="31"/>
      <c r="K22" s="35"/>
    </row>
    <row r="23" spans="2:11" x14ac:dyDescent="0.3">
      <c r="B23" s="8" t="s">
        <v>2322</v>
      </c>
      <c r="C23" s="57" t="s">
        <v>2323</v>
      </c>
      <c r="D23" s="54" t="s">
        <v>2324</v>
      </c>
      <c r="E23" s="6" t="s">
        <v>1074</v>
      </c>
      <c r="F23" s="19">
        <v>24042</v>
      </c>
      <c r="G23" s="24">
        <v>1041.6400000000001</v>
      </c>
      <c r="H23" s="24">
        <v>3.23</v>
      </c>
      <c r="I23" s="31"/>
      <c r="J23" s="31"/>
      <c r="K23" s="35"/>
    </row>
    <row r="24" spans="2:11" x14ac:dyDescent="0.3">
      <c r="B24" s="8" t="s">
        <v>202</v>
      </c>
      <c r="C24" s="57" t="s">
        <v>203</v>
      </c>
      <c r="D24" s="54" t="s">
        <v>204</v>
      </c>
      <c r="E24" s="6" t="s">
        <v>205</v>
      </c>
      <c r="F24" s="19">
        <v>18519</v>
      </c>
      <c r="G24" s="24">
        <v>1011.69</v>
      </c>
      <c r="H24" s="24">
        <v>3.14</v>
      </c>
      <c r="I24" s="31"/>
      <c r="J24" s="31"/>
      <c r="K24" s="35"/>
    </row>
    <row r="25" spans="2:11" x14ac:dyDescent="0.3">
      <c r="B25" s="8" t="s">
        <v>407</v>
      </c>
      <c r="C25" s="57" t="s">
        <v>408</v>
      </c>
      <c r="D25" s="54" t="s">
        <v>409</v>
      </c>
      <c r="E25" s="6" t="s">
        <v>138</v>
      </c>
      <c r="F25" s="19">
        <v>25358</v>
      </c>
      <c r="G25" s="24">
        <v>970.25</v>
      </c>
      <c r="H25" s="24">
        <v>3.01</v>
      </c>
      <c r="I25" s="31"/>
      <c r="J25" s="31"/>
      <c r="K25" s="35"/>
    </row>
    <row r="26" spans="2:11" x14ac:dyDescent="0.3">
      <c r="B26" s="8" t="s">
        <v>2450</v>
      </c>
      <c r="C26" s="57" t="s">
        <v>2451</v>
      </c>
      <c r="D26" s="54" t="s">
        <v>2452</v>
      </c>
      <c r="E26" s="6" t="s">
        <v>507</v>
      </c>
      <c r="F26" s="19">
        <v>129192</v>
      </c>
      <c r="G26" s="24">
        <v>937.74</v>
      </c>
      <c r="H26" s="24">
        <v>2.91</v>
      </c>
      <c r="I26" s="31"/>
      <c r="J26" s="31"/>
      <c r="K26" s="35"/>
    </row>
    <row r="27" spans="2:11" x14ac:dyDescent="0.3">
      <c r="B27" s="8" t="s">
        <v>416</v>
      </c>
      <c r="C27" s="57" t="s">
        <v>417</v>
      </c>
      <c r="D27" s="54" t="s">
        <v>418</v>
      </c>
      <c r="E27" s="6" t="s">
        <v>75</v>
      </c>
      <c r="F27" s="19">
        <v>291019</v>
      </c>
      <c r="G27" s="24">
        <v>896.92</v>
      </c>
      <c r="H27" s="24">
        <v>2.78</v>
      </c>
      <c r="I27" s="31"/>
      <c r="J27" s="31"/>
      <c r="K27" s="35"/>
    </row>
    <row r="28" spans="2:11" x14ac:dyDescent="0.3">
      <c r="B28" s="8" t="s">
        <v>2456</v>
      </c>
      <c r="C28" s="57" t="s">
        <v>2457</v>
      </c>
      <c r="D28" s="54" t="s">
        <v>2458</v>
      </c>
      <c r="E28" s="6" t="s">
        <v>327</v>
      </c>
      <c r="F28" s="19">
        <v>27926</v>
      </c>
      <c r="G28" s="24">
        <v>851.83</v>
      </c>
      <c r="H28" s="24">
        <v>2.64</v>
      </c>
      <c r="I28" s="31"/>
      <c r="J28" s="31"/>
      <c r="K28" s="35"/>
    </row>
    <row r="29" spans="2:11" x14ac:dyDescent="0.3">
      <c r="B29" s="8" t="s">
        <v>904</v>
      </c>
      <c r="C29" s="57" t="s">
        <v>905</v>
      </c>
      <c r="D29" s="54" t="s">
        <v>906</v>
      </c>
      <c r="E29" s="6" t="s">
        <v>50</v>
      </c>
      <c r="F29" s="19">
        <v>16026</v>
      </c>
      <c r="G29" s="24">
        <v>850.26</v>
      </c>
      <c r="H29" s="24">
        <v>2.64</v>
      </c>
      <c r="I29" s="31"/>
      <c r="J29" s="31"/>
      <c r="K29" s="35"/>
    </row>
    <row r="30" spans="2:11" x14ac:dyDescent="0.3">
      <c r="B30" s="8" t="s">
        <v>2501</v>
      </c>
      <c r="C30" s="57" t="s">
        <v>2502</v>
      </c>
      <c r="D30" s="54" t="s">
        <v>2503</v>
      </c>
      <c r="E30" s="6" t="s">
        <v>138</v>
      </c>
      <c r="F30" s="19">
        <v>11242</v>
      </c>
      <c r="G30" s="24">
        <v>797.17</v>
      </c>
      <c r="H30" s="24">
        <v>2.4700000000000002</v>
      </c>
      <c r="I30" s="31"/>
      <c r="J30" s="31"/>
      <c r="K30" s="35"/>
    </row>
    <row r="31" spans="2:11" x14ac:dyDescent="0.3">
      <c r="B31" s="8" t="s">
        <v>112</v>
      </c>
      <c r="C31" s="57" t="s">
        <v>113</v>
      </c>
      <c r="D31" s="54" t="s">
        <v>114</v>
      </c>
      <c r="E31" s="6" t="s">
        <v>115</v>
      </c>
      <c r="F31" s="19">
        <v>1753</v>
      </c>
      <c r="G31" s="24">
        <v>777.19</v>
      </c>
      <c r="H31" s="24">
        <v>2.41</v>
      </c>
      <c r="I31" s="31"/>
      <c r="J31" s="31"/>
      <c r="K31" s="35"/>
    </row>
    <row r="32" spans="2:11" x14ac:dyDescent="0.3">
      <c r="B32" s="8" t="s">
        <v>102</v>
      </c>
      <c r="C32" s="57" t="s">
        <v>103</v>
      </c>
      <c r="D32" s="54" t="s">
        <v>104</v>
      </c>
      <c r="E32" s="6" t="s">
        <v>50</v>
      </c>
      <c r="F32" s="19">
        <v>15130</v>
      </c>
      <c r="G32" s="24">
        <v>776.7</v>
      </c>
      <c r="H32" s="24">
        <v>2.41</v>
      </c>
      <c r="I32" s="31"/>
      <c r="J32" s="31"/>
      <c r="K32" s="35"/>
    </row>
    <row r="33" spans="2:11" x14ac:dyDescent="0.3">
      <c r="B33" s="8" t="s">
        <v>2471</v>
      </c>
      <c r="C33" s="57" t="s">
        <v>2472</v>
      </c>
      <c r="D33" s="54" t="s">
        <v>2473</v>
      </c>
      <c r="E33" s="6" t="s">
        <v>152</v>
      </c>
      <c r="F33" s="19">
        <v>101589</v>
      </c>
      <c r="G33" s="24">
        <v>702.95</v>
      </c>
      <c r="H33" s="24">
        <v>2.1800000000000002</v>
      </c>
      <c r="I33" s="31"/>
      <c r="J33" s="31"/>
      <c r="K33" s="35"/>
    </row>
    <row r="34" spans="2:11" x14ac:dyDescent="0.3">
      <c r="B34" s="8" t="s">
        <v>2583</v>
      </c>
      <c r="C34" s="57" t="s">
        <v>2584</v>
      </c>
      <c r="D34" s="54" t="s">
        <v>2585</v>
      </c>
      <c r="E34" s="6" t="s">
        <v>86</v>
      </c>
      <c r="F34" s="19">
        <v>45007</v>
      </c>
      <c r="G34" s="24">
        <v>686.63</v>
      </c>
      <c r="H34" s="24">
        <v>2.13</v>
      </c>
      <c r="I34" s="31"/>
      <c r="J34" s="31"/>
      <c r="K34" s="35"/>
    </row>
    <row r="35" spans="2:11" x14ac:dyDescent="0.3">
      <c r="B35" s="8" t="s">
        <v>2524</v>
      </c>
      <c r="C35" s="57" t="s">
        <v>2525</v>
      </c>
      <c r="D35" s="54" t="s">
        <v>2526</v>
      </c>
      <c r="E35" s="6" t="s">
        <v>111</v>
      </c>
      <c r="F35" s="19">
        <v>150891</v>
      </c>
      <c r="G35" s="24">
        <v>632.61</v>
      </c>
      <c r="H35" s="24">
        <v>1.96</v>
      </c>
      <c r="I35" s="31"/>
      <c r="J35" s="31"/>
      <c r="K35" s="35"/>
    </row>
    <row r="36" spans="2:11" x14ac:dyDescent="0.3">
      <c r="B36" s="8" t="s">
        <v>2536</v>
      </c>
      <c r="C36" s="57" t="s">
        <v>2537</v>
      </c>
      <c r="D36" s="54" t="s">
        <v>2538</v>
      </c>
      <c r="E36" s="6" t="s">
        <v>50</v>
      </c>
      <c r="F36" s="19">
        <v>6934</v>
      </c>
      <c r="G36" s="24">
        <v>575.07000000000005</v>
      </c>
      <c r="H36" s="24">
        <v>1.78</v>
      </c>
      <c r="I36" s="31"/>
      <c r="J36" s="31"/>
      <c r="K36" s="35"/>
    </row>
    <row r="37" spans="2:11" x14ac:dyDescent="0.3">
      <c r="B37" s="8" t="s">
        <v>3145</v>
      </c>
      <c r="C37" s="57" t="s">
        <v>3146</v>
      </c>
      <c r="D37" s="54" t="s">
        <v>3147</v>
      </c>
      <c r="E37" s="6" t="s">
        <v>50</v>
      </c>
      <c r="F37" s="19">
        <v>47910</v>
      </c>
      <c r="G37" s="24">
        <v>570.37</v>
      </c>
      <c r="H37" s="24">
        <v>1.77</v>
      </c>
      <c r="I37" s="31"/>
      <c r="J37" s="31"/>
      <c r="K37" s="35"/>
    </row>
    <row r="38" spans="2:11" x14ac:dyDescent="0.3">
      <c r="B38" s="8" t="s">
        <v>2241</v>
      </c>
      <c r="C38" s="57" t="s">
        <v>2242</v>
      </c>
      <c r="D38" s="54" t="s">
        <v>2243</v>
      </c>
      <c r="E38" s="6" t="s">
        <v>50</v>
      </c>
      <c r="F38" s="19">
        <v>10884</v>
      </c>
      <c r="G38" s="24">
        <v>569.66999999999996</v>
      </c>
      <c r="H38" s="24">
        <v>1.77</v>
      </c>
      <c r="I38" s="31"/>
      <c r="J38" s="31"/>
      <c r="K38" s="35"/>
    </row>
    <row r="39" spans="2:11" x14ac:dyDescent="0.3">
      <c r="B39" s="8" t="s">
        <v>3148</v>
      </c>
      <c r="C39" s="57" t="s">
        <v>3149</v>
      </c>
      <c r="D39" s="54" t="s">
        <v>3150</v>
      </c>
      <c r="E39" s="6" t="s">
        <v>403</v>
      </c>
      <c r="F39" s="19">
        <v>211230</v>
      </c>
      <c r="G39" s="24">
        <v>436.7</v>
      </c>
      <c r="H39" s="24">
        <v>1.35</v>
      </c>
      <c r="I39" s="31"/>
      <c r="J39" s="31"/>
      <c r="K39" s="35"/>
    </row>
    <row r="40" spans="2:11" x14ac:dyDescent="0.3">
      <c r="C40" s="58" t="s">
        <v>172</v>
      </c>
      <c r="D40" s="54"/>
      <c r="E40" s="6"/>
      <c r="F40" s="19"/>
      <c r="G40" s="25">
        <v>32156.54</v>
      </c>
      <c r="H40" s="25">
        <v>99.75</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137</v>
      </c>
      <c r="H82" s="24">
        <v>0.43</v>
      </c>
      <c r="I82" s="31"/>
      <c r="J82" s="31"/>
      <c r="K82" s="35"/>
    </row>
    <row r="83" spans="1:54" x14ac:dyDescent="0.3">
      <c r="C83" s="58" t="s">
        <v>172</v>
      </c>
      <c r="D83" s="54"/>
      <c r="E83" s="6"/>
      <c r="F83" s="19"/>
      <c r="G83" s="25">
        <v>137</v>
      </c>
      <c r="H83" s="25">
        <v>0.43</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-64.099999999999994</v>
      </c>
      <c r="H87" s="24">
        <v>-0.18000000000000002</v>
      </c>
      <c r="I87" s="31"/>
      <c r="J87" s="31"/>
      <c r="K87" s="35"/>
    </row>
    <row r="88" spans="1:54" x14ac:dyDescent="0.3">
      <c r="C88" s="58" t="s">
        <v>172</v>
      </c>
      <c r="D88" s="54"/>
      <c r="E88" s="6"/>
      <c r="F88" s="19"/>
      <c r="G88" s="25">
        <v>-64.099999999999994</v>
      </c>
      <c r="H88" s="25">
        <v>-0.18000000000000002</v>
      </c>
      <c r="I88" s="31"/>
      <c r="J88" s="31"/>
      <c r="K88" s="35"/>
    </row>
    <row r="89" spans="1:54" x14ac:dyDescent="0.3">
      <c r="C89" s="57"/>
      <c r="D89" s="54"/>
      <c r="E89" s="6"/>
      <c r="F89" s="19"/>
      <c r="G89" s="24"/>
      <c r="H89" s="24"/>
      <c r="I89" s="31"/>
      <c r="J89" s="31"/>
      <c r="K89" s="35"/>
    </row>
    <row r="90" spans="1:54" x14ac:dyDescent="0.3">
      <c r="C90" s="60" t="s">
        <v>189</v>
      </c>
      <c r="D90" s="55"/>
      <c r="E90" s="5"/>
      <c r="F90" s="20"/>
      <c r="G90" s="26">
        <v>32229.439999999999</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5454</v>
      </c>
    </row>
  </sheetData>
  <mergeCells count="1">
    <mergeCell ref="C97:K97"/>
  </mergeCells>
  <hyperlinks>
    <hyperlink ref="J2" location="'Index'!A1" display="'Index'!A1" xr:uid="{10F8EAB3-016B-4687-A5A8-014E11DDAA42}"/>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6609F-539D-48DE-B4AF-8CF44CD13002}">
  <sheetPr codeName="Sheet1123"/>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4842</v>
      </c>
      <c r="J2" s="38" t="s">
        <v>4975</v>
      </c>
    </row>
    <row r="3" spans="1:54" ht="16.2" x14ac:dyDescent="0.35">
      <c r="C3" s="1" t="s">
        <v>28</v>
      </c>
      <c r="D3" s="21" t="s">
        <v>4843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563</v>
      </c>
      <c r="C10" s="57" t="s">
        <v>564</v>
      </c>
      <c r="D10" s="54" t="s">
        <v>565</v>
      </c>
      <c r="E10" s="6" t="s">
        <v>198</v>
      </c>
      <c r="F10" s="19">
        <v>9586</v>
      </c>
      <c r="G10" s="24">
        <v>541.23</v>
      </c>
      <c r="H10" s="24">
        <v>5.28</v>
      </c>
      <c r="I10" s="31"/>
      <c r="J10" s="31"/>
      <c r="K10" s="35"/>
    </row>
    <row r="11" spans="1:54" x14ac:dyDescent="0.3">
      <c r="B11" s="8" t="s">
        <v>79</v>
      </c>
      <c r="C11" s="57" t="s">
        <v>80</v>
      </c>
      <c r="D11" s="54" t="s">
        <v>81</v>
      </c>
      <c r="E11" s="6" t="s">
        <v>82</v>
      </c>
      <c r="F11" s="19">
        <v>68860</v>
      </c>
      <c r="G11" s="24">
        <v>531.63</v>
      </c>
      <c r="H11" s="24">
        <v>5.18</v>
      </c>
      <c r="I11" s="31"/>
      <c r="J11" s="31"/>
      <c r="K11" s="35"/>
    </row>
    <row r="12" spans="1:54" x14ac:dyDescent="0.3">
      <c r="B12" s="8" t="s">
        <v>44</v>
      </c>
      <c r="C12" s="57" t="s">
        <v>45</v>
      </c>
      <c r="D12" s="54" t="s">
        <v>46</v>
      </c>
      <c r="E12" s="6" t="s">
        <v>43</v>
      </c>
      <c r="F12" s="19">
        <v>37916</v>
      </c>
      <c r="G12" s="24">
        <v>529.99</v>
      </c>
      <c r="H12" s="24">
        <v>5.17</v>
      </c>
      <c r="I12" s="31"/>
      <c r="J12" s="31"/>
      <c r="K12" s="35"/>
    </row>
    <row r="13" spans="1:54" x14ac:dyDescent="0.3">
      <c r="B13" s="8" t="s">
        <v>1092</v>
      </c>
      <c r="C13" s="57" t="s">
        <v>1093</v>
      </c>
      <c r="D13" s="54" t="s">
        <v>1094</v>
      </c>
      <c r="E13" s="6" t="s">
        <v>82</v>
      </c>
      <c r="F13" s="19">
        <v>29149</v>
      </c>
      <c r="G13" s="24">
        <v>526.29</v>
      </c>
      <c r="H13" s="24">
        <v>5.13</v>
      </c>
      <c r="I13" s="31"/>
      <c r="J13" s="31"/>
      <c r="K13" s="35"/>
    </row>
    <row r="14" spans="1:54" x14ac:dyDescent="0.3">
      <c r="B14" s="8" t="s">
        <v>40</v>
      </c>
      <c r="C14" s="57" t="s">
        <v>41</v>
      </c>
      <c r="D14" s="54" t="s">
        <v>42</v>
      </c>
      <c r="E14" s="6" t="s">
        <v>43</v>
      </c>
      <c r="F14" s="19">
        <v>54599</v>
      </c>
      <c r="G14" s="24">
        <v>519.55999999999995</v>
      </c>
      <c r="H14" s="24">
        <v>5.07</v>
      </c>
      <c r="I14" s="31"/>
      <c r="J14" s="31"/>
      <c r="K14" s="35"/>
    </row>
    <row r="15" spans="1:54" x14ac:dyDescent="0.3">
      <c r="B15" s="8" t="s">
        <v>382</v>
      </c>
      <c r="C15" s="57" t="s">
        <v>383</v>
      </c>
      <c r="D15" s="54" t="s">
        <v>384</v>
      </c>
      <c r="E15" s="6" t="s">
        <v>268</v>
      </c>
      <c r="F15" s="19">
        <v>27504</v>
      </c>
      <c r="G15" s="24">
        <v>519.5</v>
      </c>
      <c r="H15" s="24">
        <v>5.07</v>
      </c>
      <c r="I15" s="31"/>
      <c r="J15" s="31"/>
      <c r="K15" s="35"/>
    </row>
    <row r="16" spans="1:54" x14ac:dyDescent="0.3">
      <c r="B16" s="8" t="s">
        <v>600</v>
      </c>
      <c r="C16" s="57" t="s">
        <v>601</v>
      </c>
      <c r="D16" s="54" t="s">
        <v>602</v>
      </c>
      <c r="E16" s="6" t="s">
        <v>97</v>
      </c>
      <c r="F16" s="19">
        <v>26874</v>
      </c>
      <c r="G16" s="24">
        <v>514.23</v>
      </c>
      <c r="H16" s="24">
        <v>5.01</v>
      </c>
      <c r="I16" s="31"/>
      <c r="J16" s="31"/>
      <c r="K16" s="35"/>
    </row>
    <row r="17" spans="2:11" x14ac:dyDescent="0.3">
      <c r="B17" s="8" t="s">
        <v>560</v>
      </c>
      <c r="C17" s="57" t="s">
        <v>561</v>
      </c>
      <c r="D17" s="54" t="s">
        <v>562</v>
      </c>
      <c r="E17" s="6" t="s">
        <v>97</v>
      </c>
      <c r="F17" s="19">
        <v>58257</v>
      </c>
      <c r="G17" s="24">
        <v>511.41</v>
      </c>
      <c r="H17" s="24">
        <v>4.99</v>
      </c>
      <c r="I17" s="31"/>
      <c r="J17" s="31"/>
      <c r="K17" s="35"/>
    </row>
    <row r="18" spans="2:11" x14ac:dyDescent="0.3">
      <c r="B18" s="8" t="s">
        <v>1071</v>
      </c>
      <c r="C18" s="57" t="s">
        <v>1072</v>
      </c>
      <c r="D18" s="54" t="s">
        <v>1073</v>
      </c>
      <c r="E18" s="6" t="s">
        <v>1074</v>
      </c>
      <c r="F18" s="19">
        <v>133140</v>
      </c>
      <c r="G18" s="24">
        <v>491.82</v>
      </c>
      <c r="H18" s="24">
        <v>4.8</v>
      </c>
      <c r="I18" s="31"/>
      <c r="J18" s="31"/>
      <c r="K18" s="35"/>
    </row>
    <row r="19" spans="2:11" x14ac:dyDescent="0.3">
      <c r="B19" s="8" t="s">
        <v>66</v>
      </c>
      <c r="C19" s="57" t="s">
        <v>67</v>
      </c>
      <c r="D19" s="54" t="s">
        <v>68</v>
      </c>
      <c r="E19" s="6" t="s">
        <v>43</v>
      </c>
      <c r="F19" s="19">
        <v>24593</v>
      </c>
      <c r="G19" s="24">
        <v>482.1</v>
      </c>
      <c r="H19" s="24">
        <v>4.7</v>
      </c>
      <c r="I19" s="31"/>
      <c r="J19" s="31"/>
      <c r="K19" s="35"/>
    </row>
    <row r="20" spans="2:11" x14ac:dyDescent="0.3">
      <c r="B20" s="8" t="s">
        <v>579</v>
      </c>
      <c r="C20" s="57" t="s">
        <v>580</v>
      </c>
      <c r="D20" s="54" t="s">
        <v>581</v>
      </c>
      <c r="E20" s="6" t="s">
        <v>127</v>
      </c>
      <c r="F20" s="19">
        <v>37352</v>
      </c>
      <c r="G20" s="24">
        <v>431.15</v>
      </c>
      <c r="H20" s="24">
        <v>4.2</v>
      </c>
      <c r="I20" s="31"/>
      <c r="J20" s="31"/>
      <c r="K20" s="35"/>
    </row>
    <row r="21" spans="2:11" x14ac:dyDescent="0.3">
      <c r="B21" s="8" t="s">
        <v>98</v>
      </c>
      <c r="C21" s="57" t="s">
        <v>99</v>
      </c>
      <c r="D21" s="54" t="s">
        <v>100</v>
      </c>
      <c r="E21" s="6" t="s">
        <v>101</v>
      </c>
      <c r="F21" s="19">
        <v>6995</v>
      </c>
      <c r="G21" s="24">
        <v>428.9</v>
      </c>
      <c r="H21" s="24">
        <v>4.18</v>
      </c>
      <c r="I21" s="31"/>
      <c r="J21" s="31"/>
      <c r="K21" s="35"/>
    </row>
    <row r="22" spans="2:11" x14ac:dyDescent="0.3">
      <c r="B22" s="8" t="s">
        <v>2504</v>
      </c>
      <c r="C22" s="57" t="s">
        <v>2505</v>
      </c>
      <c r="D22" s="54" t="s">
        <v>2506</v>
      </c>
      <c r="E22" s="6" t="s">
        <v>205</v>
      </c>
      <c r="F22" s="19">
        <v>19386</v>
      </c>
      <c r="G22" s="24">
        <v>406.37</v>
      </c>
      <c r="H22" s="24">
        <v>3.96</v>
      </c>
      <c r="I22" s="31"/>
      <c r="J22" s="31"/>
      <c r="K22" s="35"/>
    </row>
    <row r="23" spans="2:11" x14ac:dyDescent="0.3">
      <c r="B23" s="8" t="s">
        <v>1945</v>
      </c>
      <c r="C23" s="57" t="s">
        <v>1946</v>
      </c>
      <c r="D23" s="54" t="s">
        <v>1947</v>
      </c>
      <c r="E23" s="6" t="s">
        <v>82</v>
      </c>
      <c r="F23" s="19">
        <v>22612</v>
      </c>
      <c r="G23" s="24">
        <v>362.29</v>
      </c>
      <c r="H23" s="24">
        <v>3.53</v>
      </c>
      <c r="I23" s="31"/>
      <c r="J23" s="31"/>
      <c r="K23" s="35"/>
    </row>
    <row r="24" spans="2:11" x14ac:dyDescent="0.3">
      <c r="B24" s="8" t="s">
        <v>91</v>
      </c>
      <c r="C24" s="57" t="s">
        <v>92</v>
      </c>
      <c r="D24" s="54" t="s">
        <v>93</v>
      </c>
      <c r="E24" s="6" t="s">
        <v>58</v>
      </c>
      <c r="F24" s="19">
        <v>11014</v>
      </c>
      <c r="G24" s="24">
        <v>360.88</v>
      </c>
      <c r="H24" s="24">
        <v>3.52</v>
      </c>
      <c r="I24" s="31"/>
      <c r="J24" s="31"/>
      <c r="K24" s="35"/>
    </row>
    <row r="25" spans="2:11" x14ac:dyDescent="0.3">
      <c r="B25" s="8" t="s">
        <v>94</v>
      </c>
      <c r="C25" s="57" t="s">
        <v>95</v>
      </c>
      <c r="D25" s="54" t="s">
        <v>96</v>
      </c>
      <c r="E25" s="6" t="s">
        <v>97</v>
      </c>
      <c r="F25" s="19">
        <v>22788</v>
      </c>
      <c r="G25" s="24">
        <v>323.75</v>
      </c>
      <c r="H25" s="24">
        <v>3.16</v>
      </c>
      <c r="I25" s="31"/>
      <c r="J25" s="31"/>
      <c r="K25" s="35"/>
    </row>
    <row r="26" spans="2:11" x14ac:dyDescent="0.3">
      <c r="B26" s="8" t="s">
        <v>490</v>
      </c>
      <c r="C26" s="57" t="s">
        <v>491</v>
      </c>
      <c r="D26" s="54" t="s">
        <v>492</v>
      </c>
      <c r="E26" s="6" t="s">
        <v>50</v>
      </c>
      <c r="F26" s="19">
        <v>16159</v>
      </c>
      <c r="G26" s="24">
        <v>278.63</v>
      </c>
      <c r="H26" s="24">
        <v>2.72</v>
      </c>
      <c r="I26" s="31"/>
      <c r="J26" s="31"/>
      <c r="K26" s="35"/>
    </row>
    <row r="27" spans="2:11" x14ac:dyDescent="0.3">
      <c r="B27" s="8" t="s">
        <v>557</v>
      </c>
      <c r="C27" s="57" t="s">
        <v>558</v>
      </c>
      <c r="D27" s="54" t="s">
        <v>559</v>
      </c>
      <c r="E27" s="6" t="s">
        <v>327</v>
      </c>
      <c r="F27" s="19">
        <v>1980</v>
      </c>
      <c r="G27" s="24">
        <v>273.14</v>
      </c>
      <c r="H27" s="24">
        <v>2.66</v>
      </c>
      <c r="I27" s="31"/>
      <c r="J27" s="31"/>
      <c r="K27" s="35"/>
    </row>
    <row r="28" spans="2:11" x14ac:dyDescent="0.3">
      <c r="B28" s="8" t="s">
        <v>2404</v>
      </c>
      <c r="C28" s="57" t="s">
        <v>2405</v>
      </c>
      <c r="D28" s="54" t="s">
        <v>2406</v>
      </c>
      <c r="E28" s="6" t="s">
        <v>903</v>
      </c>
      <c r="F28" s="19">
        <v>21328</v>
      </c>
      <c r="G28" s="24">
        <v>257.43</v>
      </c>
      <c r="H28" s="24">
        <v>2.5099999999999998</v>
      </c>
      <c r="I28" s="31"/>
      <c r="J28" s="31"/>
      <c r="K28" s="35"/>
    </row>
    <row r="29" spans="2:11" x14ac:dyDescent="0.3">
      <c r="B29" s="8" t="s">
        <v>904</v>
      </c>
      <c r="C29" s="57" t="s">
        <v>905</v>
      </c>
      <c r="D29" s="54" t="s">
        <v>906</v>
      </c>
      <c r="E29" s="6" t="s">
        <v>50</v>
      </c>
      <c r="F29" s="19">
        <v>4574</v>
      </c>
      <c r="G29" s="24">
        <v>242.67</v>
      </c>
      <c r="H29" s="24">
        <v>2.37</v>
      </c>
      <c r="I29" s="31"/>
      <c r="J29" s="31"/>
      <c r="K29" s="35"/>
    </row>
    <row r="30" spans="2:11" x14ac:dyDescent="0.3">
      <c r="B30" s="8" t="s">
        <v>496</v>
      </c>
      <c r="C30" s="57" t="s">
        <v>497</v>
      </c>
      <c r="D30" s="54" t="s">
        <v>498</v>
      </c>
      <c r="E30" s="6" t="s">
        <v>327</v>
      </c>
      <c r="F30" s="19">
        <v>8191</v>
      </c>
      <c r="G30" s="24">
        <v>232.33</v>
      </c>
      <c r="H30" s="24">
        <v>2.27</v>
      </c>
      <c r="I30" s="31"/>
      <c r="J30" s="31"/>
      <c r="K30" s="35"/>
    </row>
    <row r="31" spans="2:11" x14ac:dyDescent="0.3">
      <c r="B31" s="8" t="s">
        <v>2435</v>
      </c>
      <c r="C31" s="57" t="s">
        <v>2436</v>
      </c>
      <c r="D31" s="54" t="s">
        <v>2437</v>
      </c>
      <c r="E31" s="6" t="s">
        <v>152</v>
      </c>
      <c r="F31" s="19">
        <v>29669</v>
      </c>
      <c r="G31" s="24">
        <v>225.02</v>
      </c>
      <c r="H31" s="24">
        <v>2.19</v>
      </c>
      <c r="I31" s="31"/>
      <c r="J31" s="31"/>
      <c r="K31" s="35"/>
    </row>
    <row r="32" spans="2:11" x14ac:dyDescent="0.3">
      <c r="B32" s="8" t="s">
        <v>2316</v>
      </c>
      <c r="C32" s="57" t="s">
        <v>2317</v>
      </c>
      <c r="D32" s="54" t="s">
        <v>2318</v>
      </c>
      <c r="E32" s="6" t="s">
        <v>86</v>
      </c>
      <c r="F32" s="19">
        <v>1348</v>
      </c>
      <c r="G32" s="24">
        <v>224.98</v>
      </c>
      <c r="H32" s="24">
        <v>2.19</v>
      </c>
      <c r="I32" s="31"/>
      <c r="J32" s="31"/>
      <c r="K32" s="35"/>
    </row>
    <row r="33" spans="1:11" x14ac:dyDescent="0.3">
      <c r="B33" s="8" t="s">
        <v>212</v>
      </c>
      <c r="C33" s="57" t="s">
        <v>213</v>
      </c>
      <c r="D33" s="54" t="s">
        <v>214</v>
      </c>
      <c r="E33" s="6" t="s">
        <v>65</v>
      </c>
      <c r="F33" s="19">
        <v>647</v>
      </c>
      <c r="G33" s="24">
        <v>189.41</v>
      </c>
      <c r="H33" s="24">
        <v>1.85</v>
      </c>
      <c r="I33" s="31"/>
      <c r="J33" s="31"/>
      <c r="K33" s="35"/>
    </row>
    <row r="34" spans="1:11" x14ac:dyDescent="0.3">
      <c r="B34" s="8" t="s">
        <v>2922</v>
      </c>
      <c r="C34" s="57" t="s">
        <v>2923</v>
      </c>
      <c r="D34" s="54" t="s">
        <v>2924</v>
      </c>
      <c r="E34" s="6" t="s">
        <v>97</v>
      </c>
      <c r="F34" s="19">
        <v>21882</v>
      </c>
      <c r="G34" s="24">
        <v>175.82</v>
      </c>
      <c r="H34" s="24">
        <v>1.71</v>
      </c>
      <c r="I34" s="31"/>
      <c r="J34" s="31"/>
      <c r="K34" s="35"/>
    </row>
    <row r="35" spans="1:11" x14ac:dyDescent="0.3">
      <c r="B35" s="8" t="s">
        <v>999</v>
      </c>
      <c r="C35" s="57" t="s">
        <v>1000</v>
      </c>
      <c r="D35" s="54" t="s">
        <v>1001</v>
      </c>
      <c r="E35" s="6" t="s">
        <v>261</v>
      </c>
      <c r="F35" s="19">
        <v>11180</v>
      </c>
      <c r="G35" s="24">
        <v>146.57</v>
      </c>
      <c r="H35" s="24">
        <v>1.43</v>
      </c>
      <c r="I35" s="31"/>
      <c r="J35" s="31"/>
      <c r="K35" s="35"/>
    </row>
    <row r="36" spans="1:11" x14ac:dyDescent="0.3">
      <c r="B36" s="8" t="s">
        <v>153</v>
      </c>
      <c r="C36" s="57" t="s">
        <v>154</v>
      </c>
      <c r="D36" s="54" t="s">
        <v>155</v>
      </c>
      <c r="E36" s="6" t="s">
        <v>156</v>
      </c>
      <c r="F36" s="19">
        <v>62271</v>
      </c>
      <c r="G36" s="24">
        <v>143.32</v>
      </c>
      <c r="H36" s="24">
        <v>1.4</v>
      </c>
      <c r="I36" s="31"/>
      <c r="J36" s="31"/>
      <c r="K36" s="35"/>
    </row>
    <row r="37" spans="1:11" x14ac:dyDescent="0.3">
      <c r="B37" s="8" t="s">
        <v>252</v>
      </c>
      <c r="C37" s="57" t="s">
        <v>253</v>
      </c>
      <c r="D37" s="54" t="s">
        <v>254</v>
      </c>
      <c r="E37" s="6" t="s">
        <v>97</v>
      </c>
      <c r="F37" s="19">
        <v>5204</v>
      </c>
      <c r="G37" s="24">
        <v>137.27000000000001</v>
      </c>
      <c r="H37" s="24">
        <v>1.34</v>
      </c>
      <c r="I37" s="31"/>
      <c r="J37" s="31"/>
      <c r="K37" s="35"/>
    </row>
    <row r="38" spans="1:11" x14ac:dyDescent="0.3">
      <c r="B38" s="8" t="s">
        <v>2489</v>
      </c>
      <c r="C38" s="57" t="s">
        <v>2490</v>
      </c>
      <c r="D38" s="54" t="s">
        <v>2491</v>
      </c>
      <c r="E38" s="6" t="s">
        <v>160</v>
      </c>
      <c r="F38" s="19">
        <v>5227</v>
      </c>
      <c r="G38" s="24">
        <v>136.06</v>
      </c>
      <c r="H38" s="24">
        <v>1.33</v>
      </c>
      <c r="I38" s="31"/>
      <c r="J38" s="31"/>
      <c r="K38" s="35"/>
    </row>
    <row r="39" spans="1:11" x14ac:dyDescent="0.3">
      <c r="B39" s="8" t="s">
        <v>2548</v>
      </c>
      <c r="C39" s="57" t="s">
        <v>2549</v>
      </c>
      <c r="D39" s="54" t="s">
        <v>2550</v>
      </c>
      <c r="E39" s="6" t="s">
        <v>1074</v>
      </c>
      <c r="F39" s="19">
        <v>6247</v>
      </c>
      <c r="G39" s="24">
        <v>89.69</v>
      </c>
      <c r="H39" s="24">
        <v>0.87</v>
      </c>
      <c r="I39" s="31"/>
      <c r="J39" s="31"/>
      <c r="K39" s="35"/>
    </row>
    <row r="40" spans="1:11" x14ac:dyDescent="0.3">
      <c r="C40" s="58" t="s">
        <v>172</v>
      </c>
      <c r="D40" s="54"/>
      <c r="E40" s="6"/>
      <c r="F40" s="19"/>
      <c r="G40" s="25">
        <v>10233.44</v>
      </c>
      <c r="H40" s="25">
        <v>99.79</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180</v>
      </c>
      <c r="C48" s="57" t="s">
        <v>92</v>
      </c>
      <c r="D48" s="54" t="s">
        <v>181</v>
      </c>
      <c r="E48" s="6" t="s">
        <v>5312</v>
      </c>
      <c r="F48" s="19">
        <v>43896</v>
      </c>
      <c r="G48" s="24">
        <v>4.3899999999999997</v>
      </c>
      <c r="H48" s="24">
        <v>0.04</v>
      </c>
      <c r="I48" s="31"/>
      <c r="J48" s="31"/>
      <c r="K48" s="35" t="s">
        <v>5335</v>
      </c>
    </row>
    <row r="49" spans="3:11" x14ac:dyDescent="0.3">
      <c r="C49" s="58" t="s">
        <v>172</v>
      </c>
      <c r="D49" s="54"/>
      <c r="E49" s="6"/>
      <c r="F49" s="19"/>
      <c r="G49" s="25">
        <v>4.3899999999999997</v>
      </c>
      <c r="H49" s="25">
        <v>0.04</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186</v>
      </c>
      <c r="C83" s="57" t="s">
        <v>187</v>
      </c>
      <c r="D83" s="54"/>
      <c r="E83" s="6"/>
      <c r="F83" s="19"/>
      <c r="G83" s="24">
        <v>28.55</v>
      </c>
      <c r="H83" s="24">
        <v>0.28000000000000003</v>
      </c>
      <c r="I83" s="31"/>
      <c r="J83" s="31"/>
      <c r="K83" s="35"/>
    </row>
    <row r="84" spans="1:54" x14ac:dyDescent="0.3">
      <c r="C84" s="58" t="s">
        <v>172</v>
      </c>
      <c r="D84" s="54"/>
      <c r="E84" s="6"/>
      <c r="F84" s="19"/>
      <c r="G84" s="25">
        <v>28.55</v>
      </c>
      <c r="H84" s="25">
        <v>0.28000000000000003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5262</v>
      </c>
      <c r="D87" s="54"/>
      <c r="E87" s="6"/>
      <c r="F87" s="19"/>
      <c r="G87" s="24" t="s">
        <v>2</v>
      </c>
      <c r="H87" s="24" t="s">
        <v>2</v>
      </c>
      <c r="I87" s="31"/>
      <c r="J87" s="31"/>
      <c r="K87" s="35"/>
      <c r="L87" s="3"/>
      <c r="AI87" s="3"/>
      <c r="AV87" s="3"/>
      <c r="AX87" s="3"/>
      <c r="BB87" s="3"/>
    </row>
    <row r="88" spans="1:54" x14ac:dyDescent="0.3">
      <c r="B88" s="8"/>
      <c r="C88" s="57" t="s">
        <v>188</v>
      </c>
      <c r="D88" s="54"/>
      <c r="E88" s="6"/>
      <c r="F88" s="19"/>
      <c r="G88" s="24">
        <v>-10.53</v>
      </c>
      <c r="H88" s="24">
        <v>-0.11</v>
      </c>
      <c r="I88" s="31"/>
      <c r="J88" s="31"/>
      <c r="K88" s="35"/>
    </row>
    <row r="89" spans="1:54" x14ac:dyDescent="0.3">
      <c r="C89" s="58" t="s">
        <v>172</v>
      </c>
      <c r="D89" s="54"/>
      <c r="E89" s="6"/>
      <c r="F89" s="19"/>
      <c r="G89" s="25">
        <v>-10.53</v>
      </c>
      <c r="H89" s="25">
        <v>-0.11</v>
      </c>
      <c r="I89" s="31"/>
      <c r="J89" s="31"/>
      <c r="K89" s="35"/>
    </row>
    <row r="90" spans="1:54" x14ac:dyDescent="0.3">
      <c r="C90" s="57"/>
      <c r="D90" s="54"/>
      <c r="E90" s="6"/>
      <c r="F90" s="19"/>
      <c r="G90" s="24"/>
      <c r="H90" s="24"/>
      <c r="I90" s="31"/>
      <c r="J90" s="31"/>
      <c r="K90" s="35"/>
    </row>
    <row r="91" spans="1:54" x14ac:dyDescent="0.3">
      <c r="C91" s="60" t="s">
        <v>189</v>
      </c>
      <c r="D91" s="55"/>
      <c r="E91" s="5"/>
      <c r="F91" s="20"/>
      <c r="G91" s="26">
        <v>10255.85</v>
      </c>
      <c r="H91" s="26">
        <v>100.00000000000001</v>
      </c>
      <c r="I91" s="32"/>
      <c r="J91" s="32"/>
      <c r="K91" s="36"/>
    </row>
    <row r="94" spans="1:54" x14ac:dyDescent="0.3">
      <c r="C94" s="1" t="s">
        <v>190</v>
      </c>
    </row>
    <row r="95" spans="1:54" x14ac:dyDescent="0.3">
      <c r="C95" s="37" t="s">
        <v>191</v>
      </c>
      <c r="D95" s="37"/>
      <c r="E95" s="37"/>
      <c r="F95" s="37"/>
      <c r="G95" s="37"/>
      <c r="H95" s="37"/>
      <c r="I95" s="37"/>
      <c r="J95" s="37"/>
      <c r="K95" s="37"/>
    </row>
    <row r="96" spans="1:54" x14ac:dyDescent="0.3">
      <c r="C96" s="2" t="s">
        <v>192</v>
      </c>
    </row>
    <row r="97" spans="3:11" x14ac:dyDescent="0.3">
      <c r="C97" s="2" t="s">
        <v>193</v>
      </c>
    </row>
    <row r="98" spans="3:11" ht="30" customHeight="1" x14ac:dyDescent="0.3">
      <c r="C98" s="91" t="s">
        <v>194</v>
      </c>
      <c r="D98" s="92"/>
      <c r="E98" s="92"/>
      <c r="F98" s="92"/>
      <c r="G98" s="92"/>
      <c r="H98" s="92"/>
      <c r="I98" s="92"/>
      <c r="J98" s="92"/>
      <c r="K98" s="92"/>
    </row>
    <row r="99" spans="3:11" x14ac:dyDescent="0.3">
      <c r="C99" s="2" t="s">
        <v>195</v>
      </c>
    </row>
    <row r="101" spans="3:11" x14ac:dyDescent="0.3">
      <c r="C101" s="1" t="s">
        <v>5387</v>
      </c>
      <c r="E101" s="88" t="s">
        <v>5388</v>
      </c>
    </row>
    <row r="102" spans="3:11" x14ac:dyDescent="0.3">
      <c r="E102" s="2" t="s">
        <v>5455</v>
      </c>
    </row>
  </sheetData>
  <mergeCells count="1">
    <mergeCell ref="C98:K98"/>
  </mergeCells>
  <hyperlinks>
    <hyperlink ref="J2" location="'Index'!A1" display="'Index'!A1" xr:uid="{E49C43D5-B300-4187-9B29-CAE66DB97CB1}"/>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C885A-04B7-4232-AB3E-6F42460426E8}">
  <sheetPr codeName="Sheet1124"/>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4844</v>
      </c>
      <c r="J2" s="38" t="s">
        <v>4975</v>
      </c>
    </row>
    <row r="3" spans="1:54" ht="16.2" x14ac:dyDescent="0.35">
      <c r="C3" s="1" t="s">
        <v>28</v>
      </c>
      <c r="D3" s="21" t="s">
        <v>4845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11148</v>
      </c>
      <c r="G10" s="24">
        <v>296.51</v>
      </c>
      <c r="H10" s="24">
        <v>4.41</v>
      </c>
      <c r="I10" s="31"/>
      <c r="J10" s="31"/>
      <c r="K10" s="35"/>
    </row>
    <row r="11" spans="1:54" x14ac:dyDescent="0.3">
      <c r="B11" s="8" t="s">
        <v>376</v>
      </c>
      <c r="C11" s="57" t="s">
        <v>377</v>
      </c>
      <c r="D11" s="54" t="s">
        <v>378</v>
      </c>
      <c r="E11" s="6" t="s">
        <v>90</v>
      </c>
      <c r="F11" s="19">
        <v>65924</v>
      </c>
      <c r="G11" s="24">
        <v>270.12</v>
      </c>
      <c r="H11" s="24">
        <v>4.0199999999999996</v>
      </c>
      <c r="I11" s="31"/>
      <c r="J11" s="31"/>
      <c r="K11" s="35"/>
    </row>
    <row r="12" spans="1:54" x14ac:dyDescent="0.3">
      <c r="B12" s="8" t="s">
        <v>1086</v>
      </c>
      <c r="C12" s="57" t="s">
        <v>1087</v>
      </c>
      <c r="D12" s="54" t="s">
        <v>1088</v>
      </c>
      <c r="E12" s="6" t="s">
        <v>323</v>
      </c>
      <c r="F12" s="19">
        <v>23211</v>
      </c>
      <c r="G12" s="24">
        <v>268.37</v>
      </c>
      <c r="H12" s="24">
        <v>3.99</v>
      </c>
      <c r="I12" s="31"/>
      <c r="J12" s="31"/>
      <c r="K12" s="35"/>
    </row>
    <row r="13" spans="1:54" x14ac:dyDescent="0.3">
      <c r="B13" s="8" t="s">
        <v>83</v>
      </c>
      <c r="C13" s="57" t="s">
        <v>84</v>
      </c>
      <c r="D13" s="54" t="s">
        <v>85</v>
      </c>
      <c r="E13" s="6" t="s">
        <v>86</v>
      </c>
      <c r="F13" s="19">
        <v>10652</v>
      </c>
      <c r="G13" s="24">
        <v>268.27999999999997</v>
      </c>
      <c r="H13" s="24">
        <v>3.99</v>
      </c>
      <c r="I13" s="31"/>
      <c r="J13" s="31"/>
      <c r="K13" s="35"/>
    </row>
    <row r="14" spans="1:54" x14ac:dyDescent="0.3">
      <c r="B14" s="8" t="s">
        <v>55</v>
      </c>
      <c r="C14" s="57" t="s">
        <v>56</v>
      </c>
      <c r="D14" s="54" t="s">
        <v>57</v>
      </c>
      <c r="E14" s="6" t="s">
        <v>58</v>
      </c>
      <c r="F14" s="19">
        <v>1810</v>
      </c>
      <c r="G14" s="24">
        <v>267.72000000000003</v>
      </c>
      <c r="H14" s="24">
        <v>3.99</v>
      </c>
      <c r="I14" s="31"/>
      <c r="J14" s="31"/>
      <c r="K14" s="35"/>
    </row>
    <row r="15" spans="1:54" x14ac:dyDescent="0.3">
      <c r="B15" s="8" t="s">
        <v>1095</v>
      </c>
      <c r="C15" s="57" t="s">
        <v>1096</v>
      </c>
      <c r="D15" s="54" t="s">
        <v>1097</v>
      </c>
      <c r="E15" s="6" t="s">
        <v>127</v>
      </c>
      <c r="F15" s="19">
        <v>3477</v>
      </c>
      <c r="G15" s="24">
        <v>264.60000000000002</v>
      </c>
      <c r="H15" s="24">
        <v>3.94</v>
      </c>
      <c r="I15" s="31"/>
      <c r="J15" s="31"/>
      <c r="K15" s="35"/>
    </row>
    <row r="16" spans="1:54" x14ac:dyDescent="0.3">
      <c r="B16" s="8" t="s">
        <v>501</v>
      </c>
      <c r="C16" s="57" t="s">
        <v>502</v>
      </c>
      <c r="D16" s="54" t="s">
        <v>503</v>
      </c>
      <c r="E16" s="6" t="s">
        <v>323</v>
      </c>
      <c r="F16" s="19">
        <v>4354</v>
      </c>
      <c r="G16" s="24">
        <v>253.58</v>
      </c>
      <c r="H16" s="24">
        <v>3.77</v>
      </c>
      <c r="I16" s="31"/>
      <c r="J16" s="31"/>
      <c r="K16" s="35"/>
    </row>
    <row r="17" spans="2:11" x14ac:dyDescent="0.3">
      <c r="B17" s="8" t="s">
        <v>2442</v>
      </c>
      <c r="C17" s="57" t="s">
        <v>620</v>
      </c>
      <c r="D17" s="54" t="s">
        <v>2443</v>
      </c>
      <c r="E17" s="6" t="s">
        <v>148</v>
      </c>
      <c r="F17" s="19">
        <v>627</v>
      </c>
      <c r="G17" s="24">
        <v>250.55</v>
      </c>
      <c r="H17" s="24">
        <v>3.73</v>
      </c>
      <c r="I17" s="31"/>
      <c r="J17" s="31"/>
      <c r="K17" s="35"/>
    </row>
    <row r="18" spans="2:11" x14ac:dyDescent="0.3">
      <c r="B18" s="8" t="s">
        <v>44</v>
      </c>
      <c r="C18" s="57" t="s">
        <v>45</v>
      </c>
      <c r="D18" s="54" t="s">
        <v>46</v>
      </c>
      <c r="E18" s="6" t="s">
        <v>43</v>
      </c>
      <c r="F18" s="19">
        <v>17465</v>
      </c>
      <c r="G18" s="24">
        <v>244.13</v>
      </c>
      <c r="H18" s="24">
        <v>3.63</v>
      </c>
      <c r="I18" s="31"/>
      <c r="J18" s="31"/>
      <c r="K18" s="35"/>
    </row>
    <row r="19" spans="2:11" x14ac:dyDescent="0.3">
      <c r="B19" s="8" t="s">
        <v>40</v>
      </c>
      <c r="C19" s="57" t="s">
        <v>41</v>
      </c>
      <c r="D19" s="54" t="s">
        <v>42</v>
      </c>
      <c r="E19" s="6" t="s">
        <v>43</v>
      </c>
      <c r="F19" s="19">
        <v>25124</v>
      </c>
      <c r="G19" s="24">
        <v>239.08</v>
      </c>
      <c r="H19" s="24">
        <v>3.56</v>
      </c>
      <c r="I19" s="31"/>
      <c r="J19" s="31"/>
      <c r="K19" s="35"/>
    </row>
    <row r="20" spans="2:11" x14ac:dyDescent="0.3">
      <c r="B20" s="8" t="s">
        <v>1098</v>
      </c>
      <c r="C20" s="57" t="s">
        <v>1099</v>
      </c>
      <c r="D20" s="54" t="s">
        <v>1100</v>
      </c>
      <c r="E20" s="6" t="s">
        <v>101</v>
      </c>
      <c r="F20" s="19">
        <v>18768</v>
      </c>
      <c r="G20" s="24">
        <v>236.5</v>
      </c>
      <c r="H20" s="24">
        <v>3.52</v>
      </c>
      <c r="I20" s="31"/>
      <c r="J20" s="31"/>
      <c r="K20" s="35"/>
    </row>
    <row r="21" spans="2:11" x14ac:dyDescent="0.3">
      <c r="B21" s="8" t="s">
        <v>469</v>
      </c>
      <c r="C21" s="57" t="s">
        <v>470</v>
      </c>
      <c r="D21" s="54" t="s">
        <v>471</v>
      </c>
      <c r="E21" s="6" t="s">
        <v>101</v>
      </c>
      <c r="F21" s="19">
        <v>14817</v>
      </c>
      <c r="G21" s="24">
        <v>236.26</v>
      </c>
      <c r="H21" s="24">
        <v>3.52</v>
      </c>
      <c r="I21" s="31"/>
      <c r="J21" s="31"/>
      <c r="K21" s="35"/>
    </row>
    <row r="22" spans="2:11" x14ac:dyDescent="0.3">
      <c r="B22" s="8" t="s">
        <v>1010</v>
      </c>
      <c r="C22" s="57" t="s">
        <v>1011</v>
      </c>
      <c r="D22" s="54" t="s">
        <v>1012</v>
      </c>
      <c r="E22" s="6" t="s">
        <v>58</v>
      </c>
      <c r="F22" s="19">
        <v>4643</v>
      </c>
      <c r="G22" s="24">
        <v>236.22</v>
      </c>
      <c r="H22" s="24">
        <v>3.52</v>
      </c>
      <c r="I22" s="31"/>
      <c r="J22" s="31"/>
      <c r="K22" s="35"/>
    </row>
    <row r="23" spans="2:11" x14ac:dyDescent="0.3">
      <c r="B23" s="8" t="s">
        <v>373</v>
      </c>
      <c r="C23" s="57" t="s">
        <v>374</v>
      </c>
      <c r="D23" s="54" t="s">
        <v>375</v>
      </c>
      <c r="E23" s="6" t="s">
        <v>101</v>
      </c>
      <c r="F23" s="19">
        <v>14648</v>
      </c>
      <c r="G23" s="24">
        <v>232.82</v>
      </c>
      <c r="H23" s="24">
        <v>3.47</v>
      </c>
      <c r="I23" s="31"/>
      <c r="J23" s="31"/>
      <c r="K23" s="35"/>
    </row>
    <row r="24" spans="2:11" x14ac:dyDescent="0.3">
      <c r="B24" s="8" t="s">
        <v>616</v>
      </c>
      <c r="C24" s="57" t="s">
        <v>617</v>
      </c>
      <c r="D24" s="54" t="s">
        <v>618</v>
      </c>
      <c r="E24" s="6" t="s">
        <v>86</v>
      </c>
      <c r="F24" s="19">
        <v>6106</v>
      </c>
      <c r="G24" s="24">
        <v>221.57</v>
      </c>
      <c r="H24" s="24">
        <v>3.3</v>
      </c>
      <c r="I24" s="31"/>
      <c r="J24" s="31"/>
      <c r="K24" s="35"/>
    </row>
    <row r="25" spans="2:11" x14ac:dyDescent="0.3">
      <c r="B25" s="8" t="s">
        <v>62</v>
      </c>
      <c r="C25" s="57" t="s">
        <v>63</v>
      </c>
      <c r="D25" s="54" t="s">
        <v>64</v>
      </c>
      <c r="E25" s="6" t="s">
        <v>65</v>
      </c>
      <c r="F25" s="19">
        <v>1752</v>
      </c>
      <c r="G25" s="24">
        <v>221.45</v>
      </c>
      <c r="H25" s="24">
        <v>3.3</v>
      </c>
      <c r="I25" s="31"/>
      <c r="J25" s="31"/>
      <c r="K25" s="35"/>
    </row>
    <row r="26" spans="2:11" x14ac:dyDescent="0.3">
      <c r="B26" s="8" t="s">
        <v>949</v>
      </c>
      <c r="C26" s="57" t="s">
        <v>950</v>
      </c>
      <c r="D26" s="54" t="s">
        <v>951</v>
      </c>
      <c r="E26" s="6" t="s">
        <v>101</v>
      </c>
      <c r="F26" s="19">
        <v>6170</v>
      </c>
      <c r="G26" s="24">
        <v>219.64</v>
      </c>
      <c r="H26" s="24">
        <v>3.27</v>
      </c>
      <c r="I26" s="31"/>
      <c r="J26" s="31"/>
      <c r="K26" s="35"/>
    </row>
    <row r="27" spans="2:11" x14ac:dyDescent="0.3">
      <c r="B27" s="8" t="s">
        <v>990</v>
      </c>
      <c r="C27" s="57" t="s">
        <v>991</v>
      </c>
      <c r="D27" s="54" t="s">
        <v>992</v>
      </c>
      <c r="E27" s="6" t="s">
        <v>171</v>
      </c>
      <c r="F27" s="19">
        <v>41445</v>
      </c>
      <c r="G27" s="24">
        <v>215.97</v>
      </c>
      <c r="H27" s="24">
        <v>3.21</v>
      </c>
      <c r="I27" s="31"/>
      <c r="J27" s="31"/>
      <c r="K27" s="35"/>
    </row>
    <row r="28" spans="2:11" x14ac:dyDescent="0.3">
      <c r="B28" s="8" t="s">
        <v>76</v>
      </c>
      <c r="C28" s="57" t="s">
        <v>77</v>
      </c>
      <c r="D28" s="54" t="s">
        <v>78</v>
      </c>
      <c r="E28" s="6" t="s">
        <v>50</v>
      </c>
      <c r="F28" s="19">
        <v>6883</v>
      </c>
      <c r="G28" s="24">
        <v>212.32</v>
      </c>
      <c r="H28" s="24">
        <v>3.16</v>
      </c>
      <c r="I28" s="31"/>
      <c r="J28" s="31"/>
      <c r="K28" s="35"/>
    </row>
    <row r="29" spans="2:11" x14ac:dyDescent="0.3">
      <c r="B29" s="8" t="s">
        <v>382</v>
      </c>
      <c r="C29" s="57" t="s">
        <v>383</v>
      </c>
      <c r="D29" s="54" t="s">
        <v>384</v>
      </c>
      <c r="E29" s="6" t="s">
        <v>268</v>
      </c>
      <c r="F29" s="19">
        <v>11117</v>
      </c>
      <c r="G29" s="24">
        <v>209.98</v>
      </c>
      <c r="H29" s="24">
        <v>3.13</v>
      </c>
      <c r="I29" s="31"/>
      <c r="J29" s="31"/>
      <c r="K29" s="35"/>
    </row>
    <row r="30" spans="2:11" x14ac:dyDescent="0.3">
      <c r="B30" s="8" t="s">
        <v>1092</v>
      </c>
      <c r="C30" s="57" t="s">
        <v>1093</v>
      </c>
      <c r="D30" s="54" t="s">
        <v>1094</v>
      </c>
      <c r="E30" s="6" t="s">
        <v>82</v>
      </c>
      <c r="F30" s="19">
        <v>11232</v>
      </c>
      <c r="G30" s="24">
        <v>202.79</v>
      </c>
      <c r="H30" s="24">
        <v>3.02</v>
      </c>
      <c r="I30" s="31"/>
      <c r="J30" s="31"/>
      <c r="K30" s="35"/>
    </row>
    <row r="31" spans="2:11" x14ac:dyDescent="0.3">
      <c r="B31" s="8" t="s">
        <v>72</v>
      </c>
      <c r="C31" s="57" t="s">
        <v>73</v>
      </c>
      <c r="D31" s="54" t="s">
        <v>74</v>
      </c>
      <c r="E31" s="6" t="s">
        <v>75</v>
      </c>
      <c r="F31" s="19">
        <v>14922</v>
      </c>
      <c r="G31" s="24">
        <v>202.52</v>
      </c>
      <c r="H31" s="24">
        <v>3.01</v>
      </c>
      <c r="I31" s="31"/>
      <c r="J31" s="31"/>
      <c r="K31" s="35"/>
    </row>
    <row r="32" spans="2:11" x14ac:dyDescent="0.3">
      <c r="B32" s="8" t="s">
        <v>2456</v>
      </c>
      <c r="C32" s="57" t="s">
        <v>2457</v>
      </c>
      <c r="D32" s="54" t="s">
        <v>2458</v>
      </c>
      <c r="E32" s="6" t="s">
        <v>327</v>
      </c>
      <c r="F32" s="19">
        <v>6622</v>
      </c>
      <c r="G32" s="24">
        <v>201.99</v>
      </c>
      <c r="H32" s="24">
        <v>3.01</v>
      </c>
      <c r="I32" s="31"/>
      <c r="J32" s="31"/>
      <c r="K32" s="35"/>
    </row>
    <row r="33" spans="2:11" x14ac:dyDescent="0.3">
      <c r="B33" s="8" t="s">
        <v>66</v>
      </c>
      <c r="C33" s="57" t="s">
        <v>67</v>
      </c>
      <c r="D33" s="54" t="s">
        <v>68</v>
      </c>
      <c r="E33" s="6" t="s">
        <v>43</v>
      </c>
      <c r="F33" s="19">
        <v>10102</v>
      </c>
      <c r="G33" s="24">
        <v>198.03</v>
      </c>
      <c r="H33" s="24">
        <v>2.95</v>
      </c>
      <c r="I33" s="31"/>
      <c r="J33" s="31"/>
      <c r="K33" s="35"/>
    </row>
    <row r="34" spans="2:11" x14ac:dyDescent="0.3">
      <c r="B34" s="8" t="s">
        <v>600</v>
      </c>
      <c r="C34" s="57" t="s">
        <v>601</v>
      </c>
      <c r="D34" s="54" t="s">
        <v>602</v>
      </c>
      <c r="E34" s="6" t="s">
        <v>97</v>
      </c>
      <c r="F34" s="19">
        <v>9730</v>
      </c>
      <c r="G34" s="24">
        <v>186.18</v>
      </c>
      <c r="H34" s="24">
        <v>2.77</v>
      </c>
      <c r="I34" s="31"/>
      <c r="J34" s="31"/>
      <c r="K34" s="35"/>
    </row>
    <row r="35" spans="2:11" x14ac:dyDescent="0.3">
      <c r="B35" s="8" t="s">
        <v>47</v>
      </c>
      <c r="C35" s="57" t="s">
        <v>48</v>
      </c>
      <c r="D35" s="54" t="s">
        <v>49</v>
      </c>
      <c r="E35" s="6" t="s">
        <v>50</v>
      </c>
      <c r="F35" s="19">
        <v>12358</v>
      </c>
      <c r="G35" s="24">
        <v>181.61</v>
      </c>
      <c r="H35" s="24">
        <v>2.7</v>
      </c>
      <c r="I35" s="31"/>
      <c r="J35" s="31"/>
      <c r="K35" s="35"/>
    </row>
    <row r="36" spans="2:11" x14ac:dyDescent="0.3">
      <c r="B36" s="8" t="s">
        <v>993</v>
      </c>
      <c r="C36" s="57" t="s">
        <v>994</v>
      </c>
      <c r="D36" s="54" t="s">
        <v>995</v>
      </c>
      <c r="E36" s="6" t="s">
        <v>58</v>
      </c>
      <c r="F36" s="19">
        <v>2093</v>
      </c>
      <c r="G36" s="24">
        <v>180.66</v>
      </c>
      <c r="H36" s="24">
        <v>2.69</v>
      </c>
      <c r="I36" s="31"/>
      <c r="J36" s="31"/>
      <c r="K36" s="35"/>
    </row>
    <row r="37" spans="2:11" x14ac:dyDescent="0.3">
      <c r="B37" s="8" t="s">
        <v>51</v>
      </c>
      <c r="C37" s="57" t="s">
        <v>52</v>
      </c>
      <c r="D37" s="54" t="s">
        <v>53</v>
      </c>
      <c r="E37" s="6" t="s">
        <v>54</v>
      </c>
      <c r="F37" s="19">
        <v>4911</v>
      </c>
      <c r="G37" s="24">
        <v>176.85</v>
      </c>
      <c r="H37" s="24">
        <v>2.63</v>
      </c>
      <c r="I37" s="31"/>
      <c r="J37" s="31"/>
      <c r="K37" s="35"/>
    </row>
    <row r="38" spans="2:11" x14ac:dyDescent="0.3">
      <c r="B38" s="8" t="s">
        <v>907</v>
      </c>
      <c r="C38" s="57" t="s">
        <v>908</v>
      </c>
      <c r="D38" s="54" t="s">
        <v>909</v>
      </c>
      <c r="E38" s="6" t="s">
        <v>50</v>
      </c>
      <c r="F38" s="19">
        <v>11382</v>
      </c>
      <c r="G38" s="24">
        <v>165.59</v>
      </c>
      <c r="H38" s="24">
        <v>2.46</v>
      </c>
      <c r="I38" s="31"/>
      <c r="J38" s="31"/>
      <c r="K38" s="35"/>
    </row>
    <row r="39" spans="2:11" x14ac:dyDescent="0.3">
      <c r="B39" s="8" t="s">
        <v>343</v>
      </c>
      <c r="C39" s="57" t="s">
        <v>344</v>
      </c>
      <c r="D39" s="54" t="s">
        <v>345</v>
      </c>
      <c r="E39" s="6" t="s">
        <v>50</v>
      </c>
      <c r="F39" s="19">
        <v>62960</v>
      </c>
      <c r="G39" s="24">
        <v>157.03</v>
      </c>
      <c r="H39" s="24">
        <v>2.34</v>
      </c>
      <c r="I39" s="31"/>
      <c r="J39" s="31"/>
      <c r="K39" s="35"/>
    </row>
    <row r="40" spans="2:11" x14ac:dyDescent="0.3">
      <c r="C40" s="58" t="s">
        <v>172</v>
      </c>
      <c r="D40" s="54"/>
      <c r="E40" s="6"/>
      <c r="F40" s="19"/>
      <c r="G40" s="25">
        <v>6718.92</v>
      </c>
      <c r="H40" s="25">
        <v>100.01</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20.11</v>
      </c>
      <c r="H82" s="24">
        <v>0.3</v>
      </c>
      <c r="I82" s="31"/>
      <c r="J82" s="31"/>
      <c r="K82" s="35"/>
    </row>
    <row r="83" spans="1:54" x14ac:dyDescent="0.3">
      <c r="C83" s="58" t="s">
        <v>172</v>
      </c>
      <c r="D83" s="54"/>
      <c r="E83" s="6"/>
      <c r="F83" s="19"/>
      <c r="G83" s="25">
        <v>20.11</v>
      </c>
      <c r="H83" s="25">
        <v>0.3</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-21.23</v>
      </c>
      <c r="H87" s="24">
        <v>-0.31</v>
      </c>
      <c r="I87" s="31"/>
      <c r="J87" s="31"/>
      <c r="K87" s="35"/>
    </row>
    <row r="88" spans="1:54" x14ac:dyDescent="0.3">
      <c r="C88" s="58" t="s">
        <v>172</v>
      </c>
      <c r="D88" s="54"/>
      <c r="E88" s="6"/>
      <c r="F88" s="19"/>
      <c r="G88" s="25">
        <v>-21.23</v>
      </c>
      <c r="H88" s="25">
        <v>-0.31</v>
      </c>
      <c r="I88" s="31"/>
      <c r="J88" s="31"/>
      <c r="K88" s="35"/>
    </row>
    <row r="89" spans="1:54" x14ac:dyDescent="0.3">
      <c r="C89" s="57"/>
      <c r="D89" s="54"/>
      <c r="E89" s="6"/>
      <c r="F89" s="19"/>
      <c r="G89" s="24"/>
      <c r="H89" s="24"/>
      <c r="I89" s="31"/>
      <c r="J89" s="31"/>
      <c r="K89" s="35"/>
    </row>
    <row r="90" spans="1:54" x14ac:dyDescent="0.3">
      <c r="C90" s="60" t="s">
        <v>189</v>
      </c>
      <c r="D90" s="55"/>
      <c r="E90" s="5"/>
      <c r="F90" s="20"/>
      <c r="G90" s="26">
        <v>6717.8</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5456</v>
      </c>
    </row>
  </sheetData>
  <mergeCells count="1">
    <mergeCell ref="C97:K97"/>
  </mergeCells>
  <hyperlinks>
    <hyperlink ref="J2" location="'Index'!A1" display="'Index'!A1" xr:uid="{9A1BE8A1-F45A-4235-868C-D714669DBD01}"/>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8132-7BFE-40B0-A4D7-5D560577F158}">
  <sheetPr codeName="Sheet1125"/>
  <dimension ref="A1:IV71"/>
  <sheetViews>
    <sheetView showGridLines="0" zoomScale="90" zoomScaleNormal="90" workbookViewId="0">
      <pane ySplit="6" topLeftCell="A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4846</v>
      </c>
      <c r="J2" s="38" t="s">
        <v>4975</v>
      </c>
    </row>
    <row r="3" spans="1:54" ht="16.2" x14ac:dyDescent="0.35">
      <c r="C3" s="1" t="s">
        <v>28</v>
      </c>
      <c r="D3" s="21" t="s">
        <v>4847</v>
      </c>
      <c r="F3" s="75" t="s">
        <v>5313</v>
      </c>
      <c r="G3" s="13" t="s">
        <v>4973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186</v>
      </c>
      <c r="C52" s="57" t="s">
        <v>187</v>
      </c>
      <c r="D52" s="54"/>
      <c r="E52" s="6"/>
      <c r="F52" s="19"/>
      <c r="G52" s="24">
        <v>3091.94</v>
      </c>
      <c r="H52" s="24">
        <v>99.21</v>
      </c>
      <c r="I52" s="31"/>
      <c r="J52" s="31"/>
      <c r="K52" s="35"/>
    </row>
    <row r="53" spans="1:54" x14ac:dyDescent="0.3">
      <c r="C53" s="58" t="s">
        <v>172</v>
      </c>
      <c r="D53" s="54"/>
      <c r="E53" s="6"/>
      <c r="F53" s="19"/>
      <c r="G53" s="25">
        <v>3091.94</v>
      </c>
      <c r="H53" s="25">
        <v>99.21</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5262</v>
      </c>
      <c r="D56" s="54"/>
      <c r="E56" s="6"/>
      <c r="F56" s="19"/>
      <c r="G56" s="24" t="s">
        <v>2</v>
      </c>
      <c r="H56" s="24" t="s">
        <v>2</v>
      </c>
      <c r="I56" s="31"/>
      <c r="J56" s="31"/>
      <c r="K56" s="35"/>
      <c r="L56" s="3"/>
      <c r="AI56" s="3"/>
      <c r="AV56" s="3"/>
      <c r="AX56" s="3"/>
      <c r="BB56" s="3"/>
    </row>
    <row r="57" spans="1:54" x14ac:dyDescent="0.3">
      <c r="B57" s="8"/>
      <c r="C57" s="57" t="s">
        <v>188</v>
      </c>
      <c r="D57" s="54"/>
      <c r="E57" s="6"/>
      <c r="F57" s="19"/>
      <c r="G57" s="24">
        <v>24.55</v>
      </c>
      <c r="H57" s="24">
        <v>0.79</v>
      </c>
      <c r="I57" s="31"/>
      <c r="J57" s="31"/>
      <c r="K57" s="35"/>
    </row>
    <row r="58" spans="1:54" x14ac:dyDescent="0.3">
      <c r="C58" s="58" t="s">
        <v>172</v>
      </c>
      <c r="D58" s="54"/>
      <c r="E58" s="6"/>
      <c r="F58" s="19"/>
      <c r="G58" s="25">
        <v>24.55</v>
      </c>
      <c r="H58" s="25">
        <v>0.79</v>
      </c>
      <c r="I58" s="31"/>
      <c r="J58" s="31"/>
      <c r="K58" s="35"/>
    </row>
    <row r="59" spans="1:54" x14ac:dyDescent="0.3">
      <c r="C59" s="57"/>
      <c r="D59" s="54"/>
      <c r="E59" s="6"/>
      <c r="F59" s="19"/>
      <c r="G59" s="24"/>
      <c r="H59" s="24"/>
      <c r="I59" s="31"/>
      <c r="J59" s="31"/>
      <c r="K59" s="35"/>
    </row>
    <row r="60" spans="1:54" x14ac:dyDescent="0.3">
      <c r="C60" s="60" t="s">
        <v>189</v>
      </c>
      <c r="D60" s="55"/>
      <c r="E60" s="5"/>
      <c r="F60" s="20"/>
      <c r="G60" s="26">
        <v>3116.49</v>
      </c>
      <c r="H60" s="26">
        <v>100</v>
      </c>
      <c r="I60" s="32"/>
      <c r="J60" s="32"/>
      <c r="K60" s="36"/>
    </row>
    <row r="63" spans="1:54" x14ac:dyDescent="0.3">
      <c r="C63" s="1" t="s">
        <v>190</v>
      </c>
    </row>
    <row r="64" spans="1:54" x14ac:dyDescent="0.3">
      <c r="C64" s="37" t="s">
        <v>191</v>
      </c>
      <c r="D64" s="37"/>
      <c r="E64" s="37"/>
      <c r="F64" s="37"/>
      <c r="G64" s="37"/>
      <c r="H64" s="37"/>
      <c r="I64" s="37"/>
      <c r="J64" s="37"/>
      <c r="K64" s="37"/>
    </row>
    <row r="65" spans="3:11" x14ac:dyDescent="0.3">
      <c r="C65" s="2" t="s">
        <v>192</v>
      </c>
    </row>
    <row r="66" spans="3:11" x14ac:dyDescent="0.3">
      <c r="C66" s="2" t="s">
        <v>193</v>
      </c>
    </row>
    <row r="67" spans="3:11" ht="30" customHeight="1" x14ac:dyDescent="0.3">
      <c r="C67" s="91" t="s">
        <v>194</v>
      </c>
      <c r="D67" s="92"/>
      <c r="E67" s="92"/>
      <c r="F67" s="92"/>
      <c r="G67" s="92"/>
      <c r="H67" s="92"/>
      <c r="I67" s="92"/>
      <c r="J67" s="92"/>
      <c r="K67" s="92"/>
    </row>
    <row r="68" spans="3:11" x14ac:dyDescent="0.3">
      <c r="C68" s="2" t="s">
        <v>195</v>
      </c>
    </row>
    <row r="70" spans="3:11" x14ac:dyDescent="0.3">
      <c r="C70" s="1" t="s">
        <v>5387</v>
      </c>
      <c r="E70" s="88" t="s">
        <v>5388</v>
      </c>
    </row>
    <row r="71" spans="3:11" x14ac:dyDescent="0.3">
      <c r="E71" s="2" t="s">
        <v>5457</v>
      </c>
    </row>
  </sheetData>
  <mergeCells count="1">
    <mergeCell ref="C67:K67"/>
  </mergeCells>
  <hyperlinks>
    <hyperlink ref="J2" location="'Index'!A1" display="'Index'!A1" xr:uid="{7C2C1D84-455E-4554-9FE4-FB5C375BAD65}"/>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33A7-BAB2-4F69-B758-3A5374DAB456}">
  <sheetPr codeName="Sheet1126"/>
  <dimension ref="A1:IV103"/>
  <sheetViews>
    <sheetView showGridLines="0" zoomScale="90" zoomScaleNormal="90" workbookViewId="0">
      <pane ySplit="6" topLeftCell="A83" activePane="bottomLeft" state="frozen"/>
      <selection pane="bottomLeft" activeCell="J2" sqref="J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4848</v>
      </c>
      <c r="J2" s="38" t="s">
        <v>4975</v>
      </c>
    </row>
    <row r="3" spans="1:54" ht="16.2" x14ac:dyDescent="0.35">
      <c r="C3" s="1" t="s">
        <v>28</v>
      </c>
      <c r="D3" s="21" t="s">
        <v>4849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524500</v>
      </c>
      <c r="G10" s="24">
        <v>4991.1400000000003</v>
      </c>
      <c r="H10" s="24">
        <v>7.7</v>
      </c>
      <c r="I10" s="31"/>
      <c r="J10" s="31"/>
      <c r="K10" s="35"/>
    </row>
    <row r="11" spans="1:54" x14ac:dyDescent="0.3">
      <c r="B11" s="8" t="s">
        <v>320</v>
      </c>
      <c r="C11" s="57" t="s">
        <v>321</v>
      </c>
      <c r="D11" s="54" t="s">
        <v>322</v>
      </c>
      <c r="E11" s="6" t="s">
        <v>323</v>
      </c>
      <c r="F11" s="19">
        <v>370241</v>
      </c>
      <c r="G11" s="24">
        <v>3297.92</v>
      </c>
      <c r="H11" s="24">
        <v>5.09</v>
      </c>
      <c r="I11" s="31"/>
      <c r="J11" s="31"/>
      <c r="K11" s="35"/>
    </row>
    <row r="12" spans="1:54" x14ac:dyDescent="0.3">
      <c r="B12" s="8" t="s">
        <v>382</v>
      </c>
      <c r="C12" s="57" t="s">
        <v>383</v>
      </c>
      <c r="D12" s="54" t="s">
        <v>384</v>
      </c>
      <c r="E12" s="6" t="s">
        <v>268</v>
      </c>
      <c r="F12" s="19">
        <v>148800</v>
      </c>
      <c r="G12" s="24">
        <v>2810.53</v>
      </c>
      <c r="H12" s="24">
        <v>4.34</v>
      </c>
      <c r="I12" s="31"/>
      <c r="J12" s="31"/>
      <c r="K12" s="35"/>
    </row>
    <row r="13" spans="1:54" x14ac:dyDescent="0.3">
      <c r="B13" s="8" t="s">
        <v>870</v>
      </c>
      <c r="C13" s="57" t="s">
        <v>871</v>
      </c>
      <c r="D13" s="54" t="s">
        <v>872</v>
      </c>
      <c r="E13" s="6" t="s">
        <v>160</v>
      </c>
      <c r="F13" s="19">
        <v>199357</v>
      </c>
      <c r="G13" s="24">
        <v>2519.87</v>
      </c>
      <c r="H13" s="24">
        <v>3.89</v>
      </c>
      <c r="I13" s="31"/>
      <c r="J13" s="31"/>
      <c r="K13" s="35"/>
    </row>
    <row r="14" spans="1:54" x14ac:dyDescent="0.3">
      <c r="B14" s="8" t="s">
        <v>1023</v>
      </c>
      <c r="C14" s="57" t="s">
        <v>1024</v>
      </c>
      <c r="D14" s="54" t="s">
        <v>1025</v>
      </c>
      <c r="E14" s="6" t="s">
        <v>205</v>
      </c>
      <c r="F14" s="19">
        <v>1445000</v>
      </c>
      <c r="G14" s="24">
        <v>2020.11</v>
      </c>
      <c r="H14" s="24">
        <v>3.12</v>
      </c>
      <c r="I14" s="31"/>
      <c r="J14" s="31"/>
      <c r="K14" s="35"/>
    </row>
    <row r="15" spans="1:54" x14ac:dyDescent="0.3">
      <c r="B15" s="8" t="s">
        <v>3093</v>
      </c>
      <c r="C15" s="57" t="s">
        <v>3094</v>
      </c>
      <c r="D15" s="54" t="s">
        <v>3095</v>
      </c>
      <c r="E15" s="6" t="s">
        <v>205</v>
      </c>
      <c r="F15" s="19">
        <v>162504</v>
      </c>
      <c r="G15" s="24">
        <v>2012.04</v>
      </c>
      <c r="H15" s="24">
        <v>3.11</v>
      </c>
      <c r="I15" s="31"/>
      <c r="J15" s="31"/>
      <c r="K15" s="35"/>
    </row>
    <row r="16" spans="1:54" x14ac:dyDescent="0.3">
      <c r="B16" s="8" t="s">
        <v>563</v>
      </c>
      <c r="C16" s="57" t="s">
        <v>564</v>
      </c>
      <c r="D16" s="54" t="s">
        <v>565</v>
      </c>
      <c r="E16" s="6" t="s">
        <v>198</v>
      </c>
      <c r="F16" s="19">
        <v>35100</v>
      </c>
      <c r="G16" s="24">
        <v>1981.75</v>
      </c>
      <c r="H16" s="24">
        <v>3.06</v>
      </c>
      <c r="I16" s="31"/>
      <c r="J16" s="31"/>
      <c r="K16" s="35"/>
    </row>
    <row r="17" spans="2:11" x14ac:dyDescent="0.3">
      <c r="B17" s="8" t="s">
        <v>66</v>
      </c>
      <c r="C17" s="57" t="s">
        <v>67</v>
      </c>
      <c r="D17" s="54" t="s">
        <v>68</v>
      </c>
      <c r="E17" s="6" t="s">
        <v>43</v>
      </c>
      <c r="F17" s="19">
        <v>101000</v>
      </c>
      <c r="G17" s="24">
        <v>1979.9</v>
      </c>
      <c r="H17" s="24">
        <v>3.06</v>
      </c>
      <c r="I17" s="31"/>
      <c r="J17" s="31"/>
      <c r="K17" s="35"/>
    </row>
    <row r="18" spans="2:11" x14ac:dyDescent="0.3">
      <c r="B18" s="8" t="s">
        <v>59</v>
      </c>
      <c r="C18" s="57" t="s">
        <v>60</v>
      </c>
      <c r="D18" s="54" t="s">
        <v>61</v>
      </c>
      <c r="E18" s="6" t="s">
        <v>43</v>
      </c>
      <c r="F18" s="19">
        <v>181000</v>
      </c>
      <c r="G18" s="24">
        <v>1891.81</v>
      </c>
      <c r="H18" s="24">
        <v>2.92</v>
      </c>
      <c r="I18" s="31"/>
      <c r="J18" s="31"/>
      <c r="K18" s="35"/>
    </row>
    <row r="19" spans="2:11" x14ac:dyDescent="0.3">
      <c r="B19" s="8" t="s">
        <v>212</v>
      </c>
      <c r="C19" s="57" t="s">
        <v>213</v>
      </c>
      <c r="D19" s="54" t="s">
        <v>214</v>
      </c>
      <c r="E19" s="6" t="s">
        <v>65</v>
      </c>
      <c r="F19" s="19">
        <v>6400</v>
      </c>
      <c r="G19" s="24">
        <v>1873.6</v>
      </c>
      <c r="H19" s="24">
        <v>2.89</v>
      </c>
      <c r="I19" s="31"/>
      <c r="J19" s="31"/>
      <c r="K19" s="35"/>
    </row>
    <row r="20" spans="2:11" x14ac:dyDescent="0.3">
      <c r="B20" s="8" t="s">
        <v>1113</v>
      </c>
      <c r="C20" s="57" t="s">
        <v>1114</v>
      </c>
      <c r="D20" s="54" t="s">
        <v>1115</v>
      </c>
      <c r="E20" s="6" t="s">
        <v>115</v>
      </c>
      <c r="F20" s="19">
        <v>340000</v>
      </c>
      <c r="G20" s="24">
        <v>1712.24</v>
      </c>
      <c r="H20" s="24">
        <v>2.64</v>
      </c>
      <c r="I20" s="31"/>
      <c r="J20" s="31"/>
      <c r="K20" s="35"/>
    </row>
    <row r="21" spans="2:11" x14ac:dyDescent="0.3">
      <c r="B21" s="8" t="s">
        <v>2948</v>
      </c>
      <c r="C21" s="57" t="s">
        <v>2949</v>
      </c>
      <c r="D21" s="54" t="s">
        <v>2950</v>
      </c>
      <c r="E21" s="6" t="s">
        <v>327</v>
      </c>
      <c r="F21" s="19">
        <v>123031</v>
      </c>
      <c r="G21" s="24">
        <v>1707.42</v>
      </c>
      <c r="H21" s="24">
        <v>2.64</v>
      </c>
      <c r="I21" s="31"/>
      <c r="J21" s="31"/>
      <c r="K21" s="35"/>
    </row>
    <row r="22" spans="2:11" x14ac:dyDescent="0.3">
      <c r="B22" s="8" t="s">
        <v>597</v>
      </c>
      <c r="C22" s="57" t="s">
        <v>598</v>
      </c>
      <c r="D22" s="54" t="s">
        <v>599</v>
      </c>
      <c r="E22" s="6" t="s">
        <v>156</v>
      </c>
      <c r="F22" s="19">
        <v>520000</v>
      </c>
      <c r="G22" s="24">
        <v>1632.54</v>
      </c>
      <c r="H22" s="24">
        <v>2.52</v>
      </c>
      <c r="I22" s="31"/>
      <c r="J22" s="31"/>
      <c r="K22" s="35"/>
    </row>
    <row r="23" spans="2:11" x14ac:dyDescent="0.3">
      <c r="B23" s="8" t="s">
        <v>202</v>
      </c>
      <c r="C23" s="57" t="s">
        <v>203</v>
      </c>
      <c r="D23" s="54" t="s">
        <v>204</v>
      </c>
      <c r="E23" s="6" t="s">
        <v>205</v>
      </c>
      <c r="F23" s="19">
        <v>29000</v>
      </c>
      <c r="G23" s="24">
        <v>1584.27</v>
      </c>
      <c r="H23" s="24">
        <v>2.4500000000000002</v>
      </c>
      <c r="I23" s="31"/>
      <c r="J23" s="31"/>
      <c r="K23" s="35"/>
    </row>
    <row r="24" spans="2:11" x14ac:dyDescent="0.3">
      <c r="B24" s="8" t="s">
        <v>3090</v>
      </c>
      <c r="C24" s="57" t="s">
        <v>3091</v>
      </c>
      <c r="D24" s="54" t="s">
        <v>3092</v>
      </c>
      <c r="E24" s="6" t="s">
        <v>205</v>
      </c>
      <c r="F24" s="19">
        <v>95500</v>
      </c>
      <c r="G24" s="24">
        <v>1492.86</v>
      </c>
      <c r="H24" s="24">
        <v>2.2999999999999998</v>
      </c>
      <c r="I24" s="31"/>
      <c r="J24" s="31"/>
      <c r="K24" s="35"/>
    </row>
    <row r="25" spans="2:11" x14ac:dyDescent="0.3">
      <c r="B25" s="8" t="s">
        <v>352</v>
      </c>
      <c r="C25" s="57" t="s">
        <v>353</v>
      </c>
      <c r="D25" s="54" t="s">
        <v>354</v>
      </c>
      <c r="E25" s="6" t="s">
        <v>138</v>
      </c>
      <c r="F25" s="19">
        <v>682000</v>
      </c>
      <c r="G25" s="24">
        <v>1445.29</v>
      </c>
      <c r="H25" s="24">
        <v>2.23</v>
      </c>
      <c r="I25" s="31"/>
      <c r="J25" s="31"/>
      <c r="K25" s="35"/>
    </row>
    <row r="26" spans="2:11" x14ac:dyDescent="0.3">
      <c r="B26" s="8" t="s">
        <v>55</v>
      </c>
      <c r="C26" s="57" t="s">
        <v>56</v>
      </c>
      <c r="D26" s="54" t="s">
        <v>57</v>
      </c>
      <c r="E26" s="6" t="s">
        <v>58</v>
      </c>
      <c r="F26" s="19">
        <v>9750</v>
      </c>
      <c r="G26" s="24">
        <v>1442.12</v>
      </c>
      <c r="H26" s="24">
        <v>2.23</v>
      </c>
      <c r="I26" s="31"/>
      <c r="J26" s="31"/>
      <c r="K26" s="35"/>
    </row>
    <row r="27" spans="2:11" x14ac:dyDescent="0.3">
      <c r="B27" s="8" t="s">
        <v>600</v>
      </c>
      <c r="C27" s="57" t="s">
        <v>601</v>
      </c>
      <c r="D27" s="54" t="s">
        <v>602</v>
      </c>
      <c r="E27" s="6" t="s">
        <v>97</v>
      </c>
      <c r="F27" s="19">
        <v>74000</v>
      </c>
      <c r="G27" s="24">
        <v>1415.99</v>
      </c>
      <c r="H27" s="24">
        <v>2.19</v>
      </c>
      <c r="I27" s="31"/>
      <c r="J27" s="31"/>
      <c r="K27" s="35"/>
    </row>
    <row r="28" spans="2:11" x14ac:dyDescent="0.3">
      <c r="B28" s="8" t="s">
        <v>206</v>
      </c>
      <c r="C28" s="57" t="s">
        <v>207</v>
      </c>
      <c r="D28" s="54" t="s">
        <v>208</v>
      </c>
      <c r="E28" s="6" t="s">
        <v>101</v>
      </c>
      <c r="F28" s="19">
        <v>4470</v>
      </c>
      <c r="G28" s="24">
        <v>1407.16</v>
      </c>
      <c r="H28" s="24">
        <v>2.17</v>
      </c>
      <c r="I28" s="31"/>
      <c r="J28" s="31"/>
      <c r="K28" s="35"/>
    </row>
    <row r="29" spans="2:11" x14ac:dyDescent="0.3">
      <c r="B29" s="8" t="s">
        <v>209</v>
      </c>
      <c r="C29" s="57" t="s">
        <v>210</v>
      </c>
      <c r="D29" s="54" t="s">
        <v>211</v>
      </c>
      <c r="E29" s="6" t="s">
        <v>86</v>
      </c>
      <c r="F29" s="19">
        <v>259000</v>
      </c>
      <c r="G29" s="24">
        <v>1380.47</v>
      </c>
      <c r="H29" s="24">
        <v>2.13</v>
      </c>
      <c r="I29" s="31"/>
      <c r="J29" s="31"/>
      <c r="K29" s="35"/>
    </row>
    <row r="30" spans="2:11" x14ac:dyDescent="0.3">
      <c r="B30" s="8" t="s">
        <v>454</v>
      </c>
      <c r="C30" s="57" t="s">
        <v>455</v>
      </c>
      <c r="D30" s="54" t="s">
        <v>456</v>
      </c>
      <c r="E30" s="6" t="s">
        <v>43</v>
      </c>
      <c r="F30" s="19">
        <v>2697500</v>
      </c>
      <c r="G30" s="24">
        <v>1356.03</v>
      </c>
      <c r="H30" s="24">
        <v>2.09</v>
      </c>
      <c r="I30" s="31"/>
      <c r="J30" s="31"/>
      <c r="K30" s="35"/>
    </row>
    <row r="31" spans="2:11" x14ac:dyDescent="0.3">
      <c r="B31" s="8" t="s">
        <v>293</v>
      </c>
      <c r="C31" s="57" t="s">
        <v>294</v>
      </c>
      <c r="D31" s="54" t="s">
        <v>295</v>
      </c>
      <c r="E31" s="6" t="s">
        <v>138</v>
      </c>
      <c r="F31" s="19">
        <v>35594</v>
      </c>
      <c r="G31" s="24">
        <v>1355.28</v>
      </c>
      <c r="H31" s="24">
        <v>2.09</v>
      </c>
      <c r="I31" s="31"/>
      <c r="J31" s="31"/>
      <c r="K31" s="35"/>
    </row>
    <row r="32" spans="2:11" x14ac:dyDescent="0.3">
      <c r="B32" s="8" t="s">
        <v>607</v>
      </c>
      <c r="C32" s="57" t="s">
        <v>608</v>
      </c>
      <c r="D32" s="54" t="s">
        <v>609</v>
      </c>
      <c r="E32" s="6" t="s">
        <v>156</v>
      </c>
      <c r="F32" s="19">
        <v>355000</v>
      </c>
      <c r="G32" s="24">
        <v>1285.81</v>
      </c>
      <c r="H32" s="24">
        <v>1.98</v>
      </c>
      <c r="I32" s="31"/>
      <c r="J32" s="31"/>
      <c r="K32" s="35"/>
    </row>
    <row r="33" spans="2:11" x14ac:dyDescent="0.3">
      <c r="B33" s="8" t="s">
        <v>376</v>
      </c>
      <c r="C33" s="57" t="s">
        <v>377</v>
      </c>
      <c r="D33" s="54" t="s">
        <v>378</v>
      </c>
      <c r="E33" s="6" t="s">
        <v>90</v>
      </c>
      <c r="F33" s="19">
        <v>300000</v>
      </c>
      <c r="G33" s="24">
        <v>1229.25</v>
      </c>
      <c r="H33" s="24">
        <v>1.9</v>
      </c>
      <c r="I33" s="31"/>
      <c r="J33" s="31"/>
      <c r="K33" s="35"/>
    </row>
    <row r="34" spans="2:11" x14ac:dyDescent="0.3">
      <c r="B34" s="8" t="s">
        <v>2325</v>
      </c>
      <c r="C34" s="57" t="s">
        <v>2326</v>
      </c>
      <c r="D34" s="54" t="s">
        <v>2327</v>
      </c>
      <c r="E34" s="6" t="s">
        <v>156</v>
      </c>
      <c r="F34" s="19">
        <v>685000</v>
      </c>
      <c r="G34" s="24">
        <v>1207.24</v>
      </c>
      <c r="H34" s="24">
        <v>1.86</v>
      </c>
      <c r="I34" s="31"/>
      <c r="J34" s="31"/>
      <c r="K34" s="35"/>
    </row>
    <row r="35" spans="2:11" x14ac:dyDescent="0.3">
      <c r="B35" s="8" t="s">
        <v>603</v>
      </c>
      <c r="C35" s="57" t="s">
        <v>604</v>
      </c>
      <c r="D35" s="54" t="s">
        <v>605</v>
      </c>
      <c r="E35" s="6" t="s">
        <v>156</v>
      </c>
      <c r="F35" s="19">
        <v>157000</v>
      </c>
      <c r="G35" s="24">
        <v>1163.29</v>
      </c>
      <c r="H35" s="24">
        <v>1.8</v>
      </c>
      <c r="I35" s="31"/>
      <c r="J35" s="31"/>
      <c r="K35" s="35"/>
    </row>
    <row r="36" spans="2:11" x14ac:dyDescent="0.3">
      <c r="B36" s="8" t="s">
        <v>2267</v>
      </c>
      <c r="C36" s="57" t="s">
        <v>2268</v>
      </c>
      <c r="D36" s="54" t="s">
        <v>2269</v>
      </c>
      <c r="E36" s="6" t="s">
        <v>196</v>
      </c>
      <c r="F36" s="19">
        <v>149229</v>
      </c>
      <c r="G36" s="24">
        <v>1138.54</v>
      </c>
      <c r="H36" s="24">
        <v>1.76</v>
      </c>
      <c r="I36" s="31"/>
      <c r="J36" s="31"/>
      <c r="K36" s="35"/>
    </row>
    <row r="37" spans="2:11" x14ac:dyDescent="0.3">
      <c r="B37" s="8" t="s">
        <v>3124</v>
      </c>
      <c r="C37" s="57" t="s">
        <v>807</v>
      </c>
      <c r="D37" s="54" t="s">
        <v>3125</v>
      </c>
      <c r="E37" s="6" t="s">
        <v>54</v>
      </c>
      <c r="F37" s="19">
        <v>110000</v>
      </c>
      <c r="G37" s="24">
        <v>1068.43</v>
      </c>
      <c r="H37" s="24">
        <v>1.65</v>
      </c>
      <c r="I37" s="31"/>
      <c r="J37" s="31"/>
      <c r="K37" s="35"/>
    </row>
    <row r="38" spans="2:11" x14ac:dyDescent="0.3">
      <c r="B38" s="8" t="s">
        <v>334</v>
      </c>
      <c r="C38" s="57" t="s">
        <v>335</v>
      </c>
      <c r="D38" s="54" t="s">
        <v>336</v>
      </c>
      <c r="E38" s="6" t="s">
        <v>115</v>
      </c>
      <c r="F38" s="19">
        <v>79418</v>
      </c>
      <c r="G38" s="24">
        <v>1056.97</v>
      </c>
      <c r="H38" s="24">
        <v>1.63</v>
      </c>
      <c r="I38" s="31"/>
      <c r="J38" s="31"/>
      <c r="K38" s="35"/>
    </row>
    <row r="39" spans="2:11" x14ac:dyDescent="0.3">
      <c r="B39" s="8" t="s">
        <v>523</v>
      </c>
      <c r="C39" s="57" t="s">
        <v>524</v>
      </c>
      <c r="D39" s="54" t="s">
        <v>525</v>
      </c>
      <c r="E39" s="6" t="s">
        <v>138</v>
      </c>
      <c r="F39" s="19">
        <v>19090</v>
      </c>
      <c r="G39" s="24">
        <v>981.32</v>
      </c>
      <c r="H39" s="24">
        <v>1.51</v>
      </c>
      <c r="I39" s="31"/>
      <c r="J39" s="31"/>
      <c r="K39" s="35"/>
    </row>
    <row r="40" spans="2:11" x14ac:dyDescent="0.3">
      <c r="B40" s="8" t="s">
        <v>514</v>
      </c>
      <c r="C40" s="57" t="s">
        <v>515</v>
      </c>
      <c r="D40" s="54" t="s">
        <v>516</v>
      </c>
      <c r="E40" s="6" t="s">
        <v>115</v>
      </c>
      <c r="F40" s="19">
        <v>102350</v>
      </c>
      <c r="G40" s="24">
        <v>688.76</v>
      </c>
      <c r="H40" s="24">
        <v>1.06</v>
      </c>
      <c r="I40" s="31"/>
      <c r="J40" s="31"/>
      <c r="K40" s="35"/>
    </row>
    <row r="41" spans="2:11" x14ac:dyDescent="0.3">
      <c r="B41" s="8" t="s">
        <v>1032</v>
      </c>
      <c r="C41" s="57" t="s">
        <v>1033</v>
      </c>
      <c r="D41" s="54" t="s">
        <v>1034</v>
      </c>
      <c r="E41" s="6" t="s">
        <v>138</v>
      </c>
      <c r="F41" s="19">
        <v>3738</v>
      </c>
      <c r="G41" s="24">
        <v>34.08</v>
      </c>
      <c r="H41" s="24">
        <v>0.05</v>
      </c>
      <c r="I41" s="31"/>
      <c r="J41" s="31"/>
      <c r="K41" s="35"/>
    </row>
    <row r="42" spans="2:11" x14ac:dyDescent="0.3">
      <c r="C42" s="58" t="s">
        <v>172</v>
      </c>
      <c r="D42" s="54"/>
      <c r="E42" s="6"/>
      <c r="F42" s="19"/>
      <c r="G42" s="25">
        <v>53164.03</v>
      </c>
      <c r="H42" s="25">
        <v>82.06</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3:11" x14ac:dyDescent="0.3">
      <c r="C49" s="57"/>
      <c r="D49" s="54"/>
      <c r="E49" s="6"/>
      <c r="F49" s="19"/>
      <c r="G49" s="24"/>
      <c r="H49" s="24"/>
      <c r="I49" s="31"/>
      <c r="J49" s="31"/>
      <c r="K49" s="35"/>
    </row>
    <row r="50" spans="3:11" x14ac:dyDescent="0.3">
      <c r="C50" s="58" t="s">
        <v>6</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7</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8</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9</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10</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11</v>
      </c>
      <c r="D60" s="54"/>
      <c r="E60" s="6"/>
      <c r="F60" s="19"/>
      <c r="G60" s="24"/>
      <c r="H60" s="24"/>
      <c r="I60" s="31"/>
      <c r="J60" s="31"/>
      <c r="K60" s="35"/>
    </row>
    <row r="61" spans="3:11" x14ac:dyDescent="0.3">
      <c r="C61" s="57"/>
      <c r="D61" s="54"/>
      <c r="E61" s="6"/>
      <c r="F61" s="19"/>
      <c r="G61" s="24"/>
      <c r="H61" s="24"/>
      <c r="I61" s="31"/>
      <c r="J61" s="31"/>
      <c r="K61" s="35"/>
    </row>
    <row r="62" spans="3:11" x14ac:dyDescent="0.3">
      <c r="C62" s="58" t="s">
        <v>13</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186</v>
      </c>
      <c r="C84" s="57" t="s">
        <v>187</v>
      </c>
      <c r="D84" s="54"/>
      <c r="E84" s="6"/>
      <c r="F84" s="19"/>
      <c r="G84" s="24">
        <v>11530</v>
      </c>
      <c r="H84" s="24">
        <v>17.8</v>
      </c>
      <c r="I84" s="31"/>
      <c r="J84" s="31"/>
      <c r="K84" s="35"/>
    </row>
    <row r="85" spans="1:54" x14ac:dyDescent="0.3">
      <c r="C85" s="58" t="s">
        <v>172</v>
      </c>
      <c r="D85" s="54"/>
      <c r="E85" s="6"/>
      <c r="F85" s="19"/>
      <c r="G85" s="25">
        <v>11530</v>
      </c>
      <c r="H85" s="25">
        <v>17.8</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5262</v>
      </c>
      <c r="D88" s="54"/>
      <c r="E88" s="6"/>
      <c r="F88" s="19"/>
      <c r="G88" s="24" t="s">
        <v>2</v>
      </c>
      <c r="H88" s="24" t="s">
        <v>2</v>
      </c>
      <c r="I88" s="31"/>
      <c r="J88" s="31"/>
      <c r="K88" s="35"/>
      <c r="L88" s="3"/>
      <c r="AI88" s="3"/>
      <c r="AV88" s="3"/>
      <c r="AX88" s="3"/>
      <c r="BB88" s="3"/>
    </row>
    <row r="89" spans="1:54" x14ac:dyDescent="0.3">
      <c r="B89" s="8"/>
      <c r="C89" s="57" t="s">
        <v>188</v>
      </c>
      <c r="D89" s="54"/>
      <c r="E89" s="6"/>
      <c r="F89" s="19"/>
      <c r="G89" s="24">
        <v>93.1</v>
      </c>
      <c r="H89" s="24">
        <v>0.14000000000000001</v>
      </c>
      <c r="I89" s="31"/>
      <c r="J89" s="31"/>
      <c r="K89" s="35"/>
    </row>
    <row r="90" spans="1:54" x14ac:dyDescent="0.3">
      <c r="C90" s="58" t="s">
        <v>172</v>
      </c>
      <c r="D90" s="54"/>
      <c r="E90" s="6"/>
      <c r="F90" s="19"/>
      <c r="G90" s="25">
        <v>93.1</v>
      </c>
      <c r="H90" s="25">
        <v>0.14000000000000001</v>
      </c>
      <c r="I90" s="31"/>
      <c r="J90" s="31"/>
      <c r="K90" s="35"/>
    </row>
    <row r="91" spans="1:54" x14ac:dyDescent="0.3">
      <c r="C91" s="57"/>
      <c r="D91" s="54"/>
      <c r="E91" s="6"/>
      <c r="F91" s="19"/>
      <c r="G91" s="24"/>
      <c r="H91" s="24"/>
      <c r="I91" s="31"/>
      <c r="J91" s="31"/>
      <c r="K91" s="35"/>
    </row>
    <row r="92" spans="1:54" x14ac:dyDescent="0.3">
      <c r="C92" s="60" t="s">
        <v>189</v>
      </c>
      <c r="D92" s="55"/>
      <c r="E92" s="5"/>
      <c r="F92" s="20"/>
      <c r="G92" s="26">
        <v>64787.13</v>
      </c>
      <c r="H92" s="26">
        <v>100</v>
      </c>
      <c r="I92" s="32"/>
      <c r="J92" s="32"/>
      <c r="K92" s="36"/>
    </row>
    <row r="95" spans="1:54" x14ac:dyDescent="0.3">
      <c r="C95" s="1" t="s">
        <v>190</v>
      </c>
    </row>
    <row r="96" spans="1:54" x14ac:dyDescent="0.3">
      <c r="C96" s="37" t="s">
        <v>191</v>
      </c>
      <c r="D96" s="37"/>
      <c r="E96" s="37"/>
      <c r="F96" s="37"/>
      <c r="G96" s="37"/>
      <c r="H96" s="37"/>
      <c r="I96" s="37"/>
      <c r="J96" s="37"/>
      <c r="K96" s="37"/>
    </row>
    <row r="97" spans="3:11" x14ac:dyDescent="0.3">
      <c r="C97" s="2" t="s">
        <v>192</v>
      </c>
    </row>
    <row r="98" spans="3:11" x14ac:dyDescent="0.3">
      <c r="C98" s="2" t="s">
        <v>193</v>
      </c>
    </row>
    <row r="99" spans="3:11" ht="30" customHeight="1" x14ac:dyDescent="0.3">
      <c r="C99" s="91" t="s">
        <v>194</v>
      </c>
      <c r="D99" s="92"/>
      <c r="E99" s="92"/>
      <c r="F99" s="92"/>
      <c r="G99" s="92"/>
      <c r="H99" s="92"/>
      <c r="I99" s="92"/>
      <c r="J99" s="92"/>
      <c r="K99" s="92"/>
    </row>
    <row r="100" spans="3:11" x14ac:dyDescent="0.3">
      <c r="C100" s="2" t="s">
        <v>195</v>
      </c>
    </row>
    <row r="102" spans="3:11" x14ac:dyDescent="0.3">
      <c r="C102" s="1" t="s">
        <v>5387</v>
      </c>
      <c r="E102" s="88" t="s">
        <v>5388</v>
      </c>
    </row>
    <row r="103" spans="3:11" x14ac:dyDescent="0.3">
      <c r="E103" s="2" t="s">
        <v>5412</v>
      </c>
    </row>
  </sheetData>
  <mergeCells count="1">
    <mergeCell ref="C99:K99"/>
  </mergeCells>
  <hyperlinks>
    <hyperlink ref="J2" location="'Index'!A1" display="'Index'!A1" xr:uid="{58DD2242-D61D-44E1-B031-38566F5F75AB}"/>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D790-D6B3-43DE-BA3D-BD71595C3925}">
  <sheetPr codeName="Sheet111"/>
  <dimension ref="A1:IV111"/>
  <sheetViews>
    <sheetView showGridLines="0" zoomScale="90" zoomScaleNormal="90" workbookViewId="0">
      <pane ySplit="6" topLeftCell="A9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1111</v>
      </c>
      <c r="J2" s="38" t="s">
        <v>4975</v>
      </c>
    </row>
    <row r="3" spans="1:54" ht="16.2" x14ac:dyDescent="0.35">
      <c r="C3" s="1" t="s">
        <v>28</v>
      </c>
      <c r="D3" s="21" t="s">
        <v>1112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1038</v>
      </c>
      <c r="C10" s="57" t="s">
        <v>1039</v>
      </c>
      <c r="D10" s="54" t="s">
        <v>1040</v>
      </c>
      <c r="E10" s="6" t="s">
        <v>323</v>
      </c>
      <c r="F10" s="19">
        <v>19000</v>
      </c>
      <c r="G10" s="24">
        <v>213.9</v>
      </c>
      <c r="H10" s="24">
        <v>1.67</v>
      </c>
      <c r="I10" s="31"/>
      <c r="J10" s="31"/>
      <c r="K10" s="35"/>
    </row>
    <row r="11" spans="1:54" x14ac:dyDescent="0.3">
      <c r="B11" s="8" t="s">
        <v>861</v>
      </c>
      <c r="C11" s="57" t="s">
        <v>862</v>
      </c>
      <c r="D11" s="54" t="s">
        <v>863</v>
      </c>
      <c r="E11" s="6" t="s">
        <v>86</v>
      </c>
      <c r="F11" s="19">
        <v>2100</v>
      </c>
      <c r="G11" s="24">
        <v>188.32</v>
      </c>
      <c r="H11" s="24">
        <v>1.47</v>
      </c>
      <c r="I11" s="31"/>
      <c r="J11" s="31"/>
      <c r="K11" s="35"/>
    </row>
    <row r="12" spans="1:54" x14ac:dyDescent="0.3">
      <c r="B12" s="8" t="s">
        <v>1113</v>
      </c>
      <c r="C12" s="57" t="s">
        <v>1114</v>
      </c>
      <c r="D12" s="54" t="s">
        <v>1115</v>
      </c>
      <c r="E12" s="6" t="s">
        <v>115</v>
      </c>
      <c r="F12" s="19">
        <v>37000</v>
      </c>
      <c r="G12" s="24">
        <v>186.33</v>
      </c>
      <c r="H12" s="24">
        <v>1.46</v>
      </c>
      <c r="I12" s="31"/>
      <c r="J12" s="31"/>
      <c r="K12" s="35"/>
    </row>
    <row r="13" spans="1:54" x14ac:dyDescent="0.3">
      <c r="B13" s="8" t="s">
        <v>252</v>
      </c>
      <c r="C13" s="57" t="s">
        <v>253</v>
      </c>
      <c r="D13" s="54" t="s">
        <v>254</v>
      </c>
      <c r="E13" s="6" t="s">
        <v>97</v>
      </c>
      <c r="F13" s="19">
        <v>7000</v>
      </c>
      <c r="G13" s="24">
        <v>184.65</v>
      </c>
      <c r="H13" s="24">
        <v>1.44</v>
      </c>
      <c r="I13" s="31"/>
      <c r="J13" s="31"/>
      <c r="K13" s="35"/>
    </row>
    <row r="14" spans="1:54" x14ac:dyDescent="0.3">
      <c r="B14" s="8" t="s">
        <v>1116</v>
      </c>
      <c r="C14" s="57" t="s">
        <v>1117</v>
      </c>
      <c r="D14" s="54" t="s">
        <v>1118</v>
      </c>
      <c r="E14" s="6" t="s">
        <v>86</v>
      </c>
      <c r="F14" s="19">
        <v>7933</v>
      </c>
      <c r="G14" s="24">
        <v>178.92</v>
      </c>
      <c r="H14" s="24">
        <v>1.4</v>
      </c>
      <c r="I14" s="31"/>
      <c r="J14" s="31"/>
      <c r="K14" s="35"/>
    </row>
    <row r="15" spans="1:54" x14ac:dyDescent="0.3">
      <c r="B15" s="8" t="s">
        <v>508</v>
      </c>
      <c r="C15" s="57" t="s">
        <v>509</v>
      </c>
      <c r="D15" s="54" t="s">
        <v>510</v>
      </c>
      <c r="E15" s="6" t="s">
        <v>115</v>
      </c>
      <c r="F15" s="19">
        <v>20000</v>
      </c>
      <c r="G15" s="24">
        <v>153.19999999999999</v>
      </c>
      <c r="H15" s="24">
        <v>1.2</v>
      </c>
      <c r="I15" s="31"/>
      <c r="J15" s="31"/>
      <c r="K15" s="35"/>
    </row>
    <row r="16" spans="1:54" x14ac:dyDescent="0.3">
      <c r="B16" s="8" t="s">
        <v>1020</v>
      </c>
      <c r="C16" s="57" t="s">
        <v>1021</v>
      </c>
      <c r="D16" s="54" t="s">
        <v>1022</v>
      </c>
      <c r="E16" s="6" t="s">
        <v>115</v>
      </c>
      <c r="F16" s="19">
        <v>14000</v>
      </c>
      <c r="G16" s="24">
        <v>138.1</v>
      </c>
      <c r="H16" s="24">
        <v>1.08</v>
      </c>
      <c r="I16" s="31"/>
      <c r="J16" s="31"/>
      <c r="K16" s="35"/>
    </row>
    <row r="17" spans="2:11" x14ac:dyDescent="0.3">
      <c r="B17" s="8" t="s">
        <v>848</v>
      </c>
      <c r="C17" s="57" t="s">
        <v>849</v>
      </c>
      <c r="D17" s="54" t="s">
        <v>850</v>
      </c>
      <c r="E17" s="6" t="s">
        <v>851</v>
      </c>
      <c r="F17" s="19">
        <v>5500</v>
      </c>
      <c r="G17" s="24">
        <v>133.74</v>
      </c>
      <c r="H17" s="24">
        <v>1.05</v>
      </c>
      <c r="I17" s="31"/>
      <c r="J17" s="31"/>
      <c r="K17" s="35"/>
    </row>
    <row r="18" spans="2:11" x14ac:dyDescent="0.3">
      <c r="B18" s="8" t="s">
        <v>536</v>
      </c>
      <c r="C18" s="57" t="s">
        <v>537</v>
      </c>
      <c r="D18" s="54" t="s">
        <v>538</v>
      </c>
      <c r="E18" s="6" t="s">
        <v>148</v>
      </c>
      <c r="F18" s="19">
        <v>135000</v>
      </c>
      <c r="G18" s="24">
        <v>125.21</v>
      </c>
      <c r="H18" s="24">
        <v>0.98</v>
      </c>
      <c r="I18" s="31"/>
      <c r="J18" s="31"/>
      <c r="K18" s="35"/>
    </row>
    <row r="19" spans="2:11" x14ac:dyDescent="0.3">
      <c r="B19" s="8" t="s">
        <v>320</v>
      </c>
      <c r="C19" s="57" t="s">
        <v>321</v>
      </c>
      <c r="D19" s="54" t="s">
        <v>322</v>
      </c>
      <c r="E19" s="6" t="s">
        <v>323</v>
      </c>
      <c r="F19" s="19">
        <v>14000</v>
      </c>
      <c r="G19" s="24">
        <v>124.71</v>
      </c>
      <c r="H19" s="24">
        <v>0.97</v>
      </c>
      <c r="I19" s="31"/>
      <c r="J19" s="31"/>
      <c r="K19" s="35"/>
    </row>
    <row r="20" spans="2:11" x14ac:dyDescent="0.3">
      <c r="B20" s="8" t="s">
        <v>1119</v>
      </c>
      <c r="C20" s="57" t="s">
        <v>1120</v>
      </c>
      <c r="D20" s="54" t="s">
        <v>1121</v>
      </c>
      <c r="E20" s="6" t="s">
        <v>160</v>
      </c>
      <c r="F20" s="19">
        <v>13000</v>
      </c>
      <c r="G20" s="24">
        <v>120.52</v>
      </c>
      <c r="H20" s="24">
        <v>0.94</v>
      </c>
      <c r="I20" s="31"/>
      <c r="J20" s="31"/>
      <c r="K20" s="35"/>
    </row>
    <row r="21" spans="2:11" x14ac:dyDescent="0.3">
      <c r="B21" s="8" t="s">
        <v>511</v>
      </c>
      <c r="C21" s="57" t="s">
        <v>512</v>
      </c>
      <c r="D21" s="54" t="s">
        <v>513</v>
      </c>
      <c r="E21" s="6" t="s">
        <v>327</v>
      </c>
      <c r="F21" s="19">
        <v>13000</v>
      </c>
      <c r="G21" s="24">
        <v>95.69</v>
      </c>
      <c r="H21" s="24">
        <v>0.75</v>
      </c>
      <c r="I21" s="31"/>
      <c r="J21" s="31"/>
      <c r="K21" s="35"/>
    </row>
    <row r="22" spans="2:11" x14ac:dyDescent="0.3">
      <c r="B22" s="8" t="s">
        <v>334</v>
      </c>
      <c r="C22" s="57" t="s">
        <v>335</v>
      </c>
      <c r="D22" s="54" t="s">
        <v>336</v>
      </c>
      <c r="E22" s="6" t="s">
        <v>115</v>
      </c>
      <c r="F22" s="19">
        <v>7000</v>
      </c>
      <c r="G22" s="24">
        <v>93.16</v>
      </c>
      <c r="H22" s="24">
        <v>0.73</v>
      </c>
      <c r="I22" s="31"/>
      <c r="J22" s="31"/>
      <c r="K22" s="35"/>
    </row>
    <row r="23" spans="2:11" x14ac:dyDescent="0.3">
      <c r="B23" s="8" t="s">
        <v>607</v>
      </c>
      <c r="C23" s="57" t="s">
        <v>608</v>
      </c>
      <c r="D23" s="54" t="s">
        <v>609</v>
      </c>
      <c r="E23" s="6" t="s">
        <v>156</v>
      </c>
      <c r="F23" s="19">
        <v>25000</v>
      </c>
      <c r="G23" s="24">
        <v>90.55</v>
      </c>
      <c r="H23" s="24">
        <v>0.71</v>
      </c>
      <c r="I23" s="31"/>
      <c r="J23" s="31"/>
      <c r="K23" s="35"/>
    </row>
    <row r="24" spans="2:11" x14ac:dyDescent="0.3">
      <c r="B24" s="8" t="s">
        <v>1122</v>
      </c>
      <c r="C24" s="57" t="s">
        <v>1123</v>
      </c>
      <c r="D24" s="54" t="s">
        <v>1124</v>
      </c>
      <c r="E24" s="6" t="s">
        <v>152</v>
      </c>
      <c r="F24" s="19">
        <v>13000</v>
      </c>
      <c r="G24" s="24">
        <v>79.64</v>
      </c>
      <c r="H24" s="24">
        <v>0.62</v>
      </c>
      <c r="I24" s="31"/>
      <c r="J24" s="31"/>
      <c r="K24" s="35"/>
    </row>
    <row r="25" spans="2:11" x14ac:dyDescent="0.3">
      <c r="B25" s="8" t="s">
        <v>346</v>
      </c>
      <c r="C25" s="57" t="s">
        <v>347</v>
      </c>
      <c r="D25" s="54" t="s">
        <v>348</v>
      </c>
      <c r="E25" s="6" t="s">
        <v>86</v>
      </c>
      <c r="F25" s="19">
        <v>11000</v>
      </c>
      <c r="G25" s="24">
        <v>76.13</v>
      </c>
      <c r="H25" s="24">
        <v>0.6</v>
      </c>
      <c r="I25" s="31"/>
      <c r="J25" s="31"/>
      <c r="K25" s="35"/>
    </row>
    <row r="26" spans="2:11" x14ac:dyDescent="0.3">
      <c r="B26" s="8" t="s">
        <v>308</v>
      </c>
      <c r="C26" s="57" t="s">
        <v>309</v>
      </c>
      <c r="D26" s="54" t="s">
        <v>310</v>
      </c>
      <c r="E26" s="6" t="s">
        <v>86</v>
      </c>
      <c r="F26" s="19">
        <v>14495</v>
      </c>
      <c r="G26" s="24">
        <v>69.23</v>
      </c>
      <c r="H26" s="24">
        <v>0.54</v>
      </c>
      <c r="I26" s="31"/>
      <c r="J26" s="31"/>
      <c r="K26" s="35"/>
    </row>
    <row r="27" spans="2:11" x14ac:dyDescent="0.3">
      <c r="B27" s="8" t="s">
        <v>358</v>
      </c>
      <c r="C27" s="57" t="s">
        <v>359</v>
      </c>
      <c r="D27" s="54" t="s">
        <v>360</v>
      </c>
      <c r="E27" s="6" t="s">
        <v>261</v>
      </c>
      <c r="F27" s="19">
        <v>103000</v>
      </c>
      <c r="G27" s="61">
        <v>0</v>
      </c>
      <c r="H27" s="24" t="s">
        <v>5263</v>
      </c>
      <c r="I27" s="31"/>
      <c r="J27" s="31"/>
      <c r="K27" s="35" t="s">
        <v>5333</v>
      </c>
    </row>
    <row r="28" spans="2:11" x14ac:dyDescent="0.3">
      <c r="C28" s="58" t="s">
        <v>172</v>
      </c>
      <c r="D28" s="54"/>
      <c r="E28" s="6"/>
      <c r="F28" s="19"/>
      <c r="G28" s="25">
        <v>2252</v>
      </c>
      <c r="H28" s="25">
        <v>17.61</v>
      </c>
      <c r="I28" s="31"/>
      <c r="J28" s="31"/>
      <c r="K28" s="35"/>
    </row>
    <row r="29" spans="2:11" x14ac:dyDescent="0.3">
      <c r="C29" s="57"/>
      <c r="D29" s="54"/>
      <c r="E29" s="6"/>
      <c r="F29" s="19"/>
      <c r="G29" s="24"/>
      <c r="H29" s="24"/>
      <c r="I29" s="31"/>
      <c r="J29" s="31"/>
      <c r="K29" s="35"/>
    </row>
    <row r="30" spans="2:11" x14ac:dyDescent="0.3">
      <c r="C30" s="58" t="s">
        <v>3</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A34" s="10"/>
      <c r="B34" s="28"/>
      <c r="C34" s="58" t="s">
        <v>5</v>
      </c>
      <c r="D34" s="54"/>
      <c r="E34" s="6"/>
      <c r="F34" s="19"/>
      <c r="G34" s="24"/>
      <c r="H34" s="24"/>
      <c r="I34" s="31"/>
      <c r="J34" s="31"/>
      <c r="K34" s="35"/>
    </row>
    <row r="35" spans="1:11" x14ac:dyDescent="0.3">
      <c r="C35" s="59" t="s">
        <v>6</v>
      </c>
      <c r="D35" s="54"/>
      <c r="E35" s="6"/>
      <c r="F35" s="19"/>
      <c r="G35" s="24"/>
      <c r="H35" s="24"/>
      <c r="I35" s="31"/>
      <c r="J35" s="31"/>
      <c r="K35" s="35"/>
    </row>
    <row r="36" spans="1:11" x14ac:dyDescent="0.3">
      <c r="B36" s="8" t="s">
        <v>1125</v>
      </c>
      <c r="C36" s="57" t="s">
        <v>1126</v>
      </c>
      <c r="D36" s="54" t="s">
        <v>1127</v>
      </c>
      <c r="E36" s="6" t="s">
        <v>641</v>
      </c>
      <c r="F36" s="19">
        <v>500</v>
      </c>
      <c r="G36" s="24">
        <v>512.70000000000005</v>
      </c>
      <c r="H36" s="24">
        <v>4.01</v>
      </c>
      <c r="I36" s="31">
        <v>7.8148999999999997</v>
      </c>
      <c r="J36" s="31"/>
      <c r="K36" s="35" t="s">
        <v>637</v>
      </c>
    </row>
    <row r="37" spans="1:11" x14ac:dyDescent="0.3">
      <c r="B37" s="8" t="s">
        <v>670</v>
      </c>
      <c r="C37" s="57" t="s">
        <v>654</v>
      </c>
      <c r="D37" s="54" t="s">
        <v>671</v>
      </c>
      <c r="E37" s="6" t="s">
        <v>641</v>
      </c>
      <c r="F37" s="19">
        <v>500</v>
      </c>
      <c r="G37" s="24">
        <v>508.22</v>
      </c>
      <c r="H37" s="24">
        <v>3.97</v>
      </c>
      <c r="I37" s="31">
        <v>7.3250000000000002</v>
      </c>
      <c r="J37" s="31"/>
      <c r="K37" s="35" t="s">
        <v>637</v>
      </c>
    </row>
    <row r="38" spans="1:11" x14ac:dyDescent="0.3">
      <c r="B38" s="8" t="s">
        <v>1128</v>
      </c>
      <c r="C38" s="57" t="s">
        <v>1129</v>
      </c>
      <c r="D38" s="54" t="s">
        <v>1130</v>
      </c>
      <c r="E38" s="6" t="s">
        <v>641</v>
      </c>
      <c r="F38" s="19">
        <v>500</v>
      </c>
      <c r="G38" s="24">
        <v>502.11</v>
      </c>
      <c r="H38" s="24">
        <v>3.93</v>
      </c>
      <c r="I38" s="31">
        <v>6.5284000000000004</v>
      </c>
      <c r="J38" s="31"/>
      <c r="K38" s="35" t="s">
        <v>637</v>
      </c>
    </row>
    <row r="39" spans="1:11" x14ac:dyDescent="0.3">
      <c r="B39" s="8" t="s">
        <v>1131</v>
      </c>
      <c r="C39" s="57" t="s">
        <v>389</v>
      </c>
      <c r="D39" s="54" t="s">
        <v>1132</v>
      </c>
      <c r="E39" s="6" t="s">
        <v>641</v>
      </c>
      <c r="F39" s="19">
        <v>500</v>
      </c>
      <c r="G39" s="24">
        <v>500.41</v>
      </c>
      <c r="H39" s="24">
        <v>3.91</v>
      </c>
      <c r="I39" s="31">
        <v>6.2952000000000004</v>
      </c>
      <c r="J39" s="31"/>
      <c r="K39" s="35" t="s">
        <v>637</v>
      </c>
    </row>
    <row r="40" spans="1:11" x14ac:dyDescent="0.3">
      <c r="B40" s="8" t="s">
        <v>1133</v>
      </c>
      <c r="C40" s="57" t="s">
        <v>253</v>
      </c>
      <c r="D40" s="54" t="s">
        <v>1134</v>
      </c>
      <c r="E40" s="6" t="s">
        <v>652</v>
      </c>
      <c r="F40" s="19">
        <v>300</v>
      </c>
      <c r="G40" s="24">
        <v>306.81</v>
      </c>
      <c r="H40" s="24">
        <v>2.4</v>
      </c>
      <c r="I40" s="31">
        <v>8.0150000000000006</v>
      </c>
      <c r="J40" s="31"/>
      <c r="K40" s="35" t="s">
        <v>637</v>
      </c>
    </row>
    <row r="41" spans="1:11" x14ac:dyDescent="0.3">
      <c r="B41" s="8" t="s">
        <v>758</v>
      </c>
      <c r="C41" s="57" t="s">
        <v>722</v>
      </c>
      <c r="D41" s="54" t="s">
        <v>759</v>
      </c>
      <c r="E41" s="6" t="s">
        <v>724</v>
      </c>
      <c r="F41" s="19">
        <v>300</v>
      </c>
      <c r="G41" s="24">
        <v>301.58</v>
      </c>
      <c r="H41" s="24">
        <v>2.36</v>
      </c>
      <c r="I41" s="31">
        <v>8.9948999999999995</v>
      </c>
      <c r="J41" s="31"/>
      <c r="K41" s="35" t="s">
        <v>637</v>
      </c>
    </row>
    <row r="42" spans="1:11" x14ac:dyDescent="0.3">
      <c r="B42" s="8" t="s">
        <v>725</v>
      </c>
      <c r="C42" s="57" t="s">
        <v>726</v>
      </c>
      <c r="D42" s="54" t="s">
        <v>727</v>
      </c>
      <c r="E42" s="6" t="s">
        <v>641</v>
      </c>
      <c r="F42" s="19">
        <v>30</v>
      </c>
      <c r="G42" s="24">
        <v>299.91000000000003</v>
      </c>
      <c r="H42" s="24">
        <v>2.34</v>
      </c>
      <c r="I42" s="31">
        <v>6.2449000000000003</v>
      </c>
      <c r="J42" s="31">
        <v>6.4709973976500006</v>
      </c>
      <c r="K42" s="35" t="s">
        <v>637</v>
      </c>
    </row>
    <row r="43" spans="1:11" x14ac:dyDescent="0.3">
      <c r="B43" s="8" t="s">
        <v>682</v>
      </c>
      <c r="C43" s="57" t="s">
        <v>624</v>
      </c>
      <c r="D43" s="54" t="s">
        <v>683</v>
      </c>
      <c r="E43" s="6" t="s">
        <v>645</v>
      </c>
      <c r="F43" s="19">
        <v>300</v>
      </c>
      <c r="G43" s="24">
        <v>299.56</v>
      </c>
      <c r="H43" s="24">
        <v>2.34</v>
      </c>
      <c r="I43" s="31">
        <v>6.4874999999999998</v>
      </c>
      <c r="J43" s="31"/>
      <c r="K43" s="35" t="s">
        <v>637</v>
      </c>
    </row>
    <row r="44" spans="1:11" x14ac:dyDescent="0.3">
      <c r="B44" s="8" t="s">
        <v>1135</v>
      </c>
      <c r="C44" s="57" t="s">
        <v>1136</v>
      </c>
      <c r="D44" s="54" t="s">
        <v>1137</v>
      </c>
      <c r="E44" s="6" t="s">
        <v>1138</v>
      </c>
      <c r="F44" s="19">
        <v>20</v>
      </c>
      <c r="G44" s="24">
        <v>198.9</v>
      </c>
      <c r="H44" s="24">
        <v>1.55</v>
      </c>
      <c r="I44" s="31">
        <v>8.0325000000000006</v>
      </c>
      <c r="J44" s="31"/>
      <c r="K44" s="35" t="s">
        <v>637</v>
      </c>
    </row>
    <row r="45" spans="1:11" x14ac:dyDescent="0.3">
      <c r="B45" s="8" t="s">
        <v>1139</v>
      </c>
      <c r="C45" s="57" t="s">
        <v>129</v>
      </c>
      <c r="D45" s="54" t="s">
        <v>1140</v>
      </c>
      <c r="E45" s="6" t="s">
        <v>641</v>
      </c>
      <c r="F45" s="19">
        <v>7</v>
      </c>
      <c r="G45" s="24">
        <v>70.05</v>
      </c>
      <c r="H45" s="24">
        <v>0.55000000000000004</v>
      </c>
      <c r="I45" s="31">
        <v>5.7949000000000002</v>
      </c>
      <c r="J45" s="31"/>
      <c r="K45" s="35" t="s">
        <v>637</v>
      </c>
    </row>
    <row r="46" spans="1:11" x14ac:dyDescent="0.3">
      <c r="B46" s="8" t="s">
        <v>1141</v>
      </c>
      <c r="C46" s="57" t="s">
        <v>129</v>
      </c>
      <c r="D46" s="54" t="s">
        <v>1142</v>
      </c>
      <c r="E46" s="6" t="s">
        <v>641</v>
      </c>
      <c r="F46" s="19">
        <v>2</v>
      </c>
      <c r="G46" s="24">
        <v>20.25</v>
      </c>
      <c r="H46" s="24">
        <v>0.16</v>
      </c>
      <c r="I46" s="31">
        <v>6.5149999999999997</v>
      </c>
      <c r="J46" s="31"/>
      <c r="K46" s="35" t="s">
        <v>637</v>
      </c>
    </row>
    <row r="47" spans="1:11" x14ac:dyDescent="0.3">
      <c r="B47" s="8" t="s">
        <v>1143</v>
      </c>
      <c r="C47" s="57" t="s">
        <v>129</v>
      </c>
      <c r="D47" s="54" t="s">
        <v>1144</v>
      </c>
      <c r="E47" s="6" t="s">
        <v>641</v>
      </c>
      <c r="F47" s="19">
        <v>1</v>
      </c>
      <c r="G47" s="24">
        <v>10.119999999999999</v>
      </c>
      <c r="H47" s="24">
        <v>0.08</v>
      </c>
      <c r="I47" s="31">
        <v>6.54</v>
      </c>
      <c r="J47" s="31"/>
      <c r="K47" s="35" t="s">
        <v>637</v>
      </c>
    </row>
    <row r="48" spans="1:11" x14ac:dyDescent="0.3">
      <c r="C48" s="58" t="s">
        <v>172</v>
      </c>
      <c r="D48" s="54"/>
      <c r="E48" s="6"/>
      <c r="F48" s="19"/>
      <c r="G48" s="25">
        <v>3530.62</v>
      </c>
      <c r="H48" s="25">
        <v>27.6</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9</v>
      </c>
      <c r="D54" s="54"/>
      <c r="E54" s="6"/>
      <c r="F54" s="19"/>
      <c r="G54" s="24"/>
      <c r="H54" s="24"/>
      <c r="I54" s="31"/>
      <c r="J54" s="31"/>
      <c r="K54" s="35"/>
    </row>
    <row r="55" spans="1:11" x14ac:dyDescent="0.3">
      <c r="B55" s="8" t="s">
        <v>767</v>
      </c>
      <c r="C55" s="57" t="s">
        <v>768</v>
      </c>
      <c r="D55" s="54" t="s">
        <v>769</v>
      </c>
      <c r="E55" s="6" t="s">
        <v>185</v>
      </c>
      <c r="F55" s="19">
        <v>2000000</v>
      </c>
      <c r="G55" s="24">
        <v>2015.26</v>
      </c>
      <c r="H55" s="24">
        <v>15.75</v>
      </c>
      <c r="I55" s="31">
        <v>6.7868012000000002</v>
      </c>
      <c r="J55" s="31"/>
      <c r="K55" s="35"/>
    </row>
    <row r="56" spans="1:11" x14ac:dyDescent="0.3">
      <c r="B56" s="8" t="s">
        <v>1145</v>
      </c>
      <c r="C56" s="57" t="s">
        <v>1146</v>
      </c>
      <c r="D56" s="54" t="s">
        <v>1147</v>
      </c>
      <c r="E56" s="6" t="s">
        <v>185</v>
      </c>
      <c r="F56" s="19">
        <v>1000000</v>
      </c>
      <c r="G56" s="24">
        <v>1030.06</v>
      </c>
      <c r="H56" s="24">
        <v>8.0500000000000007</v>
      </c>
      <c r="I56" s="31">
        <v>6.7974803000000001</v>
      </c>
      <c r="J56" s="31"/>
      <c r="K56" s="35"/>
    </row>
    <row r="57" spans="1:11" x14ac:dyDescent="0.3">
      <c r="C57" s="58" t="s">
        <v>172</v>
      </c>
      <c r="D57" s="54"/>
      <c r="E57" s="6"/>
      <c r="F57" s="19"/>
      <c r="G57" s="25">
        <v>3045.32</v>
      </c>
      <c r="H57" s="25">
        <v>23.8</v>
      </c>
      <c r="I57" s="31"/>
      <c r="J57" s="31"/>
      <c r="K57" s="35"/>
    </row>
    <row r="58" spans="1:11" x14ac:dyDescent="0.3">
      <c r="C58" s="57"/>
      <c r="D58" s="54"/>
      <c r="E58" s="6"/>
      <c r="F58" s="19"/>
      <c r="G58" s="24"/>
      <c r="H58" s="24"/>
      <c r="I58" s="31"/>
      <c r="J58" s="31"/>
      <c r="K58" s="35"/>
    </row>
    <row r="59" spans="1:11" x14ac:dyDescent="0.3">
      <c r="C59" s="59" t="s">
        <v>10</v>
      </c>
      <c r="D59" s="54"/>
      <c r="E59" s="6"/>
      <c r="F59" s="19"/>
      <c r="G59" s="24"/>
      <c r="H59" s="24"/>
      <c r="I59" s="31"/>
      <c r="J59" s="31"/>
      <c r="K59" s="35"/>
    </row>
    <row r="60" spans="1:11" x14ac:dyDescent="0.3">
      <c r="B60" s="8" t="s">
        <v>1148</v>
      </c>
      <c r="C60" s="57" t="s">
        <v>1149</v>
      </c>
      <c r="D60" s="54" t="s">
        <v>1150</v>
      </c>
      <c r="E60" s="6" t="s">
        <v>185</v>
      </c>
      <c r="F60" s="19">
        <v>1500000</v>
      </c>
      <c r="G60" s="24">
        <v>1514.24</v>
      </c>
      <c r="H60" s="24">
        <v>11.84</v>
      </c>
      <c r="I60" s="31">
        <v>7.3803999999999998</v>
      </c>
      <c r="J60" s="31"/>
      <c r="K60" s="35"/>
    </row>
    <row r="61" spans="1:11" x14ac:dyDescent="0.3">
      <c r="B61" s="8" t="s">
        <v>1151</v>
      </c>
      <c r="C61" s="57" t="s">
        <v>1152</v>
      </c>
      <c r="D61" s="54" t="s">
        <v>1153</v>
      </c>
      <c r="E61" s="6" t="s">
        <v>185</v>
      </c>
      <c r="F61" s="19">
        <v>500000</v>
      </c>
      <c r="G61" s="24">
        <v>501.83</v>
      </c>
      <c r="H61" s="24">
        <v>3.92</v>
      </c>
      <c r="I61" s="31">
        <v>7.5865970999999996</v>
      </c>
      <c r="J61" s="31"/>
      <c r="K61" s="35"/>
    </row>
    <row r="62" spans="1:11" x14ac:dyDescent="0.3">
      <c r="C62" s="58" t="s">
        <v>172</v>
      </c>
      <c r="D62" s="54"/>
      <c r="E62" s="6"/>
      <c r="F62" s="19"/>
      <c r="G62" s="25">
        <v>2016.07</v>
      </c>
      <c r="H62" s="25">
        <v>15.76</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15</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16</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17</v>
      </c>
      <c r="D73" s="54"/>
      <c r="E73" s="6"/>
      <c r="F73" s="19"/>
      <c r="G73" s="24"/>
      <c r="H73" s="24"/>
      <c r="I73" s="31"/>
      <c r="J73" s="31"/>
      <c r="K73" s="35"/>
    </row>
    <row r="74" spans="1:11" x14ac:dyDescent="0.3">
      <c r="B74" s="8" t="s">
        <v>1154</v>
      </c>
      <c r="C74" s="57" t="s">
        <v>1155</v>
      </c>
      <c r="D74" s="54" t="s">
        <v>1156</v>
      </c>
      <c r="E74" s="6" t="s">
        <v>185</v>
      </c>
      <c r="F74" s="19">
        <v>375000</v>
      </c>
      <c r="G74" s="24">
        <v>348.32</v>
      </c>
      <c r="H74" s="24">
        <v>2.72</v>
      </c>
      <c r="I74" s="31">
        <v>5.8793078000000003</v>
      </c>
      <c r="J74" s="31"/>
      <c r="K74" s="35"/>
    </row>
    <row r="75" spans="1:11" x14ac:dyDescent="0.3">
      <c r="C75" s="58" t="s">
        <v>172</v>
      </c>
      <c r="D75" s="54"/>
      <c r="E75" s="6"/>
      <c r="F75" s="19"/>
      <c r="G75" s="25">
        <v>348.32</v>
      </c>
      <c r="H75" s="25">
        <v>2.72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186</v>
      </c>
      <c r="C89" s="57" t="s">
        <v>187</v>
      </c>
      <c r="D89" s="54"/>
      <c r="E89" s="6"/>
      <c r="F89" s="19"/>
      <c r="G89" s="24">
        <v>1372.77</v>
      </c>
      <c r="H89" s="24">
        <v>10.73</v>
      </c>
      <c r="I89" s="31"/>
      <c r="J89" s="31"/>
      <c r="K89" s="35"/>
    </row>
    <row r="90" spans="1:54" x14ac:dyDescent="0.3">
      <c r="C90" s="58" t="s">
        <v>172</v>
      </c>
      <c r="D90" s="54"/>
      <c r="E90" s="6"/>
      <c r="F90" s="19"/>
      <c r="G90" s="25">
        <v>1372.77</v>
      </c>
      <c r="H90" s="25">
        <v>10.73</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5262</v>
      </c>
      <c r="D93" s="54"/>
      <c r="E93" s="6"/>
      <c r="F93" s="19"/>
      <c r="G93" s="24" t="s">
        <v>2</v>
      </c>
      <c r="H93" s="24" t="s">
        <v>2</v>
      </c>
      <c r="I93" s="31"/>
      <c r="J93" s="31"/>
      <c r="K93" s="35"/>
      <c r="L93" s="3"/>
      <c r="AI93" s="3"/>
      <c r="AV93" s="3"/>
      <c r="AX93" s="3"/>
      <c r="BB93" s="3"/>
    </row>
    <row r="94" spans="1:54" x14ac:dyDescent="0.3">
      <c r="B94" s="8"/>
      <c r="C94" s="57" t="s">
        <v>188</v>
      </c>
      <c r="D94" s="54"/>
      <c r="E94" s="6"/>
      <c r="F94" s="19"/>
      <c r="G94" s="24">
        <v>227.38</v>
      </c>
      <c r="H94" s="24">
        <v>1.78</v>
      </c>
      <c r="I94" s="31"/>
      <c r="J94" s="31"/>
      <c r="K94" s="35"/>
    </row>
    <row r="95" spans="1:54" x14ac:dyDescent="0.3">
      <c r="C95" s="58" t="s">
        <v>172</v>
      </c>
      <c r="D95" s="54"/>
      <c r="E95" s="6"/>
      <c r="F95" s="19"/>
      <c r="G95" s="25">
        <v>227.38</v>
      </c>
      <c r="H95" s="25">
        <v>1.78</v>
      </c>
      <c r="I95" s="31"/>
      <c r="J95" s="31"/>
      <c r="K95" s="35"/>
    </row>
    <row r="96" spans="1:54" x14ac:dyDescent="0.3">
      <c r="C96" s="57"/>
      <c r="D96" s="54"/>
      <c r="E96" s="6"/>
      <c r="F96" s="19"/>
      <c r="G96" s="24"/>
      <c r="H96" s="24"/>
      <c r="I96" s="31"/>
      <c r="J96" s="31"/>
      <c r="K96" s="35"/>
    </row>
    <row r="97" spans="3:11" x14ac:dyDescent="0.3">
      <c r="C97" s="60" t="s">
        <v>189</v>
      </c>
      <c r="D97" s="55"/>
      <c r="E97" s="5"/>
      <c r="F97" s="20"/>
      <c r="G97" s="26">
        <v>12792.48</v>
      </c>
      <c r="H97" s="26">
        <v>100.00000000000001</v>
      </c>
      <c r="I97" s="32"/>
      <c r="J97" s="32"/>
      <c r="K97" s="36"/>
    </row>
    <row r="100" spans="3:11" x14ac:dyDescent="0.3">
      <c r="C100" s="1" t="s">
        <v>190</v>
      </c>
    </row>
    <row r="101" spans="3:11" x14ac:dyDescent="0.3">
      <c r="C101" s="37" t="s">
        <v>191</v>
      </c>
      <c r="D101" s="37"/>
      <c r="E101" s="37"/>
      <c r="F101" s="37"/>
      <c r="G101" s="37"/>
      <c r="H101" s="37"/>
      <c r="I101" s="37"/>
      <c r="J101" s="37"/>
      <c r="K101" s="37"/>
    </row>
    <row r="102" spans="3:11" x14ac:dyDescent="0.3">
      <c r="C102" s="2" t="s">
        <v>192</v>
      </c>
    </row>
    <row r="103" spans="3:11" x14ac:dyDescent="0.3">
      <c r="C103" s="2" t="s">
        <v>193</v>
      </c>
    </row>
    <row r="104" spans="3:11" ht="30" customHeight="1" x14ac:dyDescent="0.3">
      <c r="C104" s="91" t="s">
        <v>194</v>
      </c>
      <c r="D104" s="92"/>
      <c r="E104" s="92"/>
      <c r="F104" s="92"/>
      <c r="G104" s="92"/>
      <c r="H104" s="92"/>
      <c r="I104" s="92"/>
      <c r="J104" s="92"/>
      <c r="K104" s="92"/>
    </row>
    <row r="105" spans="3:11" x14ac:dyDescent="0.3">
      <c r="C105" s="2" t="s">
        <v>195</v>
      </c>
    </row>
    <row r="106" spans="3:11" x14ac:dyDescent="0.3">
      <c r="C106" s="76" t="s">
        <v>5319</v>
      </c>
    </row>
    <row r="107" spans="3:11" ht="43.2" x14ac:dyDescent="0.3">
      <c r="C107" s="40" t="s">
        <v>5320</v>
      </c>
      <c r="D107" s="40" t="s">
        <v>32</v>
      </c>
      <c r="E107" s="40" t="s">
        <v>5321</v>
      </c>
      <c r="F107" s="40" t="s">
        <v>5322</v>
      </c>
      <c r="G107" s="40" t="s">
        <v>5323</v>
      </c>
      <c r="H107" s="77" t="s">
        <v>5331</v>
      </c>
      <c r="I107" s="77" t="s">
        <v>5325</v>
      </c>
      <c r="J107" s="77" t="s">
        <v>5326</v>
      </c>
    </row>
    <row r="108" spans="3:11" x14ac:dyDescent="0.3">
      <c r="C108" s="40" t="s">
        <v>5327</v>
      </c>
      <c r="D108" s="40" t="s">
        <v>5328</v>
      </c>
      <c r="E108" s="78">
        <v>0</v>
      </c>
      <c r="F108" s="79">
        <v>0</v>
      </c>
      <c r="G108" s="80">
        <v>326.10000000000002</v>
      </c>
      <c r="H108" s="80">
        <v>83.117360000000005</v>
      </c>
      <c r="I108" s="80">
        <v>4.2204209000000006</v>
      </c>
      <c r="J108" s="80">
        <v>87.337780900000013</v>
      </c>
    </row>
    <row r="110" spans="3:11" x14ac:dyDescent="0.3">
      <c r="C110" s="1" t="s">
        <v>5387</v>
      </c>
      <c r="E110" s="88" t="s">
        <v>5388</v>
      </c>
    </row>
    <row r="111" spans="3:11" x14ac:dyDescent="0.3">
      <c r="E111" s="2" t="s">
        <v>5399</v>
      </c>
    </row>
  </sheetData>
  <mergeCells count="1">
    <mergeCell ref="C104:K104"/>
  </mergeCells>
  <hyperlinks>
    <hyperlink ref="J2" location="'Index'!A1" display="'Index'!A1" xr:uid="{500E9CA1-5DD2-4033-9B32-8E34C9DAF94B}"/>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66B0-CAD2-4CA0-BFED-C54373B42185}">
  <sheetPr codeName="Sheet112"/>
  <dimension ref="A1:IV78"/>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1157</v>
      </c>
      <c r="J2" s="38" t="s">
        <v>4975</v>
      </c>
    </row>
    <row r="3" spans="1:54" ht="16.2" x14ac:dyDescent="0.35">
      <c r="C3" s="1" t="s">
        <v>28</v>
      </c>
      <c r="D3" s="21" t="s">
        <v>1158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C29" s="59" t="s">
        <v>13</v>
      </c>
      <c r="D29" s="54"/>
      <c r="E29" s="6"/>
      <c r="F29" s="19"/>
      <c r="G29" s="24"/>
      <c r="H29" s="24"/>
      <c r="I29" s="31"/>
      <c r="J29" s="31"/>
      <c r="K29" s="35"/>
    </row>
    <row r="30" spans="1:11" x14ac:dyDescent="0.3">
      <c r="B30" s="8" t="s">
        <v>1159</v>
      </c>
      <c r="C30" s="57" t="s">
        <v>1160</v>
      </c>
      <c r="D30" s="54" t="s">
        <v>1161</v>
      </c>
      <c r="E30" s="6" t="s">
        <v>794</v>
      </c>
      <c r="F30" s="19">
        <v>2500</v>
      </c>
      <c r="G30" s="24">
        <v>12500</v>
      </c>
      <c r="H30" s="24">
        <v>0.49</v>
      </c>
      <c r="I30" s="31">
        <v>5.6479540000000004</v>
      </c>
      <c r="J30" s="31"/>
      <c r="K30" s="35" t="s">
        <v>637</v>
      </c>
    </row>
    <row r="31" spans="1:11" x14ac:dyDescent="0.3">
      <c r="C31" s="58" t="s">
        <v>172</v>
      </c>
      <c r="D31" s="54"/>
      <c r="E31" s="6"/>
      <c r="F31" s="19"/>
      <c r="G31" s="25">
        <v>12500</v>
      </c>
      <c r="H31" s="25">
        <v>0.49</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9" t="s">
        <v>15</v>
      </c>
      <c r="D35" s="54"/>
      <c r="E35" s="6"/>
      <c r="F35" s="19"/>
      <c r="G35" s="24"/>
      <c r="H35" s="24"/>
      <c r="I35" s="31"/>
      <c r="J35" s="31"/>
      <c r="K35" s="35"/>
    </row>
    <row r="36" spans="1:11" x14ac:dyDescent="0.3">
      <c r="B36" s="8" t="s">
        <v>1162</v>
      </c>
      <c r="C36" s="57" t="s">
        <v>1163</v>
      </c>
      <c r="D36" s="54" t="s">
        <v>1164</v>
      </c>
      <c r="E36" s="6" t="s">
        <v>185</v>
      </c>
      <c r="F36" s="19">
        <v>25000000</v>
      </c>
      <c r="G36" s="24">
        <v>24988.9</v>
      </c>
      <c r="H36" s="24">
        <v>0.99</v>
      </c>
      <c r="I36" s="31">
        <v>5.4043999999999999</v>
      </c>
      <c r="J36" s="31"/>
      <c r="K36" s="35"/>
    </row>
    <row r="37" spans="1:11" x14ac:dyDescent="0.3">
      <c r="B37" s="8" t="s">
        <v>1165</v>
      </c>
      <c r="C37" s="57" t="s">
        <v>1166</v>
      </c>
      <c r="D37" s="54" t="s">
        <v>1167</v>
      </c>
      <c r="E37" s="6" t="s">
        <v>185</v>
      </c>
      <c r="F37" s="19">
        <v>25000000</v>
      </c>
      <c r="G37" s="24">
        <v>24962.83</v>
      </c>
      <c r="H37" s="24">
        <v>0.99</v>
      </c>
      <c r="I37" s="31">
        <v>5.4356</v>
      </c>
      <c r="J37" s="31"/>
      <c r="K37" s="35"/>
    </row>
    <row r="38" spans="1:11" x14ac:dyDescent="0.3">
      <c r="B38" s="8" t="s">
        <v>1168</v>
      </c>
      <c r="C38" s="57" t="s">
        <v>1169</v>
      </c>
      <c r="D38" s="54" t="s">
        <v>1170</v>
      </c>
      <c r="E38" s="6" t="s">
        <v>185</v>
      </c>
      <c r="F38" s="19">
        <v>25000000</v>
      </c>
      <c r="G38" s="24">
        <v>24937.08</v>
      </c>
      <c r="H38" s="24">
        <v>0.99</v>
      </c>
      <c r="I38" s="31">
        <v>5.4177999999999997</v>
      </c>
      <c r="J38" s="31"/>
      <c r="K38" s="35"/>
    </row>
    <row r="39" spans="1:11" x14ac:dyDescent="0.3">
      <c r="B39" s="8" t="s">
        <v>1171</v>
      </c>
      <c r="C39" s="57" t="s">
        <v>1172</v>
      </c>
      <c r="D39" s="54" t="s">
        <v>1173</v>
      </c>
      <c r="E39" s="6" t="s">
        <v>185</v>
      </c>
      <c r="F39" s="19">
        <v>25000000</v>
      </c>
      <c r="G39" s="24">
        <v>24911.33</v>
      </c>
      <c r="H39" s="24">
        <v>0.98</v>
      </c>
      <c r="I39" s="31">
        <v>5.4135999999999997</v>
      </c>
      <c r="J39" s="31"/>
      <c r="K39" s="35"/>
    </row>
    <row r="40" spans="1:11" x14ac:dyDescent="0.3">
      <c r="C40" s="58" t="s">
        <v>172</v>
      </c>
      <c r="D40" s="54"/>
      <c r="E40" s="6"/>
      <c r="F40" s="19"/>
      <c r="G40" s="25">
        <v>99800.14</v>
      </c>
      <c r="H40" s="25">
        <v>3.95</v>
      </c>
      <c r="I40" s="31"/>
      <c r="J40" s="31"/>
      <c r="K40" s="35"/>
    </row>
    <row r="41" spans="1:11" x14ac:dyDescent="0.3">
      <c r="C41" s="57"/>
      <c r="D41" s="54"/>
      <c r="E41" s="6"/>
      <c r="F41" s="19"/>
      <c r="G41" s="24"/>
      <c r="H41" s="24"/>
      <c r="I41" s="31"/>
      <c r="J41" s="31"/>
      <c r="K41" s="35"/>
    </row>
    <row r="42" spans="1:11" x14ac:dyDescent="0.3">
      <c r="C42" s="58" t="s">
        <v>16</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17</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186</v>
      </c>
      <c r="C58" s="57" t="s">
        <v>187</v>
      </c>
      <c r="D58" s="54"/>
      <c r="E58" s="6"/>
      <c r="F58" s="19"/>
      <c r="G58" s="24">
        <v>2402609.8199999998</v>
      </c>
      <c r="H58" s="24">
        <v>94.92</v>
      </c>
      <c r="I58" s="31"/>
      <c r="J58" s="31"/>
      <c r="K58" s="35"/>
    </row>
    <row r="59" spans="1:54" x14ac:dyDescent="0.3">
      <c r="B59" s="8" t="s">
        <v>1174</v>
      </c>
      <c r="C59" s="57" t="s">
        <v>1175</v>
      </c>
      <c r="D59" s="54"/>
      <c r="E59" s="6"/>
      <c r="F59" s="19"/>
      <c r="G59" s="24">
        <v>47240.86</v>
      </c>
      <c r="H59" s="24">
        <v>1.87</v>
      </c>
      <c r="I59" s="31"/>
      <c r="J59" s="31"/>
      <c r="K59" s="35"/>
    </row>
    <row r="60" spans="1:54" x14ac:dyDescent="0.3">
      <c r="C60" s="58" t="s">
        <v>172</v>
      </c>
      <c r="D60" s="54"/>
      <c r="E60" s="6"/>
      <c r="F60" s="19"/>
      <c r="G60" s="25">
        <f>SUM(G58:G59)</f>
        <v>2449850.6799999997</v>
      </c>
      <c r="H60" s="25">
        <f>SUM(H58:H59)</f>
        <v>96.79</v>
      </c>
      <c r="I60" s="31"/>
      <c r="J60" s="31"/>
      <c r="K60" s="35"/>
    </row>
    <row r="61" spans="1:54" x14ac:dyDescent="0.3">
      <c r="C61" s="57"/>
      <c r="D61" s="54"/>
      <c r="E61" s="6"/>
      <c r="F61" s="64"/>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5262</v>
      </c>
      <c r="D63" s="54"/>
      <c r="E63" s="6"/>
      <c r="F63" s="19"/>
      <c r="G63" s="24" t="s">
        <v>2</v>
      </c>
      <c r="H63" s="24" t="s">
        <v>2</v>
      </c>
      <c r="I63" s="31"/>
      <c r="J63" s="31"/>
      <c r="K63" s="35"/>
      <c r="L63" s="3"/>
      <c r="AI63" s="3"/>
      <c r="AV63" s="3"/>
      <c r="AX63" s="3"/>
      <c r="BB63" s="3"/>
    </row>
    <row r="64" spans="1:54" x14ac:dyDescent="0.3">
      <c r="B64" s="8"/>
      <c r="C64" s="57" t="s">
        <v>188</v>
      </c>
      <c r="D64" s="54"/>
      <c r="E64" s="6"/>
      <c r="F64" s="19"/>
      <c r="G64" s="24">
        <f>-30918.24</f>
        <v>-30918.240000000002</v>
      </c>
      <c r="H64" s="24">
        <v>-1.23</v>
      </c>
      <c r="I64" s="66"/>
      <c r="J64" s="31"/>
      <c r="K64" s="35"/>
    </row>
    <row r="65" spans="3:11" x14ac:dyDescent="0.3">
      <c r="C65" s="58" t="s">
        <v>172</v>
      </c>
      <c r="D65" s="54"/>
      <c r="E65" s="6"/>
      <c r="F65" s="19"/>
      <c r="G65" s="25">
        <f>SUM(G64)</f>
        <v>-30918.240000000002</v>
      </c>
      <c r="H65" s="25">
        <f>SUM(H64)</f>
        <v>-1.23</v>
      </c>
      <c r="I65" s="31"/>
      <c r="J65" s="31"/>
      <c r="K65" s="35"/>
    </row>
    <row r="66" spans="3:11" x14ac:dyDescent="0.3">
      <c r="C66" s="57"/>
      <c r="D66" s="54"/>
      <c r="E66" s="6"/>
      <c r="F66" s="19"/>
      <c r="G66" s="24"/>
      <c r="H66" s="24"/>
      <c r="I66" s="31"/>
      <c r="J66" s="31"/>
      <c r="K66" s="35"/>
    </row>
    <row r="67" spans="3:11" x14ac:dyDescent="0.3">
      <c r="C67" s="60" t="s">
        <v>189</v>
      </c>
      <c r="D67" s="55"/>
      <c r="E67" s="5"/>
      <c r="F67" s="20"/>
      <c r="G67" s="26">
        <v>2531232.5799999996</v>
      </c>
      <c r="H67" s="26">
        <v>99.999999999999986</v>
      </c>
      <c r="I67" s="32"/>
      <c r="J67" s="32"/>
      <c r="K67" s="36"/>
    </row>
    <row r="69" spans="3:11" x14ac:dyDescent="0.3">
      <c r="G69" s="65"/>
      <c r="H69" s="65"/>
    </row>
    <row r="70" spans="3:11" x14ac:dyDescent="0.3">
      <c r="C70" s="1" t="s">
        <v>190</v>
      </c>
    </row>
    <row r="71" spans="3:11" x14ac:dyDescent="0.3">
      <c r="C71" s="37" t="s">
        <v>191</v>
      </c>
      <c r="D71" s="37"/>
      <c r="E71" s="37"/>
      <c r="F71" s="37"/>
      <c r="G71" s="37"/>
      <c r="H71" s="37"/>
      <c r="I71" s="37"/>
      <c r="J71" s="37"/>
      <c r="K71" s="37"/>
    </row>
    <row r="72" spans="3:11" x14ac:dyDescent="0.3">
      <c r="C72" s="2" t="s">
        <v>192</v>
      </c>
    </row>
    <row r="73" spans="3:11" x14ac:dyDescent="0.3">
      <c r="C73" s="2" t="s">
        <v>193</v>
      </c>
    </row>
    <row r="74" spans="3:11" ht="30" customHeight="1" x14ac:dyDescent="0.3">
      <c r="C74" s="91" t="s">
        <v>194</v>
      </c>
      <c r="D74" s="92"/>
      <c r="E74" s="92"/>
      <c r="F74" s="92"/>
      <c r="G74" s="92"/>
      <c r="H74" s="92"/>
      <c r="I74" s="92"/>
      <c r="J74" s="92"/>
      <c r="K74" s="92"/>
    </row>
    <row r="75" spans="3:11" x14ac:dyDescent="0.3">
      <c r="C75" s="2" t="s">
        <v>195</v>
      </c>
    </row>
    <row r="77" spans="3:11" x14ac:dyDescent="0.3">
      <c r="C77" s="1" t="s">
        <v>5387</v>
      </c>
      <c r="E77" s="88" t="s">
        <v>5388</v>
      </c>
    </row>
    <row r="78" spans="3:11" x14ac:dyDescent="0.3">
      <c r="E78" s="2" t="s">
        <v>5400</v>
      </c>
    </row>
  </sheetData>
  <mergeCells count="1">
    <mergeCell ref="C74:K74"/>
  </mergeCells>
  <hyperlinks>
    <hyperlink ref="J2" location="'Index'!A1" display="'Index'!A1" xr:uid="{381F97D0-6577-40E2-B3BB-B3BFBA1342A7}"/>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25F9-67A4-4987-97C7-6600550B0512}">
  <sheetPr codeName="Sheet113"/>
  <dimension ref="A1:IV122"/>
  <sheetViews>
    <sheetView showGridLines="0" zoomScale="90" zoomScaleNormal="90" workbookViewId="0">
      <pane ySplit="6" topLeftCell="A11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1176</v>
      </c>
      <c r="J2" s="38" t="s">
        <v>4975</v>
      </c>
    </row>
    <row r="3" spans="1:54" ht="16.2" x14ac:dyDescent="0.35">
      <c r="C3" s="1" t="s">
        <v>28</v>
      </c>
      <c r="D3" s="21" t="s">
        <v>1177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5294</v>
      </c>
      <c r="D15" s="54"/>
      <c r="E15" s="6"/>
      <c r="F15" s="19"/>
      <c r="G15" s="24"/>
      <c r="H15" s="24"/>
      <c r="I15" s="31"/>
      <c r="J15" s="31"/>
      <c r="K15" s="35"/>
    </row>
    <row r="16" spans="1:54" x14ac:dyDescent="0.3">
      <c r="B16" s="8" t="s">
        <v>1178</v>
      </c>
      <c r="C16" s="57" t="s">
        <v>1179</v>
      </c>
      <c r="D16" s="54" t="s">
        <v>1180</v>
      </c>
      <c r="E16" s="6" t="s">
        <v>167</v>
      </c>
      <c r="F16" s="19">
        <v>645004</v>
      </c>
      <c r="G16" s="24">
        <v>2728.3</v>
      </c>
      <c r="H16" s="24">
        <v>0.42</v>
      </c>
      <c r="I16" s="31"/>
      <c r="J16" s="31"/>
      <c r="K16" s="35"/>
    </row>
    <row r="17" spans="1:11" x14ac:dyDescent="0.3">
      <c r="C17" s="58" t="s">
        <v>172</v>
      </c>
      <c r="D17" s="54"/>
      <c r="E17" s="6"/>
      <c r="F17" s="19"/>
      <c r="G17" s="25">
        <v>2728.3</v>
      </c>
      <c r="H17" s="25">
        <v>0.42</v>
      </c>
      <c r="I17" s="31"/>
      <c r="J17" s="31"/>
      <c r="K17" s="35"/>
    </row>
    <row r="18" spans="1:11" x14ac:dyDescent="0.3">
      <c r="C18" s="57"/>
      <c r="D18" s="54"/>
      <c r="E18" s="6"/>
      <c r="F18" s="19"/>
      <c r="G18" s="24"/>
      <c r="H18" s="24"/>
      <c r="I18" s="31"/>
      <c r="J18" s="31"/>
      <c r="K18" s="35"/>
    </row>
    <row r="19" spans="1:11" x14ac:dyDescent="0.3">
      <c r="A19" s="10"/>
      <c r="B19" s="28"/>
      <c r="C19" s="58" t="s">
        <v>5</v>
      </c>
      <c r="D19" s="54"/>
      <c r="E19" s="6"/>
      <c r="F19" s="19"/>
      <c r="G19" s="24"/>
      <c r="H19" s="24"/>
      <c r="I19" s="31"/>
      <c r="J19" s="31"/>
      <c r="K19" s="35"/>
    </row>
    <row r="20" spans="1:11" x14ac:dyDescent="0.3">
      <c r="C20" s="59" t="s">
        <v>6</v>
      </c>
      <c r="D20" s="54"/>
      <c r="E20" s="6"/>
      <c r="F20" s="19"/>
      <c r="G20" s="24"/>
      <c r="H20" s="24"/>
      <c r="I20" s="31"/>
      <c r="J20" s="31"/>
      <c r="K20" s="35"/>
    </row>
    <row r="21" spans="1:11" x14ac:dyDescent="0.3">
      <c r="B21" s="8" t="s">
        <v>1181</v>
      </c>
      <c r="C21" s="57" t="s">
        <v>165</v>
      </c>
      <c r="D21" s="54" t="s">
        <v>1182</v>
      </c>
      <c r="E21" s="6" t="s">
        <v>665</v>
      </c>
      <c r="F21" s="19">
        <v>30000</v>
      </c>
      <c r="G21" s="24">
        <v>30411.51</v>
      </c>
      <c r="H21" s="24">
        <v>4.67</v>
      </c>
      <c r="I21" s="31">
        <v>7.3648999999999996</v>
      </c>
      <c r="J21" s="31"/>
      <c r="K21" s="35" t="s">
        <v>637</v>
      </c>
    </row>
    <row r="22" spans="1:11" x14ac:dyDescent="0.3">
      <c r="B22" s="8" t="s">
        <v>758</v>
      </c>
      <c r="C22" s="57" t="s">
        <v>722</v>
      </c>
      <c r="D22" s="54" t="s">
        <v>759</v>
      </c>
      <c r="E22" s="6" t="s">
        <v>724</v>
      </c>
      <c r="F22" s="19">
        <v>25000</v>
      </c>
      <c r="G22" s="24">
        <v>25132.05</v>
      </c>
      <c r="H22" s="24">
        <v>3.86</v>
      </c>
      <c r="I22" s="31">
        <v>8.9948999999999995</v>
      </c>
      <c r="J22" s="31"/>
      <c r="K22" s="35" t="s">
        <v>637</v>
      </c>
    </row>
    <row r="23" spans="1:11" x14ac:dyDescent="0.3">
      <c r="B23" s="8" t="s">
        <v>802</v>
      </c>
      <c r="C23" s="57" t="s">
        <v>803</v>
      </c>
      <c r="D23" s="54" t="s">
        <v>804</v>
      </c>
      <c r="E23" s="6" t="s">
        <v>805</v>
      </c>
      <c r="F23" s="19">
        <v>24000</v>
      </c>
      <c r="G23" s="24">
        <v>23098.9</v>
      </c>
      <c r="H23" s="24">
        <v>3.54</v>
      </c>
      <c r="I23" s="31">
        <v>8.1300000000000008</v>
      </c>
      <c r="J23" s="31"/>
      <c r="K23" s="35" t="s">
        <v>637</v>
      </c>
    </row>
    <row r="24" spans="1:11" x14ac:dyDescent="0.3">
      <c r="B24" s="8" t="s">
        <v>1183</v>
      </c>
      <c r="C24" s="57" t="s">
        <v>1184</v>
      </c>
      <c r="D24" s="54" t="s">
        <v>1185</v>
      </c>
      <c r="E24" s="6" t="s">
        <v>812</v>
      </c>
      <c r="F24" s="19">
        <v>2250</v>
      </c>
      <c r="G24" s="24">
        <v>22402.799999999999</v>
      </c>
      <c r="H24" s="24">
        <v>3.44</v>
      </c>
      <c r="I24" s="31">
        <v>8.4111999999999991</v>
      </c>
      <c r="J24" s="31"/>
      <c r="K24" s="35" t="s">
        <v>637</v>
      </c>
    </row>
    <row r="25" spans="1:11" x14ac:dyDescent="0.3">
      <c r="B25" s="8" t="s">
        <v>700</v>
      </c>
      <c r="C25" s="57" t="s">
        <v>701</v>
      </c>
      <c r="D25" s="54" t="s">
        <v>702</v>
      </c>
      <c r="E25" s="6" t="s">
        <v>678</v>
      </c>
      <c r="F25" s="19">
        <v>22000</v>
      </c>
      <c r="G25" s="24">
        <v>22280.85</v>
      </c>
      <c r="H25" s="24">
        <v>3.42</v>
      </c>
      <c r="I25" s="31">
        <v>7.6349999999999998</v>
      </c>
      <c r="J25" s="31"/>
      <c r="K25" s="35" t="s">
        <v>637</v>
      </c>
    </row>
    <row r="26" spans="1:11" x14ac:dyDescent="0.3">
      <c r="B26" s="8" t="s">
        <v>646</v>
      </c>
      <c r="C26" s="57" t="s">
        <v>647</v>
      </c>
      <c r="D26" s="54" t="s">
        <v>648</v>
      </c>
      <c r="E26" s="6" t="s">
        <v>649</v>
      </c>
      <c r="F26" s="19">
        <v>20500</v>
      </c>
      <c r="G26" s="24">
        <v>20508.490000000002</v>
      </c>
      <c r="H26" s="24">
        <v>3.15</v>
      </c>
      <c r="I26" s="31">
        <v>9.8650000000000002</v>
      </c>
      <c r="J26" s="31"/>
      <c r="K26" s="35" t="s">
        <v>637</v>
      </c>
    </row>
    <row r="27" spans="1:11" x14ac:dyDescent="0.3">
      <c r="B27" s="8" t="s">
        <v>806</v>
      </c>
      <c r="C27" s="57" t="s">
        <v>807</v>
      </c>
      <c r="D27" s="54" t="s">
        <v>808</v>
      </c>
      <c r="E27" s="6" t="s">
        <v>763</v>
      </c>
      <c r="F27" s="19">
        <v>18000</v>
      </c>
      <c r="G27" s="24">
        <v>17990.23</v>
      </c>
      <c r="H27" s="24">
        <v>2.76</v>
      </c>
      <c r="I27" s="31">
        <v>8.7539999999999996</v>
      </c>
      <c r="J27" s="31"/>
      <c r="K27" s="35" t="s">
        <v>637</v>
      </c>
    </row>
    <row r="28" spans="1:11" x14ac:dyDescent="0.3">
      <c r="B28" s="8" t="s">
        <v>809</v>
      </c>
      <c r="C28" s="57" t="s">
        <v>810</v>
      </c>
      <c r="D28" s="54" t="s">
        <v>811</v>
      </c>
      <c r="E28" s="6" t="s">
        <v>812</v>
      </c>
      <c r="F28" s="19">
        <v>16600</v>
      </c>
      <c r="G28" s="24">
        <v>16618.79</v>
      </c>
      <c r="H28" s="24">
        <v>2.5499999999999998</v>
      </c>
      <c r="I28" s="31">
        <v>8.0595999999999997</v>
      </c>
      <c r="J28" s="31"/>
      <c r="K28" s="35" t="s">
        <v>637</v>
      </c>
    </row>
    <row r="29" spans="1:11" x14ac:dyDescent="0.3">
      <c r="B29" s="8" t="s">
        <v>716</v>
      </c>
      <c r="C29" s="57" t="s">
        <v>717</v>
      </c>
      <c r="D29" s="54" t="s">
        <v>718</v>
      </c>
      <c r="E29" s="6" t="s">
        <v>641</v>
      </c>
      <c r="F29" s="19">
        <v>15000</v>
      </c>
      <c r="G29" s="24">
        <v>15631.53</v>
      </c>
      <c r="H29" s="24">
        <v>2.4</v>
      </c>
      <c r="I29" s="31">
        <v>7.5250000000000004</v>
      </c>
      <c r="J29" s="31"/>
      <c r="K29" s="35" t="s">
        <v>637</v>
      </c>
    </row>
    <row r="30" spans="1:11" x14ac:dyDescent="0.3">
      <c r="B30" s="8" t="s">
        <v>666</v>
      </c>
      <c r="C30" s="57" t="s">
        <v>667</v>
      </c>
      <c r="D30" s="54" t="s">
        <v>668</v>
      </c>
      <c r="E30" s="6" t="s">
        <v>669</v>
      </c>
      <c r="F30" s="19">
        <v>15500</v>
      </c>
      <c r="G30" s="24">
        <v>15539.11</v>
      </c>
      <c r="H30" s="24">
        <v>2.38</v>
      </c>
      <c r="I30" s="31">
        <v>10.515000000000001</v>
      </c>
      <c r="J30" s="31"/>
      <c r="K30" s="35" t="s">
        <v>637</v>
      </c>
    </row>
    <row r="31" spans="1:11" x14ac:dyDescent="0.3">
      <c r="B31" s="8" t="s">
        <v>1186</v>
      </c>
      <c r="C31" s="57" t="s">
        <v>657</v>
      </c>
      <c r="D31" s="54" t="s">
        <v>1187</v>
      </c>
      <c r="E31" s="6" t="s">
        <v>641</v>
      </c>
      <c r="F31" s="19">
        <v>15000</v>
      </c>
      <c r="G31" s="24">
        <v>15243.54</v>
      </c>
      <c r="H31" s="24">
        <v>2.34</v>
      </c>
      <c r="I31" s="31">
        <v>6.87</v>
      </c>
      <c r="J31" s="31"/>
      <c r="K31" s="35"/>
    </row>
    <row r="32" spans="1:11" x14ac:dyDescent="0.3">
      <c r="B32" s="8" t="s">
        <v>1188</v>
      </c>
      <c r="C32" s="57" t="s">
        <v>241</v>
      </c>
      <c r="D32" s="54" t="s">
        <v>1189</v>
      </c>
      <c r="E32" s="6" t="s">
        <v>652</v>
      </c>
      <c r="F32" s="19">
        <v>1500</v>
      </c>
      <c r="G32" s="24">
        <v>15001.38</v>
      </c>
      <c r="H32" s="24">
        <v>2.2999999999999998</v>
      </c>
      <c r="I32" s="31">
        <v>6.85</v>
      </c>
      <c r="J32" s="31"/>
      <c r="K32" s="35" t="s">
        <v>637</v>
      </c>
    </row>
    <row r="33" spans="2:11" x14ac:dyDescent="0.3">
      <c r="B33" s="8" t="s">
        <v>662</v>
      </c>
      <c r="C33" s="57" t="s">
        <v>663</v>
      </c>
      <c r="D33" s="54" t="s">
        <v>664</v>
      </c>
      <c r="E33" s="6" t="s">
        <v>665</v>
      </c>
      <c r="F33" s="19">
        <v>14000</v>
      </c>
      <c r="G33" s="24">
        <v>14316.5</v>
      </c>
      <c r="H33" s="24">
        <v>2.2000000000000002</v>
      </c>
      <c r="I33" s="31">
        <v>7.4949000000000003</v>
      </c>
      <c r="J33" s="31"/>
      <c r="K33" s="35" t="s">
        <v>637</v>
      </c>
    </row>
    <row r="34" spans="2:11" x14ac:dyDescent="0.3">
      <c r="B34" s="8" t="s">
        <v>1190</v>
      </c>
      <c r="C34" s="57" t="s">
        <v>241</v>
      </c>
      <c r="D34" s="54" t="s">
        <v>1191</v>
      </c>
      <c r="E34" s="6" t="s">
        <v>652</v>
      </c>
      <c r="F34" s="19">
        <v>850</v>
      </c>
      <c r="G34" s="24">
        <v>8505.2099999999991</v>
      </c>
      <c r="H34" s="24">
        <v>1.31</v>
      </c>
      <c r="I34" s="31">
        <v>7.16</v>
      </c>
      <c r="J34" s="31"/>
      <c r="K34" s="35" t="s">
        <v>637</v>
      </c>
    </row>
    <row r="35" spans="2:11" x14ac:dyDescent="0.3">
      <c r="B35" s="8" t="s">
        <v>1192</v>
      </c>
      <c r="C35" s="57" t="s">
        <v>1193</v>
      </c>
      <c r="D35" s="54" t="s">
        <v>1194</v>
      </c>
      <c r="E35" s="6" t="s">
        <v>1195</v>
      </c>
      <c r="F35" s="19">
        <v>830</v>
      </c>
      <c r="G35" s="24">
        <v>8291.66</v>
      </c>
      <c r="H35" s="24">
        <v>1.27</v>
      </c>
      <c r="I35" s="31">
        <v>6.84</v>
      </c>
      <c r="J35" s="31"/>
      <c r="K35" s="35" t="s">
        <v>637</v>
      </c>
    </row>
    <row r="36" spans="2:11" x14ac:dyDescent="0.3">
      <c r="B36" s="8" t="s">
        <v>819</v>
      </c>
      <c r="C36" s="57" t="s">
        <v>820</v>
      </c>
      <c r="D36" s="54" t="s">
        <v>821</v>
      </c>
      <c r="E36" s="6" t="s">
        <v>816</v>
      </c>
      <c r="F36" s="19">
        <v>8000</v>
      </c>
      <c r="G36" s="24">
        <v>8076.7</v>
      </c>
      <c r="H36" s="24">
        <v>1.24</v>
      </c>
      <c r="I36" s="31">
        <v>7.4050000000000002</v>
      </c>
      <c r="J36" s="31"/>
      <c r="K36" s="35" t="s">
        <v>637</v>
      </c>
    </row>
    <row r="37" spans="2:11" x14ac:dyDescent="0.3">
      <c r="B37" s="8" t="s">
        <v>1196</v>
      </c>
      <c r="C37" s="57" t="s">
        <v>654</v>
      </c>
      <c r="D37" s="54" t="s">
        <v>1197</v>
      </c>
      <c r="E37" s="6" t="s">
        <v>641</v>
      </c>
      <c r="F37" s="19">
        <v>750</v>
      </c>
      <c r="G37" s="24">
        <v>7633.05</v>
      </c>
      <c r="H37" s="24">
        <v>1.17</v>
      </c>
      <c r="I37" s="31">
        <v>7.3498999999999999</v>
      </c>
      <c r="J37" s="31"/>
      <c r="K37" s="35" t="s">
        <v>637</v>
      </c>
    </row>
    <row r="38" spans="2:11" x14ac:dyDescent="0.3">
      <c r="B38" s="8" t="s">
        <v>1198</v>
      </c>
      <c r="C38" s="57" t="s">
        <v>1199</v>
      </c>
      <c r="D38" s="54" t="s">
        <v>1200</v>
      </c>
      <c r="E38" s="6" t="s">
        <v>812</v>
      </c>
      <c r="F38" s="19">
        <v>7500</v>
      </c>
      <c r="G38" s="24">
        <v>7559.99</v>
      </c>
      <c r="H38" s="24">
        <v>1.1599999999999999</v>
      </c>
      <c r="I38" s="31">
        <v>8.1174999999999997</v>
      </c>
      <c r="J38" s="31"/>
      <c r="K38" s="35" t="s">
        <v>637</v>
      </c>
    </row>
    <row r="39" spans="2:11" x14ac:dyDescent="0.3">
      <c r="B39" s="8" t="s">
        <v>1201</v>
      </c>
      <c r="C39" s="57" t="s">
        <v>1202</v>
      </c>
      <c r="D39" s="54" t="s">
        <v>1203</v>
      </c>
      <c r="E39" s="6" t="s">
        <v>724</v>
      </c>
      <c r="F39" s="19">
        <v>7500</v>
      </c>
      <c r="G39" s="24">
        <v>7524.03</v>
      </c>
      <c r="H39" s="24">
        <v>1.1499999999999999</v>
      </c>
      <c r="I39" s="31">
        <v>8.3923000000000005</v>
      </c>
      <c r="J39" s="31"/>
      <c r="K39" s="35" t="s">
        <v>637</v>
      </c>
    </row>
    <row r="40" spans="2:11" x14ac:dyDescent="0.3">
      <c r="B40" s="8" t="s">
        <v>1204</v>
      </c>
      <c r="C40" s="57" t="s">
        <v>1202</v>
      </c>
      <c r="D40" s="54" t="s">
        <v>1205</v>
      </c>
      <c r="E40" s="6" t="s">
        <v>724</v>
      </c>
      <c r="F40" s="19">
        <v>7000</v>
      </c>
      <c r="G40" s="24">
        <v>7021.5</v>
      </c>
      <c r="H40" s="24">
        <v>1.08</v>
      </c>
      <c r="I40" s="31">
        <v>8.3947000000000003</v>
      </c>
      <c r="J40" s="31"/>
      <c r="K40" s="35" t="s">
        <v>637</v>
      </c>
    </row>
    <row r="41" spans="2:11" x14ac:dyDescent="0.3">
      <c r="B41" s="8" t="s">
        <v>822</v>
      </c>
      <c r="C41" s="57" t="s">
        <v>823</v>
      </c>
      <c r="D41" s="54" t="s">
        <v>824</v>
      </c>
      <c r="E41" s="6" t="s">
        <v>678</v>
      </c>
      <c r="F41" s="19">
        <v>6500</v>
      </c>
      <c r="G41" s="24">
        <v>6477.6</v>
      </c>
      <c r="H41" s="24">
        <v>0.99</v>
      </c>
      <c r="I41" s="31">
        <v>7.86</v>
      </c>
      <c r="J41" s="31"/>
      <c r="K41" s="35" t="s">
        <v>637</v>
      </c>
    </row>
    <row r="42" spans="2:11" x14ac:dyDescent="0.3">
      <c r="B42" s="8" t="s">
        <v>825</v>
      </c>
      <c r="C42" s="57" t="s">
        <v>823</v>
      </c>
      <c r="D42" s="54" t="s">
        <v>826</v>
      </c>
      <c r="E42" s="6" t="s">
        <v>678</v>
      </c>
      <c r="F42" s="19">
        <v>6500</v>
      </c>
      <c r="G42" s="24">
        <v>6474.32</v>
      </c>
      <c r="H42" s="24">
        <v>0.99</v>
      </c>
      <c r="I42" s="31">
        <v>7.86</v>
      </c>
      <c r="J42" s="31"/>
      <c r="K42" s="35" t="s">
        <v>637</v>
      </c>
    </row>
    <row r="43" spans="2:11" x14ac:dyDescent="0.3">
      <c r="B43" s="8" t="s">
        <v>827</v>
      </c>
      <c r="C43" s="57" t="s">
        <v>823</v>
      </c>
      <c r="D43" s="54" t="s">
        <v>828</v>
      </c>
      <c r="E43" s="6" t="s">
        <v>678</v>
      </c>
      <c r="F43" s="19">
        <v>6500</v>
      </c>
      <c r="G43" s="24">
        <v>6466.74</v>
      </c>
      <c r="H43" s="24">
        <v>0.99</v>
      </c>
      <c r="I43" s="31">
        <v>7.875</v>
      </c>
      <c r="J43" s="31"/>
      <c r="K43" s="35" t="s">
        <v>637</v>
      </c>
    </row>
    <row r="44" spans="2:11" x14ac:dyDescent="0.3">
      <c r="B44" s="8" t="s">
        <v>829</v>
      </c>
      <c r="C44" s="57" t="s">
        <v>823</v>
      </c>
      <c r="D44" s="54" t="s">
        <v>830</v>
      </c>
      <c r="E44" s="6" t="s">
        <v>678</v>
      </c>
      <c r="F44" s="19">
        <v>6500</v>
      </c>
      <c r="G44" s="24">
        <v>6466.71</v>
      </c>
      <c r="H44" s="24">
        <v>0.99</v>
      </c>
      <c r="I44" s="31">
        <v>7.8765000000000001</v>
      </c>
      <c r="J44" s="31"/>
      <c r="K44" s="35" t="s">
        <v>637</v>
      </c>
    </row>
    <row r="45" spans="2:11" x14ac:dyDescent="0.3">
      <c r="B45" s="8" t="s">
        <v>760</v>
      </c>
      <c r="C45" s="57" t="s">
        <v>761</v>
      </c>
      <c r="D45" s="54" t="s">
        <v>762</v>
      </c>
      <c r="E45" s="6" t="s">
        <v>763</v>
      </c>
      <c r="F45" s="19">
        <v>23500</v>
      </c>
      <c r="G45" s="24">
        <v>5912.88</v>
      </c>
      <c r="H45" s="24">
        <v>0.91</v>
      </c>
      <c r="I45" s="31">
        <v>8.9049999999999994</v>
      </c>
      <c r="J45" s="31"/>
      <c r="K45" s="35" t="s">
        <v>637</v>
      </c>
    </row>
    <row r="46" spans="2:11" x14ac:dyDescent="0.3">
      <c r="B46" s="8" t="s">
        <v>1206</v>
      </c>
      <c r="C46" s="57" t="s">
        <v>241</v>
      </c>
      <c r="D46" s="54" t="s">
        <v>1207</v>
      </c>
      <c r="E46" s="6" t="s">
        <v>652</v>
      </c>
      <c r="F46" s="19">
        <v>500</v>
      </c>
      <c r="G46" s="24">
        <v>5133.8500000000004</v>
      </c>
      <c r="H46" s="24">
        <v>0.79</v>
      </c>
      <c r="I46" s="31">
        <v>7.22</v>
      </c>
      <c r="J46" s="31"/>
      <c r="K46" s="35" t="s">
        <v>637</v>
      </c>
    </row>
    <row r="47" spans="2:11" x14ac:dyDescent="0.3">
      <c r="B47" s="8" t="s">
        <v>1208</v>
      </c>
      <c r="C47" s="57" t="s">
        <v>1209</v>
      </c>
      <c r="D47" s="54" t="s">
        <v>1210</v>
      </c>
      <c r="E47" s="6" t="s">
        <v>1211</v>
      </c>
      <c r="F47" s="19">
        <v>5000</v>
      </c>
      <c r="G47" s="24">
        <v>4972.3100000000004</v>
      </c>
      <c r="H47" s="24">
        <v>0.76</v>
      </c>
      <c r="I47" s="31">
        <v>10.1157</v>
      </c>
      <c r="J47" s="31"/>
      <c r="K47" s="35" t="s">
        <v>637</v>
      </c>
    </row>
    <row r="48" spans="2:11" x14ac:dyDescent="0.3">
      <c r="B48" s="8" t="s">
        <v>1212</v>
      </c>
      <c r="C48" s="57" t="s">
        <v>1213</v>
      </c>
      <c r="D48" s="54" t="s">
        <v>1214</v>
      </c>
      <c r="E48" s="6" t="s">
        <v>763</v>
      </c>
      <c r="F48" s="19">
        <v>4900</v>
      </c>
      <c r="G48" s="24">
        <v>4935.8999999999996</v>
      </c>
      <c r="H48" s="24">
        <v>0.76</v>
      </c>
      <c r="I48" s="31">
        <v>8.32</v>
      </c>
      <c r="J48" s="31"/>
      <c r="K48" s="35" t="s">
        <v>637</v>
      </c>
    </row>
    <row r="49" spans="2:11" x14ac:dyDescent="0.3">
      <c r="B49" s="8" t="s">
        <v>1215</v>
      </c>
      <c r="C49" s="57" t="s">
        <v>241</v>
      </c>
      <c r="D49" s="54" t="s">
        <v>1216</v>
      </c>
      <c r="E49" s="6" t="s">
        <v>652</v>
      </c>
      <c r="F49" s="19">
        <v>430</v>
      </c>
      <c r="G49" s="24">
        <v>4490.29</v>
      </c>
      <c r="H49" s="24">
        <v>0.69</v>
      </c>
      <c r="I49" s="31">
        <v>7.56</v>
      </c>
      <c r="J49" s="31"/>
      <c r="K49" s="35" t="s">
        <v>637</v>
      </c>
    </row>
    <row r="50" spans="2:11" x14ac:dyDescent="0.3">
      <c r="B50" s="8" t="s">
        <v>1217</v>
      </c>
      <c r="C50" s="57" t="s">
        <v>129</v>
      </c>
      <c r="D50" s="54" t="s">
        <v>1218</v>
      </c>
      <c r="E50" s="6" t="s">
        <v>641</v>
      </c>
      <c r="F50" s="19">
        <v>3000</v>
      </c>
      <c r="G50" s="24">
        <v>2969.34</v>
      </c>
      <c r="H50" s="24">
        <v>0.46</v>
      </c>
      <c r="I50" s="31">
        <v>7.0819999999999999</v>
      </c>
      <c r="J50" s="31"/>
      <c r="K50" s="35" t="s">
        <v>637</v>
      </c>
    </row>
    <row r="51" spans="2:11" x14ac:dyDescent="0.3">
      <c r="B51" s="8" t="s">
        <v>831</v>
      </c>
      <c r="C51" s="57" t="s">
        <v>832</v>
      </c>
      <c r="D51" s="54" t="s">
        <v>833</v>
      </c>
      <c r="E51" s="6" t="s">
        <v>724</v>
      </c>
      <c r="F51" s="19">
        <v>11000</v>
      </c>
      <c r="G51" s="24">
        <v>2752.15</v>
      </c>
      <c r="H51" s="24">
        <v>0.42</v>
      </c>
      <c r="I51" s="31">
        <v>7.0174000000000003</v>
      </c>
      <c r="J51" s="31"/>
      <c r="K51" s="35" t="s">
        <v>637</v>
      </c>
    </row>
    <row r="52" spans="2:11" x14ac:dyDescent="0.3">
      <c r="B52" s="8" t="s">
        <v>800</v>
      </c>
      <c r="C52" s="57" t="s">
        <v>241</v>
      </c>
      <c r="D52" s="54" t="s">
        <v>801</v>
      </c>
      <c r="E52" s="6" t="s">
        <v>652</v>
      </c>
      <c r="F52" s="19">
        <v>2500</v>
      </c>
      <c r="G52" s="24">
        <v>2605.2399999999998</v>
      </c>
      <c r="H52" s="24">
        <v>0.4</v>
      </c>
      <c r="I52" s="31">
        <v>7.56</v>
      </c>
      <c r="J52" s="31"/>
      <c r="K52" s="35" t="s">
        <v>637</v>
      </c>
    </row>
    <row r="53" spans="2:11" x14ac:dyDescent="0.3">
      <c r="B53" s="8" t="s">
        <v>745</v>
      </c>
      <c r="C53" s="57" t="s">
        <v>717</v>
      </c>
      <c r="D53" s="54" t="s">
        <v>746</v>
      </c>
      <c r="E53" s="6" t="s">
        <v>641</v>
      </c>
      <c r="F53" s="19">
        <v>2500</v>
      </c>
      <c r="G53" s="24">
        <v>2585.25</v>
      </c>
      <c r="H53" s="24">
        <v>0.4</v>
      </c>
      <c r="I53" s="31">
        <v>7.4865000000000004</v>
      </c>
      <c r="J53" s="31"/>
      <c r="K53" s="35"/>
    </row>
    <row r="54" spans="2:11" x14ac:dyDescent="0.3">
      <c r="B54" s="8" t="s">
        <v>1219</v>
      </c>
      <c r="C54" s="57" t="s">
        <v>1220</v>
      </c>
      <c r="D54" s="54" t="s">
        <v>1221</v>
      </c>
      <c r="E54" s="6" t="s">
        <v>1222</v>
      </c>
      <c r="F54" s="19">
        <v>2500</v>
      </c>
      <c r="G54" s="24">
        <v>2530.81</v>
      </c>
      <c r="H54" s="24">
        <v>0.39</v>
      </c>
      <c r="I54" s="31">
        <v>7.6848999999999998</v>
      </c>
      <c r="J54" s="31"/>
      <c r="K54" s="35" t="s">
        <v>637</v>
      </c>
    </row>
    <row r="55" spans="2:11" x14ac:dyDescent="0.3">
      <c r="B55" s="8" t="s">
        <v>1223</v>
      </c>
      <c r="C55" s="57" t="s">
        <v>1224</v>
      </c>
      <c r="D55" s="54" t="s">
        <v>1225</v>
      </c>
      <c r="E55" s="6" t="s">
        <v>816</v>
      </c>
      <c r="F55" s="19">
        <v>2500</v>
      </c>
      <c r="G55" s="24">
        <v>2527.5700000000002</v>
      </c>
      <c r="H55" s="24">
        <v>0.39</v>
      </c>
      <c r="I55" s="31">
        <v>8.02</v>
      </c>
      <c r="J55" s="31"/>
      <c r="K55" s="35" t="s">
        <v>637</v>
      </c>
    </row>
    <row r="56" spans="2:11" x14ac:dyDescent="0.3">
      <c r="B56" s="8" t="s">
        <v>1226</v>
      </c>
      <c r="C56" s="57" t="s">
        <v>1227</v>
      </c>
      <c r="D56" s="54" t="s">
        <v>1228</v>
      </c>
      <c r="E56" s="6" t="s">
        <v>1211</v>
      </c>
      <c r="F56" s="19">
        <v>2500</v>
      </c>
      <c r="G56" s="24">
        <v>1881.27</v>
      </c>
      <c r="H56" s="24">
        <v>0.28999999999999998</v>
      </c>
      <c r="I56" s="31">
        <v>8.9314999999999998</v>
      </c>
      <c r="J56" s="31"/>
      <c r="K56" s="35" t="s">
        <v>637</v>
      </c>
    </row>
    <row r="57" spans="2:11" x14ac:dyDescent="0.3">
      <c r="B57" s="8" t="s">
        <v>1229</v>
      </c>
      <c r="C57" s="57" t="s">
        <v>1230</v>
      </c>
      <c r="D57" s="54" t="s">
        <v>1231</v>
      </c>
      <c r="E57" s="6" t="s">
        <v>678</v>
      </c>
      <c r="F57" s="19">
        <v>1100</v>
      </c>
      <c r="G57" s="24">
        <v>1113.4100000000001</v>
      </c>
      <c r="H57" s="24">
        <v>0.17</v>
      </c>
      <c r="I57" s="31">
        <v>7.54</v>
      </c>
      <c r="J57" s="31"/>
      <c r="K57" s="35" t="s">
        <v>637</v>
      </c>
    </row>
    <row r="58" spans="2:11" x14ac:dyDescent="0.3">
      <c r="B58" s="8" t="s">
        <v>1232</v>
      </c>
      <c r="C58" s="57" t="s">
        <v>657</v>
      </c>
      <c r="D58" s="54" t="s">
        <v>1233</v>
      </c>
      <c r="E58" s="6" t="s">
        <v>641</v>
      </c>
      <c r="F58" s="19">
        <v>500</v>
      </c>
      <c r="G58" s="24">
        <v>502.5</v>
      </c>
      <c r="H58" s="24">
        <v>0.08</v>
      </c>
      <c r="I58" s="31">
        <v>6.4</v>
      </c>
      <c r="J58" s="31"/>
      <c r="K58" s="35"/>
    </row>
    <row r="59" spans="2:11" x14ac:dyDescent="0.3">
      <c r="C59" s="58" t="s">
        <v>172</v>
      </c>
      <c r="D59" s="54"/>
      <c r="E59" s="6"/>
      <c r="F59" s="19"/>
      <c r="G59" s="25">
        <v>379585.96</v>
      </c>
      <c r="H59" s="25">
        <v>58.26</v>
      </c>
      <c r="I59" s="31"/>
      <c r="J59" s="31"/>
      <c r="K59" s="35"/>
    </row>
    <row r="60" spans="2:11" x14ac:dyDescent="0.3">
      <c r="C60" s="57"/>
      <c r="D60" s="54"/>
      <c r="E60" s="6"/>
      <c r="F60" s="19"/>
      <c r="G60" s="24"/>
      <c r="H60" s="24"/>
      <c r="I60" s="31"/>
      <c r="J60" s="31"/>
      <c r="K60" s="35"/>
    </row>
    <row r="61" spans="2:11" x14ac:dyDescent="0.3">
      <c r="C61" s="58" t="s">
        <v>7</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8</v>
      </c>
      <c r="D63" s="54"/>
      <c r="E63" s="6"/>
      <c r="F63" s="19"/>
      <c r="G63" s="24" t="s">
        <v>2</v>
      </c>
      <c r="H63" s="24" t="s">
        <v>2</v>
      </c>
      <c r="I63" s="31"/>
      <c r="J63" s="31"/>
      <c r="K63" s="35"/>
    </row>
    <row r="64" spans="2:11" x14ac:dyDescent="0.3">
      <c r="C64" s="57"/>
      <c r="D64" s="54"/>
      <c r="E64" s="6"/>
      <c r="F64" s="19"/>
      <c r="G64" s="24"/>
      <c r="H64" s="24"/>
      <c r="I64" s="31"/>
      <c r="J64" s="31"/>
      <c r="K64" s="35"/>
    </row>
    <row r="65" spans="2:11" x14ac:dyDescent="0.3">
      <c r="C65" s="59" t="s">
        <v>9</v>
      </c>
      <c r="D65" s="54"/>
      <c r="E65" s="6"/>
      <c r="F65" s="19"/>
      <c r="G65" s="24"/>
      <c r="H65" s="24"/>
      <c r="I65" s="31"/>
      <c r="J65" s="31"/>
      <c r="K65" s="35"/>
    </row>
    <row r="66" spans="2:11" x14ac:dyDescent="0.3">
      <c r="B66" s="8" t="s">
        <v>767</v>
      </c>
      <c r="C66" s="57" t="s">
        <v>768</v>
      </c>
      <c r="D66" s="54" t="s">
        <v>769</v>
      </c>
      <c r="E66" s="6" t="s">
        <v>185</v>
      </c>
      <c r="F66" s="19">
        <v>81500000</v>
      </c>
      <c r="G66" s="24">
        <v>82122.009999999995</v>
      </c>
      <c r="H66" s="24">
        <v>12.6</v>
      </c>
      <c r="I66" s="31">
        <v>6.7868012000000002</v>
      </c>
      <c r="J66" s="31"/>
      <c r="K66" s="35"/>
    </row>
    <row r="67" spans="2:11" x14ac:dyDescent="0.3">
      <c r="B67" s="8" t="s">
        <v>1145</v>
      </c>
      <c r="C67" s="57" t="s">
        <v>1146</v>
      </c>
      <c r="D67" s="54" t="s">
        <v>1147</v>
      </c>
      <c r="E67" s="6" t="s">
        <v>185</v>
      </c>
      <c r="F67" s="19">
        <v>76500000</v>
      </c>
      <c r="G67" s="24">
        <v>78799.509999999995</v>
      </c>
      <c r="H67" s="24">
        <v>12.09</v>
      </c>
      <c r="I67" s="31">
        <v>6.7974803000000001</v>
      </c>
      <c r="J67" s="31"/>
      <c r="K67" s="35"/>
    </row>
    <row r="68" spans="2:11" x14ac:dyDescent="0.3">
      <c r="B68" s="8" t="s">
        <v>1234</v>
      </c>
      <c r="C68" s="57" t="s">
        <v>1235</v>
      </c>
      <c r="D68" s="54" t="s">
        <v>1236</v>
      </c>
      <c r="E68" s="6" t="s">
        <v>185</v>
      </c>
      <c r="F68" s="19">
        <v>53500000</v>
      </c>
      <c r="G68" s="24">
        <v>54650.04</v>
      </c>
      <c r="H68" s="24">
        <v>8.39</v>
      </c>
      <c r="I68" s="31">
        <v>7.0301989000000003</v>
      </c>
      <c r="J68" s="31"/>
      <c r="K68" s="35"/>
    </row>
    <row r="69" spans="2:11" x14ac:dyDescent="0.3">
      <c r="B69" s="8" t="s">
        <v>776</v>
      </c>
      <c r="C69" s="57" t="s">
        <v>777</v>
      </c>
      <c r="D69" s="54" t="s">
        <v>778</v>
      </c>
      <c r="E69" s="6" t="s">
        <v>185</v>
      </c>
      <c r="F69" s="19">
        <v>15000000</v>
      </c>
      <c r="G69" s="24">
        <v>14900.52</v>
      </c>
      <c r="H69" s="24">
        <v>2.29</v>
      </c>
      <c r="I69" s="31">
        <v>7.4274103</v>
      </c>
      <c r="J69" s="31"/>
      <c r="K69" s="35"/>
    </row>
    <row r="70" spans="2:11" x14ac:dyDescent="0.3">
      <c r="B70" s="8" t="s">
        <v>1237</v>
      </c>
      <c r="C70" s="57" t="s">
        <v>1238</v>
      </c>
      <c r="D70" s="54" t="s">
        <v>1239</v>
      </c>
      <c r="E70" s="6" t="s">
        <v>185</v>
      </c>
      <c r="F70" s="19">
        <v>4500000</v>
      </c>
      <c r="G70" s="24">
        <v>4668.49</v>
      </c>
      <c r="H70" s="24">
        <v>0.72</v>
      </c>
      <c r="I70" s="31">
        <v>0</v>
      </c>
      <c r="J70" s="31"/>
      <c r="K70" s="35"/>
    </row>
    <row r="71" spans="2:11" x14ac:dyDescent="0.3">
      <c r="B71" s="8" t="s">
        <v>770</v>
      </c>
      <c r="C71" s="57" t="s">
        <v>771</v>
      </c>
      <c r="D71" s="54" t="s">
        <v>772</v>
      </c>
      <c r="E71" s="6" t="s">
        <v>185</v>
      </c>
      <c r="F71" s="19">
        <v>4000000</v>
      </c>
      <c r="G71" s="24">
        <v>3925.61</v>
      </c>
      <c r="H71" s="24">
        <v>0.6</v>
      </c>
      <c r="I71" s="31">
        <v>6.6999065</v>
      </c>
      <c r="J71" s="31"/>
      <c r="K71" s="35"/>
    </row>
    <row r="72" spans="2:11" x14ac:dyDescent="0.3">
      <c r="C72" s="58" t="s">
        <v>172</v>
      </c>
      <c r="D72" s="54"/>
      <c r="E72" s="6"/>
      <c r="F72" s="19"/>
      <c r="G72" s="25">
        <v>239066.18</v>
      </c>
      <c r="H72" s="25">
        <v>36.69</v>
      </c>
      <c r="I72" s="31"/>
      <c r="J72" s="31"/>
      <c r="K72" s="35"/>
    </row>
    <row r="73" spans="2:11" x14ac:dyDescent="0.3">
      <c r="C73" s="57"/>
      <c r="D73" s="54"/>
      <c r="E73" s="6"/>
      <c r="F73" s="19"/>
      <c r="G73" s="24"/>
      <c r="H73" s="24"/>
      <c r="I73" s="31"/>
      <c r="J73" s="31"/>
      <c r="K73" s="35"/>
    </row>
    <row r="74" spans="2:11" x14ac:dyDescent="0.3">
      <c r="C74" s="58" t="s">
        <v>10</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8" t="s">
        <v>11</v>
      </c>
      <c r="D76" s="54"/>
      <c r="E76" s="6"/>
      <c r="F76" s="19"/>
      <c r="G76" s="24"/>
      <c r="H76" s="24"/>
      <c r="I76" s="31"/>
      <c r="J76" s="31"/>
      <c r="K76" s="35"/>
    </row>
    <row r="77" spans="2:11" x14ac:dyDescent="0.3">
      <c r="C77" s="57"/>
      <c r="D77" s="54"/>
      <c r="E77" s="6"/>
      <c r="F77" s="19"/>
      <c r="G77" s="24"/>
      <c r="H77" s="24"/>
      <c r="I77" s="31"/>
      <c r="J77" s="31"/>
      <c r="K77" s="35"/>
    </row>
    <row r="78" spans="2:11" x14ac:dyDescent="0.3">
      <c r="C78" s="58" t="s">
        <v>13</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14</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15</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18</v>
      </c>
      <c r="D88" s="54"/>
      <c r="E88" s="6"/>
      <c r="F88" s="19"/>
      <c r="G88" s="24"/>
      <c r="H88" s="24"/>
      <c r="I88" s="31"/>
      <c r="J88" s="31"/>
      <c r="K88" s="35"/>
    </row>
    <row r="89" spans="1:11" x14ac:dyDescent="0.3">
      <c r="A89" s="28"/>
      <c r="B89" s="28"/>
      <c r="C89" s="58" t="s">
        <v>19</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C91" s="59" t="s">
        <v>20</v>
      </c>
      <c r="D91" s="54"/>
      <c r="E91" s="6"/>
      <c r="F91" s="19"/>
      <c r="G91" s="24"/>
      <c r="H91" s="24"/>
      <c r="I91" s="31"/>
      <c r="J91" s="31"/>
      <c r="K91" s="35"/>
    </row>
    <row r="92" spans="1:11" x14ac:dyDescent="0.3">
      <c r="B92" s="8" t="s">
        <v>837</v>
      </c>
      <c r="C92" s="57" t="s">
        <v>5266</v>
      </c>
      <c r="D92" s="54" t="s">
        <v>838</v>
      </c>
      <c r="E92" s="6" t="s">
        <v>839</v>
      </c>
      <c r="F92" s="19">
        <v>17860.507000000001</v>
      </c>
      <c r="G92" s="24">
        <v>2023.81</v>
      </c>
      <c r="H92" s="24">
        <v>0.31</v>
      </c>
      <c r="I92" s="31">
        <v>5.66</v>
      </c>
      <c r="J92" s="31"/>
      <c r="K92" s="35"/>
    </row>
    <row r="93" spans="1:11" x14ac:dyDescent="0.3">
      <c r="C93" s="58" t="s">
        <v>172</v>
      </c>
      <c r="D93" s="54"/>
      <c r="E93" s="6"/>
      <c r="F93" s="19"/>
      <c r="G93" s="25">
        <v>2023.81</v>
      </c>
      <c r="H93" s="25">
        <v>0.31</v>
      </c>
      <c r="I93" s="31"/>
      <c r="J93" s="31"/>
      <c r="K93" s="35"/>
    </row>
    <row r="94" spans="1:11" x14ac:dyDescent="0.3">
      <c r="C94" s="57"/>
      <c r="D94" s="54"/>
      <c r="E94" s="6"/>
      <c r="F94" s="19"/>
      <c r="G94" s="24"/>
      <c r="H94" s="24"/>
      <c r="I94" s="31"/>
      <c r="J94" s="31"/>
      <c r="K94" s="35"/>
    </row>
    <row r="95" spans="1:11" x14ac:dyDescent="0.3">
      <c r="C95" s="58" t="s">
        <v>21</v>
      </c>
      <c r="D95" s="54"/>
      <c r="E95" s="6"/>
      <c r="F95" s="19"/>
      <c r="G95" s="24" t="s">
        <v>2</v>
      </c>
      <c r="H95" s="24" t="s">
        <v>2</v>
      </c>
      <c r="I95" s="31"/>
      <c r="J95" s="31"/>
      <c r="K95" s="35"/>
    </row>
    <row r="96" spans="1:11" x14ac:dyDescent="0.3">
      <c r="C96" s="57"/>
      <c r="D96" s="54"/>
      <c r="E96" s="6"/>
      <c r="F96" s="19"/>
      <c r="G96" s="24"/>
      <c r="H96" s="24"/>
      <c r="I96" s="31"/>
      <c r="J96" s="31"/>
      <c r="K96" s="35"/>
    </row>
    <row r="97" spans="1:54" x14ac:dyDescent="0.3">
      <c r="C97" s="58" t="s">
        <v>22</v>
      </c>
      <c r="D97" s="54"/>
      <c r="E97" s="6"/>
      <c r="F97" s="19"/>
      <c r="G97" s="24" t="s">
        <v>2</v>
      </c>
      <c r="H97" s="24" t="s">
        <v>2</v>
      </c>
      <c r="I97" s="31"/>
      <c r="J97" s="31"/>
      <c r="K97" s="35"/>
    </row>
    <row r="98" spans="1:54" x14ac:dyDescent="0.3">
      <c r="C98" s="57"/>
      <c r="D98" s="54"/>
      <c r="E98" s="6"/>
      <c r="F98" s="19"/>
      <c r="G98" s="24"/>
      <c r="H98" s="24"/>
      <c r="I98" s="31"/>
      <c r="J98" s="31"/>
      <c r="K98" s="35"/>
    </row>
    <row r="99" spans="1:54" x14ac:dyDescent="0.3">
      <c r="C99" s="58" t="s">
        <v>23</v>
      </c>
      <c r="D99" s="54"/>
      <c r="E99" s="6"/>
      <c r="F99" s="19"/>
      <c r="G99" s="24" t="s">
        <v>2</v>
      </c>
      <c r="H99" s="24" t="s">
        <v>2</v>
      </c>
      <c r="I99" s="31"/>
      <c r="J99" s="31"/>
      <c r="K99" s="35"/>
    </row>
    <row r="100" spans="1:54" x14ac:dyDescent="0.3">
      <c r="C100" s="57"/>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6080.59</v>
      </c>
      <c r="H102" s="24">
        <v>0.93</v>
      </c>
      <c r="I102" s="31"/>
      <c r="J102" s="31"/>
      <c r="K102" s="35"/>
    </row>
    <row r="103" spans="1:54" x14ac:dyDescent="0.3">
      <c r="C103" s="58" t="s">
        <v>172</v>
      </c>
      <c r="D103" s="54"/>
      <c r="E103" s="6"/>
      <c r="F103" s="19"/>
      <c r="G103" s="25">
        <v>6080.59</v>
      </c>
      <c r="H103" s="25">
        <v>0.93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t="s">
        <v>2</v>
      </c>
      <c r="H106" s="24" t="s">
        <v>2</v>
      </c>
      <c r="I106" s="31"/>
      <c r="J106" s="31"/>
      <c r="K106" s="35"/>
      <c r="L106" s="3"/>
      <c r="AI106" s="3"/>
      <c r="AV106" s="3"/>
      <c r="AX106" s="3"/>
      <c r="BB106" s="3"/>
    </row>
    <row r="107" spans="1:54" x14ac:dyDescent="0.3">
      <c r="B107" s="8"/>
      <c r="C107" s="57" t="s">
        <v>188</v>
      </c>
      <c r="D107" s="54"/>
      <c r="E107" s="6"/>
      <c r="F107" s="19"/>
      <c r="G107" s="24">
        <v>22112.68</v>
      </c>
      <c r="H107" s="24">
        <v>3.39</v>
      </c>
      <c r="I107" s="31"/>
      <c r="J107" s="31"/>
      <c r="K107" s="35"/>
    </row>
    <row r="108" spans="1:54" x14ac:dyDescent="0.3">
      <c r="C108" s="58" t="s">
        <v>172</v>
      </c>
      <c r="D108" s="54"/>
      <c r="E108" s="6"/>
      <c r="F108" s="19"/>
      <c r="G108" s="25">
        <v>22112.68</v>
      </c>
      <c r="H108" s="25">
        <v>3.39</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651597.52</v>
      </c>
      <c r="H110" s="26">
        <v>100.00000000000001</v>
      </c>
      <c r="I110" s="32"/>
      <c r="J110" s="32"/>
      <c r="K110" s="36"/>
    </row>
    <row r="113" spans="3:11" x14ac:dyDescent="0.3">
      <c r="C113" s="1" t="s">
        <v>190</v>
      </c>
    </row>
    <row r="114" spans="3:11" x14ac:dyDescent="0.3">
      <c r="C114" s="37" t="s">
        <v>191</v>
      </c>
      <c r="D114" s="37"/>
      <c r="E114" s="37"/>
      <c r="F114" s="37"/>
      <c r="G114" s="37"/>
      <c r="H114" s="37"/>
      <c r="I114" s="37"/>
      <c r="J114" s="37"/>
      <c r="K114" s="37"/>
    </row>
    <row r="115" spans="3:11" x14ac:dyDescent="0.3">
      <c r="C115" s="2" t="s">
        <v>192</v>
      </c>
    </row>
    <row r="116" spans="3:11" x14ac:dyDescent="0.3">
      <c r="C116" s="2" t="s">
        <v>193</v>
      </c>
    </row>
    <row r="117" spans="3:11" ht="30" customHeight="1" x14ac:dyDescent="0.3">
      <c r="C117" s="91" t="s">
        <v>194</v>
      </c>
      <c r="D117" s="92"/>
      <c r="E117" s="92"/>
      <c r="F117" s="92"/>
      <c r="G117" s="92"/>
      <c r="H117" s="92"/>
      <c r="I117" s="92"/>
      <c r="J117" s="92"/>
      <c r="K117" s="92"/>
    </row>
    <row r="118" spans="3:11" x14ac:dyDescent="0.3">
      <c r="C118" s="2" t="s">
        <v>195</v>
      </c>
    </row>
    <row r="119" spans="3:11" ht="42" customHeight="1" x14ac:dyDescent="0.3">
      <c r="C119" s="93" t="s">
        <v>5317</v>
      </c>
      <c r="D119" s="93"/>
      <c r="E119" s="93"/>
      <c r="F119" s="93"/>
      <c r="G119" s="93"/>
      <c r="H119" s="93"/>
      <c r="I119" s="93"/>
      <c r="J119" s="93"/>
      <c r="K119" s="93"/>
    </row>
    <row r="121" spans="3:11" x14ac:dyDescent="0.3">
      <c r="C121" s="1" t="s">
        <v>5387</v>
      </c>
      <c r="E121" s="88" t="s">
        <v>5388</v>
      </c>
    </row>
    <row r="122" spans="3:11" x14ac:dyDescent="0.3">
      <c r="E122" s="2" t="s">
        <v>5401</v>
      </c>
    </row>
  </sheetData>
  <mergeCells count="2">
    <mergeCell ref="C117:K117"/>
    <mergeCell ref="C119:K119"/>
  </mergeCells>
  <hyperlinks>
    <hyperlink ref="J2" location="'Index'!A1" display="'Index'!A1" xr:uid="{3537082D-5BF5-4AF4-978F-9BC61D8880A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2E75-CAD1-44CA-A528-E8144574CB38}">
  <sheetPr codeName="Sheet114"/>
  <dimension ref="A1:IV208"/>
  <sheetViews>
    <sheetView showGridLines="0" zoomScale="90" zoomScaleNormal="90" workbookViewId="0">
      <pane ySplit="6" topLeftCell="A19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1240</v>
      </c>
      <c r="J2" s="38" t="s">
        <v>4975</v>
      </c>
    </row>
    <row r="3" spans="1:54" ht="16.2" x14ac:dyDescent="0.35">
      <c r="C3" s="1" t="s">
        <v>28</v>
      </c>
      <c r="D3" s="21" t="s">
        <v>1241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1242</v>
      </c>
      <c r="C18" s="57" t="s">
        <v>52</v>
      </c>
      <c r="D18" s="54" t="s">
        <v>1243</v>
      </c>
      <c r="E18" s="6" t="s">
        <v>641</v>
      </c>
      <c r="F18" s="19">
        <v>75000</v>
      </c>
      <c r="G18" s="24">
        <v>75177.45</v>
      </c>
      <c r="H18" s="24">
        <v>1.18</v>
      </c>
      <c r="I18" s="31">
        <v>6.0202</v>
      </c>
      <c r="J18" s="31"/>
      <c r="K18" s="35" t="s">
        <v>637</v>
      </c>
    </row>
    <row r="19" spans="2:11" x14ac:dyDescent="0.3">
      <c r="B19" s="8" t="s">
        <v>1244</v>
      </c>
      <c r="C19" s="57" t="s">
        <v>1245</v>
      </c>
      <c r="D19" s="54" t="s">
        <v>1246</v>
      </c>
      <c r="E19" s="6" t="s">
        <v>652</v>
      </c>
      <c r="F19" s="19">
        <v>2000</v>
      </c>
      <c r="G19" s="24">
        <v>25837.16</v>
      </c>
      <c r="H19" s="24">
        <v>0.4</v>
      </c>
      <c r="I19" s="31">
        <v>6.6452999999999998</v>
      </c>
      <c r="J19" s="31"/>
      <c r="K19" s="35" t="s">
        <v>637</v>
      </c>
    </row>
    <row r="20" spans="2:11" x14ac:dyDescent="0.3">
      <c r="B20" s="8" t="s">
        <v>1247</v>
      </c>
      <c r="C20" s="57" t="s">
        <v>717</v>
      </c>
      <c r="D20" s="54" t="s">
        <v>1248</v>
      </c>
      <c r="E20" s="6" t="s">
        <v>641</v>
      </c>
      <c r="F20" s="19">
        <v>1750</v>
      </c>
      <c r="G20" s="24">
        <v>17564.86</v>
      </c>
      <c r="H20" s="24">
        <v>0.28000000000000003</v>
      </c>
      <c r="I20" s="31">
        <v>6.65</v>
      </c>
      <c r="J20" s="31"/>
      <c r="K20" s="35" t="s">
        <v>637</v>
      </c>
    </row>
    <row r="21" spans="2:11" x14ac:dyDescent="0.3">
      <c r="B21" s="8" t="s">
        <v>1249</v>
      </c>
      <c r="C21" s="57" t="s">
        <v>95</v>
      </c>
      <c r="D21" s="54" t="s">
        <v>1250</v>
      </c>
      <c r="E21" s="6" t="s">
        <v>665</v>
      </c>
      <c r="F21" s="19">
        <v>1000</v>
      </c>
      <c r="G21" s="24">
        <v>10031.209999999999</v>
      </c>
      <c r="H21" s="24">
        <v>0.16</v>
      </c>
      <c r="I21" s="31">
        <v>6.59</v>
      </c>
      <c r="J21" s="31"/>
      <c r="K21" s="35" t="s">
        <v>637</v>
      </c>
    </row>
    <row r="22" spans="2:11" x14ac:dyDescent="0.3">
      <c r="B22" s="8" t="s">
        <v>1251</v>
      </c>
      <c r="C22" s="57" t="s">
        <v>1252</v>
      </c>
      <c r="D22" s="54" t="s">
        <v>1253</v>
      </c>
      <c r="E22" s="6" t="s">
        <v>1254</v>
      </c>
      <c r="F22" s="19">
        <v>750</v>
      </c>
      <c r="G22" s="24">
        <v>7527.48</v>
      </c>
      <c r="H22" s="24">
        <v>0.12</v>
      </c>
      <c r="I22" s="31">
        <v>6.1749000000000001</v>
      </c>
      <c r="J22" s="31"/>
      <c r="K22" s="35" t="s">
        <v>637</v>
      </c>
    </row>
    <row r="23" spans="2:11" x14ac:dyDescent="0.3">
      <c r="B23" s="8" t="s">
        <v>1255</v>
      </c>
      <c r="C23" s="57" t="s">
        <v>680</v>
      </c>
      <c r="D23" s="54" t="s">
        <v>1256</v>
      </c>
      <c r="E23" s="6" t="s">
        <v>641</v>
      </c>
      <c r="F23" s="19">
        <v>750</v>
      </c>
      <c r="G23" s="24">
        <v>7512.29</v>
      </c>
      <c r="H23" s="24">
        <v>0.12</v>
      </c>
      <c r="I23" s="31">
        <v>6.0297000000000001</v>
      </c>
      <c r="J23" s="31"/>
      <c r="K23" s="35" t="s">
        <v>637</v>
      </c>
    </row>
    <row r="24" spans="2:11" x14ac:dyDescent="0.3">
      <c r="B24" s="8" t="s">
        <v>1257</v>
      </c>
      <c r="C24" s="57" t="s">
        <v>1258</v>
      </c>
      <c r="D24" s="54" t="s">
        <v>1259</v>
      </c>
      <c r="E24" s="6" t="s">
        <v>641</v>
      </c>
      <c r="F24" s="19">
        <v>500</v>
      </c>
      <c r="G24" s="24">
        <v>5012.7700000000004</v>
      </c>
      <c r="H24" s="24">
        <v>0.08</v>
      </c>
      <c r="I24" s="31">
        <v>6.0750999999999999</v>
      </c>
      <c r="J24" s="31"/>
      <c r="K24" s="35" t="s">
        <v>637</v>
      </c>
    </row>
    <row r="25" spans="2:11" x14ac:dyDescent="0.3">
      <c r="C25" s="58" t="s">
        <v>172</v>
      </c>
      <c r="D25" s="54"/>
      <c r="E25" s="6"/>
      <c r="F25" s="19"/>
      <c r="G25" s="25">
        <v>148663.22</v>
      </c>
      <c r="H25" s="25">
        <v>2.34</v>
      </c>
      <c r="I25" s="31"/>
      <c r="J25" s="31"/>
      <c r="K25" s="35"/>
    </row>
    <row r="26" spans="2:11" x14ac:dyDescent="0.3">
      <c r="C26" s="57"/>
      <c r="D26" s="54"/>
      <c r="E26" s="6"/>
      <c r="F26" s="19"/>
      <c r="G26" s="24"/>
      <c r="H26" s="24"/>
      <c r="I26" s="31"/>
      <c r="J26" s="31"/>
      <c r="K26" s="35"/>
    </row>
    <row r="27" spans="2:11" x14ac:dyDescent="0.3">
      <c r="C27" s="58" t="s">
        <v>7</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8</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9</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C33" s="59" t="s">
        <v>10</v>
      </c>
      <c r="D33" s="54"/>
      <c r="E33" s="6"/>
      <c r="F33" s="19"/>
      <c r="G33" s="24"/>
      <c r="H33" s="24"/>
      <c r="I33" s="31"/>
      <c r="J33" s="31"/>
      <c r="K33" s="35"/>
    </row>
    <row r="34" spans="1:11" x14ac:dyDescent="0.3">
      <c r="B34" s="8" t="s">
        <v>1260</v>
      </c>
      <c r="C34" s="57" t="s">
        <v>1261</v>
      </c>
      <c r="D34" s="54" t="s">
        <v>1262</v>
      </c>
      <c r="E34" s="6" t="s">
        <v>185</v>
      </c>
      <c r="F34" s="19">
        <v>30500000</v>
      </c>
      <c r="G34" s="24">
        <v>30509.88</v>
      </c>
      <c r="H34" s="24">
        <v>0.48</v>
      </c>
      <c r="I34" s="31">
        <v>5.6210500000000003</v>
      </c>
      <c r="J34" s="31"/>
      <c r="K34" s="35"/>
    </row>
    <row r="35" spans="1:11" x14ac:dyDescent="0.3">
      <c r="B35" s="8" t="s">
        <v>1263</v>
      </c>
      <c r="C35" s="57" t="s">
        <v>1264</v>
      </c>
      <c r="D35" s="54" t="s">
        <v>1265</v>
      </c>
      <c r="E35" s="6" t="s">
        <v>185</v>
      </c>
      <c r="F35" s="19">
        <v>20000000</v>
      </c>
      <c r="G35" s="24">
        <v>20010.98</v>
      </c>
      <c r="H35" s="24">
        <v>0.31</v>
      </c>
      <c r="I35" s="31">
        <v>5.6160500000000004</v>
      </c>
      <c r="J35" s="31"/>
      <c r="K35" s="35"/>
    </row>
    <row r="36" spans="1:11" x14ac:dyDescent="0.3">
      <c r="B36" s="8" t="s">
        <v>1266</v>
      </c>
      <c r="C36" s="57" t="s">
        <v>1267</v>
      </c>
      <c r="D36" s="54" t="s">
        <v>1268</v>
      </c>
      <c r="E36" s="6" t="s">
        <v>185</v>
      </c>
      <c r="F36" s="19">
        <v>14500000</v>
      </c>
      <c r="G36" s="24">
        <v>14539.03</v>
      </c>
      <c r="H36" s="24">
        <v>0.23</v>
      </c>
      <c r="I36" s="31">
        <v>5.6584500000000002</v>
      </c>
      <c r="J36" s="31"/>
      <c r="K36" s="35"/>
    </row>
    <row r="37" spans="1:11" x14ac:dyDescent="0.3">
      <c r="B37" s="8" t="s">
        <v>1269</v>
      </c>
      <c r="C37" s="57" t="s">
        <v>1270</v>
      </c>
      <c r="D37" s="54" t="s">
        <v>1271</v>
      </c>
      <c r="E37" s="6" t="s">
        <v>185</v>
      </c>
      <c r="F37" s="19">
        <v>13500000</v>
      </c>
      <c r="G37" s="24">
        <v>13547.49</v>
      </c>
      <c r="H37" s="24">
        <v>0.21</v>
      </c>
      <c r="I37" s="31">
        <v>5.6734499999999999</v>
      </c>
      <c r="J37" s="31"/>
      <c r="K37" s="35"/>
    </row>
    <row r="38" spans="1:11" x14ac:dyDescent="0.3">
      <c r="B38" s="8" t="s">
        <v>1272</v>
      </c>
      <c r="C38" s="57" t="s">
        <v>1273</v>
      </c>
      <c r="D38" s="54" t="s">
        <v>1274</v>
      </c>
      <c r="E38" s="6" t="s">
        <v>185</v>
      </c>
      <c r="F38" s="19">
        <v>6500000</v>
      </c>
      <c r="G38" s="24">
        <v>6503.54</v>
      </c>
      <c r="H38" s="24">
        <v>0.1</v>
      </c>
      <c r="I38" s="31">
        <v>5.6464499999999997</v>
      </c>
      <c r="J38" s="31"/>
      <c r="K38" s="35"/>
    </row>
    <row r="39" spans="1:11" x14ac:dyDescent="0.3">
      <c r="B39" s="8" t="s">
        <v>1275</v>
      </c>
      <c r="C39" s="57" t="s">
        <v>1276</v>
      </c>
      <c r="D39" s="54" t="s">
        <v>1277</v>
      </c>
      <c r="E39" s="6" t="s">
        <v>185</v>
      </c>
      <c r="F39" s="19">
        <v>2500000</v>
      </c>
      <c r="G39" s="24">
        <v>2506.48</v>
      </c>
      <c r="H39" s="24">
        <v>0.04</v>
      </c>
      <c r="I39" s="31">
        <v>5.7038500000000001</v>
      </c>
      <c r="J39" s="31"/>
      <c r="K39" s="35"/>
    </row>
    <row r="40" spans="1:11" x14ac:dyDescent="0.3">
      <c r="B40" s="8" t="s">
        <v>1278</v>
      </c>
      <c r="C40" s="57" t="s">
        <v>1279</v>
      </c>
      <c r="D40" s="54" t="s">
        <v>1280</v>
      </c>
      <c r="E40" s="6" t="s">
        <v>185</v>
      </c>
      <c r="F40" s="19">
        <v>2500000</v>
      </c>
      <c r="G40" s="24">
        <v>2501.38</v>
      </c>
      <c r="H40" s="24">
        <v>0.04</v>
      </c>
      <c r="I40" s="31">
        <v>5.6313500000000003</v>
      </c>
      <c r="J40" s="31"/>
      <c r="K40" s="35"/>
    </row>
    <row r="41" spans="1:11" x14ac:dyDescent="0.3">
      <c r="B41" s="8" t="s">
        <v>1281</v>
      </c>
      <c r="C41" s="57" t="s">
        <v>1282</v>
      </c>
      <c r="D41" s="54" t="s">
        <v>1283</v>
      </c>
      <c r="E41" s="6" t="s">
        <v>185</v>
      </c>
      <c r="F41" s="19">
        <v>2000000</v>
      </c>
      <c r="G41" s="24">
        <v>2002.93</v>
      </c>
      <c r="H41" s="24">
        <v>0.03</v>
      </c>
      <c r="I41" s="31">
        <v>5.6313500000000003</v>
      </c>
      <c r="J41" s="31"/>
      <c r="K41" s="35"/>
    </row>
    <row r="42" spans="1:11" x14ac:dyDescent="0.3">
      <c r="C42" s="58" t="s">
        <v>172</v>
      </c>
      <c r="D42" s="54"/>
      <c r="E42" s="6"/>
      <c r="F42" s="19"/>
      <c r="G42" s="25">
        <v>92121.71</v>
      </c>
      <c r="H42" s="25">
        <v>1.44</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C45" s="59" t="s">
        <v>13</v>
      </c>
      <c r="D45" s="54"/>
      <c r="E45" s="6"/>
      <c r="F45" s="19"/>
      <c r="G45" s="24"/>
      <c r="H45" s="24"/>
      <c r="I45" s="31"/>
      <c r="J45" s="31"/>
      <c r="K45" s="35"/>
    </row>
    <row r="46" spans="1:11" x14ac:dyDescent="0.3">
      <c r="B46" s="8" t="s">
        <v>1284</v>
      </c>
      <c r="C46" s="57" t="s">
        <v>383</v>
      </c>
      <c r="D46" s="54" t="s">
        <v>1285</v>
      </c>
      <c r="E46" s="6" t="s">
        <v>794</v>
      </c>
      <c r="F46" s="19">
        <v>30000</v>
      </c>
      <c r="G46" s="24">
        <v>149927.54999999999</v>
      </c>
      <c r="H46" s="24">
        <v>2.35</v>
      </c>
      <c r="I46" s="31">
        <v>5.8792999999999997</v>
      </c>
      <c r="J46" s="31"/>
      <c r="K46" s="35" t="s">
        <v>637</v>
      </c>
    </row>
    <row r="47" spans="1:11" x14ac:dyDescent="0.3">
      <c r="B47" s="8" t="s">
        <v>1286</v>
      </c>
      <c r="C47" s="57" t="s">
        <v>1287</v>
      </c>
      <c r="D47" s="54" t="s">
        <v>1288</v>
      </c>
      <c r="E47" s="6" t="s">
        <v>794</v>
      </c>
      <c r="F47" s="19">
        <v>30000</v>
      </c>
      <c r="G47" s="24">
        <v>149832.15</v>
      </c>
      <c r="H47" s="24">
        <v>2.35</v>
      </c>
      <c r="I47" s="31">
        <v>5.8413000000000004</v>
      </c>
      <c r="J47" s="31"/>
      <c r="K47" s="35" t="s">
        <v>637</v>
      </c>
    </row>
    <row r="48" spans="1:11" x14ac:dyDescent="0.3">
      <c r="B48" s="8" t="s">
        <v>1289</v>
      </c>
      <c r="C48" s="57" t="s">
        <v>383</v>
      </c>
      <c r="D48" s="54" t="s">
        <v>1290</v>
      </c>
      <c r="E48" s="6" t="s">
        <v>794</v>
      </c>
      <c r="F48" s="19">
        <v>30000</v>
      </c>
      <c r="G48" s="24">
        <v>149468.54999999999</v>
      </c>
      <c r="H48" s="24">
        <v>2.34</v>
      </c>
      <c r="I48" s="31">
        <v>5.8998999999999997</v>
      </c>
      <c r="J48" s="31"/>
      <c r="K48" s="35" t="s">
        <v>637</v>
      </c>
    </row>
    <row r="49" spans="2:11" x14ac:dyDescent="0.3">
      <c r="B49" s="8" t="s">
        <v>1291</v>
      </c>
      <c r="C49" s="57" t="s">
        <v>624</v>
      </c>
      <c r="D49" s="54" t="s">
        <v>1292</v>
      </c>
      <c r="E49" s="6" t="s">
        <v>794</v>
      </c>
      <c r="F49" s="19">
        <v>27000</v>
      </c>
      <c r="G49" s="24">
        <v>134794.67000000001</v>
      </c>
      <c r="H49" s="24">
        <v>2.11</v>
      </c>
      <c r="I49" s="31">
        <v>6.1798999999999999</v>
      </c>
      <c r="J49" s="31"/>
      <c r="K49" s="35" t="s">
        <v>637</v>
      </c>
    </row>
    <row r="50" spans="2:11" x14ac:dyDescent="0.3">
      <c r="B50" s="8" t="s">
        <v>1293</v>
      </c>
      <c r="C50" s="57" t="s">
        <v>997</v>
      </c>
      <c r="D50" s="54" t="s">
        <v>1294</v>
      </c>
      <c r="E50" s="6" t="s">
        <v>794</v>
      </c>
      <c r="F50" s="19">
        <v>20000</v>
      </c>
      <c r="G50" s="24">
        <v>99651.6</v>
      </c>
      <c r="H50" s="24">
        <v>1.56</v>
      </c>
      <c r="I50" s="31">
        <v>5.8005000000000004</v>
      </c>
      <c r="J50" s="31"/>
      <c r="K50" s="35"/>
    </row>
    <row r="51" spans="2:11" x14ac:dyDescent="0.3">
      <c r="B51" s="8" t="s">
        <v>1295</v>
      </c>
      <c r="C51" s="57" t="s">
        <v>73</v>
      </c>
      <c r="D51" s="54" t="s">
        <v>1296</v>
      </c>
      <c r="E51" s="6" t="s">
        <v>794</v>
      </c>
      <c r="F51" s="19">
        <v>20000</v>
      </c>
      <c r="G51" s="24">
        <v>99605.4</v>
      </c>
      <c r="H51" s="24">
        <v>1.56</v>
      </c>
      <c r="I51" s="31">
        <v>5.7847</v>
      </c>
      <c r="J51" s="31"/>
      <c r="K51" s="35" t="s">
        <v>637</v>
      </c>
    </row>
    <row r="52" spans="2:11" x14ac:dyDescent="0.3">
      <c r="B52" s="8" t="s">
        <v>1297</v>
      </c>
      <c r="C52" s="57" t="s">
        <v>654</v>
      </c>
      <c r="D52" s="54" t="s">
        <v>1298</v>
      </c>
      <c r="E52" s="6" t="s">
        <v>794</v>
      </c>
      <c r="F52" s="19">
        <v>20000</v>
      </c>
      <c r="G52" s="24">
        <v>99325.1</v>
      </c>
      <c r="H52" s="24">
        <v>1.56</v>
      </c>
      <c r="I52" s="31">
        <v>5.9051</v>
      </c>
      <c r="J52" s="31"/>
      <c r="K52" s="35" t="s">
        <v>637</v>
      </c>
    </row>
    <row r="53" spans="2:11" x14ac:dyDescent="0.3">
      <c r="B53" s="8" t="s">
        <v>1299</v>
      </c>
      <c r="C53" s="57" t="s">
        <v>717</v>
      </c>
      <c r="D53" s="54" t="s">
        <v>1300</v>
      </c>
      <c r="E53" s="6" t="s">
        <v>794</v>
      </c>
      <c r="F53" s="19">
        <v>14500</v>
      </c>
      <c r="G53" s="24">
        <v>72273.66</v>
      </c>
      <c r="H53" s="24">
        <v>1.1299999999999999</v>
      </c>
      <c r="I53" s="31">
        <v>6.3505000000000003</v>
      </c>
      <c r="J53" s="31"/>
      <c r="K53" s="35" t="s">
        <v>637</v>
      </c>
    </row>
    <row r="54" spans="2:11" x14ac:dyDescent="0.3">
      <c r="B54" s="8" t="s">
        <v>1301</v>
      </c>
      <c r="C54" s="57" t="s">
        <v>1302</v>
      </c>
      <c r="D54" s="54" t="s">
        <v>1303</v>
      </c>
      <c r="E54" s="6" t="s">
        <v>794</v>
      </c>
      <c r="F54" s="19">
        <v>13000</v>
      </c>
      <c r="G54" s="24">
        <v>64510.62</v>
      </c>
      <c r="H54" s="24">
        <v>1.01</v>
      </c>
      <c r="I54" s="31">
        <v>6.0198</v>
      </c>
      <c r="J54" s="31"/>
      <c r="K54" s="35" t="s">
        <v>637</v>
      </c>
    </row>
    <row r="55" spans="2:11" x14ac:dyDescent="0.3">
      <c r="B55" s="8" t="s">
        <v>1304</v>
      </c>
      <c r="C55" s="57" t="s">
        <v>997</v>
      </c>
      <c r="D55" s="54" t="s">
        <v>1305</v>
      </c>
      <c r="E55" s="6" t="s">
        <v>794</v>
      </c>
      <c r="F55" s="19">
        <v>12000</v>
      </c>
      <c r="G55" s="24">
        <v>59800.44</v>
      </c>
      <c r="H55" s="24">
        <v>0.94</v>
      </c>
      <c r="I55" s="31">
        <v>5.8002000000000002</v>
      </c>
      <c r="J55" s="31"/>
      <c r="K55" s="35" t="s">
        <v>637</v>
      </c>
    </row>
    <row r="56" spans="2:11" x14ac:dyDescent="0.3">
      <c r="B56" s="8" t="s">
        <v>1306</v>
      </c>
      <c r="C56" s="57" t="s">
        <v>1307</v>
      </c>
      <c r="D56" s="54" t="s">
        <v>1308</v>
      </c>
      <c r="E56" s="6" t="s">
        <v>794</v>
      </c>
      <c r="F56" s="19">
        <v>12000</v>
      </c>
      <c r="G56" s="24">
        <v>59761.98</v>
      </c>
      <c r="H56" s="24">
        <v>0.94</v>
      </c>
      <c r="I56" s="31">
        <v>6.0571999999999999</v>
      </c>
      <c r="J56" s="31"/>
      <c r="K56" s="35" t="s">
        <v>637</v>
      </c>
    </row>
    <row r="57" spans="2:11" x14ac:dyDescent="0.3">
      <c r="B57" s="8" t="s">
        <v>1309</v>
      </c>
      <c r="C57" s="57" t="s">
        <v>1160</v>
      </c>
      <c r="D57" s="54" t="s">
        <v>1310</v>
      </c>
      <c r="E57" s="6" t="s">
        <v>794</v>
      </c>
      <c r="F57" s="19">
        <v>11000</v>
      </c>
      <c r="G57" s="24">
        <v>54926.080000000002</v>
      </c>
      <c r="H57" s="24">
        <v>0.86</v>
      </c>
      <c r="I57" s="31">
        <v>6.1402999999999999</v>
      </c>
      <c r="J57" s="31"/>
      <c r="K57" s="35" t="s">
        <v>637</v>
      </c>
    </row>
    <row r="58" spans="2:11" x14ac:dyDescent="0.3">
      <c r="B58" s="8" t="s">
        <v>1311</v>
      </c>
      <c r="C58" s="57" t="s">
        <v>1160</v>
      </c>
      <c r="D58" s="54" t="s">
        <v>1312</v>
      </c>
      <c r="E58" s="6" t="s">
        <v>794</v>
      </c>
      <c r="F58" s="19">
        <v>10000</v>
      </c>
      <c r="G58" s="24">
        <v>49991.65</v>
      </c>
      <c r="H58" s="24">
        <v>0.78</v>
      </c>
      <c r="I58" s="31">
        <v>6.1147999999999998</v>
      </c>
      <c r="J58" s="31"/>
      <c r="K58" s="35" t="s">
        <v>637</v>
      </c>
    </row>
    <row r="59" spans="2:11" x14ac:dyDescent="0.3">
      <c r="B59" s="8" t="s">
        <v>1313</v>
      </c>
      <c r="C59" s="57" t="s">
        <v>1314</v>
      </c>
      <c r="D59" s="54" t="s">
        <v>1315</v>
      </c>
      <c r="E59" s="6" t="s">
        <v>794</v>
      </c>
      <c r="F59" s="19">
        <v>10000</v>
      </c>
      <c r="G59" s="24">
        <v>49983.15</v>
      </c>
      <c r="H59" s="24">
        <v>0.78</v>
      </c>
      <c r="I59" s="31">
        <v>6.1615000000000002</v>
      </c>
      <c r="J59" s="31"/>
      <c r="K59" s="35" t="s">
        <v>637</v>
      </c>
    </row>
    <row r="60" spans="2:11" x14ac:dyDescent="0.3">
      <c r="B60" s="8" t="s">
        <v>1316</v>
      </c>
      <c r="C60" s="57" t="s">
        <v>1317</v>
      </c>
      <c r="D60" s="54" t="s">
        <v>1318</v>
      </c>
      <c r="E60" s="6" t="s">
        <v>794</v>
      </c>
      <c r="F60" s="19">
        <v>10000</v>
      </c>
      <c r="G60" s="24">
        <v>49982.95</v>
      </c>
      <c r="H60" s="24">
        <v>0.78</v>
      </c>
      <c r="I60" s="31">
        <v>6.2344999999999997</v>
      </c>
      <c r="J60" s="31"/>
      <c r="K60" s="35" t="s">
        <v>637</v>
      </c>
    </row>
    <row r="61" spans="2:11" x14ac:dyDescent="0.3">
      <c r="B61" s="8" t="s">
        <v>1319</v>
      </c>
      <c r="C61" s="57" t="s">
        <v>1320</v>
      </c>
      <c r="D61" s="54" t="s">
        <v>1321</v>
      </c>
      <c r="E61" s="6" t="s">
        <v>794</v>
      </c>
      <c r="F61" s="19">
        <v>10000</v>
      </c>
      <c r="G61" s="24">
        <v>49976.65</v>
      </c>
      <c r="H61" s="24">
        <v>0.78</v>
      </c>
      <c r="I61" s="31">
        <v>5.6905999999999999</v>
      </c>
      <c r="J61" s="31"/>
      <c r="K61" s="35" t="s">
        <v>637</v>
      </c>
    </row>
    <row r="62" spans="2:11" x14ac:dyDescent="0.3">
      <c r="B62" s="8" t="s">
        <v>1322</v>
      </c>
      <c r="C62" s="57" t="s">
        <v>1323</v>
      </c>
      <c r="D62" s="54" t="s">
        <v>1324</v>
      </c>
      <c r="E62" s="6" t="s">
        <v>794</v>
      </c>
      <c r="F62" s="19">
        <v>10000</v>
      </c>
      <c r="G62" s="24">
        <v>49974.8</v>
      </c>
      <c r="H62" s="24">
        <v>0.78</v>
      </c>
      <c r="I62" s="31">
        <v>6.1412000000000004</v>
      </c>
      <c r="J62" s="31"/>
      <c r="K62" s="35" t="s">
        <v>637</v>
      </c>
    </row>
    <row r="63" spans="2:11" x14ac:dyDescent="0.3">
      <c r="B63" s="8" t="s">
        <v>1325</v>
      </c>
      <c r="C63" s="57" t="s">
        <v>1323</v>
      </c>
      <c r="D63" s="54" t="s">
        <v>1326</v>
      </c>
      <c r="E63" s="6" t="s">
        <v>794</v>
      </c>
      <c r="F63" s="19">
        <v>10000</v>
      </c>
      <c r="G63" s="24">
        <v>49941.2</v>
      </c>
      <c r="H63" s="24">
        <v>0.78</v>
      </c>
      <c r="I63" s="31">
        <v>6.1391999999999998</v>
      </c>
      <c r="J63" s="31"/>
      <c r="K63" s="35" t="s">
        <v>637</v>
      </c>
    </row>
    <row r="64" spans="2:11" x14ac:dyDescent="0.3">
      <c r="B64" s="8" t="s">
        <v>1327</v>
      </c>
      <c r="C64" s="57" t="s">
        <v>1160</v>
      </c>
      <c r="D64" s="54" t="s">
        <v>1328</v>
      </c>
      <c r="E64" s="6" t="s">
        <v>794</v>
      </c>
      <c r="F64" s="19">
        <v>10000</v>
      </c>
      <c r="G64" s="24">
        <v>49941.2</v>
      </c>
      <c r="H64" s="24">
        <v>0.78</v>
      </c>
      <c r="I64" s="31">
        <v>6.1391999999999998</v>
      </c>
      <c r="J64" s="31"/>
      <c r="K64" s="35" t="s">
        <v>637</v>
      </c>
    </row>
    <row r="65" spans="2:11" x14ac:dyDescent="0.3">
      <c r="B65" s="8" t="s">
        <v>1329</v>
      </c>
      <c r="C65" s="57" t="s">
        <v>1314</v>
      </c>
      <c r="D65" s="54" t="s">
        <v>1330</v>
      </c>
      <c r="E65" s="6" t="s">
        <v>794</v>
      </c>
      <c r="F65" s="19">
        <v>10000</v>
      </c>
      <c r="G65" s="24">
        <v>49941.05</v>
      </c>
      <c r="H65" s="24">
        <v>0.78</v>
      </c>
      <c r="I65" s="31">
        <v>6.1574999999999998</v>
      </c>
      <c r="J65" s="31"/>
      <c r="K65" s="35" t="s">
        <v>637</v>
      </c>
    </row>
    <row r="66" spans="2:11" x14ac:dyDescent="0.3">
      <c r="B66" s="8" t="s">
        <v>1331</v>
      </c>
      <c r="C66" s="57" t="s">
        <v>1332</v>
      </c>
      <c r="D66" s="54" t="s">
        <v>1333</v>
      </c>
      <c r="E66" s="6" t="s">
        <v>794</v>
      </c>
      <c r="F66" s="19">
        <v>10000</v>
      </c>
      <c r="G66" s="24">
        <v>49924.65</v>
      </c>
      <c r="H66" s="24">
        <v>0.78</v>
      </c>
      <c r="I66" s="31">
        <v>6.1208999999999998</v>
      </c>
      <c r="J66" s="31"/>
      <c r="K66" s="35" t="s">
        <v>637</v>
      </c>
    </row>
    <row r="67" spans="2:11" x14ac:dyDescent="0.3">
      <c r="B67" s="8" t="s">
        <v>1334</v>
      </c>
      <c r="C67" s="57" t="s">
        <v>315</v>
      </c>
      <c r="D67" s="54" t="s">
        <v>1335</v>
      </c>
      <c r="E67" s="6" t="s">
        <v>788</v>
      </c>
      <c r="F67" s="19">
        <v>10000</v>
      </c>
      <c r="G67" s="24">
        <v>49911.199999999997</v>
      </c>
      <c r="H67" s="24">
        <v>0.78</v>
      </c>
      <c r="I67" s="31">
        <v>5.9051999999999998</v>
      </c>
      <c r="J67" s="31"/>
      <c r="K67" s="35" t="s">
        <v>637</v>
      </c>
    </row>
    <row r="68" spans="2:11" x14ac:dyDescent="0.3">
      <c r="B68" s="8" t="s">
        <v>1336</v>
      </c>
      <c r="C68" s="57" t="s">
        <v>561</v>
      </c>
      <c r="D68" s="54" t="s">
        <v>1337</v>
      </c>
      <c r="E68" s="6" t="s">
        <v>794</v>
      </c>
      <c r="F68" s="19">
        <v>10000</v>
      </c>
      <c r="G68" s="24">
        <v>49851.9</v>
      </c>
      <c r="H68" s="24">
        <v>0.78</v>
      </c>
      <c r="I68" s="31">
        <v>6.0251000000000001</v>
      </c>
      <c r="J68" s="31"/>
      <c r="K68" s="35" t="s">
        <v>637</v>
      </c>
    </row>
    <row r="69" spans="2:11" x14ac:dyDescent="0.3">
      <c r="B69" s="8" t="s">
        <v>1338</v>
      </c>
      <c r="C69" s="57" t="s">
        <v>329</v>
      </c>
      <c r="D69" s="54" t="s">
        <v>1339</v>
      </c>
      <c r="E69" s="6" t="s">
        <v>794</v>
      </c>
      <c r="F69" s="19">
        <v>10000</v>
      </c>
      <c r="G69" s="24">
        <v>49826</v>
      </c>
      <c r="H69" s="24">
        <v>0.78</v>
      </c>
      <c r="I69" s="31">
        <v>6.0697000000000001</v>
      </c>
      <c r="J69" s="31"/>
      <c r="K69" s="35" t="s">
        <v>637</v>
      </c>
    </row>
    <row r="70" spans="2:11" x14ac:dyDescent="0.3">
      <c r="B70" s="8" t="s">
        <v>1340</v>
      </c>
      <c r="C70" s="57" t="s">
        <v>329</v>
      </c>
      <c r="D70" s="54" t="s">
        <v>1341</v>
      </c>
      <c r="E70" s="6" t="s">
        <v>794</v>
      </c>
      <c r="F70" s="19">
        <v>10000</v>
      </c>
      <c r="G70" s="24">
        <v>49801.25</v>
      </c>
      <c r="H70" s="24">
        <v>0.78</v>
      </c>
      <c r="I70" s="31">
        <v>6.0693999999999999</v>
      </c>
      <c r="J70" s="31"/>
      <c r="K70" s="35" t="s">
        <v>637</v>
      </c>
    </row>
    <row r="71" spans="2:11" x14ac:dyDescent="0.3">
      <c r="B71" s="8" t="s">
        <v>1342</v>
      </c>
      <c r="C71" s="57" t="s">
        <v>1314</v>
      </c>
      <c r="D71" s="54" t="s">
        <v>1343</v>
      </c>
      <c r="E71" s="6" t="s">
        <v>794</v>
      </c>
      <c r="F71" s="19">
        <v>10000</v>
      </c>
      <c r="G71" s="24">
        <v>49797</v>
      </c>
      <c r="H71" s="24">
        <v>0.78</v>
      </c>
      <c r="I71" s="31">
        <v>6.1997999999999998</v>
      </c>
      <c r="J71" s="31"/>
      <c r="K71" s="35" t="s">
        <v>637</v>
      </c>
    </row>
    <row r="72" spans="2:11" x14ac:dyDescent="0.3">
      <c r="B72" s="8" t="s">
        <v>1344</v>
      </c>
      <c r="C72" s="57" t="s">
        <v>315</v>
      </c>
      <c r="D72" s="54" t="s">
        <v>1345</v>
      </c>
      <c r="E72" s="6" t="s">
        <v>788</v>
      </c>
      <c r="F72" s="19">
        <v>10000</v>
      </c>
      <c r="G72" s="24">
        <v>49628.800000000003</v>
      </c>
      <c r="H72" s="24">
        <v>0.78</v>
      </c>
      <c r="I72" s="31">
        <v>5.9348000000000001</v>
      </c>
      <c r="J72" s="31"/>
      <c r="K72" s="35" t="s">
        <v>637</v>
      </c>
    </row>
    <row r="73" spans="2:11" x14ac:dyDescent="0.3">
      <c r="B73" s="8" t="s">
        <v>1346</v>
      </c>
      <c r="C73" s="57" t="s">
        <v>657</v>
      </c>
      <c r="D73" s="54" t="s">
        <v>1347</v>
      </c>
      <c r="E73" s="6" t="s">
        <v>794</v>
      </c>
      <c r="F73" s="19">
        <v>10000</v>
      </c>
      <c r="G73" s="24">
        <v>49610.400000000001</v>
      </c>
      <c r="H73" s="24">
        <v>0.78</v>
      </c>
      <c r="I73" s="31">
        <v>5.8498000000000001</v>
      </c>
      <c r="J73" s="31"/>
      <c r="K73" s="35" t="s">
        <v>637</v>
      </c>
    </row>
    <row r="74" spans="2:11" x14ac:dyDescent="0.3">
      <c r="B74" s="8" t="s">
        <v>1348</v>
      </c>
      <c r="C74" s="57" t="s">
        <v>1320</v>
      </c>
      <c r="D74" s="54" t="s">
        <v>1349</v>
      </c>
      <c r="E74" s="6" t="s">
        <v>794</v>
      </c>
      <c r="F74" s="19">
        <v>10000</v>
      </c>
      <c r="G74" s="24">
        <v>49576.7</v>
      </c>
      <c r="H74" s="24">
        <v>0.78</v>
      </c>
      <c r="I74" s="31">
        <v>5.8804999999999996</v>
      </c>
      <c r="J74" s="31"/>
      <c r="K74" s="35" t="s">
        <v>637</v>
      </c>
    </row>
    <row r="75" spans="2:11" x14ac:dyDescent="0.3">
      <c r="B75" s="8" t="s">
        <v>1350</v>
      </c>
      <c r="C75" s="57" t="s">
        <v>1252</v>
      </c>
      <c r="D75" s="54" t="s">
        <v>1351</v>
      </c>
      <c r="E75" s="6" t="s">
        <v>788</v>
      </c>
      <c r="F75" s="19">
        <v>10000</v>
      </c>
      <c r="G75" s="24">
        <v>49481.599999999999</v>
      </c>
      <c r="H75" s="24">
        <v>0.78</v>
      </c>
      <c r="I75" s="31">
        <v>5.9748999999999999</v>
      </c>
      <c r="J75" s="31"/>
      <c r="K75" s="35" t="s">
        <v>637</v>
      </c>
    </row>
    <row r="76" spans="2:11" x14ac:dyDescent="0.3">
      <c r="B76" s="8" t="s">
        <v>1352</v>
      </c>
      <c r="C76" s="57" t="s">
        <v>1287</v>
      </c>
      <c r="D76" s="54" t="s">
        <v>1353</v>
      </c>
      <c r="E76" s="6" t="s">
        <v>794</v>
      </c>
      <c r="F76" s="19">
        <v>10000</v>
      </c>
      <c r="G76" s="24">
        <v>49354.35</v>
      </c>
      <c r="H76" s="24">
        <v>0.77</v>
      </c>
      <c r="I76" s="31">
        <v>5.8948999999999998</v>
      </c>
      <c r="J76" s="31"/>
      <c r="K76" s="35" t="s">
        <v>637</v>
      </c>
    </row>
    <row r="77" spans="2:11" x14ac:dyDescent="0.3">
      <c r="B77" s="8" t="s">
        <v>1354</v>
      </c>
      <c r="C77" s="57" t="s">
        <v>1355</v>
      </c>
      <c r="D77" s="54" t="s">
        <v>1356</v>
      </c>
      <c r="E77" s="6" t="s">
        <v>788</v>
      </c>
      <c r="F77" s="19">
        <v>9800</v>
      </c>
      <c r="G77" s="24">
        <v>48800.91</v>
      </c>
      <c r="H77" s="24">
        <v>0.76</v>
      </c>
      <c r="I77" s="31">
        <v>6.2050999999999998</v>
      </c>
      <c r="J77" s="31"/>
      <c r="K77" s="35" t="s">
        <v>637</v>
      </c>
    </row>
    <row r="78" spans="2:11" x14ac:dyDescent="0.3">
      <c r="B78" s="8" t="s">
        <v>1357</v>
      </c>
      <c r="C78" s="57" t="s">
        <v>1317</v>
      </c>
      <c r="D78" s="54" t="s">
        <v>1358</v>
      </c>
      <c r="E78" s="6" t="s">
        <v>794</v>
      </c>
      <c r="F78" s="19">
        <v>9000</v>
      </c>
      <c r="G78" s="24">
        <v>44324.959999999999</v>
      </c>
      <c r="H78" s="24">
        <v>0.69</v>
      </c>
      <c r="I78" s="31">
        <v>6.5399000000000003</v>
      </c>
      <c r="J78" s="31"/>
      <c r="K78" s="35" t="s">
        <v>637</v>
      </c>
    </row>
    <row r="79" spans="2:11" x14ac:dyDescent="0.3">
      <c r="B79" s="8" t="s">
        <v>1359</v>
      </c>
      <c r="C79" s="57" t="s">
        <v>1360</v>
      </c>
      <c r="D79" s="54" t="s">
        <v>1361</v>
      </c>
      <c r="E79" s="6" t="s">
        <v>794</v>
      </c>
      <c r="F79" s="19">
        <v>8000</v>
      </c>
      <c r="G79" s="24">
        <v>39953.440000000002</v>
      </c>
      <c r="H79" s="24">
        <v>0.63</v>
      </c>
      <c r="I79" s="31">
        <v>6.0765000000000002</v>
      </c>
      <c r="J79" s="31"/>
      <c r="K79" s="35" t="s">
        <v>637</v>
      </c>
    </row>
    <row r="80" spans="2:11" x14ac:dyDescent="0.3">
      <c r="B80" s="8" t="s">
        <v>1362</v>
      </c>
      <c r="C80" s="57" t="s">
        <v>1363</v>
      </c>
      <c r="D80" s="54" t="s">
        <v>1364</v>
      </c>
      <c r="E80" s="6" t="s">
        <v>794</v>
      </c>
      <c r="F80" s="19">
        <v>7000</v>
      </c>
      <c r="G80" s="24">
        <v>34994.54</v>
      </c>
      <c r="H80" s="24">
        <v>0.55000000000000004</v>
      </c>
      <c r="I80" s="31">
        <v>5.6948999999999996</v>
      </c>
      <c r="J80" s="31"/>
      <c r="K80" s="35"/>
    </row>
    <row r="81" spans="2:11" x14ac:dyDescent="0.3">
      <c r="B81" s="8" t="s">
        <v>1365</v>
      </c>
      <c r="C81" s="57" t="s">
        <v>1332</v>
      </c>
      <c r="D81" s="54" t="s">
        <v>1366</v>
      </c>
      <c r="E81" s="6" t="s">
        <v>794</v>
      </c>
      <c r="F81" s="19">
        <v>7000</v>
      </c>
      <c r="G81" s="24">
        <v>34654.94</v>
      </c>
      <c r="H81" s="24">
        <v>0.54</v>
      </c>
      <c r="I81" s="31">
        <v>6.4898999999999996</v>
      </c>
      <c r="J81" s="31"/>
      <c r="K81" s="35" t="s">
        <v>637</v>
      </c>
    </row>
    <row r="82" spans="2:11" x14ac:dyDescent="0.3">
      <c r="B82" s="8" t="s">
        <v>1367</v>
      </c>
      <c r="C82" s="57" t="s">
        <v>1360</v>
      </c>
      <c r="D82" s="54" t="s">
        <v>1368</v>
      </c>
      <c r="E82" s="6" t="s">
        <v>794</v>
      </c>
      <c r="F82" s="19">
        <v>6000</v>
      </c>
      <c r="G82" s="24">
        <v>29995.05</v>
      </c>
      <c r="H82" s="24">
        <v>0.47</v>
      </c>
      <c r="I82" s="31">
        <v>6.0235000000000003</v>
      </c>
      <c r="J82" s="31"/>
      <c r="K82" s="35" t="s">
        <v>637</v>
      </c>
    </row>
    <row r="83" spans="2:11" x14ac:dyDescent="0.3">
      <c r="B83" s="8" t="s">
        <v>1369</v>
      </c>
      <c r="C83" s="57" t="s">
        <v>1370</v>
      </c>
      <c r="D83" s="54" t="s">
        <v>1371</v>
      </c>
      <c r="E83" s="6" t="s">
        <v>794</v>
      </c>
      <c r="F83" s="19">
        <v>6000</v>
      </c>
      <c r="G83" s="24">
        <v>29944.41</v>
      </c>
      <c r="H83" s="24">
        <v>0.47</v>
      </c>
      <c r="I83" s="31">
        <v>6.16</v>
      </c>
      <c r="J83" s="31"/>
      <c r="K83" s="35" t="s">
        <v>637</v>
      </c>
    </row>
    <row r="84" spans="2:11" x14ac:dyDescent="0.3">
      <c r="B84" s="8" t="s">
        <v>1372</v>
      </c>
      <c r="C84" s="57" t="s">
        <v>786</v>
      </c>
      <c r="D84" s="54" t="s">
        <v>1373</v>
      </c>
      <c r="E84" s="6" t="s">
        <v>788</v>
      </c>
      <c r="F84" s="19">
        <v>6000</v>
      </c>
      <c r="G84" s="24">
        <v>29899.89</v>
      </c>
      <c r="H84" s="24">
        <v>0.47</v>
      </c>
      <c r="I84" s="31">
        <v>5.8202999999999996</v>
      </c>
      <c r="J84" s="31"/>
      <c r="K84" s="35" t="s">
        <v>637</v>
      </c>
    </row>
    <row r="85" spans="2:11" x14ac:dyDescent="0.3">
      <c r="B85" s="8" t="s">
        <v>1374</v>
      </c>
      <c r="C85" s="57" t="s">
        <v>1375</v>
      </c>
      <c r="D85" s="54" t="s">
        <v>1376</v>
      </c>
      <c r="E85" s="6" t="s">
        <v>794</v>
      </c>
      <c r="F85" s="19">
        <v>6000</v>
      </c>
      <c r="G85" s="24">
        <v>29891.73</v>
      </c>
      <c r="H85" s="24">
        <v>0.47</v>
      </c>
      <c r="I85" s="31">
        <v>6.2954999999999997</v>
      </c>
      <c r="J85" s="31"/>
      <c r="K85" s="35" t="s">
        <v>637</v>
      </c>
    </row>
    <row r="86" spans="2:11" x14ac:dyDescent="0.3">
      <c r="B86" s="8" t="s">
        <v>1377</v>
      </c>
      <c r="C86" s="57" t="s">
        <v>717</v>
      </c>
      <c r="D86" s="54" t="s">
        <v>1378</v>
      </c>
      <c r="E86" s="6" t="s">
        <v>794</v>
      </c>
      <c r="F86" s="19">
        <v>6000</v>
      </c>
      <c r="G86" s="24">
        <v>29749.56</v>
      </c>
      <c r="H86" s="24">
        <v>0.47</v>
      </c>
      <c r="I86" s="31">
        <v>6.6801000000000004</v>
      </c>
      <c r="J86" s="31"/>
      <c r="K86" s="35" t="s">
        <v>637</v>
      </c>
    </row>
    <row r="87" spans="2:11" x14ac:dyDescent="0.3">
      <c r="B87" s="8" t="s">
        <v>1379</v>
      </c>
      <c r="C87" s="57" t="s">
        <v>1323</v>
      </c>
      <c r="D87" s="54" t="s">
        <v>1380</v>
      </c>
      <c r="E87" s="6" t="s">
        <v>794</v>
      </c>
      <c r="F87" s="19">
        <v>5000</v>
      </c>
      <c r="G87" s="24">
        <v>24995.8</v>
      </c>
      <c r="H87" s="24">
        <v>0.39</v>
      </c>
      <c r="I87" s="31">
        <v>6.1513</v>
      </c>
      <c r="J87" s="31"/>
      <c r="K87" s="35" t="s">
        <v>637</v>
      </c>
    </row>
    <row r="88" spans="2:11" x14ac:dyDescent="0.3">
      <c r="B88" s="8" t="s">
        <v>1381</v>
      </c>
      <c r="C88" s="57" t="s">
        <v>1323</v>
      </c>
      <c r="D88" s="54" t="s">
        <v>1382</v>
      </c>
      <c r="E88" s="6" t="s">
        <v>794</v>
      </c>
      <c r="F88" s="19">
        <v>5000</v>
      </c>
      <c r="G88" s="24">
        <v>24991.599999999999</v>
      </c>
      <c r="H88" s="24">
        <v>0.39</v>
      </c>
      <c r="I88" s="31">
        <v>6.1341000000000001</v>
      </c>
      <c r="J88" s="31"/>
      <c r="K88" s="35" t="s">
        <v>637</v>
      </c>
    </row>
    <row r="89" spans="2:11" x14ac:dyDescent="0.3">
      <c r="B89" s="8" t="s">
        <v>1383</v>
      </c>
      <c r="C89" s="57" t="s">
        <v>1314</v>
      </c>
      <c r="D89" s="54" t="s">
        <v>1384</v>
      </c>
      <c r="E89" s="6" t="s">
        <v>794</v>
      </c>
      <c r="F89" s="19">
        <v>5000</v>
      </c>
      <c r="G89" s="24">
        <v>24830.2</v>
      </c>
      <c r="H89" s="24">
        <v>0.39</v>
      </c>
      <c r="I89" s="31">
        <v>6.4001000000000001</v>
      </c>
      <c r="J89" s="31"/>
      <c r="K89" s="35" t="s">
        <v>637</v>
      </c>
    </row>
    <row r="90" spans="2:11" x14ac:dyDescent="0.3">
      <c r="B90" s="8" t="s">
        <v>1385</v>
      </c>
      <c r="C90" s="57" t="s">
        <v>997</v>
      </c>
      <c r="D90" s="54" t="s">
        <v>1386</v>
      </c>
      <c r="E90" s="6" t="s">
        <v>794</v>
      </c>
      <c r="F90" s="19">
        <v>4000</v>
      </c>
      <c r="G90" s="24">
        <v>19993.7</v>
      </c>
      <c r="H90" s="24">
        <v>0.31</v>
      </c>
      <c r="I90" s="31">
        <v>5.7506000000000004</v>
      </c>
      <c r="J90" s="31"/>
      <c r="K90" s="35" t="s">
        <v>637</v>
      </c>
    </row>
    <row r="91" spans="2:11" x14ac:dyDescent="0.3">
      <c r="B91" s="8" t="s">
        <v>1387</v>
      </c>
      <c r="C91" s="57" t="s">
        <v>1323</v>
      </c>
      <c r="D91" s="54" t="s">
        <v>1388</v>
      </c>
      <c r="E91" s="6" t="s">
        <v>794</v>
      </c>
      <c r="F91" s="19">
        <v>4000</v>
      </c>
      <c r="G91" s="24">
        <v>19953.02</v>
      </c>
      <c r="H91" s="24">
        <v>0.31</v>
      </c>
      <c r="I91" s="31">
        <v>6.1398999999999999</v>
      </c>
      <c r="J91" s="31"/>
      <c r="K91" s="35" t="s">
        <v>637</v>
      </c>
    </row>
    <row r="92" spans="2:11" x14ac:dyDescent="0.3">
      <c r="B92" s="8" t="s">
        <v>1389</v>
      </c>
      <c r="C92" s="57" t="s">
        <v>561</v>
      </c>
      <c r="D92" s="54" t="s">
        <v>1390</v>
      </c>
      <c r="E92" s="6" t="s">
        <v>794</v>
      </c>
      <c r="F92" s="19">
        <v>4000</v>
      </c>
      <c r="G92" s="24">
        <v>19852.66</v>
      </c>
      <c r="H92" s="24">
        <v>0.31</v>
      </c>
      <c r="I92" s="31">
        <v>6.2998000000000003</v>
      </c>
      <c r="J92" s="31"/>
      <c r="K92" s="35" t="s">
        <v>637</v>
      </c>
    </row>
    <row r="93" spans="2:11" x14ac:dyDescent="0.3">
      <c r="B93" s="8" t="s">
        <v>1391</v>
      </c>
      <c r="C93" s="57" t="s">
        <v>1317</v>
      </c>
      <c r="D93" s="54" t="s">
        <v>1392</v>
      </c>
      <c r="E93" s="6" t="s">
        <v>794</v>
      </c>
      <c r="F93" s="19">
        <v>4000</v>
      </c>
      <c r="G93" s="24">
        <v>19843.560000000001</v>
      </c>
      <c r="H93" s="24">
        <v>0.31</v>
      </c>
      <c r="I93" s="31">
        <v>6.5399000000000003</v>
      </c>
      <c r="J93" s="31"/>
      <c r="K93" s="35" t="s">
        <v>637</v>
      </c>
    </row>
    <row r="94" spans="2:11" x14ac:dyDescent="0.3">
      <c r="B94" s="8" t="s">
        <v>1393</v>
      </c>
      <c r="C94" s="57" t="s">
        <v>1394</v>
      </c>
      <c r="D94" s="54" t="s">
        <v>1395</v>
      </c>
      <c r="E94" s="6" t="s">
        <v>794</v>
      </c>
      <c r="F94" s="19">
        <v>4000</v>
      </c>
      <c r="G94" s="24">
        <v>19842.38</v>
      </c>
      <c r="H94" s="24">
        <v>0.31</v>
      </c>
      <c r="I94" s="31">
        <v>6.59</v>
      </c>
      <c r="J94" s="31"/>
      <c r="K94" s="35" t="s">
        <v>637</v>
      </c>
    </row>
    <row r="95" spans="2:11" x14ac:dyDescent="0.3">
      <c r="B95" s="8" t="s">
        <v>1396</v>
      </c>
      <c r="C95" s="57" t="s">
        <v>1397</v>
      </c>
      <c r="D95" s="54" t="s">
        <v>1398</v>
      </c>
      <c r="E95" s="6" t="s">
        <v>794</v>
      </c>
      <c r="F95" s="19">
        <v>4000</v>
      </c>
      <c r="G95" s="24">
        <v>19686.740000000002</v>
      </c>
      <c r="H95" s="24">
        <v>0.31</v>
      </c>
      <c r="I95" s="31">
        <v>6.5998270000000003</v>
      </c>
      <c r="J95" s="31"/>
      <c r="K95" s="35" t="s">
        <v>637</v>
      </c>
    </row>
    <row r="96" spans="2:11" x14ac:dyDescent="0.3">
      <c r="B96" s="8" t="s">
        <v>1399</v>
      </c>
      <c r="C96" s="57" t="s">
        <v>1370</v>
      </c>
      <c r="D96" s="54" t="s">
        <v>1400</v>
      </c>
      <c r="E96" s="6" t="s">
        <v>794</v>
      </c>
      <c r="F96" s="19">
        <v>3000</v>
      </c>
      <c r="G96" s="24">
        <v>14982.3</v>
      </c>
      <c r="H96" s="24">
        <v>0.23</v>
      </c>
      <c r="I96" s="31">
        <v>6.1600999999999999</v>
      </c>
      <c r="J96" s="31"/>
      <c r="K96" s="35" t="s">
        <v>637</v>
      </c>
    </row>
    <row r="97" spans="2:11" x14ac:dyDescent="0.3">
      <c r="B97" s="8" t="s">
        <v>1401</v>
      </c>
      <c r="C97" s="57" t="s">
        <v>1230</v>
      </c>
      <c r="D97" s="54" t="s">
        <v>1402</v>
      </c>
      <c r="E97" s="6" t="s">
        <v>794</v>
      </c>
      <c r="F97" s="19">
        <v>3000</v>
      </c>
      <c r="G97" s="24">
        <v>14939.73</v>
      </c>
      <c r="H97" s="24">
        <v>0.23</v>
      </c>
      <c r="I97" s="31">
        <v>5.8898999999999999</v>
      </c>
      <c r="J97" s="31"/>
      <c r="K97" s="35" t="s">
        <v>637</v>
      </c>
    </row>
    <row r="98" spans="2:11" x14ac:dyDescent="0.3">
      <c r="B98" s="8" t="s">
        <v>1403</v>
      </c>
      <c r="C98" s="57" t="s">
        <v>1404</v>
      </c>
      <c r="D98" s="54" t="s">
        <v>1405</v>
      </c>
      <c r="E98" s="6" t="s">
        <v>794</v>
      </c>
      <c r="F98" s="19">
        <v>3000</v>
      </c>
      <c r="G98" s="24">
        <v>14858.34</v>
      </c>
      <c r="H98" s="24">
        <v>0.23</v>
      </c>
      <c r="I98" s="31">
        <v>6.0002000000000004</v>
      </c>
      <c r="J98" s="31"/>
      <c r="K98" s="35" t="s">
        <v>637</v>
      </c>
    </row>
    <row r="99" spans="2:11" x14ac:dyDescent="0.3">
      <c r="B99" s="8" t="s">
        <v>1406</v>
      </c>
      <c r="C99" s="57" t="s">
        <v>1129</v>
      </c>
      <c r="D99" s="54" t="s">
        <v>1407</v>
      </c>
      <c r="E99" s="6" t="s">
        <v>791</v>
      </c>
      <c r="F99" s="19">
        <v>3000</v>
      </c>
      <c r="G99" s="24">
        <v>14830.35</v>
      </c>
      <c r="H99" s="24">
        <v>0.23</v>
      </c>
      <c r="I99" s="31">
        <v>5.9650999999999996</v>
      </c>
      <c r="J99" s="31"/>
      <c r="K99" s="35" t="s">
        <v>637</v>
      </c>
    </row>
    <row r="100" spans="2:11" x14ac:dyDescent="0.3">
      <c r="B100" s="8" t="s">
        <v>1408</v>
      </c>
      <c r="C100" s="57" t="s">
        <v>657</v>
      </c>
      <c r="D100" s="54" t="s">
        <v>1409</v>
      </c>
      <c r="E100" s="6" t="s">
        <v>794</v>
      </c>
      <c r="F100" s="19">
        <v>3000</v>
      </c>
      <c r="G100" s="24">
        <v>14812.46</v>
      </c>
      <c r="H100" s="24">
        <v>0.23</v>
      </c>
      <c r="I100" s="31">
        <v>5.8498000000000001</v>
      </c>
      <c r="J100" s="31"/>
      <c r="K100" s="35" t="s">
        <v>637</v>
      </c>
    </row>
    <row r="101" spans="2:11" x14ac:dyDescent="0.3">
      <c r="B101" s="8" t="s">
        <v>1410</v>
      </c>
      <c r="C101" s="57" t="s">
        <v>1332</v>
      </c>
      <c r="D101" s="54" t="s">
        <v>1411</v>
      </c>
      <c r="E101" s="6" t="s">
        <v>794</v>
      </c>
      <c r="F101" s="19">
        <v>3000</v>
      </c>
      <c r="G101" s="24">
        <v>14776.68</v>
      </c>
      <c r="H101" s="24">
        <v>0.23</v>
      </c>
      <c r="I101" s="31">
        <v>6.4898999999999996</v>
      </c>
      <c r="J101" s="31"/>
      <c r="K101" s="35" t="s">
        <v>637</v>
      </c>
    </row>
    <row r="102" spans="2:11" x14ac:dyDescent="0.3">
      <c r="B102" s="8" t="s">
        <v>1412</v>
      </c>
      <c r="C102" s="57" t="s">
        <v>1413</v>
      </c>
      <c r="D102" s="54" t="s">
        <v>1414</v>
      </c>
      <c r="E102" s="6" t="s">
        <v>794</v>
      </c>
      <c r="F102" s="19">
        <v>2500</v>
      </c>
      <c r="G102" s="24">
        <v>12497.86</v>
      </c>
      <c r="H102" s="24">
        <v>0.2</v>
      </c>
      <c r="I102" s="31">
        <v>6.2426000000000004</v>
      </c>
      <c r="J102" s="31"/>
      <c r="K102" s="35" t="s">
        <v>637</v>
      </c>
    </row>
    <row r="103" spans="2:11" x14ac:dyDescent="0.3">
      <c r="B103" s="8" t="s">
        <v>1415</v>
      </c>
      <c r="C103" s="57" t="s">
        <v>1375</v>
      </c>
      <c r="D103" s="54" t="s">
        <v>1416</v>
      </c>
      <c r="E103" s="6" t="s">
        <v>794</v>
      </c>
      <c r="F103" s="19">
        <v>2000</v>
      </c>
      <c r="G103" s="24">
        <v>9994.83</v>
      </c>
      <c r="H103" s="24">
        <v>0.16</v>
      </c>
      <c r="I103" s="31">
        <v>6.2934000000000001</v>
      </c>
      <c r="J103" s="31"/>
      <c r="K103" s="35" t="s">
        <v>637</v>
      </c>
    </row>
    <row r="104" spans="2:11" x14ac:dyDescent="0.3">
      <c r="B104" s="8" t="s">
        <v>1417</v>
      </c>
      <c r="C104" s="57" t="s">
        <v>1418</v>
      </c>
      <c r="D104" s="54" t="s">
        <v>1419</v>
      </c>
      <c r="E104" s="6" t="s">
        <v>794</v>
      </c>
      <c r="F104" s="19">
        <v>2000</v>
      </c>
      <c r="G104" s="24">
        <v>9966.15</v>
      </c>
      <c r="H104" s="24">
        <v>0.16</v>
      </c>
      <c r="I104" s="31">
        <v>5.9043000000000001</v>
      </c>
      <c r="J104" s="31"/>
      <c r="K104" s="35" t="s">
        <v>637</v>
      </c>
    </row>
    <row r="105" spans="2:11" x14ac:dyDescent="0.3">
      <c r="B105" s="8" t="s">
        <v>1420</v>
      </c>
      <c r="C105" s="57" t="s">
        <v>1413</v>
      </c>
      <c r="D105" s="54" t="s">
        <v>1421</v>
      </c>
      <c r="E105" s="6" t="s">
        <v>794</v>
      </c>
      <c r="F105" s="19">
        <v>2000</v>
      </c>
      <c r="G105" s="24">
        <v>9906.43</v>
      </c>
      <c r="H105" s="24">
        <v>0.16</v>
      </c>
      <c r="I105" s="31">
        <v>6.6299000000000001</v>
      </c>
      <c r="J105" s="31"/>
      <c r="K105" s="35" t="s">
        <v>637</v>
      </c>
    </row>
    <row r="106" spans="2:11" x14ac:dyDescent="0.3">
      <c r="B106" s="8" t="s">
        <v>1422</v>
      </c>
      <c r="C106" s="57" t="s">
        <v>1404</v>
      </c>
      <c r="D106" s="54" t="s">
        <v>1423</v>
      </c>
      <c r="E106" s="6" t="s">
        <v>794</v>
      </c>
      <c r="F106" s="19">
        <v>2000</v>
      </c>
      <c r="G106" s="24">
        <v>9903.9500000000007</v>
      </c>
      <c r="H106" s="24">
        <v>0.16</v>
      </c>
      <c r="I106" s="31">
        <v>6</v>
      </c>
      <c r="J106" s="31"/>
      <c r="K106" s="35" t="s">
        <v>637</v>
      </c>
    </row>
    <row r="107" spans="2:11" x14ac:dyDescent="0.3">
      <c r="B107" s="8" t="s">
        <v>1424</v>
      </c>
      <c r="C107" s="57" t="s">
        <v>1404</v>
      </c>
      <c r="D107" s="54" t="s">
        <v>1425</v>
      </c>
      <c r="E107" s="6" t="s">
        <v>794</v>
      </c>
      <c r="F107" s="19">
        <v>2000</v>
      </c>
      <c r="G107" s="24">
        <v>9897.5</v>
      </c>
      <c r="H107" s="24">
        <v>0.16</v>
      </c>
      <c r="I107" s="31">
        <v>6</v>
      </c>
      <c r="J107" s="31"/>
      <c r="K107" s="35" t="s">
        <v>637</v>
      </c>
    </row>
    <row r="108" spans="2:11" x14ac:dyDescent="0.3">
      <c r="B108" s="8" t="s">
        <v>1426</v>
      </c>
      <c r="C108" s="57" t="s">
        <v>1404</v>
      </c>
      <c r="D108" s="54" t="s">
        <v>1427</v>
      </c>
      <c r="E108" s="6" t="s">
        <v>794</v>
      </c>
      <c r="F108" s="19">
        <v>2000</v>
      </c>
      <c r="G108" s="24">
        <v>9892.68</v>
      </c>
      <c r="H108" s="24">
        <v>0.15</v>
      </c>
      <c r="I108" s="31">
        <v>5.9997999999999996</v>
      </c>
      <c r="J108" s="31"/>
      <c r="K108" s="35" t="s">
        <v>637</v>
      </c>
    </row>
    <row r="109" spans="2:11" x14ac:dyDescent="0.3">
      <c r="B109" s="8" t="s">
        <v>1428</v>
      </c>
      <c r="C109" s="57" t="s">
        <v>1429</v>
      </c>
      <c r="D109" s="54" t="s">
        <v>1430</v>
      </c>
      <c r="E109" s="6" t="s">
        <v>791</v>
      </c>
      <c r="F109" s="19">
        <v>1600</v>
      </c>
      <c r="G109" s="24">
        <v>7917.19</v>
      </c>
      <c r="H109" s="24">
        <v>0.12</v>
      </c>
      <c r="I109" s="31">
        <v>6.0597000000000003</v>
      </c>
      <c r="J109" s="31"/>
      <c r="K109" s="35" t="s">
        <v>637</v>
      </c>
    </row>
    <row r="110" spans="2:11" x14ac:dyDescent="0.3">
      <c r="C110" s="58" t="s">
        <v>172</v>
      </c>
      <c r="D110" s="54"/>
      <c r="E110" s="6"/>
      <c r="F110" s="19"/>
      <c r="G110" s="25">
        <v>2855749.84</v>
      </c>
      <c r="H110" s="25">
        <v>44.72</v>
      </c>
      <c r="I110" s="31"/>
      <c r="J110" s="31"/>
      <c r="K110" s="35"/>
    </row>
    <row r="111" spans="2:11" x14ac:dyDescent="0.3">
      <c r="C111" s="57"/>
      <c r="D111" s="54"/>
      <c r="E111" s="6"/>
      <c r="F111" s="19"/>
      <c r="G111" s="24"/>
      <c r="H111" s="24"/>
      <c r="I111" s="31"/>
      <c r="J111" s="31"/>
      <c r="K111" s="35"/>
    </row>
    <row r="112" spans="2:11" x14ac:dyDescent="0.3">
      <c r="C112" s="59" t="s">
        <v>14</v>
      </c>
      <c r="D112" s="54"/>
      <c r="E112" s="6"/>
      <c r="F112" s="19"/>
      <c r="G112" s="24"/>
      <c r="H112" s="24"/>
      <c r="I112" s="31"/>
      <c r="J112" s="31"/>
      <c r="K112" s="35"/>
    </row>
    <row r="113" spans="2:11" x14ac:dyDescent="0.3">
      <c r="B113" s="8" t="s">
        <v>1431</v>
      </c>
      <c r="C113" s="57" t="s">
        <v>41</v>
      </c>
      <c r="D113" s="54" t="s">
        <v>1432</v>
      </c>
      <c r="E113" s="6" t="s">
        <v>794</v>
      </c>
      <c r="F113" s="19">
        <v>30000</v>
      </c>
      <c r="G113" s="24">
        <v>148158.9</v>
      </c>
      <c r="H113" s="24">
        <v>2.3199999999999998</v>
      </c>
      <c r="I113" s="31">
        <v>5.8150000000000004</v>
      </c>
      <c r="J113" s="31"/>
      <c r="K113" s="35" t="s">
        <v>637</v>
      </c>
    </row>
    <row r="114" spans="2:11" x14ac:dyDescent="0.3">
      <c r="B114" s="8" t="s">
        <v>1433</v>
      </c>
      <c r="C114" s="57" t="s">
        <v>1434</v>
      </c>
      <c r="D114" s="54" t="s">
        <v>1435</v>
      </c>
      <c r="E114" s="6" t="s">
        <v>794</v>
      </c>
      <c r="F114" s="19">
        <v>26000</v>
      </c>
      <c r="G114" s="24">
        <v>128712.61</v>
      </c>
      <c r="H114" s="24">
        <v>2.02</v>
      </c>
      <c r="I114" s="31">
        <v>5.7948000000000004</v>
      </c>
      <c r="J114" s="31"/>
      <c r="K114" s="35" t="s">
        <v>637</v>
      </c>
    </row>
    <row r="115" spans="2:11" x14ac:dyDescent="0.3">
      <c r="B115" s="8" t="s">
        <v>1436</v>
      </c>
      <c r="C115" s="57" t="s">
        <v>297</v>
      </c>
      <c r="D115" s="54" t="s">
        <v>1437</v>
      </c>
      <c r="E115" s="6" t="s">
        <v>794</v>
      </c>
      <c r="F115" s="19">
        <v>20000</v>
      </c>
      <c r="G115" s="24">
        <v>99953.8</v>
      </c>
      <c r="H115" s="24">
        <v>1.57</v>
      </c>
      <c r="I115" s="31">
        <v>5.6235999999999997</v>
      </c>
      <c r="J115" s="31"/>
      <c r="K115" s="35"/>
    </row>
    <row r="116" spans="2:11" x14ac:dyDescent="0.3">
      <c r="B116" s="8" t="s">
        <v>1438</v>
      </c>
      <c r="C116" s="57" t="s">
        <v>1439</v>
      </c>
      <c r="D116" s="54" t="s">
        <v>1440</v>
      </c>
      <c r="E116" s="6" t="s">
        <v>788</v>
      </c>
      <c r="F116" s="19">
        <v>20000</v>
      </c>
      <c r="G116" s="24">
        <v>99764.3</v>
      </c>
      <c r="H116" s="24">
        <v>1.56</v>
      </c>
      <c r="I116" s="31">
        <v>5.7500999999999998</v>
      </c>
      <c r="J116" s="31"/>
      <c r="K116" s="35" t="s">
        <v>637</v>
      </c>
    </row>
    <row r="117" spans="2:11" x14ac:dyDescent="0.3">
      <c r="B117" s="8" t="s">
        <v>1441</v>
      </c>
      <c r="C117" s="57" t="s">
        <v>1439</v>
      </c>
      <c r="D117" s="54" t="s">
        <v>1442</v>
      </c>
      <c r="E117" s="6" t="s">
        <v>788</v>
      </c>
      <c r="F117" s="19">
        <v>20000</v>
      </c>
      <c r="G117" s="24">
        <v>99732.9</v>
      </c>
      <c r="H117" s="24">
        <v>1.56</v>
      </c>
      <c r="I117" s="31">
        <v>5.7502000000000004</v>
      </c>
      <c r="J117" s="31"/>
      <c r="K117" s="35" t="s">
        <v>637</v>
      </c>
    </row>
    <row r="118" spans="2:11" x14ac:dyDescent="0.3">
      <c r="B118" s="8" t="s">
        <v>1443</v>
      </c>
      <c r="C118" s="57" t="s">
        <v>1444</v>
      </c>
      <c r="D118" s="54" t="s">
        <v>1445</v>
      </c>
      <c r="E118" s="6" t="s">
        <v>1446</v>
      </c>
      <c r="F118" s="19">
        <v>20000</v>
      </c>
      <c r="G118" s="24">
        <v>99276.7</v>
      </c>
      <c r="H118" s="24">
        <v>1.56</v>
      </c>
      <c r="I118" s="31">
        <v>5.9099000000000004</v>
      </c>
      <c r="J118" s="31"/>
      <c r="K118" s="35" t="s">
        <v>637</v>
      </c>
    </row>
    <row r="119" spans="2:11" x14ac:dyDescent="0.3">
      <c r="B119" s="8" t="s">
        <v>1447</v>
      </c>
      <c r="C119" s="57" t="s">
        <v>1448</v>
      </c>
      <c r="D119" s="54" t="s">
        <v>1449</v>
      </c>
      <c r="E119" s="6" t="s">
        <v>788</v>
      </c>
      <c r="F119" s="19">
        <v>20000</v>
      </c>
      <c r="G119" s="24">
        <v>98837.2</v>
      </c>
      <c r="H119" s="24">
        <v>1.55</v>
      </c>
      <c r="I119" s="31">
        <v>5.8826999999999998</v>
      </c>
      <c r="J119" s="31"/>
      <c r="K119" s="35" t="s">
        <v>637</v>
      </c>
    </row>
    <row r="120" spans="2:11" x14ac:dyDescent="0.3">
      <c r="B120" s="8" t="s">
        <v>1450</v>
      </c>
      <c r="C120" s="57" t="s">
        <v>1444</v>
      </c>
      <c r="D120" s="54" t="s">
        <v>1451</v>
      </c>
      <c r="E120" s="6" t="s">
        <v>1446</v>
      </c>
      <c r="F120" s="19">
        <v>20000</v>
      </c>
      <c r="G120" s="24">
        <v>98831.8</v>
      </c>
      <c r="H120" s="24">
        <v>1.55</v>
      </c>
      <c r="I120" s="31">
        <v>5.91</v>
      </c>
      <c r="J120" s="31"/>
      <c r="K120" s="35" t="s">
        <v>637</v>
      </c>
    </row>
    <row r="121" spans="2:11" x14ac:dyDescent="0.3">
      <c r="B121" s="8" t="s">
        <v>1452</v>
      </c>
      <c r="C121" s="57" t="s">
        <v>1444</v>
      </c>
      <c r="D121" s="54" t="s">
        <v>1453</v>
      </c>
      <c r="E121" s="6" t="s">
        <v>1446</v>
      </c>
      <c r="F121" s="19">
        <v>20000</v>
      </c>
      <c r="G121" s="24">
        <v>98721.3</v>
      </c>
      <c r="H121" s="24">
        <v>1.55</v>
      </c>
      <c r="I121" s="31">
        <v>5.9099000000000004</v>
      </c>
      <c r="J121" s="31"/>
      <c r="K121" s="35" t="s">
        <v>637</v>
      </c>
    </row>
    <row r="122" spans="2:11" x14ac:dyDescent="0.3">
      <c r="B122" s="8" t="s">
        <v>1454</v>
      </c>
      <c r="C122" s="57" t="s">
        <v>1455</v>
      </c>
      <c r="D122" s="54" t="s">
        <v>1456</v>
      </c>
      <c r="E122" s="6" t="s">
        <v>794</v>
      </c>
      <c r="F122" s="19">
        <v>20000</v>
      </c>
      <c r="G122" s="24">
        <v>98641</v>
      </c>
      <c r="H122" s="24">
        <v>1.55</v>
      </c>
      <c r="I122" s="31">
        <v>5.7801</v>
      </c>
      <c r="J122" s="31"/>
      <c r="K122" s="35" t="s">
        <v>637</v>
      </c>
    </row>
    <row r="123" spans="2:11" x14ac:dyDescent="0.3">
      <c r="B123" s="8" t="s">
        <v>1457</v>
      </c>
      <c r="C123" s="57" t="s">
        <v>338</v>
      </c>
      <c r="D123" s="54" t="s">
        <v>1458</v>
      </c>
      <c r="E123" s="6" t="s">
        <v>794</v>
      </c>
      <c r="F123" s="19">
        <v>19000</v>
      </c>
      <c r="G123" s="24">
        <v>94156.4</v>
      </c>
      <c r="H123" s="24">
        <v>1.48</v>
      </c>
      <c r="I123" s="31">
        <v>5.84</v>
      </c>
      <c r="J123" s="31"/>
      <c r="K123" s="35" t="s">
        <v>637</v>
      </c>
    </row>
    <row r="124" spans="2:11" x14ac:dyDescent="0.3">
      <c r="B124" s="8" t="s">
        <v>1459</v>
      </c>
      <c r="C124" s="57" t="s">
        <v>338</v>
      </c>
      <c r="D124" s="54" t="s">
        <v>1460</v>
      </c>
      <c r="E124" s="6" t="s">
        <v>794</v>
      </c>
      <c r="F124" s="19">
        <v>15000</v>
      </c>
      <c r="G124" s="24">
        <v>74964.83</v>
      </c>
      <c r="H124" s="24">
        <v>1.17</v>
      </c>
      <c r="I124" s="31">
        <v>5.7149000000000001</v>
      </c>
      <c r="J124" s="31"/>
      <c r="K124" s="35" t="s">
        <v>637</v>
      </c>
    </row>
    <row r="125" spans="2:11" x14ac:dyDescent="0.3">
      <c r="B125" s="8" t="s">
        <v>1461</v>
      </c>
      <c r="C125" s="57" t="s">
        <v>60</v>
      </c>
      <c r="D125" s="54" t="s">
        <v>1462</v>
      </c>
      <c r="E125" s="6" t="s">
        <v>794</v>
      </c>
      <c r="F125" s="19">
        <v>15000</v>
      </c>
      <c r="G125" s="24">
        <v>74080.2</v>
      </c>
      <c r="H125" s="24">
        <v>1.1599999999999999</v>
      </c>
      <c r="I125" s="31">
        <v>5.8102</v>
      </c>
      <c r="J125" s="31"/>
      <c r="K125" s="35" t="s">
        <v>637</v>
      </c>
    </row>
    <row r="126" spans="2:11" x14ac:dyDescent="0.3">
      <c r="B126" s="8" t="s">
        <v>1463</v>
      </c>
      <c r="C126" s="57" t="s">
        <v>338</v>
      </c>
      <c r="D126" s="54" t="s">
        <v>1464</v>
      </c>
      <c r="E126" s="6" t="s">
        <v>794</v>
      </c>
      <c r="F126" s="19">
        <v>14000</v>
      </c>
      <c r="G126" s="24">
        <v>69268.570000000007</v>
      </c>
      <c r="H126" s="24">
        <v>1.0900000000000001</v>
      </c>
      <c r="I126" s="31">
        <v>5.8399000000000001</v>
      </c>
      <c r="J126" s="31"/>
      <c r="K126" s="35" t="s">
        <v>637</v>
      </c>
    </row>
    <row r="127" spans="2:11" x14ac:dyDescent="0.3">
      <c r="B127" s="8" t="s">
        <v>1465</v>
      </c>
      <c r="C127" s="57" t="s">
        <v>338</v>
      </c>
      <c r="D127" s="54" t="s">
        <v>1466</v>
      </c>
      <c r="E127" s="6" t="s">
        <v>794</v>
      </c>
      <c r="F127" s="19">
        <v>14000</v>
      </c>
      <c r="G127" s="24">
        <v>69257.58</v>
      </c>
      <c r="H127" s="24">
        <v>1.0900000000000001</v>
      </c>
      <c r="I127" s="31">
        <v>5.8398000000000003</v>
      </c>
      <c r="J127" s="31"/>
      <c r="K127" s="35" t="s">
        <v>637</v>
      </c>
    </row>
    <row r="128" spans="2:11" x14ac:dyDescent="0.3">
      <c r="B128" s="8" t="s">
        <v>1467</v>
      </c>
      <c r="C128" s="57" t="s">
        <v>338</v>
      </c>
      <c r="D128" s="54" t="s">
        <v>1468</v>
      </c>
      <c r="E128" s="6" t="s">
        <v>794</v>
      </c>
      <c r="F128" s="19">
        <v>12000</v>
      </c>
      <c r="G128" s="24">
        <v>59391.839999999997</v>
      </c>
      <c r="H128" s="24">
        <v>0.93</v>
      </c>
      <c r="I128" s="31">
        <v>5.8399000000000001</v>
      </c>
      <c r="J128" s="31"/>
      <c r="K128" s="35" t="s">
        <v>637</v>
      </c>
    </row>
    <row r="129" spans="2:11" x14ac:dyDescent="0.3">
      <c r="B129" s="8" t="s">
        <v>1469</v>
      </c>
      <c r="C129" s="57" t="s">
        <v>1448</v>
      </c>
      <c r="D129" s="54" t="s">
        <v>1470</v>
      </c>
      <c r="E129" s="6" t="s">
        <v>788</v>
      </c>
      <c r="F129" s="19">
        <v>10000</v>
      </c>
      <c r="G129" s="24">
        <v>49976.4</v>
      </c>
      <c r="H129" s="24">
        <v>0.78</v>
      </c>
      <c r="I129" s="31">
        <v>5.7515000000000001</v>
      </c>
      <c r="J129" s="31"/>
      <c r="K129" s="35" t="s">
        <v>637</v>
      </c>
    </row>
    <row r="130" spans="2:11" x14ac:dyDescent="0.3">
      <c r="B130" s="8" t="s">
        <v>1471</v>
      </c>
      <c r="C130" s="57" t="s">
        <v>41</v>
      </c>
      <c r="D130" s="54" t="s">
        <v>1472</v>
      </c>
      <c r="E130" s="6" t="s">
        <v>794</v>
      </c>
      <c r="F130" s="19">
        <v>10000</v>
      </c>
      <c r="G130" s="24">
        <v>49867.05</v>
      </c>
      <c r="H130" s="24">
        <v>0.78</v>
      </c>
      <c r="I130" s="31">
        <v>5.7252999999999998</v>
      </c>
      <c r="J130" s="31"/>
      <c r="K130" s="35" t="s">
        <v>637</v>
      </c>
    </row>
    <row r="131" spans="2:11" x14ac:dyDescent="0.3">
      <c r="B131" s="8" t="s">
        <v>1473</v>
      </c>
      <c r="C131" s="57" t="s">
        <v>1474</v>
      </c>
      <c r="D131" s="54" t="s">
        <v>1475</v>
      </c>
      <c r="E131" s="6" t="s">
        <v>794</v>
      </c>
      <c r="F131" s="19">
        <v>10000</v>
      </c>
      <c r="G131" s="24">
        <v>49816.55</v>
      </c>
      <c r="H131" s="24">
        <v>0.78</v>
      </c>
      <c r="I131" s="31">
        <v>5.8440000000000003</v>
      </c>
      <c r="J131" s="31"/>
      <c r="K131" s="35" t="s">
        <v>637</v>
      </c>
    </row>
    <row r="132" spans="2:11" x14ac:dyDescent="0.3">
      <c r="B132" s="8" t="s">
        <v>1476</v>
      </c>
      <c r="C132" s="57" t="s">
        <v>300</v>
      </c>
      <c r="D132" s="54" t="s">
        <v>1477</v>
      </c>
      <c r="E132" s="6" t="s">
        <v>791</v>
      </c>
      <c r="F132" s="19">
        <v>10000</v>
      </c>
      <c r="G132" s="24">
        <v>49747.05</v>
      </c>
      <c r="H132" s="24">
        <v>0.78</v>
      </c>
      <c r="I132" s="31">
        <v>5.7998000000000003</v>
      </c>
      <c r="J132" s="31"/>
      <c r="K132" s="35" t="s">
        <v>637</v>
      </c>
    </row>
    <row r="133" spans="2:11" x14ac:dyDescent="0.3">
      <c r="B133" s="8" t="s">
        <v>1478</v>
      </c>
      <c r="C133" s="57" t="s">
        <v>300</v>
      </c>
      <c r="D133" s="54" t="s">
        <v>1479</v>
      </c>
      <c r="E133" s="6" t="s">
        <v>791</v>
      </c>
      <c r="F133" s="19">
        <v>10000</v>
      </c>
      <c r="G133" s="24">
        <v>49395.6</v>
      </c>
      <c r="H133" s="24">
        <v>0.77</v>
      </c>
      <c r="I133" s="31">
        <v>5.8000999999999996</v>
      </c>
      <c r="J133" s="31"/>
      <c r="K133" s="35" t="s">
        <v>637</v>
      </c>
    </row>
    <row r="134" spans="2:11" x14ac:dyDescent="0.3">
      <c r="B134" s="8" t="s">
        <v>1480</v>
      </c>
      <c r="C134" s="57" t="s">
        <v>297</v>
      </c>
      <c r="D134" s="54" t="s">
        <v>1481</v>
      </c>
      <c r="E134" s="6" t="s">
        <v>794</v>
      </c>
      <c r="F134" s="19">
        <v>8000</v>
      </c>
      <c r="G134" s="24">
        <v>39911.96</v>
      </c>
      <c r="H134" s="24">
        <v>0.63</v>
      </c>
      <c r="I134" s="31">
        <v>5.7510000000000003</v>
      </c>
      <c r="J134" s="31"/>
      <c r="K134" s="35"/>
    </row>
    <row r="135" spans="2:11" x14ac:dyDescent="0.3">
      <c r="B135" s="8" t="s">
        <v>1482</v>
      </c>
      <c r="C135" s="57" t="s">
        <v>1483</v>
      </c>
      <c r="D135" s="54" t="s">
        <v>1484</v>
      </c>
      <c r="E135" s="6" t="s">
        <v>794</v>
      </c>
      <c r="F135" s="19">
        <v>7000</v>
      </c>
      <c r="G135" s="24">
        <v>34937.56</v>
      </c>
      <c r="H135" s="24">
        <v>0.55000000000000004</v>
      </c>
      <c r="I135" s="31">
        <v>5.9302000000000001</v>
      </c>
      <c r="J135" s="31"/>
      <c r="K135" s="35" t="s">
        <v>637</v>
      </c>
    </row>
    <row r="136" spans="2:11" x14ac:dyDescent="0.3">
      <c r="B136" s="8" t="s">
        <v>1485</v>
      </c>
      <c r="C136" s="57" t="s">
        <v>1444</v>
      </c>
      <c r="D136" s="54" t="s">
        <v>1486</v>
      </c>
      <c r="E136" s="6" t="s">
        <v>1446</v>
      </c>
      <c r="F136" s="19">
        <v>5000</v>
      </c>
      <c r="G136" s="24">
        <v>24968.05</v>
      </c>
      <c r="H136" s="24">
        <v>0.39</v>
      </c>
      <c r="I136" s="31">
        <v>5.8406000000000002</v>
      </c>
      <c r="J136" s="31"/>
      <c r="K136" s="35" t="s">
        <v>637</v>
      </c>
    </row>
    <row r="137" spans="2:11" x14ac:dyDescent="0.3">
      <c r="B137" s="8" t="s">
        <v>1487</v>
      </c>
      <c r="C137" s="57" t="s">
        <v>338</v>
      </c>
      <c r="D137" s="54" t="s">
        <v>1488</v>
      </c>
      <c r="E137" s="6" t="s">
        <v>794</v>
      </c>
      <c r="F137" s="19">
        <v>5000</v>
      </c>
      <c r="G137" s="24">
        <v>24964.28</v>
      </c>
      <c r="H137" s="24">
        <v>0.39</v>
      </c>
      <c r="I137" s="31">
        <v>5.8037000000000001</v>
      </c>
      <c r="J137" s="31"/>
      <c r="K137" s="35" t="s">
        <v>637</v>
      </c>
    </row>
    <row r="138" spans="2:11" x14ac:dyDescent="0.3">
      <c r="B138" s="8" t="s">
        <v>1489</v>
      </c>
      <c r="C138" s="57" t="s">
        <v>300</v>
      </c>
      <c r="D138" s="54" t="s">
        <v>1490</v>
      </c>
      <c r="E138" s="6" t="s">
        <v>791</v>
      </c>
      <c r="F138" s="19">
        <v>5000</v>
      </c>
      <c r="G138" s="24">
        <v>24937.23</v>
      </c>
      <c r="H138" s="24">
        <v>0.39</v>
      </c>
      <c r="I138" s="31">
        <v>5.7438000000000002</v>
      </c>
      <c r="J138" s="31"/>
      <c r="K138" s="35" t="s">
        <v>637</v>
      </c>
    </row>
    <row r="139" spans="2:11" x14ac:dyDescent="0.3">
      <c r="B139" s="8" t="s">
        <v>1491</v>
      </c>
      <c r="C139" s="57" t="s">
        <v>1434</v>
      </c>
      <c r="D139" s="54" t="s">
        <v>1492</v>
      </c>
      <c r="E139" s="6" t="s">
        <v>794</v>
      </c>
      <c r="F139" s="19">
        <v>4000</v>
      </c>
      <c r="G139" s="24">
        <v>19858</v>
      </c>
      <c r="H139" s="24">
        <v>0.31</v>
      </c>
      <c r="I139" s="31">
        <v>5.8000999999999996</v>
      </c>
      <c r="J139" s="31"/>
      <c r="K139" s="35"/>
    </row>
    <row r="140" spans="2:11" x14ac:dyDescent="0.3">
      <c r="B140" s="8" t="s">
        <v>1493</v>
      </c>
      <c r="C140" s="57" t="s">
        <v>60</v>
      </c>
      <c r="D140" s="54" t="s">
        <v>1494</v>
      </c>
      <c r="E140" s="6" t="s">
        <v>794</v>
      </c>
      <c r="F140" s="19">
        <v>3800</v>
      </c>
      <c r="G140" s="24">
        <v>18991.11</v>
      </c>
      <c r="H140" s="24">
        <v>0.3</v>
      </c>
      <c r="I140" s="31">
        <v>5.6966999999999999</v>
      </c>
      <c r="J140" s="31"/>
      <c r="K140" s="35"/>
    </row>
    <row r="141" spans="2:11" x14ac:dyDescent="0.3">
      <c r="B141" s="8" t="s">
        <v>1495</v>
      </c>
      <c r="C141" s="57" t="s">
        <v>41</v>
      </c>
      <c r="D141" s="54" t="s">
        <v>1496</v>
      </c>
      <c r="E141" s="6" t="s">
        <v>794</v>
      </c>
      <c r="F141" s="19">
        <v>3500</v>
      </c>
      <c r="G141" s="24">
        <v>17391.939999999999</v>
      </c>
      <c r="H141" s="24">
        <v>0.27</v>
      </c>
      <c r="I141" s="31">
        <v>5.8151000000000002</v>
      </c>
      <c r="J141" s="31"/>
      <c r="K141" s="35" t="s">
        <v>637</v>
      </c>
    </row>
    <row r="142" spans="2:11" x14ac:dyDescent="0.3">
      <c r="B142" s="8" t="s">
        <v>1497</v>
      </c>
      <c r="C142" s="57" t="s">
        <v>1455</v>
      </c>
      <c r="D142" s="54" t="s">
        <v>1498</v>
      </c>
      <c r="E142" s="6" t="s">
        <v>794</v>
      </c>
      <c r="F142" s="19">
        <v>2000</v>
      </c>
      <c r="G142" s="24">
        <v>9876.4500000000007</v>
      </c>
      <c r="H142" s="24">
        <v>0.15</v>
      </c>
      <c r="I142" s="31">
        <v>5.78</v>
      </c>
      <c r="J142" s="31"/>
      <c r="K142" s="35" t="s">
        <v>637</v>
      </c>
    </row>
    <row r="143" spans="2:11" x14ac:dyDescent="0.3">
      <c r="C143" s="58" t="s">
        <v>172</v>
      </c>
      <c r="D143" s="54"/>
      <c r="E143" s="6"/>
      <c r="F143" s="19"/>
      <c r="G143" s="25">
        <v>1976389.16</v>
      </c>
      <c r="H143" s="25">
        <v>30.98</v>
      </c>
      <c r="I143" s="31"/>
      <c r="J143" s="31"/>
      <c r="K143" s="35"/>
    </row>
    <row r="144" spans="2:11" x14ac:dyDescent="0.3">
      <c r="C144" s="57"/>
      <c r="D144" s="54"/>
      <c r="E144" s="6"/>
      <c r="F144" s="19"/>
      <c r="G144" s="24"/>
      <c r="H144" s="24"/>
      <c r="I144" s="31"/>
      <c r="J144" s="31"/>
      <c r="K144" s="35"/>
    </row>
    <row r="145" spans="2:11" x14ac:dyDescent="0.3">
      <c r="C145" s="59" t="s">
        <v>15</v>
      </c>
      <c r="D145" s="54"/>
      <c r="E145" s="6"/>
      <c r="F145" s="19"/>
      <c r="G145" s="24"/>
      <c r="H145" s="24"/>
      <c r="I145" s="31"/>
      <c r="J145" s="31"/>
      <c r="K145" s="35"/>
    </row>
    <row r="146" spans="2:11" x14ac:dyDescent="0.3">
      <c r="B146" s="8" t="s">
        <v>1063</v>
      </c>
      <c r="C146" s="57" t="s">
        <v>1064</v>
      </c>
      <c r="D146" s="54" t="s">
        <v>1065</v>
      </c>
      <c r="E146" s="6" t="s">
        <v>185</v>
      </c>
      <c r="F146" s="19">
        <v>270000000</v>
      </c>
      <c r="G146" s="24">
        <v>267908.31</v>
      </c>
      <c r="H146" s="24">
        <v>4.2</v>
      </c>
      <c r="I146" s="31">
        <v>5.4805999999999999</v>
      </c>
      <c r="J146" s="31"/>
      <c r="K146" s="35"/>
    </row>
    <row r="147" spans="2:11" x14ac:dyDescent="0.3">
      <c r="B147" s="8" t="s">
        <v>1499</v>
      </c>
      <c r="C147" s="57" t="s">
        <v>1500</v>
      </c>
      <c r="D147" s="54" t="s">
        <v>1501</v>
      </c>
      <c r="E147" s="6" t="s">
        <v>185</v>
      </c>
      <c r="F147" s="19">
        <v>160000000</v>
      </c>
      <c r="G147" s="24">
        <v>158284.16</v>
      </c>
      <c r="H147" s="24">
        <v>2.48</v>
      </c>
      <c r="I147" s="31">
        <v>5.4200999999999997</v>
      </c>
      <c r="J147" s="31"/>
      <c r="K147" s="35"/>
    </row>
    <row r="148" spans="2:11" x14ac:dyDescent="0.3">
      <c r="B148" s="8" t="s">
        <v>1502</v>
      </c>
      <c r="C148" s="57" t="s">
        <v>1503</v>
      </c>
      <c r="D148" s="54" t="s">
        <v>1504</v>
      </c>
      <c r="E148" s="6" t="s">
        <v>185</v>
      </c>
      <c r="F148" s="19">
        <v>145500000</v>
      </c>
      <c r="G148" s="24">
        <v>144227.01999999999</v>
      </c>
      <c r="H148" s="24">
        <v>2.2599999999999998</v>
      </c>
      <c r="I148" s="31">
        <v>5.4603000000000002</v>
      </c>
      <c r="J148" s="31"/>
      <c r="K148" s="35"/>
    </row>
    <row r="149" spans="2:11" x14ac:dyDescent="0.3">
      <c r="B149" s="8" t="s">
        <v>1505</v>
      </c>
      <c r="C149" s="57" t="s">
        <v>1506</v>
      </c>
      <c r="D149" s="54" t="s">
        <v>1507</v>
      </c>
      <c r="E149" s="6" t="s">
        <v>185</v>
      </c>
      <c r="F149" s="19">
        <v>135000000</v>
      </c>
      <c r="G149" s="24">
        <v>133684.97</v>
      </c>
      <c r="H149" s="24">
        <v>2.09</v>
      </c>
      <c r="I149" s="31">
        <v>5.4401000000000002</v>
      </c>
      <c r="J149" s="31"/>
      <c r="K149" s="35"/>
    </row>
    <row r="150" spans="2:11" x14ac:dyDescent="0.3">
      <c r="B150" s="8" t="s">
        <v>1162</v>
      </c>
      <c r="C150" s="57" t="s">
        <v>1163</v>
      </c>
      <c r="D150" s="54" t="s">
        <v>1164</v>
      </c>
      <c r="E150" s="6" t="s">
        <v>185</v>
      </c>
      <c r="F150" s="19">
        <v>112500000</v>
      </c>
      <c r="G150" s="24">
        <v>112450.05</v>
      </c>
      <c r="H150" s="24">
        <v>1.76</v>
      </c>
      <c r="I150" s="31">
        <v>5.4043999999999999</v>
      </c>
      <c r="J150" s="31"/>
      <c r="K150" s="35"/>
    </row>
    <row r="151" spans="2:11" x14ac:dyDescent="0.3">
      <c r="B151" s="8" t="s">
        <v>1508</v>
      </c>
      <c r="C151" s="57" t="s">
        <v>1509</v>
      </c>
      <c r="D151" s="54" t="s">
        <v>1510</v>
      </c>
      <c r="E151" s="6" t="s">
        <v>185</v>
      </c>
      <c r="F151" s="19">
        <v>67500000</v>
      </c>
      <c r="G151" s="24">
        <v>66618.990000000005</v>
      </c>
      <c r="H151" s="24">
        <v>1.04</v>
      </c>
      <c r="I151" s="31">
        <v>5.4851999999999999</v>
      </c>
      <c r="J151" s="31"/>
      <c r="K151" s="35"/>
    </row>
    <row r="152" spans="2:11" x14ac:dyDescent="0.3">
      <c r="B152" s="8" t="s">
        <v>1511</v>
      </c>
      <c r="C152" s="57" t="s">
        <v>1512</v>
      </c>
      <c r="D152" s="54" t="s">
        <v>1513</v>
      </c>
      <c r="E152" s="6" t="s">
        <v>185</v>
      </c>
      <c r="F152" s="19">
        <v>30000000</v>
      </c>
      <c r="G152" s="24">
        <v>29924.49</v>
      </c>
      <c r="H152" s="24">
        <v>0.47</v>
      </c>
      <c r="I152" s="31">
        <v>5.4177999999999997</v>
      </c>
      <c r="J152" s="31"/>
      <c r="K152" s="35"/>
    </row>
    <row r="153" spans="2:11" x14ac:dyDescent="0.3">
      <c r="B153" s="8" t="s">
        <v>1171</v>
      </c>
      <c r="C153" s="57" t="s">
        <v>1172</v>
      </c>
      <c r="D153" s="54" t="s">
        <v>1173</v>
      </c>
      <c r="E153" s="6" t="s">
        <v>185</v>
      </c>
      <c r="F153" s="19">
        <v>27500000</v>
      </c>
      <c r="G153" s="24">
        <v>27402.46</v>
      </c>
      <c r="H153" s="24">
        <v>0.43</v>
      </c>
      <c r="I153" s="31">
        <v>5.4135999999999997</v>
      </c>
      <c r="J153" s="31"/>
      <c r="K153" s="35"/>
    </row>
    <row r="154" spans="2:11" x14ac:dyDescent="0.3">
      <c r="B154" s="8" t="s">
        <v>182</v>
      </c>
      <c r="C154" s="57" t="s">
        <v>183</v>
      </c>
      <c r="D154" s="54" t="s">
        <v>184</v>
      </c>
      <c r="E154" s="6" t="s">
        <v>185</v>
      </c>
      <c r="F154" s="19">
        <v>25000000</v>
      </c>
      <c r="G154" s="24">
        <v>24704.05</v>
      </c>
      <c r="H154" s="24">
        <v>0.39</v>
      </c>
      <c r="I154" s="31">
        <v>5.4660000000000002</v>
      </c>
      <c r="J154" s="31"/>
      <c r="K154" s="35"/>
    </row>
    <row r="155" spans="2:11" x14ac:dyDescent="0.3">
      <c r="B155" s="8" t="s">
        <v>1514</v>
      </c>
      <c r="C155" s="57" t="s">
        <v>1515</v>
      </c>
      <c r="D155" s="54" t="s">
        <v>1516</v>
      </c>
      <c r="E155" s="6" t="s">
        <v>185</v>
      </c>
      <c r="F155" s="19">
        <v>20000000</v>
      </c>
      <c r="G155" s="24">
        <v>19865.3</v>
      </c>
      <c r="H155" s="24">
        <v>0.31</v>
      </c>
      <c r="I155" s="31">
        <v>5.4999000000000002</v>
      </c>
      <c r="J155" s="31"/>
      <c r="K155" s="35"/>
    </row>
    <row r="156" spans="2:11" x14ac:dyDescent="0.3">
      <c r="B156" s="8" t="s">
        <v>1517</v>
      </c>
      <c r="C156" s="57" t="s">
        <v>1518</v>
      </c>
      <c r="D156" s="54" t="s">
        <v>1519</v>
      </c>
      <c r="E156" s="6" t="s">
        <v>185</v>
      </c>
      <c r="F156" s="19">
        <v>20000000</v>
      </c>
      <c r="G156" s="24">
        <v>19845.060000000001</v>
      </c>
      <c r="H156" s="24">
        <v>0.31</v>
      </c>
      <c r="I156" s="31">
        <v>5.4805999999999999</v>
      </c>
      <c r="J156" s="31"/>
      <c r="K156" s="35"/>
    </row>
    <row r="157" spans="2:11" x14ac:dyDescent="0.3">
      <c r="B157" s="8" t="s">
        <v>1520</v>
      </c>
      <c r="C157" s="57" t="s">
        <v>1521</v>
      </c>
      <c r="D157" s="54" t="s">
        <v>1522</v>
      </c>
      <c r="E157" s="6" t="s">
        <v>185</v>
      </c>
      <c r="F157" s="19">
        <v>5000000</v>
      </c>
      <c r="G157" s="24">
        <v>4951.3</v>
      </c>
      <c r="H157" s="24">
        <v>0.08</v>
      </c>
      <c r="I157" s="31">
        <v>5.4401000000000002</v>
      </c>
      <c r="J157" s="31"/>
      <c r="K157" s="35"/>
    </row>
    <row r="158" spans="2:11" x14ac:dyDescent="0.3">
      <c r="C158" s="58" t="s">
        <v>172</v>
      </c>
      <c r="D158" s="54"/>
      <c r="E158" s="6"/>
      <c r="F158" s="19"/>
      <c r="G158" s="25">
        <v>1009866.16</v>
      </c>
      <c r="H158" s="25">
        <v>15.82</v>
      </c>
      <c r="I158" s="31"/>
      <c r="J158" s="31"/>
      <c r="K158" s="35"/>
    </row>
    <row r="159" spans="2:11" x14ac:dyDescent="0.3">
      <c r="C159" s="57"/>
      <c r="D159" s="54"/>
      <c r="E159" s="6"/>
      <c r="F159" s="19"/>
      <c r="G159" s="24"/>
      <c r="H159" s="24"/>
      <c r="I159" s="31"/>
      <c r="J159" s="31"/>
      <c r="K159" s="35"/>
    </row>
    <row r="160" spans="2:11" x14ac:dyDescent="0.3">
      <c r="C160" s="58" t="s">
        <v>16</v>
      </c>
      <c r="D160" s="54"/>
      <c r="E160" s="6"/>
      <c r="F160" s="19"/>
      <c r="G160" s="24" t="s">
        <v>2</v>
      </c>
      <c r="H160" s="24" t="s">
        <v>2</v>
      </c>
      <c r="I160" s="31"/>
      <c r="J160" s="31"/>
      <c r="K160" s="35"/>
    </row>
    <row r="161" spans="1:11" x14ac:dyDescent="0.3">
      <c r="C161" s="57"/>
      <c r="D161" s="54"/>
      <c r="E161" s="6"/>
      <c r="F161" s="19"/>
      <c r="G161" s="24"/>
      <c r="H161" s="24"/>
      <c r="I161" s="31"/>
      <c r="J161" s="31"/>
      <c r="K161" s="35"/>
    </row>
    <row r="162" spans="1:11" x14ac:dyDescent="0.3">
      <c r="C162" s="58" t="s">
        <v>17</v>
      </c>
      <c r="D162" s="54"/>
      <c r="E162" s="6"/>
      <c r="F162" s="19"/>
      <c r="G162" s="24" t="s">
        <v>2</v>
      </c>
      <c r="H162" s="24" t="s">
        <v>2</v>
      </c>
      <c r="I162" s="31"/>
      <c r="J162" s="31"/>
      <c r="K162" s="35"/>
    </row>
    <row r="163" spans="1:11" x14ac:dyDescent="0.3">
      <c r="C163" s="57"/>
      <c r="D163" s="54"/>
      <c r="E163" s="6"/>
      <c r="F163" s="19"/>
      <c r="G163" s="24"/>
      <c r="H163" s="24"/>
      <c r="I163" s="31"/>
      <c r="J163" s="31"/>
      <c r="K163" s="35"/>
    </row>
    <row r="164" spans="1:11" x14ac:dyDescent="0.3">
      <c r="A164" s="10"/>
      <c r="B164" s="28"/>
      <c r="C164" s="58" t="s">
        <v>18</v>
      </c>
      <c r="D164" s="54"/>
      <c r="E164" s="6"/>
      <c r="F164" s="19"/>
      <c r="G164" s="24"/>
      <c r="H164" s="24"/>
      <c r="I164" s="31"/>
      <c r="J164" s="31"/>
      <c r="K164" s="35"/>
    </row>
    <row r="165" spans="1:11" x14ac:dyDescent="0.3">
      <c r="A165" s="28"/>
      <c r="B165" s="28"/>
      <c r="C165" s="58" t="s">
        <v>19</v>
      </c>
      <c r="D165" s="54"/>
      <c r="E165" s="6"/>
      <c r="F165" s="19"/>
      <c r="G165" s="24" t="s">
        <v>2</v>
      </c>
      <c r="H165" s="24" t="s">
        <v>2</v>
      </c>
      <c r="I165" s="31"/>
      <c r="J165" s="31"/>
      <c r="K165" s="35"/>
    </row>
    <row r="166" spans="1:11" x14ac:dyDescent="0.3">
      <c r="A166" s="28"/>
      <c r="B166" s="28"/>
      <c r="C166" s="58"/>
      <c r="D166" s="54"/>
      <c r="E166" s="6"/>
      <c r="F166" s="19"/>
      <c r="G166" s="24"/>
      <c r="H166" s="24"/>
      <c r="I166" s="31"/>
      <c r="J166" s="31"/>
      <c r="K166" s="35"/>
    </row>
    <row r="167" spans="1:11" x14ac:dyDescent="0.3">
      <c r="C167" s="59" t="s">
        <v>20</v>
      </c>
      <c r="D167" s="54"/>
      <c r="E167" s="6"/>
      <c r="F167" s="19"/>
      <c r="G167" s="24"/>
      <c r="H167" s="24"/>
      <c r="I167" s="31"/>
      <c r="J167" s="31"/>
      <c r="K167" s="35"/>
    </row>
    <row r="168" spans="1:11" x14ac:dyDescent="0.3">
      <c r="B168" s="8" t="s">
        <v>837</v>
      </c>
      <c r="C168" s="57" t="s">
        <v>5266</v>
      </c>
      <c r="D168" s="54" t="s">
        <v>838</v>
      </c>
      <c r="E168" s="6" t="s">
        <v>839</v>
      </c>
      <c r="F168" s="19">
        <v>158633.068</v>
      </c>
      <c r="G168" s="24">
        <v>17975.02</v>
      </c>
      <c r="H168" s="24">
        <v>0.28000000000000003</v>
      </c>
      <c r="I168" s="31">
        <v>5.66</v>
      </c>
      <c r="J168" s="31"/>
      <c r="K168" s="35"/>
    </row>
    <row r="169" spans="1:11" x14ac:dyDescent="0.3">
      <c r="C169" s="58" t="s">
        <v>172</v>
      </c>
      <c r="D169" s="54"/>
      <c r="E169" s="6"/>
      <c r="F169" s="19"/>
      <c r="G169" s="25">
        <v>17975.02</v>
      </c>
      <c r="H169" s="25">
        <v>0.28000000000000003</v>
      </c>
      <c r="I169" s="31"/>
      <c r="J169" s="31"/>
      <c r="K169" s="35"/>
    </row>
    <row r="170" spans="1:11" x14ac:dyDescent="0.3">
      <c r="C170" s="57"/>
      <c r="D170" s="54"/>
      <c r="E170" s="6"/>
      <c r="F170" s="19"/>
      <c r="G170" s="24"/>
      <c r="H170" s="24"/>
      <c r="I170" s="31"/>
      <c r="J170" s="31"/>
      <c r="K170" s="35"/>
    </row>
    <row r="171" spans="1:11" x14ac:dyDescent="0.3">
      <c r="C171" s="58" t="s">
        <v>21</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C173" s="58" t="s">
        <v>22</v>
      </c>
      <c r="D173" s="54"/>
      <c r="E173" s="6"/>
      <c r="F173" s="19"/>
      <c r="G173" s="24" t="s">
        <v>2</v>
      </c>
      <c r="H173" s="24" t="s">
        <v>2</v>
      </c>
      <c r="I173" s="31"/>
      <c r="J173" s="31"/>
      <c r="K173" s="35"/>
    </row>
    <row r="174" spans="1:11" x14ac:dyDescent="0.3">
      <c r="C174" s="57"/>
      <c r="D174" s="54"/>
      <c r="E174" s="6"/>
      <c r="F174" s="19"/>
      <c r="G174" s="24"/>
      <c r="H174" s="24"/>
      <c r="I174" s="31"/>
      <c r="J174" s="31"/>
      <c r="K174" s="35"/>
    </row>
    <row r="175" spans="1:11" x14ac:dyDescent="0.3">
      <c r="C175" s="58" t="s">
        <v>23</v>
      </c>
      <c r="D175" s="54"/>
      <c r="E175" s="6"/>
      <c r="F175" s="19"/>
      <c r="G175" s="24" t="s">
        <v>2</v>
      </c>
      <c r="H175" s="24" t="s">
        <v>2</v>
      </c>
      <c r="I175" s="31"/>
      <c r="J175" s="31"/>
      <c r="K175" s="35"/>
    </row>
    <row r="176" spans="1:11" x14ac:dyDescent="0.3">
      <c r="C176" s="57"/>
      <c r="D176" s="54"/>
      <c r="E176" s="6"/>
      <c r="F176" s="19"/>
      <c r="G176" s="24"/>
      <c r="H176" s="24"/>
      <c r="I176" s="31"/>
      <c r="J176" s="31"/>
      <c r="K176" s="35"/>
    </row>
    <row r="177" spans="1:54" x14ac:dyDescent="0.3">
      <c r="C177" s="59" t="s">
        <v>24</v>
      </c>
      <c r="D177" s="54"/>
      <c r="E177" s="6"/>
      <c r="F177" s="19"/>
      <c r="G177" s="24"/>
      <c r="H177" s="24"/>
      <c r="I177" s="31"/>
      <c r="J177" s="31"/>
      <c r="K177" s="35"/>
    </row>
    <row r="178" spans="1:54" x14ac:dyDescent="0.3">
      <c r="B178" s="8" t="s">
        <v>1523</v>
      </c>
      <c r="C178" s="57" t="s">
        <v>1175</v>
      </c>
      <c r="D178" s="54" t="s">
        <v>5283</v>
      </c>
      <c r="E178" s="6" t="s">
        <v>185</v>
      </c>
      <c r="F178" s="19"/>
      <c r="G178" s="24">
        <v>49990.97</v>
      </c>
      <c r="H178" s="24">
        <v>0.78</v>
      </c>
      <c r="I178" s="31">
        <v>5.7485999999999997</v>
      </c>
      <c r="J178" s="31"/>
      <c r="K178" s="35"/>
    </row>
    <row r="179" spans="1:54" x14ac:dyDescent="0.3">
      <c r="B179" s="8" t="s">
        <v>1524</v>
      </c>
      <c r="C179" s="57" t="s">
        <v>187</v>
      </c>
      <c r="D179" s="54" t="s">
        <v>5284</v>
      </c>
      <c r="E179" s="6" t="s">
        <v>185</v>
      </c>
      <c r="F179" s="19"/>
      <c r="G179" s="24">
        <v>39494</v>
      </c>
      <c r="H179" s="24">
        <v>0.62</v>
      </c>
      <c r="I179" s="31">
        <v>5.55</v>
      </c>
      <c r="J179" s="31"/>
      <c r="K179" s="35"/>
    </row>
    <row r="180" spans="1:54" x14ac:dyDescent="0.3">
      <c r="B180" s="8" t="s">
        <v>1525</v>
      </c>
      <c r="C180" s="57" t="s">
        <v>1175</v>
      </c>
      <c r="D180" s="54" t="s">
        <v>5285</v>
      </c>
      <c r="E180" s="6" t="s">
        <v>185</v>
      </c>
      <c r="F180" s="19"/>
      <c r="G180" s="24">
        <v>31094.65</v>
      </c>
      <c r="H180" s="24">
        <v>0.49</v>
      </c>
      <c r="I180" s="31">
        <v>5.6326000000000001</v>
      </c>
      <c r="J180" s="31"/>
      <c r="K180" s="35"/>
    </row>
    <row r="181" spans="1:54" x14ac:dyDescent="0.3">
      <c r="B181" s="8" t="s">
        <v>1526</v>
      </c>
      <c r="C181" s="57" t="s">
        <v>1175</v>
      </c>
      <c r="D181" s="54" t="s">
        <v>5286</v>
      </c>
      <c r="E181" s="6" t="s">
        <v>185</v>
      </c>
      <c r="F181" s="19"/>
      <c r="G181" s="24">
        <v>24998.959999999999</v>
      </c>
      <c r="H181" s="24">
        <v>0.39</v>
      </c>
      <c r="I181" s="31">
        <v>5.5621499999999999</v>
      </c>
      <c r="J181" s="31"/>
      <c r="K181" s="35"/>
    </row>
    <row r="182" spans="1:54" x14ac:dyDescent="0.3">
      <c r="B182" s="8" t="s">
        <v>1527</v>
      </c>
      <c r="C182" s="57" t="s">
        <v>1175</v>
      </c>
      <c r="D182" s="54" t="s">
        <v>5287</v>
      </c>
      <c r="E182" s="6" t="s">
        <v>185</v>
      </c>
      <c r="F182" s="19"/>
      <c r="G182" s="24">
        <v>24699.57</v>
      </c>
      <c r="H182" s="24">
        <v>0.39</v>
      </c>
      <c r="I182" s="31">
        <v>5.5621499999999999</v>
      </c>
      <c r="J182" s="31"/>
      <c r="K182" s="35"/>
    </row>
    <row r="183" spans="1:54" x14ac:dyDescent="0.3">
      <c r="B183" s="8" t="s">
        <v>1528</v>
      </c>
      <c r="C183" s="57" t="s">
        <v>1175</v>
      </c>
      <c r="D183" s="54" t="s">
        <v>5288</v>
      </c>
      <c r="E183" s="6" t="s">
        <v>185</v>
      </c>
      <c r="F183" s="19"/>
      <c r="G183" s="24">
        <v>22099.38</v>
      </c>
      <c r="H183" s="24">
        <v>0.35</v>
      </c>
      <c r="I183" s="31">
        <v>5.4519000000000002</v>
      </c>
      <c r="J183" s="31"/>
      <c r="K183" s="35"/>
    </row>
    <row r="184" spans="1:54" x14ac:dyDescent="0.3">
      <c r="B184" s="8" t="s">
        <v>1529</v>
      </c>
      <c r="C184" s="57" t="s">
        <v>1175</v>
      </c>
      <c r="D184" s="54" t="s">
        <v>5289</v>
      </c>
      <c r="E184" s="6" t="s">
        <v>185</v>
      </c>
      <c r="F184" s="19"/>
      <c r="G184" s="24">
        <v>19998.97</v>
      </c>
      <c r="H184" s="24">
        <v>0.31</v>
      </c>
      <c r="I184" s="31">
        <v>5.5621499999999999</v>
      </c>
      <c r="J184" s="31"/>
      <c r="K184" s="35"/>
    </row>
    <row r="185" spans="1:54" x14ac:dyDescent="0.3">
      <c r="B185" s="8" t="s">
        <v>1530</v>
      </c>
      <c r="C185" s="57" t="s">
        <v>1175</v>
      </c>
      <c r="D185" s="54" t="s">
        <v>5290</v>
      </c>
      <c r="E185" s="6" t="s">
        <v>185</v>
      </c>
      <c r="F185" s="19"/>
      <c r="G185" s="24">
        <v>19997.32</v>
      </c>
      <c r="H185" s="24">
        <v>0.31</v>
      </c>
      <c r="I185" s="31">
        <v>5.61</v>
      </c>
      <c r="J185" s="31"/>
      <c r="K185" s="35"/>
    </row>
    <row r="186" spans="1:54" x14ac:dyDescent="0.3">
      <c r="B186" s="8" t="s">
        <v>1531</v>
      </c>
      <c r="C186" s="57" t="s">
        <v>1175</v>
      </c>
      <c r="D186" s="54" t="s">
        <v>5291</v>
      </c>
      <c r="E186" s="6" t="s">
        <v>185</v>
      </c>
      <c r="F186" s="19"/>
      <c r="G186" s="24">
        <v>13298.74</v>
      </c>
      <c r="H186" s="24">
        <v>0.21</v>
      </c>
      <c r="I186" s="31">
        <v>5.5621499999999999</v>
      </c>
      <c r="J186" s="31"/>
      <c r="K186" s="35"/>
    </row>
    <row r="187" spans="1:54" x14ac:dyDescent="0.3">
      <c r="B187" s="8" t="s">
        <v>186</v>
      </c>
      <c r="C187" s="57" t="s">
        <v>187</v>
      </c>
      <c r="D187" s="54"/>
      <c r="E187" s="6"/>
      <c r="F187" s="19"/>
      <c r="G187" s="24">
        <v>12718.95</v>
      </c>
      <c r="H187" s="24">
        <v>0.2</v>
      </c>
      <c r="I187" s="31"/>
      <c r="J187" s="31"/>
      <c r="K187" s="35"/>
    </row>
    <row r="188" spans="1:54" x14ac:dyDescent="0.3">
      <c r="B188" s="8" t="s">
        <v>1532</v>
      </c>
      <c r="C188" s="57" t="s">
        <v>1175</v>
      </c>
      <c r="D188" s="54" t="s">
        <v>5282</v>
      </c>
      <c r="E188" s="6" t="s">
        <v>185</v>
      </c>
      <c r="F188" s="19"/>
      <c r="G188" s="24">
        <v>12499.59</v>
      </c>
      <c r="H188" s="24">
        <v>0.2</v>
      </c>
      <c r="I188" s="31">
        <v>5.5621499999999999</v>
      </c>
      <c r="J188" s="31"/>
      <c r="K188" s="35"/>
    </row>
    <row r="189" spans="1:54" x14ac:dyDescent="0.3">
      <c r="C189" s="58" t="s">
        <v>172</v>
      </c>
      <c r="D189" s="54"/>
      <c r="E189" s="6"/>
      <c r="F189" s="19"/>
      <c r="G189" s="25">
        <v>270891.09999999998</v>
      </c>
      <c r="H189" s="25">
        <v>4.25</v>
      </c>
      <c r="I189" s="31"/>
      <c r="J189" s="31"/>
      <c r="K189" s="35"/>
    </row>
    <row r="190" spans="1:54" x14ac:dyDescent="0.3">
      <c r="C190" s="57"/>
      <c r="D190" s="54"/>
      <c r="E190" s="6"/>
      <c r="F190" s="19"/>
      <c r="G190" s="24"/>
      <c r="H190" s="24"/>
      <c r="I190" s="31"/>
      <c r="J190" s="31"/>
      <c r="K190" s="35"/>
    </row>
    <row r="191" spans="1:54" x14ac:dyDescent="0.3">
      <c r="A191" s="10"/>
      <c r="B191" s="28"/>
      <c r="C191" s="58" t="s">
        <v>25</v>
      </c>
      <c r="D191" s="54"/>
      <c r="E191" s="6"/>
      <c r="F191" s="19"/>
      <c r="G191" s="24"/>
      <c r="H191" s="24"/>
      <c r="I191" s="31"/>
      <c r="J191" s="31"/>
      <c r="K191" s="35"/>
    </row>
    <row r="192" spans="1:54" s="2" customFormat="1" ht="13.8" x14ac:dyDescent="0.3">
      <c r="A192" s="28"/>
      <c r="B192" s="28"/>
      <c r="C192" s="57" t="s">
        <v>5262</v>
      </c>
      <c r="D192" s="54"/>
      <c r="E192" s="6"/>
      <c r="F192" s="19"/>
      <c r="G192" s="24" t="s">
        <v>2</v>
      </c>
      <c r="H192" s="24" t="s">
        <v>2</v>
      </c>
      <c r="I192" s="31"/>
      <c r="J192" s="31"/>
      <c r="K192" s="35"/>
      <c r="L192" s="3"/>
      <c r="AI192" s="3"/>
      <c r="AV192" s="3"/>
      <c r="AX192" s="3"/>
      <c r="BB192" s="3"/>
    </row>
    <row r="193" spans="2:11" x14ac:dyDescent="0.3">
      <c r="B193" s="8"/>
      <c r="C193" s="57" t="s">
        <v>188</v>
      </c>
      <c r="D193" s="54"/>
      <c r="E193" s="6"/>
      <c r="F193" s="19"/>
      <c r="G193" s="24">
        <v>10782.29</v>
      </c>
      <c r="H193" s="24">
        <v>0.17</v>
      </c>
      <c r="I193" s="31"/>
      <c r="J193" s="31"/>
      <c r="K193" s="35"/>
    </row>
    <row r="194" spans="2:11" x14ac:dyDescent="0.3">
      <c r="C194" s="58" t="s">
        <v>172</v>
      </c>
      <c r="D194" s="54"/>
      <c r="E194" s="6"/>
      <c r="F194" s="19"/>
      <c r="G194" s="25">
        <v>10782.29</v>
      </c>
      <c r="H194" s="25">
        <v>0.17</v>
      </c>
      <c r="I194" s="31"/>
      <c r="J194" s="31"/>
      <c r="K194" s="35"/>
    </row>
    <row r="195" spans="2:11" x14ac:dyDescent="0.3">
      <c r="C195" s="57"/>
      <c r="D195" s="54"/>
      <c r="E195" s="6"/>
      <c r="F195" s="19"/>
      <c r="G195" s="24"/>
      <c r="H195" s="24"/>
      <c r="I195" s="31"/>
      <c r="J195" s="31"/>
      <c r="K195" s="35"/>
    </row>
    <row r="196" spans="2:11" x14ac:dyDescent="0.3">
      <c r="C196" s="60" t="s">
        <v>189</v>
      </c>
      <c r="D196" s="55"/>
      <c r="E196" s="5"/>
      <c r="F196" s="20"/>
      <c r="G196" s="26">
        <v>6382438.5</v>
      </c>
      <c r="H196" s="26">
        <v>100.00000000000001</v>
      </c>
      <c r="I196" s="32"/>
      <c r="J196" s="32"/>
      <c r="K196" s="36"/>
    </row>
    <row r="199" spans="2:11" x14ac:dyDescent="0.3">
      <c r="C199" s="1" t="s">
        <v>190</v>
      </c>
    </row>
    <row r="200" spans="2:11" x14ac:dyDescent="0.3">
      <c r="C200" s="37" t="s">
        <v>191</v>
      </c>
      <c r="D200" s="37"/>
      <c r="E200" s="37"/>
      <c r="F200" s="37"/>
      <c r="G200" s="37"/>
      <c r="H200" s="37"/>
      <c r="I200" s="37"/>
      <c r="J200" s="37"/>
      <c r="K200" s="37"/>
    </row>
    <row r="201" spans="2:11" x14ac:dyDescent="0.3">
      <c r="C201" s="2" t="s">
        <v>192</v>
      </c>
    </row>
    <row r="202" spans="2:11" x14ac:dyDescent="0.3">
      <c r="C202" s="2" t="s">
        <v>193</v>
      </c>
    </row>
    <row r="203" spans="2:11" ht="30" customHeight="1" x14ac:dyDescent="0.3">
      <c r="C203" s="91" t="s">
        <v>194</v>
      </c>
      <c r="D203" s="92"/>
      <c r="E203" s="92"/>
      <c r="F203" s="92"/>
      <c r="G203" s="92"/>
      <c r="H203" s="92"/>
      <c r="I203" s="92"/>
      <c r="J203" s="92"/>
      <c r="K203" s="92"/>
    </row>
    <row r="204" spans="2:11" x14ac:dyDescent="0.3">
      <c r="C204" s="2" t="s">
        <v>195</v>
      </c>
    </row>
    <row r="205" spans="2:11" x14ac:dyDescent="0.3">
      <c r="C205" s="2" t="s">
        <v>5274</v>
      </c>
    </row>
    <row r="207" spans="2:11" x14ac:dyDescent="0.3">
      <c r="C207" s="1" t="s">
        <v>5387</v>
      </c>
      <c r="E207" s="88" t="s">
        <v>5388</v>
      </c>
    </row>
    <row r="208" spans="2:11" x14ac:dyDescent="0.3">
      <c r="E208" s="2" t="s">
        <v>5402</v>
      </c>
    </row>
  </sheetData>
  <mergeCells count="1">
    <mergeCell ref="C203:K203"/>
  </mergeCells>
  <hyperlinks>
    <hyperlink ref="J2" location="'Index'!A1" display="'Index'!A1" xr:uid="{48FFEC8E-7F9D-40C6-A51F-85539464B5CB}"/>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B278-203E-4C0D-BFD6-293DE9F33B14}">
  <sheetPr codeName="Sheet115"/>
  <dimension ref="A1:IV101"/>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1533</v>
      </c>
      <c r="J2" s="38" t="s">
        <v>4975</v>
      </c>
    </row>
    <row r="3" spans="1:54" ht="16.2" x14ac:dyDescent="0.35">
      <c r="C3" s="1" t="s">
        <v>28</v>
      </c>
      <c r="D3" s="21" t="s">
        <v>1534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1535</v>
      </c>
      <c r="C18" s="57" t="s">
        <v>712</v>
      </c>
      <c r="D18" s="54" t="s">
        <v>1536</v>
      </c>
      <c r="E18" s="6" t="s">
        <v>641</v>
      </c>
      <c r="F18" s="19">
        <v>2500</v>
      </c>
      <c r="G18" s="24">
        <v>24858.6</v>
      </c>
      <c r="H18" s="24">
        <v>6.27</v>
      </c>
      <c r="I18" s="31">
        <v>7.0389999999999997</v>
      </c>
      <c r="J18" s="31"/>
      <c r="K18" s="35" t="s">
        <v>637</v>
      </c>
    </row>
    <row r="19" spans="2:11" x14ac:dyDescent="0.3">
      <c r="B19" s="8" t="s">
        <v>1537</v>
      </c>
      <c r="C19" s="57" t="s">
        <v>657</v>
      </c>
      <c r="D19" s="54" t="s">
        <v>1538</v>
      </c>
      <c r="E19" s="6" t="s">
        <v>686</v>
      </c>
      <c r="F19" s="19">
        <v>17500</v>
      </c>
      <c r="G19" s="24">
        <v>17780.400000000001</v>
      </c>
      <c r="H19" s="24">
        <v>4.4800000000000004</v>
      </c>
      <c r="I19" s="31">
        <v>6.8</v>
      </c>
      <c r="J19" s="31"/>
      <c r="K19" s="35"/>
    </row>
    <row r="20" spans="2:11" x14ac:dyDescent="0.3">
      <c r="B20" s="8" t="s">
        <v>1539</v>
      </c>
      <c r="C20" s="57" t="s">
        <v>707</v>
      </c>
      <c r="D20" s="54" t="s">
        <v>1540</v>
      </c>
      <c r="E20" s="6" t="s">
        <v>641</v>
      </c>
      <c r="F20" s="19">
        <v>1500</v>
      </c>
      <c r="G20" s="24">
        <v>15908.21</v>
      </c>
      <c r="H20" s="24">
        <v>4.01</v>
      </c>
      <c r="I20" s="31">
        <v>7.5507</v>
      </c>
      <c r="J20" s="31"/>
      <c r="K20" s="35" t="s">
        <v>637</v>
      </c>
    </row>
    <row r="21" spans="2:11" x14ac:dyDescent="0.3">
      <c r="B21" s="8" t="s">
        <v>1186</v>
      </c>
      <c r="C21" s="57" t="s">
        <v>657</v>
      </c>
      <c r="D21" s="54" t="s">
        <v>1187</v>
      </c>
      <c r="E21" s="6" t="s">
        <v>641</v>
      </c>
      <c r="F21" s="19">
        <v>15000</v>
      </c>
      <c r="G21" s="24">
        <v>15243.54</v>
      </c>
      <c r="H21" s="24">
        <v>3.84</v>
      </c>
      <c r="I21" s="31">
        <v>6.87</v>
      </c>
      <c r="J21" s="31"/>
      <c r="K21" s="35"/>
    </row>
    <row r="22" spans="2:11" x14ac:dyDescent="0.3">
      <c r="B22" s="8" t="s">
        <v>1541</v>
      </c>
      <c r="C22" s="57" t="s">
        <v>698</v>
      </c>
      <c r="D22" s="54" t="s">
        <v>1542</v>
      </c>
      <c r="E22" s="6" t="s">
        <v>641</v>
      </c>
      <c r="F22" s="19">
        <v>15000</v>
      </c>
      <c r="G22" s="24">
        <v>15203.96</v>
      </c>
      <c r="H22" s="24">
        <v>3.83</v>
      </c>
      <c r="I22" s="31">
        <v>7.1882999999999999</v>
      </c>
      <c r="J22" s="31"/>
      <c r="K22" s="35" t="s">
        <v>637</v>
      </c>
    </row>
    <row r="23" spans="2:11" x14ac:dyDescent="0.3">
      <c r="B23" s="8" t="s">
        <v>1217</v>
      </c>
      <c r="C23" s="57" t="s">
        <v>129</v>
      </c>
      <c r="D23" s="54" t="s">
        <v>1218</v>
      </c>
      <c r="E23" s="6" t="s">
        <v>641</v>
      </c>
      <c r="F23" s="19">
        <v>15000</v>
      </c>
      <c r="G23" s="24">
        <v>14846.72</v>
      </c>
      <c r="H23" s="24">
        <v>3.74</v>
      </c>
      <c r="I23" s="31">
        <v>7.0819999999999999</v>
      </c>
      <c r="J23" s="31"/>
      <c r="K23" s="35" t="s">
        <v>637</v>
      </c>
    </row>
    <row r="24" spans="2:11" x14ac:dyDescent="0.3">
      <c r="B24" s="8" t="s">
        <v>1543</v>
      </c>
      <c r="C24" s="57" t="s">
        <v>680</v>
      </c>
      <c r="D24" s="54" t="s">
        <v>1544</v>
      </c>
      <c r="E24" s="6" t="s">
        <v>641</v>
      </c>
      <c r="F24" s="19">
        <v>12500</v>
      </c>
      <c r="G24" s="24">
        <v>12673.51</v>
      </c>
      <c r="H24" s="24">
        <v>3.2</v>
      </c>
      <c r="I24" s="31">
        <v>6.6550000000000002</v>
      </c>
      <c r="J24" s="31"/>
      <c r="K24" s="35" t="s">
        <v>637</v>
      </c>
    </row>
    <row r="25" spans="2:11" x14ac:dyDescent="0.3">
      <c r="B25" s="8" t="s">
        <v>817</v>
      </c>
      <c r="C25" s="57" t="s">
        <v>627</v>
      </c>
      <c r="D25" s="54" t="s">
        <v>818</v>
      </c>
      <c r="E25" s="6" t="s">
        <v>645</v>
      </c>
      <c r="F25" s="19">
        <v>22500</v>
      </c>
      <c r="G25" s="24">
        <v>11172.62</v>
      </c>
      <c r="H25" s="24">
        <v>2.82</v>
      </c>
      <c r="I25" s="31">
        <v>7.72</v>
      </c>
      <c r="J25" s="31"/>
      <c r="K25" s="35" t="s">
        <v>637</v>
      </c>
    </row>
    <row r="26" spans="2:11" x14ac:dyDescent="0.3">
      <c r="B26" s="8" t="s">
        <v>1545</v>
      </c>
      <c r="C26" s="57" t="s">
        <v>1546</v>
      </c>
      <c r="D26" s="54" t="s">
        <v>1547</v>
      </c>
      <c r="E26" s="6" t="s">
        <v>641</v>
      </c>
      <c r="F26" s="19">
        <v>10000</v>
      </c>
      <c r="G26" s="24">
        <v>10084.64</v>
      </c>
      <c r="H26" s="24">
        <v>2.54</v>
      </c>
      <c r="I26" s="31">
        <v>7.5789999999999997</v>
      </c>
      <c r="J26" s="31"/>
      <c r="K26" s="35" t="s">
        <v>637</v>
      </c>
    </row>
    <row r="27" spans="2:11" x14ac:dyDescent="0.3">
      <c r="B27" s="8" t="s">
        <v>1548</v>
      </c>
      <c r="C27" s="57" t="s">
        <v>654</v>
      </c>
      <c r="D27" s="54" t="s">
        <v>1549</v>
      </c>
      <c r="E27" s="6" t="s">
        <v>641</v>
      </c>
      <c r="F27" s="19">
        <v>10000</v>
      </c>
      <c r="G27" s="24">
        <v>9995.93</v>
      </c>
      <c r="H27" s="24">
        <v>2.52</v>
      </c>
      <c r="I27" s="31">
        <v>6.9249999999999998</v>
      </c>
      <c r="J27" s="31"/>
      <c r="K27" s="35" t="s">
        <v>637</v>
      </c>
    </row>
    <row r="28" spans="2:11" x14ac:dyDescent="0.3">
      <c r="B28" s="8" t="s">
        <v>1550</v>
      </c>
      <c r="C28" s="57" t="s">
        <v>680</v>
      </c>
      <c r="D28" s="54" t="s">
        <v>1551</v>
      </c>
      <c r="E28" s="6" t="s">
        <v>641</v>
      </c>
      <c r="F28" s="19">
        <v>2500</v>
      </c>
      <c r="G28" s="24">
        <v>2523.09</v>
      </c>
      <c r="H28" s="24">
        <v>0.64</v>
      </c>
      <c r="I28" s="31">
        <v>7.1749999999999998</v>
      </c>
      <c r="J28" s="31"/>
      <c r="K28" s="35" t="s">
        <v>637</v>
      </c>
    </row>
    <row r="29" spans="2:11" x14ac:dyDescent="0.3">
      <c r="B29" s="8" t="s">
        <v>733</v>
      </c>
      <c r="C29" s="57" t="s">
        <v>654</v>
      </c>
      <c r="D29" s="54" t="s">
        <v>734</v>
      </c>
      <c r="E29" s="6" t="s">
        <v>641</v>
      </c>
      <c r="F29" s="19">
        <v>500</v>
      </c>
      <c r="G29" s="24">
        <v>507.62</v>
      </c>
      <c r="H29" s="24">
        <v>0.13</v>
      </c>
      <c r="I29" s="31">
        <v>7.34</v>
      </c>
      <c r="J29" s="31"/>
      <c r="K29" s="35"/>
    </row>
    <row r="30" spans="2:11" x14ac:dyDescent="0.3">
      <c r="C30" s="58" t="s">
        <v>172</v>
      </c>
      <c r="D30" s="54"/>
      <c r="E30" s="6"/>
      <c r="F30" s="19"/>
      <c r="G30" s="25">
        <v>150798.84</v>
      </c>
      <c r="H30" s="25">
        <v>38.020000000000003</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2:11" x14ac:dyDescent="0.3">
      <c r="C33" s="57"/>
      <c r="D33" s="54"/>
      <c r="E33" s="6"/>
      <c r="F33" s="19"/>
      <c r="G33" s="24"/>
      <c r="H33" s="24"/>
      <c r="I33" s="31"/>
      <c r="J33" s="31"/>
      <c r="K33" s="35"/>
    </row>
    <row r="34" spans="2:11" x14ac:dyDescent="0.3">
      <c r="C34" s="59" t="s">
        <v>8</v>
      </c>
      <c r="D34" s="54"/>
      <c r="E34" s="6"/>
      <c r="F34" s="19"/>
      <c r="G34" s="24"/>
      <c r="H34" s="24"/>
      <c r="I34" s="31"/>
      <c r="J34" s="31"/>
      <c r="K34" s="35"/>
    </row>
    <row r="35" spans="2:11" x14ac:dyDescent="0.3">
      <c r="B35" s="8" t="s">
        <v>764</v>
      </c>
      <c r="C35" s="57" t="s">
        <v>5292</v>
      </c>
      <c r="D35" s="54" t="s">
        <v>765</v>
      </c>
      <c r="E35" s="6" t="s">
        <v>766</v>
      </c>
      <c r="F35" s="19">
        <v>147</v>
      </c>
      <c r="G35" s="24">
        <v>12149.92</v>
      </c>
      <c r="H35" s="24">
        <v>3.06</v>
      </c>
      <c r="I35" s="31">
        <v>7.7149999999999999</v>
      </c>
      <c r="J35" s="31"/>
      <c r="K35" s="35" t="s">
        <v>637</v>
      </c>
    </row>
    <row r="36" spans="2:11" x14ac:dyDescent="0.3">
      <c r="C36" s="58" t="s">
        <v>172</v>
      </c>
      <c r="D36" s="54"/>
      <c r="E36" s="6"/>
      <c r="F36" s="19"/>
      <c r="G36" s="25">
        <v>12149.92</v>
      </c>
      <c r="H36" s="25">
        <v>3.06</v>
      </c>
      <c r="I36" s="31"/>
      <c r="J36" s="31"/>
      <c r="K36" s="35"/>
    </row>
    <row r="37" spans="2:11" x14ac:dyDescent="0.3">
      <c r="C37" s="57"/>
      <c r="D37" s="54"/>
      <c r="E37" s="6"/>
      <c r="F37" s="19"/>
      <c r="G37" s="24"/>
      <c r="H37" s="24"/>
      <c r="I37" s="31"/>
      <c r="J37" s="31"/>
      <c r="K37" s="35"/>
    </row>
    <row r="38" spans="2:11" x14ac:dyDescent="0.3">
      <c r="C38" s="59" t="s">
        <v>9</v>
      </c>
      <c r="D38" s="54"/>
      <c r="E38" s="6"/>
      <c r="F38" s="19"/>
      <c r="G38" s="24"/>
      <c r="H38" s="24"/>
      <c r="I38" s="31"/>
      <c r="J38" s="31"/>
      <c r="K38" s="35"/>
    </row>
    <row r="39" spans="2:11" x14ac:dyDescent="0.3">
      <c r="B39" s="8" t="s">
        <v>770</v>
      </c>
      <c r="C39" s="57" t="s">
        <v>771</v>
      </c>
      <c r="D39" s="54" t="s">
        <v>772</v>
      </c>
      <c r="E39" s="6" t="s">
        <v>185</v>
      </c>
      <c r="F39" s="19">
        <v>90000000</v>
      </c>
      <c r="G39" s="24">
        <v>88326.27</v>
      </c>
      <c r="H39" s="24">
        <v>22.28</v>
      </c>
      <c r="I39" s="31">
        <v>6.6999065</v>
      </c>
      <c r="J39" s="31"/>
      <c r="K39" s="35"/>
    </row>
    <row r="40" spans="2:11" x14ac:dyDescent="0.3">
      <c r="B40" s="8" t="s">
        <v>1553</v>
      </c>
      <c r="C40" s="57" t="s">
        <v>1554</v>
      </c>
      <c r="D40" s="54" t="s">
        <v>1555</v>
      </c>
      <c r="E40" s="6" t="s">
        <v>185</v>
      </c>
      <c r="F40" s="19">
        <v>37500000</v>
      </c>
      <c r="G40" s="24">
        <v>38138.85</v>
      </c>
      <c r="H40" s="24">
        <v>9.6199999999999992</v>
      </c>
      <c r="I40" s="31">
        <v>6.3882956999999996</v>
      </c>
      <c r="J40" s="31"/>
      <c r="K40" s="35"/>
    </row>
    <row r="41" spans="2:11" x14ac:dyDescent="0.3">
      <c r="B41" s="8" t="s">
        <v>1054</v>
      </c>
      <c r="C41" s="57" t="s">
        <v>1055</v>
      </c>
      <c r="D41" s="54" t="s">
        <v>1056</v>
      </c>
      <c r="E41" s="6" t="s">
        <v>185</v>
      </c>
      <c r="F41" s="19">
        <v>30000000</v>
      </c>
      <c r="G41" s="24">
        <v>28151.4</v>
      </c>
      <c r="H41" s="24">
        <v>7.1</v>
      </c>
      <c r="I41" s="31">
        <v>7.5174025999999996</v>
      </c>
      <c r="J41" s="31"/>
      <c r="K41" s="35"/>
    </row>
    <row r="42" spans="2:11" x14ac:dyDescent="0.3">
      <c r="B42" s="8" t="s">
        <v>776</v>
      </c>
      <c r="C42" s="57" t="s">
        <v>777</v>
      </c>
      <c r="D42" s="54" t="s">
        <v>778</v>
      </c>
      <c r="E42" s="6" t="s">
        <v>185</v>
      </c>
      <c r="F42" s="19">
        <v>18500000</v>
      </c>
      <c r="G42" s="24">
        <v>18377.310000000001</v>
      </c>
      <c r="H42" s="24">
        <v>4.63</v>
      </c>
      <c r="I42" s="31">
        <v>7.4274103</v>
      </c>
      <c r="J42" s="31"/>
      <c r="K42" s="35"/>
    </row>
    <row r="43" spans="2:11" x14ac:dyDescent="0.3">
      <c r="B43" s="8" t="s">
        <v>773</v>
      </c>
      <c r="C43" s="57" t="s">
        <v>774</v>
      </c>
      <c r="D43" s="54" t="s">
        <v>775</v>
      </c>
      <c r="E43" s="6" t="s">
        <v>185</v>
      </c>
      <c r="F43" s="19">
        <v>10000000</v>
      </c>
      <c r="G43" s="24">
        <v>9728.7199999999993</v>
      </c>
      <c r="H43" s="24">
        <v>2.4500000000000002</v>
      </c>
      <c r="I43" s="31">
        <v>7.4500085</v>
      </c>
      <c r="J43" s="31"/>
      <c r="K43" s="35"/>
    </row>
    <row r="44" spans="2:11" x14ac:dyDescent="0.3">
      <c r="C44" s="58" t="s">
        <v>172</v>
      </c>
      <c r="D44" s="54"/>
      <c r="E44" s="6"/>
      <c r="F44" s="19"/>
      <c r="G44" s="25">
        <v>182722.55</v>
      </c>
      <c r="H44" s="25">
        <v>46.08</v>
      </c>
      <c r="I44" s="31"/>
      <c r="J44" s="31"/>
      <c r="K44" s="35"/>
    </row>
    <row r="45" spans="2:11" x14ac:dyDescent="0.3">
      <c r="C45" s="57"/>
      <c r="D45" s="54"/>
      <c r="E45" s="6"/>
      <c r="F45" s="19"/>
      <c r="G45" s="24"/>
      <c r="H45" s="24"/>
      <c r="I45" s="31"/>
      <c r="J45" s="31"/>
      <c r="K45" s="35"/>
    </row>
    <row r="46" spans="2:11" x14ac:dyDescent="0.3">
      <c r="C46" s="59" t="s">
        <v>10</v>
      </c>
      <c r="D46" s="54"/>
      <c r="E46" s="6"/>
      <c r="F46" s="19"/>
      <c r="G46" s="24"/>
      <c r="H46" s="24"/>
      <c r="I46" s="31"/>
      <c r="J46" s="31"/>
      <c r="K46" s="35"/>
    </row>
    <row r="47" spans="2:11" x14ac:dyDescent="0.3">
      <c r="B47" s="8" t="s">
        <v>1556</v>
      </c>
      <c r="C47" s="57" t="s">
        <v>1557</v>
      </c>
      <c r="D47" s="54" t="s">
        <v>1558</v>
      </c>
      <c r="E47" s="6" t="s">
        <v>185</v>
      </c>
      <c r="F47" s="19">
        <v>11500000</v>
      </c>
      <c r="G47" s="24">
        <v>11418.4</v>
      </c>
      <c r="H47" s="24">
        <v>2.88</v>
      </c>
      <c r="I47" s="31">
        <v>7.4804646999999997</v>
      </c>
      <c r="J47" s="31"/>
      <c r="K47" s="35"/>
    </row>
    <row r="48" spans="2:11" x14ac:dyDescent="0.3">
      <c r="B48" s="8" t="s">
        <v>1559</v>
      </c>
      <c r="C48" s="57" t="s">
        <v>1560</v>
      </c>
      <c r="D48" s="54" t="s">
        <v>1561</v>
      </c>
      <c r="E48" s="6" t="s">
        <v>185</v>
      </c>
      <c r="F48" s="19">
        <v>10000000</v>
      </c>
      <c r="G48" s="24">
        <v>9953.3700000000008</v>
      </c>
      <c r="H48" s="24">
        <v>2.5099999999999998</v>
      </c>
      <c r="I48" s="31">
        <v>7.3903854999999998</v>
      </c>
      <c r="J48" s="31"/>
      <c r="K48" s="35"/>
    </row>
    <row r="49" spans="2:11" x14ac:dyDescent="0.3">
      <c r="B49" s="8" t="s">
        <v>1562</v>
      </c>
      <c r="C49" s="57" t="s">
        <v>1563</v>
      </c>
      <c r="D49" s="54" t="s">
        <v>1564</v>
      </c>
      <c r="E49" s="6" t="s">
        <v>185</v>
      </c>
      <c r="F49" s="19">
        <v>8664700</v>
      </c>
      <c r="G49" s="24">
        <v>8529.49</v>
      </c>
      <c r="H49" s="24">
        <v>2.15</v>
      </c>
      <c r="I49" s="31">
        <v>7.4459872000000003</v>
      </c>
      <c r="J49" s="31"/>
      <c r="K49" s="35"/>
    </row>
    <row r="50" spans="2:11" x14ac:dyDescent="0.3">
      <c r="B50" s="8" t="s">
        <v>1565</v>
      </c>
      <c r="C50" s="57" t="s">
        <v>1566</v>
      </c>
      <c r="D50" s="54" t="s">
        <v>1567</v>
      </c>
      <c r="E50" s="6" t="s">
        <v>185</v>
      </c>
      <c r="F50" s="19">
        <v>4000000</v>
      </c>
      <c r="G50" s="24">
        <v>4117.1499999999996</v>
      </c>
      <c r="H50" s="24">
        <v>1.04</v>
      </c>
      <c r="I50" s="31">
        <v>7.3950360999999996</v>
      </c>
      <c r="J50" s="31"/>
      <c r="K50" s="35"/>
    </row>
    <row r="51" spans="2:11" x14ac:dyDescent="0.3">
      <c r="B51" s="8" t="s">
        <v>1568</v>
      </c>
      <c r="C51" s="57" t="s">
        <v>1569</v>
      </c>
      <c r="D51" s="54" t="s">
        <v>1570</v>
      </c>
      <c r="E51" s="6" t="s">
        <v>185</v>
      </c>
      <c r="F51" s="19">
        <v>3500000</v>
      </c>
      <c r="G51" s="24">
        <v>3511.6</v>
      </c>
      <c r="H51" s="24">
        <v>0.89</v>
      </c>
      <c r="I51" s="31">
        <v>7.4629285999999997</v>
      </c>
      <c r="J51" s="31"/>
      <c r="K51" s="35"/>
    </row>
    <row r="52" spans="2:11" x14ac:dyDescent="0.3">
      <c r="B52" s="8" t="s">
        <v>1571</v>
      </c>
      <c r="C52" s="57" t="s">
        <v>1572</v>
      </c>
      <c r="D52" s="54" t="s">
        <v>1573</v>
      </c>
      <c r="E52" s="6" t="s">
        <v>185</v>
      </c>
      <c r="F52" s="19">
        <v>1000000</v>
      </c>
      <c r="G52" s="24">
        <v>1012.01</v>
      </c>
      <c r="H52" s="24">
        <v>0.26</v>
      </c>
      <c r="I52" s="31">
        <v>7.3794861000000003</v>
      </c>
      <c r="J52" s="31"/>
      <c r="K52" s="35"/>
    </row>
    <row r="53" spans="2:11" x14ac:dyDescent="0.3">
      <c r="B53" s="8" t="s">
        <v>782</v>
      </c>
      <c r="C53" s="57" t="s">
        <v>783</v>
      </c>
      <c r="D53" s="54" t="s">
        <v>784</v>
      </c>
      <c r="E53" s="6" t="s">
        <v>185</v>
      </c>
      <c r="F53" s="19">
        <v>1032700</v>
      </c>
      <c r="G53" s="24">
        <v>994.37</v>
      </c>
      <c r="H53" s="24">
        <v>0.25</v>
      </c>
      <c r="I53" s="31">
        <v>7.6022768999999997</v>
      </c>
      <c r="J53" s="31"/>
      <c r="K53" s="35"/>
    </row>
    <row r="54" spans="2:11" x14ac:dyDescent="0.3">
      <c r="C54" s="58" t="s">
        <v>172</v>
      </c>
      <c r="D54" s="54"/>
      <c r="E54" s="6"/>
      <c r="F54" s="19"/>
      <c r="G54" s="25">
        <v>39536.39</v>
      </c>
      <c r="H54" s="25">
        <v>9.98</v>
      </c>
      <c r="I54" s="31"/>
      <c r="J54" s="31"/>
      <c r="K54" s="35"/>
    </row>
    <row r="55" spans="2:11" x14ac:dyDescent="0.3">
      <c r="C55" s="57"/>
      <c r="D55" s="54"/>
      <c r="E55" s="6"/>
      <c r="F55" s="19"/>
      <c r="G55" s="24"/>
      <c r="H55" s="24"/>
      <c r="I55" s="31"/>
      <c r="J55" s="31"/>
      <c r="K55" s="35"/>
    </row>
    <row r="56" spans="2:11" x14ac:dyDescent="0.3">
      <c r="C56" s="58" t="s">
        <v>11</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13</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14</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15</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20</v>
      </c>
      <c r="D71" s="54"/>
      <c r="E71" s="6"/>
      <c r="F71" s="19"/>
      <c r="G71" s="24"/>
      <c r="H71" s="24"/>
      <c r="I71" s="31"/>
      <c r="J71" s="31"/>
      <c r="K71" s="35"/>
    </row>
    <row r="72" spans="1:11" x14ac:dyDescent="0.3">
      <c r="B72" s="8" t="s">
        <v>837</v>
      </c>
      <c r="C72" s="57" t="s">
        <v>5266</v>
      </c>
      <c r="D72" s="54" t="s">
        <v>838</v>
      </c>
      <c r="E72" s="6" t="s">
        <v>839</v>
      </c>
      <c r="F72" s="19">
        <v>8871.7109999999993</v>
      </c>
      <c r="G72" s="24">
        <v>1005.27</v>
      </c>
      <c r="H72" s="24">
        <v>0.25</v>
      </c>
      <c r="I72" s="31">
        <v>5.66</v>
      </c>
      <c r="J72" s="31"/>
      <c r="K72" s="35"/>
    </row>
    <row r="73" spans="1:11" x14ac:dyDescent="0.3">
      <c r="C73" s="58" t="s">
        <v>172</v>
      </c>
      <c r="D73" s="54"/>
      <c r="E73" s="6"/>
      <c r="F73" s="19"/>
      <c r="G73" s="25">
        <v>1005.27</v>
      </c>
      <c r="H73" s="25">
        <v>0.25</v>
      </c>
      <c r="I73" s="31"/>
      <c r="J73" s="31"/>
      <c r="K73" s="35"/>
    </row>
    <row r="74" spans="1:11" x14ac:dyDescent="0.3">
      <c r="C74" s="57"/>
      <c r="D74" s="54"/>
      <c r="E74" s="6"/>
      <c r="F74" s="19"/>
      <c r="G74" s="24"/>
      <c r="H74" s="24"/>
      <c r="I74" s="31"/>
      <c r="J74" s="31"/>
      <c r="K74" s="35"/>
    </row>
    <row r="75" spans="1:11" x14ac:dyDescent="0.3">
      <c r="C75" s="58" t="s">
        <v>21</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22</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23</v>
      </c>
      <c r="D79" s="54"/>
      <c r="E79" s="6"/>
      <c r="F79" s="19"/>
      <c r="G79" s="24" t="s">
        <v>2</v>
      </c>
      <c r="H79" s="24" t="s">
        <v>2</v>
      </c>
      <c r="I79" s="31"/>
      <c r="J79" s="31"/>
      <c r="K79" s="35"/>
    </row>
    <row r="80" spans="1:11" x14ac:dyDescent="0.3">
      <c r="C80" s="57"/>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96726.96</v>
      </c>
      <c r="H82" s="24">
        <v>24.4</v>
      </c>
      <c r="I82" s="31"/>
      <c r="J82" s="31"/>
      <c r="K82" s="35"/>
    </row>
    <row r="83" spans="1:54" x14ac:dyDescent="0.3">
      <c r="C83" s="58" t="s">
        <v>172</v>
      </c>
      <c r="D83" s="54"/>
      <c r="E83" s="6"/>
      <c r="F83" s="19"/>
      <c r="G83" s="25">
        <v>96726.96</v>
      </c>
      <c r="H83" s="25">
        <v>24.4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-86447.42</v>
      </c>
      <c r="H87" s="24">
        <v>-21.79</v>
      </c>
      <c r="I87" s="31"/>
      <c r="J87" s="31"/>
      <c r="K87" s="35"/>
    </row>
    <row r="88" spans="1:54" x14ac:dyDescent="0.3">
      <c r="C88" s="58" t="s">
        <v>172</v>
      </c>
      <c r="D88" s="54"/>
      <c r="E88" s="6"/>
      <c r="F88" s="19"/>
      <c r="G88" s="25">
        <v>-86447.42</v>
      </c>
      <c r="H88" s="25">
        <v>-21.79</v>
      </c>
      <c r="I88" s="31"/>
      <c r="J88" s="31"/>
      <c r="K88" s="35"/>
    </row>
    <row r="89" spans="1:54" x14ac:dyDescent="0.3">
      <c r="C89" s="57"/>
      <c r="D89" s="54"/>
      <c r="E89" s="6"/>
      <c r="F89" s="19"/>
      <c r="G89" s="24"/>
      <c r="H89" s="24"/>
      <c r="I89" s="31"/>
      <c r="J89" s="31"/>
      <c r="K89" s="35"/>
    </row>
    <row r="90" spans="1:54" x14ac:dyDescent="0.3">
      <c r="C90" s="60" t="s">
        <v>189</v>
      </c>
      <c r="D90" s="55"/>
      <c r="E90" s="5"/>
      <c r="F90" s="20"/>
      <c r="G90" s="26">
        <v>396492.51</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5403</v>
      </c>
    </row>
  </sheetData>
  <mergeCells count="1">
    <mergeCell ref="C97:K97"/>
  </mergeCells>
  <hyperlinks>
    <hyperlink ref="J2" location="'Index'!A1" display="'Index'!A1" xr:uid="{590E24DE-7928-4D2E-85B1-01E7500CA472}"/>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D7ADE-3371-4425-B350-CAA34B3A445D}">
  <sheetPr codeName="Sheet116"/>
  <dimension ref="A1:IV212"/>
  <sheetViews>
    <sheetView showGridLines="0" zoomScale="90" zoomScaleNormal="90" workbookViewId="0">
      <pane ySplit="6" topLeftCell="A1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1574</v>
      </c>
      <c r="J2" s="38" t="s">
        <v>4975</v>
      </c>
    </row>
    <row r="3" spans="1:54" ht="16.2" x14ac:dyDescent="0.35">
      <c r="C3" s="1" t="s">
        <v>28</v>
      </c>
      <c r="D3" s="21" t="s">
        <v>1575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1576</v>
      </c>
      <c r="C24" s="57" t="s">
        <v>1577</v>
      </c>
      <c r="D24" s="54" t="s">
        <v>1578</v>
      </c>
      <c r="E24" s="6" t="s">
        <v>185</v>
      </c>
      <c r="F24" s="19">
        <v>139845000</v>
      </c>
      <c r="G24" s="24">
        <v>139845</v>
      </c>
      <c r="H24" s="24">
        <v>3.64</v>
      </c>
      <c r="I24" s="31">
        <v>5.6973079999999996</v>
      </c>
      <c r="J24" s="31"/>
      <c r="K24" s="35"/>
    </row>
    <row r="25" spans="1:11" x14ac:dyDescent="0.3">
      <c r="B25" s="8" t="s">
        <v>1579</v>
      </c>
      <c r="C25" s="57" t="s">
        <v>1580</v>
      </c>
      <c r="D25" s="54" t="s">
        <v>1581</v>
      </c>
      <c r="E25" s="6" t="s">
        <v>185</v>
      </c>
      <c r="F25" s="19">
        <v>48397000</v>
      </c>
      <c r="G25" s="24">
        <v>48603.07</v>
      </c>
      <c r="H25" s="24">
        <v>1.26</v>
      </c>
      <c r="I25" s="31">
        <v>5.8102499999999999</v>
      </c>
      <c r="J25" s="31"/>
      <c r="K25" s="35"/>
    </row>
    <row r="26" spans="1:11" x14ac:dyDescent="0.3">
      <c r="B26" s="8" t="s">
        <v>1582</v>
      </c>
      <c r="C26" s="57" t="s">
        <v>1583</v>
      </c>
      <c r="D26" s="54" t="s">
        <v>1584</v>
      </c>
      <c r="E26" s="6" t="s">
        <v>185</v>
      </c>
      <c r="F26" s="19">
        <v>32000000</v>
      </c>
      <c r="G26" s="24">
        <v>31974.37</v>
      </c>
      <c r="H26" s="24">
        <v>0.83</v>
      </c>
      <c r="I26" s="31">
        <v>5.4862000000000002</v>
      </c>
      <c r="J26" s="31"/>
      <c r="K26" s="35"/>
    </row>
    <row r="27" spans="1:11" x14ac:dyDescent="0.3">
      <c r="B27" s="8" t="s">
        <v>1585</v>
      </c>
      <c r="C27" s="57" t="s">
        <v>1586</v>
      </c>
      <c r="D27" s="54" t="s">
        <v>1587</v>
      </c>
      <c r="E27" s="6" t="s">
        <v>185</v>
      </c>
      <c r="F27" s="19">
        <v>11154000</v>
      </c>
      <c r="G27" s="24">
        <v>11260.36</v>
      </c>
      <c r="H27" s="24">
        <v>0.28999999999999998</v>
      </c>
      <c r="I27" s="31">
        <v>5.7988</v>
      </c>
      <c r="J27" s="31"/>
      <c r="K27" s="35"/>
    </row>
    <row r="28" spans="1:11" x14ac:dyDescent="0.3">
      <c r="B28" s="8" t="s">
        <v>1588</v>
      </c>
      <c r="C28" s="57" t="s">
        <v>1589</v>
      </c>
      <c r="D28" s="54" t="s">
        <v>1590</v>
      </c>
      <c r="E28" s="6" t="s">
        <v>185</v>
      </c>
      <c r="F28" s="19">
        <v>8263000</v>
      </c>
      <c r="G28" s="24">
        <v>8330.67</v>
      </c>
      <c r="H28" s="24">
        <v>0.22</v>
      </c>
      <c r="I28" s="31">
        <v>5.7080653000000003</v>
      </c>
      <c r="J28" s="31"/>
      <c r="K28" s="35"/>
    </row>
    <row r="29" spans="1:11" x14ac:dyDescent="0.3">
      <c r="C29" s="58" t="s">
        <v>172</v>
      </c>
      <c r="D29" s="54"/>
      <c r="E29" s="6"/>
      <c r="F29" s="19"/>
      <c r="G29" s="25">
        <v>240013.47</v>
      </c>
      <c r="H29" s="25">
        <v>6.24</v>
      </c>
      <c r="I29" s="31"/>
      <c r="J29" s="31"/>
      <c r="K29" s="35"/>
    </row>
    <row r="30" spans="1:11" x14ac:dyDescent="0.3">
      <c r="C30" s="57"/>
      <c r="D30" s="54"/>
      <c r="E30" s="6"/>
      <c r="F30" s="19"/>
      <c r="G30" s="24"/>
      <c r="H30" s="24"/>
      <c r="I30" s="31"/>
      <c r="J30" s="31"/>
      <c r="K30" s="35"/>
    </row>
    <row r="31" spans="1:11" x14ac:dyDescent="0.3">
      <c r="C31" s="59" t="s">
        <v>10</v>
      </c>
      <c r="D31" s="54"/>
      <c r="E31" s="6"/>
      <c r="F31" s="19"/>
      <c r="G31" s="24"/>
      <c r="H31" s="24"/>
      <c r="I31" s="31"/>
      <c r="J31" s="31"/>
      <c r="K31" s="35"/>
    </row>
    <row r="32" spans="1:11" x14ac:dyDescent="0.3">
      <c r="B32" s="8" t="s">
        <v>1591</v>
      </c>
      <c r="C32" s="57" t="s">
        <v>1592</v>
      </c>
      <c r="D32" s="54" t="s">
        <v>1593</v>
      </c>
      <c r="E32" s="6" t="s">
        <v>185</v>
      </c>
      <c r="F32" s="19">
        <v>20500000</v>
      </c>
      <c r="G32" s="24">
        <v>20530.38</v>
      </c>
      <c r="H32" s="24">
        <v>0.53</v>
      </c>
      <c r="I32" s="31">
        <v>5.7750500000000002</v>
      </c>
      <c r="J32" s="31"/>
      <c r="K32" s="35"/>
    </row>
    <row r="33" spans="2:11" x14ac:dyDescent="0.3">
      <c r="B33" s="8" t="s">
        <v>1594</v>
      </c>
      <c r="C33" s="57" t="s">
        <v>1595</v>
      </c>
      <c r="D33" s="54" t="s">
        <v>1596</v>
      </c>
      <c r="E33" s="6" t="s">
        <v>185</v>
      </c>
      <c r="F33" s="19">
        <v>16000000</v>
      </c>
      <c r="G33" s="24">
        <v>16213.62</v>
      </c>
      <c r="H33" s="24">
        <v>0.42</v>
      </c>
      <c r="I33" s="31">
        <v>5.8044000000000002</v>
      </c>
      <c r="J33" s="31"/>
      <c r="K33" s="35"/>
    </row>
    <row r="34" spans="2:11" x14ac:dyDescent="0.3">
      <c r="B34" s="8" t="s">
        <v>1597</v>
      </c>
      <c r="C34" s="57" t="s">
        <v>1598</v>
      </c>
      <c r="D34" s="54" t="s">
        <v>1599</v>
      </c>
      <c r="E34" s="6" t="s">
        <v>185</v>
      </c>
      <c r="F34" s="19">
        <v>11934600</v>
      </c>
      <c r="G34" s="24">
        <v>12100.29</v>
      </c>
      <c r="H34" s="24">
        <v>0.31</v>
      </c>
      <c r="I34" s="31">
        <v>5.9766985999999998</v>
      </c>
      <c r="J34" s="31"/>
      <c r="K34" s="35"/>
    </row>
    <row r="35" spans="2:11" x14ac:dyDescent="0.3">
      <c r="B35" s="8" t="s">
        <v>1600</v>
      </c>
      <c r="C35" s="57" t="s">
        <v>1601</v>
      </c>
      <c r="D35" s="54" t="s">
        <v>1602</v>
      </c>
      <c r="E35" s="6" t="s">
        <v>185</v>
      </c>
      <c r="F35" s="19">
        <v>10000000</v>
      </c>
      <c r="G35" s="24">
        <v>10162.290000000001</v>
      </c>
      <c r="H35" s="24">
        <v>0.26</v>
      </c>
      <c r="I35" s="31">
        <v>6.0135737000000002</v>
      </c>
      <c r="J35" s="31"/>
      <c r="K35" s="35"/>
    </row>
    <row r="36" spans="2:11" x14ac:dyDescent="0.3">
      <c r="B36" s="8" t="s">
        <v>1603</v>
      </c>
      <c r="C36" s="57" t="s">
        <v>1604</v>
      </c>
      <c r="D36" s="54" t="s">
        <v>1605</v>
      </c>
      <c r="E36" s="6" t="s">
        <v>185</v>
      </c>
      <c r="F36" s="19">
        <v>10000000</v>
      </c>
      <c r="G36" s="24">
        <v>10112.17</v>
      </c>
      <c r="H36" s="24">
        <v>0.26</v>
      </c>
      <c r="I36" s="31">
        <v>5.8855500000000003</v>
      </c>
      <c r="J36" s="31"/>
      <c r="K36" s="35"/>
    </row>
    <row r="37" spans="2:11" x14ac:dyDescent="0.3">
      <c r="B37" s="8" t="s">
        <v>1606</v>
      </c>
      <c r="C37" s="57" t="s">
        <v>1607</v>
      </c>
      <c r="D37" s="54" t="s">
        <v>1608</v>
      </c>
      <c r="E37" s="6" t="s">
        <v>185</v>
      </c>
      <c r="F37" s="19">
        <v>8000000</v>
      </c>
      <c r="G37" s="24">
        <v>8071.62</v>
      </c>
      <c r="H37" s="24">
        <v>0.21</v>
      </c>
      <c r="I37" s="31">
        <v>5.7750000000000004</v>
      </c>
      <c r="J37" s="31"/>
      <c r="K37" s="35"/>
    </row>
    <row r="38" spans="2:11" x14ac:dyDescent="0.3">
      <c r="B38" s="8" t="s">
        <v>1609</v>
      </c>
      <c r="C38" s="57" t="s">
        <v>1610</v>
      </c>
      <c r="D38" s="54" t="s">
        <v>1611</v>
      </c>
      <c r="E38" s="6" t="s">
        <v>185</v>
      </c>
      <c r="F38" s="19">
        <v>7500000</v>
      </c>
      <c r="G38" s="24">
        <v>7593.68</v>
      </c>
      <c r="H38" s="24">
        <v>0.2</v>
      </c>
      <c r="I38" s="31">
        <v>5.8583951000000001</v>
      </c>
      <c r="J38" s="31"/>
      <c r="K38" s="35"/>
    </row>
    <row r="39" spans="2:11" x14ac:dyDescent="0.3">
      <c r="B39" s="8" t="s">
        <v>1612</v>
      </c>
      <c r="C39" s="57" t="s">
        <v>1613</v>
      </c>
      <c r="D39" s="54" t="s">
        <v>1614</v>
      </c>
      <c r="E39" s="6" t="s">
        <v>185</v>
      </c>
      <c r="F39" s="19">
        <v>7500000</v>
      </c>
      <c r="G39" s="24">
        <v>7566.08</v>
      </c>
      <c r="H39" s="24">
        <v>0.2</v>
      </c>
      <c r="I39" s="31">
        <v>5.7750000000000004</v>
      </c>
      <c r="J39" s="31"/>
      <c r="K39" s="35"/>
    </row>
    <row r="40" spans="2:11" x14ac:dyDescent="0.3">
      <c r="B40" s="8" t="s">
        <v>1615</v>
      </c>
      <c r="C40" s="57" t="s">
        <v>1616</v>
      </c>
      <c r="D40" s="54" t="s">
        <v>1617</v>
      </c>
      <c r="E40" s="6" t="s">
        <v>185</v>
      </c>
      <c r="F40" s="19">
        <v>7500000</v>
      </c>
      <c r="G40" s="24">
        <v>7566.08</v>
      </c>
      <c r="H40" s="24">
        <v>0.2</v>
      </c>
      <c r="I40" s="31">
        <v>5.7750500000000002</v>
      </c>
      <c r="J40" s="31"/>
      <c r="K40" s="35"/>
    </row>
    <row r="41" spans="2:11" x14ac:dyDescent="0.3">
      <c r="B41" s="8" t="s">
        <v>1618</v>
      </c>
      <c r="C41" s="57" t="s">
        <v>1619</v>
      </c>
      <c r="D41" s="54" t="s">
        <v>1620</v>
      </c>
      <c r="E41" s="6" t="s">
        <v>185</v>
      </c>
      <c r="F41" s="19">
        <v>7500000</v>
      </c>
      <c r="G41" s="24">
        <v>7557.89</v>
      </c>
      <c r="H41" s="24">
        <v>0.2</v>
      </c>
      <c r="I41" s="31">
        <v>5.6849499999999997</v>
      </c>
      <c r="J41" s="31"/>
      <c r="K41" s="35"/>
    </row>
    <row r="42" spans="2:11" x14ac:dyDescent="0.3">
      <c r="B42" s="8" t="s">
        <v>1621</v>
      </c>
      <c r="C42" s="57" t="s">
        <v>1622</v>
      </c>
      <c r="D42" s="54" t="s">
        <v>1623</v>
      </c>
      <c r="E42" s="6" t="s">
        <v>185</v>
      </c>
      <c r="F42" s="19">
        <v>7500000</v>
      </c>
      <c r="G42" s="24">
        <v>7549.26</v>
      </c>
      <c r="H42" s="24">
        <v>0.2</v>
      </c>
      <c r="I42" s="31">
        <v>5.6749499999999999</v>
      </c>
      <c r="J42" s="31"/>
      <c r="K42" s="35"/>
    </row>
    <row r="43" spans="2:11" x14ac:dyDescent="0.3">
      <c r="B43" s="8" t="s">
        <v>1624</v>
      </c>
      <c r="C43" s="57" t="s">
        <v>1625</v>
      </c>
      <c r="D43" s="54" t="s">
        <v>1626</v>
      </c>
      <c r="E43" s="6" t="s">
        <v>185</v>
      </c>
      <c r="F43" s="19">
        <v>6500000</v>
      </c>
      <c r="G43" s="24">
        <v>6557.17</v>
      </c>
      <c r="H43" s="24">
        <v>0.17</v>
      </c>
      <c r="I43" s="31">
        <v>5.75</v>
      </c>
      <c r="J43" s="31"/>
      <c r="K43" s="35"/>
    </row>
    <row r="44" spans="2:11" x14ac:dyDescent="0.3">
      <c r="B44" s="8" t="s">
        <v>1627</v>
      </c>
      <c r="C44" s="57" t="s">
        <v>1628</v>
      </c>
      <c r="D44" s="54" t="s">
        <v>1629</v>
      </c>
      <c r="E44" s="6" t="s">
        <v>185</v>
      </c>
      <c r="F44" s="19">
        <v>5500000</v>
      </c>
      <c r="G44" s="24">
        <v>5548.37</v>
      </c>
      <c r="H44" s="24">
        <v>0.14000000000000001</v>
      </c>
      <c r="I44" s="31">
        <v>5.75</v>
      </c>
      <c r="J44" s="31"/>
      <c r="K44" s="35"/>
    </row>
    <row r="45" spans="2:11" x14ac:dyDescent="0.3">
      <c r="B45" s="8" t="s">
        <v>1630</v>
      </c>
      <c r="C45" s="57" t="s">
        <v>1631</v>
      </c>
      <c r="D45" s="54" t="s">
        <v>1632</v>
      </c>
      <c r="E45" s="6" t="s">
        <v>185</v>
      </c>
      <c r="F45" s="19">
        <v>5500000</v>
      </c>
      <c r="G45" s="24">
        <v>5525.18</v>
      </c>
      <c r="H45" s="24">
        <v>0.14000000000000001</v>
      </c>
      <c r="I45" s="31">
        <v>5.6952499999999997</v>
      </c>
      <c r="J45" s="31"/>
      <c r="K45" s="35"/>
    </row>
    <row r="46" spans="2:11" x14ac:dyDescent="0.3">
      <c r="B46" s="8" t="s">
        <v>1633</v>
      </c>
      <c r="C46" s="57" t="s">
        <v>1273</v>
      </c>
      <c r="D46" s="54" t="s">
        <v>1634</v>
      </c>
      <c r="E46" s="6" t="s">
        <v>185</v>
      </c>
      <c r="F46" s="19">
        <v>5000000</v>
      </c>
      <c r="G46" s="24">
        <v>5032.83</v>
      </c>
      <c r="H46" s="24">
        <v>0.13</v>
      </c>
      <c r="I46" s="31">
        <v>5.7053500000000001</v>
      </c>
      <c r="J46" s="31"/>
      <c r="K46" s="35"/>
    </row>
    <row r="47" spans="2:11" x14ac:dyDescent="0.3">
      <c r="B47" s="8" t="s">
        <v>1635</v>
      </c>
      <c r="C47" s="57" t="s">
        <v>1636</v>
      </c>
      <c r="D47" s="54" t="s">
        <v>1637</v>
      </c>
      <c r="E47" s="6" t="s">
        <v>185</v>
      </c>
      <c r="F47" s="19">
        <v>4000000</v>
      </c>
      <c r="G47" s="24">
        <v>4021.94</v>
      </c>
      <c r="H47" s="24">
        <v>0.1</v>
      </c>
      <c r="I47" s="31">
        <v>5.7049500000000002</v>
      </c>
      <c r="J47" s="31"/>
      <c r="K47" s="35"/>
    </row>
    <row r="48" spans="2:11" x14ac:dyDescent="0.3">
      <c r="B48" s="8" t="s">
        <v>1638</v>
      </c>
      <c r="C48" s="57" t="s">
        <v>1639</v>
      </c>
      <c r="D48" s="54" t="s">
        <v>1640</v>
      </c>
      <c r="E48" s="6" t="s">
        <v>185</v>
      </c>
      <c r="F48" s="19">
        <v>3500000</v>
      </c>
      <c r="G48" s="24">
        <v>3519.41</v>
      </c>
      <c r="H48" s="24">
        <v>0.09</v>
      </c>
      <c r="I48" s="31">
        <v>5.6799499999999998</v>
      </c>
      <c r="J48" s="31"/>
      <c r="K48" s="35"/>
    </row>
    <row r="49" spans="1:11" x14ac:dyDescent="0.3">
      <c r="B49" s="8" t="s">
        <v>1641</v>
      </c>
      <c r="C49" s="57" t="s">
        <v>1642</v>
      </c>
      <c r="D49" s="54" t="s">
        <v>1643</v>
      </c>
      <c r="E49" s="6" t="s">
        <v>185</v>
      </c>
      <c r="F49" s="19">
        <v>2500000</v>
      </c>
      <c r="G49" s="24">
        <v>2525.4699999999998</v>
      </c>
      <c r="H49" s="24">
        <v>7.0000000000000007E-2</v>
      </c>
      <c r="I49" s="31">
        <v>5.7750000000000004</v>
      </c>
      <c r="J49" s="31"/>
      <c r="K49" s="35"/>
    </row>
    <row r="50" spans="1:11" x14ac:dyDescent="0.3">
      <c r="B50" s="8" t="s">
        <v>1644</v>
      </c>
      <c r="C50" s="57" t="s">
        <v>1645</v>
      </c>
      <c r="D50" s="54" t="s">
        <v>1646</v>
      </c>
      <c r="E50" s="6" t="s">
        <v>185</v>
      </c>
      <c r="F50" s="19">
        <v>2500000</v>
      </c>
      <c r="G50" s="24">
        <v>2522.0300000000002</v>
      </c>
      <c r="H50" s="24">
        <v>7.0000000000000007E-2</v>
      </c>
      <c r="I50" s="31">
        <v>5.7850000000000001</v>
      </c>
      <c r="J50" s="31"/>
      <c r="K50" s="35"/>
    </row>
    <row r="51" spans="1:11" x14ac:dyDescent="0.3">
      <c r="B51" s="8" t="s">
        <v>1647</v>
      </c>
      <c r="C51" s="57" t="s">
        <v>1648</v>
      </c>
      <c r="D51" s="54" t="s">
        <v>1649</v>
      </c>
      <c r="E51" s="6" t="s">
        <v>185</v>
      </c>
      <c r="F51" s="19">
        <v>2500000</v>
      </c>
      <c r="G51" s="24">
        <v>2521.9899999999998</v>
      </c>
      <c r="H51" s="24">
        <v>7.0000000000000007E-2</v>
      </c>
      <c r="I51" s="31">
        <v>5.75</v>
      </c>
      <c r="J51" s="31"/>
      <c r="K51" s="35"/>
    </row>
    <row r="52" spans="1:11" x14ac:dyDescent="0.3">
      <c r="B52" s="8" t="s">
        <v>1650</v>
      </c>
      <c r="C52" s="57" t="s">
        <v>1651</v>
      </c>
      <c r="D52" s="54" t="s">
        <v>1652</v>
      </c>
      <c r="E52" s="6" t="s">
        <v>185</v>
      </c>
      <c r="F52" s="19">
        <v>2500000</v>
      </c>
      <c r="G52" s="24">
        <v>2521.89</v>
      </c>
      <c r="H52" s="24">
        <v>7.0000000000000007E-2</v>
      </c>
      <c r="I52" s="31">
        <v>5.7804000000000002</v>
      </c>
      <c r="J52" s="31"/>
      <c r="K52" s="35"/>
    </row>
    <row r="53" spans="1:11" x14ac:dyDescent="0.3">
      <c r="B53" s="8" t="s">
        <v>1653</v>
      </c>
      <c r="C53" s="57" t="s">
        <v>1654</v>
      </c>
      <c r="D53" s="54" t="s">
        <v>1655</v>
      </c>
      <c r="E53" s="6" t="s">
        <v>185</v>
      </c>
      <c r="F53" s="19">
        <v>2500000</v>
      </c>
      <c r="G53" s="24">
        <v>2519.2600000000002</v>
      </c>
      <c r="H53" s="24">
        <v>7.0000000000000007E-2</v>
      </c>
      <c r="I53" s="31">
        <v>5.6902499999999998</v>
      </c>
      <c r="J53" s="31"/>
      <c r="K53" s="35"/>
    </row>
    <row r="54" spans="1:11" x14ac:dyDescent="0.3">
      <c r="B54" s="8" t="s">
        <v>1656</v>
      </c>
      <c r="C54" s="57" t="s">
        <v>1619</v>
      </c>
      <c r="D54" s="54" t="s">
        <v>1657</v>
      </c>
      <c r="E54" s="6" t="s">
        <v>185</v>
      </c>
      <c r="F54" s="19">
        <v>2500000</v>
      </c>
      <c r="G54" s="24">
        <v>2516.75</v>
      </c>
      <c r="H54" s="24">
        <v>7.0000000000000007E-2</v>
      </c>
      <c r="I54" s="31">
        <v>5.6849499999999997</v>
      </c>
      <c r="J54" s="31"/>
      <c r="K54" s="35"/>
    </row>
    <row r="55" spans="1:11" x14ac:dyDescent="0.3">
      <c r="C55" s="58" t="s">
        <v>172</v>
      </c>
      <c r="D55" s="54"/>
      <c r="E55" s="6"/>
      <c r="F55" s="19"/>
      <c r="G55" s="25">
        <v>160355.65</v>
      </c>
      <c r="H55" s="25">
        <v>4.18</v>
      </c>
      <c r="I55" s="31"/>
      <c r="J55" s="31"/>
      <c r="K55" s="35"/>
    </row>
    <row r="56" spans="1:11" x14ac:dyDescent="0.3">
      <c r="C56" s="57"/>
      <c r="D56" s="54"/>
      <c r="E56" s="6"/>
      <c r="F56" s="19"/>
      <c r="G56" s="24"/>
      <c r="H56" s="24"/>
      <c r="I56" s="31"/>
      <c r="J56" s="31"/>
      <c r="K56" s="35"/>
    </row>
    <row r="57" spans="1:11" x14ac:dyDescent="0.3">
      <c r="A57" s="10"/>
      <c r="B57" s="28"/>
      <c r="C57" s="58" t="s">
        <v>11</v>
      </c>
      <c r="D57" s="54"/>
      <c r="E57" s="6"/>
      <c r="F57" s="19"/>
      <c r="G57" s="24"/>
      <c r="H57" s="24"/>
      <c r="I57" s="31"/>
      <c r="J57" s="31"/>
      <c r="K57" s="35"/>
    </row>
    <row r="58" spans="1:11" x14ac:dyDescent="0.3">
      <c r="C58" s="59" t="s">
        <v>13</v>
      </c>
      <c r="D58" s="54"/>
      <c r="E58" s="6"/>
      <c r="F58" s="19"/>
      <c r="G58" s="24"/>
      <c r="H58" s="24"/>
      <c r="I58" s="31"/>
      <c r="J58" s="31"/>
      <c r="K58" s="35"/>
    </row>
    <row r="59" spans="1:11" x14ac:dyDescent="0.3">
      <c r="B59" s="8" t="s">
        <v>1658</v>
      </c>
      <c r="C59" s="57" t="s">
        <v>1659</v>
      </c>
      <c r="D59" s="54" t="s">
        <v>1660</v>
      </c>
      <c r="E59" s="6" t="s">
        <v>1446</v>
      </c>
      <c r="F59" s="19">
        <v>20000</v>
      </c>
      <c r="G59" s="24">
        <v>99511.4</v>
      </c>
      <c r="H59" s="24">
        <v>2.59</v>
      </c>
      <c r="I59" s="31">
        <v>6.1798000000000002</v>
      </c>
      <c r="J59" s="31"/>
      <c r="K59" s="35" t="s">
        <v>637</v>
      </c>
    </row>
    <row r="60" spans="1:11" x14ac:dyDescent="0.3">
      <c r="B60" s="8" t="s">
        <v>1661</v>
      </c>
      <c r="C60" s="57" t="s">
        <v>654</v>
      </c>
      <c r="D60" s="54" t="s">
        <v>1662</v>
      </c>
      <c r="E60" s="6" t="s">
        <v>794</v>
      </c>
      <c r="F60" s="19">
        <v>20000</v>
      </c>
      <c r="G60" s="24">
        <v>96877.2</v>
      </c>
      <c r="H60" s="24">
        <v>2.52</v>
      </c>
      <c r="I60" s="31">
        <v>6.16</v>
      </c>
      <c r="J60" s="31"/>
      <c r="K60" s="35" t="s">
        <v>637</v>
      </c>
    </row>
    <row r="61" spans="1:11" x14ac:dyDescent="0.3">
      <c r="B61" s="8" t="s">
        <v>1663</v>
      </c>
      <c r="C61" s="57" t="s">
        <v>1258</v>
      </c>
      <c r="D61" s="54" t="s">
        <v>1664</v>
      </c>
      <c r="E61" s="6" t="s">
        <v>794</v>
      </c>
      <c r="F61" s="19">
        <v>14000</v>
      </c>
      <c r="G61" s="24">
        <v>67944.17</v>
      </c>
      <c r="H61" s="24">
        <v>1.77</v>
      </c>
      <c r="I61" s="31">
        <v>6.17</v>
      </c>
      <c r="J61" s="31"/>
      <c r="K61" s="35" t="s">
        <v>637</v>
      </c>
    </row>
    <row r="62" spans="1:11" x14ac:dyDescent="0.3">
      <c r="B62" s="8" t="s">
        <v>1665</v>
      </c>
      <c r="C62" s="57" t="s">
        <v>527</v>
      </c>
      <c r="D62" s="54" t="s">
        <v>1666</v>
      </c>
      <c r="E62" s="6" t="s">
        <v>794</v>
      </c>
      <c r="F62" s="19">
        <v>12000</v>
      </c>
      <c r="G62" s="24">
        <v>59672.4</v>
      </c>
      <c r="H62" s="24">
        <v>1.55</v>
      </c>
      <c r="I62" s="31">
        <v>6.9097999999999997</v>
      </c>
      <c r="J62" s="31"/>
      <c r="K62" s="35" t="s">
        <v>637</v>
      </c>
    </row>
    <row r="63" spans="1:11" x14ac:dyDescent="0.3">
      <c r="B63" s="8" t="s">
        <v>1667</v>
      </c>
      <c r="C63" s="57" t="s">
        <v>1668</v>
      </c>
      <c r="D63" s="54" t="s">
        <v>1669</v>
      </c>
      <c r="E63" s="6" t="s">
        <v>794</v>
      </c>
      <c r="F63" s="19">
        <v>12000</v>
      </c>
      <c r="G63" s="24">
        <v>58596.36</v>
      </c>
      <c r="H63" s="24">
        <v>1.52</v>
      </c>
      <c r="I63" s="31">
        <v>6.5250000000000004</v>
      </c>
      <c r="J63" s="31"/>
      <c r="K63" s="35" t="s">
        <v>637</v>
      </c>
    </row>
    <row r="64" spans="1:11" x14ac:dyDescent="0.3">
      <c r="B64" s="8" t="s">
        <v>1670</v>
      </c>
      <c r="C64" s="57" t="s">
        <v>1671</v>
      </c>
      <c r="D64" s="54" t="s">
        <v>1672</v>
      </c>
      <c r="E64" s="6" t="s">
        <v>788</v>
      </c>
      <c r="F64" s="19">
        <v>12200</v>
      </c>
      <c r="G64" s="24">
        <v>58093.78</v>
      </c>
      <c r="H64" s="24">
        <v>1.51</v>
      </c>
      <c r="I64" s="31">
        <v>6.6398999999999999</v>
      </c>
      <c r="J64" s="31"/>
      <c r="K64" s="35" t="s">
        <v>637</v>
      </c>
    </row>
    <row r="65" spans="2:11" x14ac:dyDescent="0.3">
      <c r="B65" s="8" t="s">
        <v>1673</v>
      </c>
      <c r="C65" s="57" t="s">
        <v>1674</v>
      </c>
      <c r="D65" s="54" t="s">
        <v>1675</v>
      </c>
      <c r="E65" s="6" t="s">
        <v>794</v>
      </c>
      <c r="F65" s="19">
        <v>10000</v>
      </c>
      <c r="G65" s="24">
        <v>48180.25</v>
      </c>
      <c r="H65" s="24">
        <v>1.25</v>
      </c>
      <c r="I65" s="31">
        <v>6.66</v>
      </c>
      <c r="J65" s="31"/>
      <c r="K65" s="35" t="s">
        <v>637</v>
      </c>
    </row>
    <row r="66" spans="2:11" x14ac:dyDescent="0.3">
      <c r="B66" s="8" t="s">
        <v>1676</v>
      </c>
      <c r="C66" s="57" t="s">
        <v>680</v>
      </c>
      <c r="D66" s="54" t="s">
        <v>1677</v>
      </c>
      <c r="E66" s="6" t="s">
        <v>794</v>
      </c>
      <c r="F66" s="19">
        <v>10000</v>
      </c>
      <c r="G66" s="24">
        <v>47675.75</v>
      </c>
      <c r="H66" s="24">
        <v>1.24</v>
      </c>
      <c r="I66" s="31">
        <v>6.31</v>
      </c>
      <c r="J66" s="31"/>
      <c r="K66" s="35" t="s">
        <v>637</v>
      </c>
    </row>
    <row r="67" spans="2:11" x14ac:dyDescent="0.3">
      <c r="B67" s="8" t="s">
        <v>1678</v>
      </c>
      <c r="C67" s="57" t="s">
        <v>95</v>
      </c>
      <c r="D67" s="54" t="s">
        <v>1679</v>
      </c>
      <c r="E67" s="6" t="s">
        <v>794</v>
      </c>
      <c r="F67" s="19">
        <v>10000</v>
      </c>
      <c r="G67" s="24">
        <v>47608.2</v>
      </c>
      <c r="H67" s="24">
        <v>1.24</v>
      </c>
      <c r="I67" s="31">
        <v>7.08</v>
      </c>
      <c r="J67" s="31"/>
      <c r="K67" s="35" t="s">
        <v>637</v>
      </c>
    </row>
    <row r="68" spans="2:11" x14ac:dyDescent="0.3">
      <c r="B68" s="8" t="s">
        <v>1680</v>
      </c>
      <c r="C68" s="57" t="s">
        <v>1681</v>
      </c>
      <c r="D68" s="54" t="s">
        <v>1682</v>
      </c>
      <c r="E68" s="6" t="s">
        <v>794</v>
      </c>
      <c r="F68" s="19">
        <v>8000</v>
      </c>
      <c r="G68" s="24">
        <v>39048.639999999999</v>
      </c>
      <c r="H68" s="24">
        <v>1.02</v>
      </c>
      <c r="I68" s="31">
        <v>6.2625999999999999</v>
      </c>
      <c r="J68" s="31"/>
      <c r="K68" s="35" t="s">
        <v>637</v>
      </c>
    </row>
    <row r="69" spans="2:11" x14ac:dyDescent="0.3">
      <c r="B69" s="8" t="s">
        <v>1683</v>
      </c>
      <c r="C69" s="57" t="s">
        <v>1684</v>
      </c>
      <c r="D69" s="54" t="s">
        <v>1685</v>
      </c>
      <c r="E69" s="6" t="s">
        <v>794</v>
      </c>
      <c r="F69" s="19">
        <v>8000</v>
      </c>
      <c r="G69" s="24">
        <v>37655.760000000002</v>
      </c>
      <c r="H69" s="24">
        <v>0.98</v>
      </c>
      <c r="I69" s="31">
        <v>8.64</v>
      </c>
      <c r="J69" s="31"/>
      <c r="K69" s="35" t="s">
        <v>637</v>
      </c>
    </row>
    <row r="70" spans="2:11" x14ac:dyDescent="0.3">
      <c r="B70" s="8" t="s">
        <v>1686</v>
      </c>
      <c r="C70" s="57" t="s">
        <v>657</v>
      </c>
      <c r="D70" s="54" t="s">
        <v>1687</v>
      </c>
      <c r="E70" s="6" t="s">
        <v>794</v>
      </c>
      <c r="F70" s="19">
        <v>7000</v>
      </c>
      <c r="G70" s="24">
        <v>34439.69</v>
      </c>
      <c r="H70" s="24">
        <v>0.9</v>
      </c>
      <c r="I70" s="31">
        <v>5.9383999999999997</v>
      </c>
      <c r="J70" s="31"/>
      <c r="K70" s="35" t="s">
        <v>637</v>
      </c>
    </row>
    <row r="71" spans="2:11" x14ac:dyDescent="0.3">
      <c r="B71" s="8" t="s">
        <v>1688</v>
      </c>
      <c r="C71" s="57" t="s">
        <v>1689</v>
      </c>
      <c r="D71" s="54" t="s">
        <v>1690</v>
      </c>
      <c r="E71" s="6" t="s">
        <v>794</v>
      </c>
      <c r="F71" s="19">
        <v>7000</v>
      </c>
      <c r="G71" s="24">
        <v>33928.65</v>
      </c>
      <c r="H71" s="24">
        <v>0.88</v>
      </c>
      <c r="I71" s="31">
        <v>6.4749999999999996</v>
      </c>
      <c r="J71" s="31"/>
      <c r="K71" s="35" t="s">
        <v>637</v>
      </c>
    </row>
    <row r="72" spans="2:11" x14ac:dyDescent="0.3">
      <c r="B72" s="8" t="s">
        <v>1691</v>
      </c>
      <c r="C72" s="57" t="s">
        <v>253</v>
      </c>
      <c r="D72" s="54" t="s">
        <v>1692</v>
      </c>
      <c r="E72" s="6" t="s">
        <v>794</v>
      </c>
      <c r="F72" s="19">
        <v>6500</v>
      </c>
      <c r="G72" s="24">
        <v>31534.91</v>
      </c>
      <c r="H72" s="24">
        <v>0.82</v>
      </c>
      <c r="I72" s="31">
        <v>6.77</v>
      </c>
      <c r="J72" s="31"/>
      <c r="K72" s="35" t="s">
        <v>637</v>
      </c>
    </row>
    <row r="73" spans="2:11" x14ac:dyDescent="0.3">
      <c r="B73" s="8" t="s">
        <v>1693</v>
      </c>
      <c r="C73" s="57" t="s">
        <v>1694</v>
      </c>
      <c r="D73" s="54" t="s">
        <v>1695</v>
      </c>
      <c r="E73" s="6" t="s">
        <v>794</v>
      </c>
      <c r="F73" s="19">
        <v>6000</v>
      </c>
      <c r="G73" s="24">
        <v>29849.49</v>
      </c>
      <c r="H73" s="24">
        <v>0.78</v>
      </c>
      <c r="I73" s="31">
        <v>6.3463000000000003</v>
      </c>
      <c r="J73" s="31"/>
      <c r="K73" s="35" t="s">
        <v>637</v>
      </c>
    </row>
    <row r="74" spans="2:11" x14ac:dyDescent="0.3">
      <c r="B74" s="8" t="s">
        <v>1696</v>
      </c>
      <c r="C74" s="57" t="s">
        <v>1697</v>
      </c>
      <c r="D74" s="54" t="s">
        <v>1698</v>
      </c>
      <c r="E74" s="6" t="s">
        <v>794</v>
      </c>
      <c r="F74" s="19">
        <v>6000</v>
      </c>
      <c r="G74" s="24">
        <v>29126.55</v>
      </c>
      <c r="H74" s="24">
        <v>0.76</v>
      </c>
      <c r="I74" s="31">
        <v>7.1075999999999997</v>
      </c>
      <c r="J74" s="31"/>
      <c r="K74" s="35" t="s">
        <v>637</v>
      </c>
    </row>
    <row r="75" spans="2:11" x14ac:dyDescent="0.3">
      <c r="B75" s="8" t="s">
        <v>1699</v>
      </c>
      <c r="C75" s="57" t="s">
        <v>95</v>
      </c>
      <c r="D75" s="54" t="s">
        <v>1700</v>
      </c>
      <c r="E75" s="6" t="s">
        <v>794</v>
      </c>
      <c r="F75" s="19">
        <v>6000</v>
      </c>
      <c r="G75" s="24">
        <v>28507.02</v>
      </c>
      <c r="H75" s="24">
        <v>0.74</v>
      </c>
      <c r="I75" s="31">
        <v>7.08</v>
      </c>
      <c r="J75" s="31"/>
      <c r="K75" s="35" t="s">
        <v>637</v>
      </c>
    </row>
    <row r="76" spans="2:11" x14ac:dyDescent="0.3">
      <c r="B76" s="8" t="s">
        <v>1701</v>
      </c>
      <c r="C76" s="57" t="s">
        <v>1126</v>
      </c>
      <c r="D76" s="54" t="s">
        <v>1702</v>
      </c>
      <c r="E76" s="6" t="s">
        <v>794</v>
      </c>
      <c r="F76" s="19">
        <v>6000</v>
      </c>
      <c r="G76" s="24">
        <v>28274.28</v>
      </c>
      <c r="H76" s="24">
        <v>0.74</v>
      </c>
      <c r="I76" s="31">
        <v>6.69</v>
      </c>
      <c r="J76" s="31"/>
      <c r="K76" s="35" t="s">
        <v>637</v>
      </c>
    </row>
    <row r="77" spans="2:11" x14ac:dyDescent="0.3">
      <c r="B77" s="8" t="s">
        <v>1703</v>
      </c>
      <c r="C77" s="57" t="s">
        <v>1179</v>
      </c>
      <c r="D77" s="54" t="s">
        <v>1704</v>
      </c>
      <c r="E77" s="6" t="s">
        <v>788</v>
      </c>
      <c r="F77" s="19">
        <v>5600</v>
      </c>
      <c r="G77" s="24">
        <v>27093.7</v>
      </c>
      <c r="H77" s="24">
        <v>0.7</v>
      </c>
      <c r="I77" s="31">
        <v>6.4600999999999997</v>
      </c>
      <c r="J77" s="31"/>
      <c r="K77" s="35" t="s">
        <v>637</v>
      </c>
    </row>
    <row r="78" spans="2:11" x14ac:dyDescent="0.3">
      <c r="B78" s="8" t="s">
        <v>1705</v>
      </c>
      <c r="C78" s="57" t="s">
        <v>1258</v>
      </c>
      <c r="D78" s="54" t="s">
        <v>1706</v>
      </c>
      <c r="E78" s="6" t="s">
        <v>794</v>
      </c>
      <c r="F78" s="19">
        <v>5500</v>
      </c>
      <c r="G78" s="24">
        <v>26578.97</v>
      </c>
      <c r="H78" s="24">
        <v>0.69</v>
      </c>
      <c r="I78" s="31">
        <v>6.1699000000000002</v>
      </c>
      <c r="J78" s="31"/>
      <c r="K78" s="35" t="s">
        <v>637</v>
      </c>
    </row>
    <row r="79" spans="2:11" x14ac:dyDescent="0.3">
      <c r="B79" s="8" t="s">
        <v>1707</v>
      </c>
      <c r="C79" s="57" t="s">
        <v>1363</v>
      </c>
      <c r="D79" s="54" t="s">
        <v>1708</v>
      </c>
      <c r="E79" s="6" t="s">
        <v>794</v>
      </c>
      <c r="F79" s="19">
        <v>5000</v>
      </c>
      <c r="G79" s="24">
        <v>24592.38</v>
      </c>
      <c r="H79" s="24">
        <v>0.64</v>
      </c>
      <c r="I79" s="31">
        <v>6.0502000000000002</v>
      </c>
      <c r="J79" s="31"/>
      <c r="K79" s="35" t="s">
        <v>637</v>
      </c>
    </row>
    <row r="80" spans="2:11" x14ac:dyDescent="0.3">
      <c r="B80" s="8" t="s">
        <v>1709</v>
      </c>
      <c r="C80" s="57" t="s">
        <v>1317</v>
      </c>
      <c r="D80" s="54" t="s">
        <v>1710</v>
      </c>
      <c r="E80" s="6" t="s">
        <v>794</v>
      </c>
      <c r="F80" s="19">
        <v>5000</v>
      </c>
      <c r="G80" s="24">
        <v>24302</v>
      </c>
      <c r="H80" s="24">
        <v>0.63</v>
      </c>
      <c r="I80" s="31">
        <v>6.6773999999999996</v>
      </c>
      <c r="J80" s="31"/>
      <c r="K80" s="35" t="s">
        <v>637</v>
      </c>
    </row>
    <row r="81" spans="2:11" x14ac:dyDescent="0.3">
      <c r="B81" s="8" t="s">
        <v>1711</v>
      </c>
      <c r="C81" s="57" t="s">
        <v>1712</v>
      </c>
      <c r="D81" s="54" t="s">
        <v>1713</v>
      </c>
      <c r="E81" s="6" t="s">
        <v>794</v>
      </c>
      <c r="F81" s="19">
        <v>5000</v>
      </c>
      <c r="G81" s="24">
        <v>24259.85</v>
      </c>
      <c r="H81" s="24">
        <v>0.63</v>
      </c>
      <c r="I81" s="31">
        <v>7.3749000000000002</v>
      </c>
      <c r="J81" s="31"/>
      <c r="K81" s="35" t="s">
        <v>637</v>
      </c>
    </row>
    <row r="82" spans="2:11" x14ac:dyDescent="0.3">
      <c r="B82" s="8" t="s">
        <v>1714</v>
      </c>
      <c r="C82" s="57" t="s">
        <v>95</v>
      </c>
      <c r="D82" s="54" t="s">
        <v>1715</v>
      </c>
      <c r="E82" s="6" t="s">
        <v>794</v>
      </c>
      <c r="F82" s="19">
        <v>5000</v>
      </c>
      <c r="G82" s="24">
        <v>24237.45</v>
      </c>
      <c r="H82" s="24">
        <v>0.63</v>
      </c>
      <c r="I82" s="31">
        <v>6.7549999999999999</v>
      </c>
      <c r="J82" s="31"/>
      <c r="K82" s="35" t="s">
        <v>637</v>
      </c>
    </row>
    <row r="83" spans="2:11" x14ac:dyDescent="0.3">
      <c r="B83" s="8" t="s">
        <v>1716</v>
      </c>
      <c r="C83" s="57" t="s">
        <v>1717</v>
      </c>
      <c r="D83" s="54" t="s">
        <v>1718</v>
      </c>
      <c r="E83" s="6" t="s">
        <v>794</v>
      </c>
      <c r="F83" s="19">
        <v>5000</v>
      </c>
      <c r="G83" s="24">
        <v>24078.83</v>
      </c>
      <c r="H83" s="24">
        <v>0.63</v>
      </c>
      <c r="I83" s="31">
        <v>6.8449999999999998</v>
      </c>
      <c r="J83" s="31"/>
      <c r="K83" s="35" t="s">
        <v>637</v>
      </c>
    </row>
    <row r="84" spans="2:11" x14ac:dyDescent="0.3">
      <c r="B84" s="8" t="s">
        <v>1719</v>
      </c>
      <c r="C84" s="57" t="s">
        <v>95</v>
      </c>
      <c r="D84" s="54" t="s">
        <v>1720</v>
      </c>
      <c r="E84" s="6" t="s">
        <v>794</v>
      </c>
      <c r="F84" s="19">
        <v>5000</v>
      </c>
      <c r="G84" s="24">
        <v>23799.7</v>
      </c>
      <c r="H84" s="24">
        <v>0.62</v>
      </c>
      <c r="I84" s="31">
        <v>7.0800999999999998</v>
      </c>
      <c r="J84" s="31"/>
      <c r="K84" s="35" t="s">
        <v>637</v>
      </c>
    </row>
    <row r="85" spans="2:11" x14ac:dyDescent="0.3">
      <c r="B85" s="8" t="s">
        <v>1721</v>
      </c>
      <c r="C85" s="57" t="s">
        <v>1689</v>
      </c>
      <c r="D85" s="54" t="s">
        <v>1722</v>
      </c>
      <c r="E85" s="6" t="s">
        <v>794</v>
      </c>
      <c r="F85" s="19">
        <v>5000</v>
      </c>
      <c r="G85" s="24">
        <v>23716.23</v>
      </c>
      <c r="H85" s="24">
        <v>0.62</v>
      </c>
      <c r="I85" s="31">
        <v>6.6749999999999998</v>
      </c>
      <c r="J85" s="31"/>
      <c r="K85" s="35" t="s">
        <v>637</v>
      </c>
    </row>
    <row r="86" spans="2:11" x14ac:dyDescent="0.3">
      <c r="B86" s="8" t="s">
        <v>1723</v>
      </c>
      <c r="C86" s="57" t="s">
        <v>1724</v>
      </c>
      <c r="D86" s="54" t="s">
        <v>1725</v>
      </c>
      <c r="E86" s="6" t="s">
        <v>794</v>
      </c>
      <c r="F86" s="19">
        <v>4000</v>
      </c>
      <c r="G86" s="24">
        <v>19898.34</v>
      </c>
      <c r="H86" s="24">
        <v>0.52</v>
      </c>
      <c r="I86" s="31">
        <v>6.4302999999999999</v>
      </c>
      <c r="J86" s="31"/>
      <c r="K86" s="35" t="s">
        <v>637</v>
      </c>
    </row>
    <row r="87" spans="2:11" x14ac:dyDescent="0.3">
      <c r="B87" s="8" t="s">
        <v>1726</v>
      </c>
      <c r="C87" s="57" t="s">
        <v>1727</v>
      </c>
      <c r="D87" s="54" t="s">
        <v>1728</v>
      </c>
      <c r="E87" s="6" t="s">
        <v>788</v>
      </c>
      <c r="F87" s="19">
        <v>4000</v>
      </c>
      <c r="G87" s="24">
        <v>19896.240000000002</v>
      </c>
      <c r="H87" s="24">
        <v>0.52</v>
      </c>
      <c r="I87" s="31">
        <v>6.5637999999999996</v>
      </c>
      <c r="J87" s="31"/>
      <c r="K87" s="35" t="s">
        <v>637</v>
      </c>
    </row>
    <row r="88" spans="2:11" x14ac:dyDescent="0.3">
      <c r="B88" s="8" t="s">
        <v>1729</v>
      </c>
      <c r="C88" s="57" t="s">
        <v>1314</v>
      </c>
      <c r="D88" s="54" t="s">
        <v>1730</v>
      </c>
      <c r="E88" s="6" t="s">
        <v>794</v>
      </c>
      <c r="F88" s="19">
        <v>4000</v>
      </c>
      <c r="G88" s="24">
        <v>19603.099999999999</v>
      </c>
      <c r="H88" s="24">
        <v>0.51</v>
      </c>
      <c r="I88" s="31">
        <v>6.5400999999999998</v>
      </c>
      <c r="J88" s="31"/>
      <c r="K88" s="35" t="s">
        <v>637</v>
      </c>
    </row>
    <row r="89" spans="2:11" x14ac:dyDescent="0.3">
      <c r="B89" s="8" t="s">
        <v>1731</v>
      </c>
      <c r="C89" s="57" t="s">
        <v>95</v>
      </c>
      <c r="D89" s="54" t="s">
        <v>1732</v>
      </c>
      <c r="E89" s="6" t="s">
        <v>794</v>
      </c>
      <c r="F89" s="19">
        <v>4000</v>
      </c>
      <c r="G89" s="24">
        <v>19431.8</v>
      </c>
      <c r="H89" s="24">
        <v>0.51</v>
      </c>
      <c r="I89" s="31">
        <v>6.7550999999999997</v>
      </c>
      <c r="J89" s="31"/>
      <c r="K89" s="35" t="s">
        <v>637</v>
      </c>
    </row>
    <row r="90" spans="2:11" x14ac:dyDescent="0.3">
      <c r="B90" s="8" t="s">
        <v>1733</v>
      </c>
      <c r="C90" s="57" t="s">
        <v>494</v>
      </c>
      <c r="D90" s="54" t="s">
        <v>1734</v>
      </c>
      <c r="E90" s="6" t="s">
        <v>794</v>
      </c>
      <c r="F90" s="19">
        <v>4000</v>
      </c>
      <c r="G90" s="24">
        <v>19369.72</v>
      </c>
      <c r="H90" s="24">
        <v>0.5</v>
      </c>
      <c r="I90" s="31">
        <v>6.4549000000000003</v>
      </c>
      <c r="J90" s="31"/>
      <c r="K90" s="35" t="s">
        <v>637</v>
      </c>
    </row>
    <row r="91" spans="2:11" x14ac:dyDescent="0.3">
      <c r="B91" s="8" t="s">
        <v>1735</v>
      </c>
      <c r="C91" s="57" t="s">
        <v>1317</v>
      </c>
      <c r="D91" s="54" t="s">
        <v>1736</v>
      </c>
      <c r="E91" s="6" t="s">
        <v>794</v>
      </c>
      <c r="F91" s="19">
        <v>4000</v>
      </c>
      <c r="G91" s="24">
        <v>19331.580000000002</v>
      </c>
      <c r="H91" s="24">
        <v>0.5</v>
      </c>
      <c r="I91" s="31">
        <v>6.6775000000000002</v>
      </c>
      <c r="J91" s="31"/>
      <c r="K91" s="35" t="s">
        <v>637</v>
      </c>
    </row>
    <row r="92" spans="2:11" x14ac:dyDescent="0.3">
      <c r="B92" s="8" t="s">
        <v>1737</v>
      </c>
      <c r="C92" s="57" t="s">
        <v>1689</v>
      </c>
      <c r="D92" s="54" t="s">
        <v>1738</v>
      </c>
      <c r="E92" s="6" t="s">
        <v>794</v>
      </c>
      <c r="F92" s="19">
        <v>4000</v>
      </c>
      <c r="G92" s="24">
        <v>19318.04</v>
      </c>
      <c r="H92" s="24">
        <v>0.5</v>
      </c>
      <c r="I92" s="31">
        <v>6.4748999999999999</v>
      </c>
      <c r="J92" s="31"/>
      <c r="K92" s="35" t="s">
        <v>637</v>
      </c>
    </row>
    <row r="93" spans="2:11" x14ac:dyDescent="0.3">
      <c r="B93" s="8" t="s">
        <v>1739</v>
      </c>
      <c r="C93" s="57" t="s">
        <v>1740</v>
      </c>
      <c r="D93" s="54" t="s">
        <v>1741</v>
      </c>
      <c r="E93" s="6" t="s">
        <v>794</v>
      </c>
      <c r="F93" s="19">
        <v>3800</v>
      </c>
      <c r="G93" s="24">
        <v>18682.490000000002</v>
      </c>
      <c r="H93" s="24">
        <v>0.49</v>
      </c>
      <c r="I93" s="31">
        <v>6.5298999999999996</v>
      </c>
      <c r="J93" s="31"/>
      <c r="K93" s="35" t="s">
        <v>637</v>
      </c>
    </row>
    <row r="94" spans="2:11" x14ac:dyDescent="0.3">
      <c r="B94" s="8" t="s">
        <v>1742</v>
      </c>
      <c r="C94" s="57" t="s">
        <v>253</v>
      </c>
      <c r="D94" s="54" t="s">
        <v>1743</v>
      </c>
      <c r="E94" s="6" t="s">
        <v>794</v>
      </c>
      <c r="F94" s="19">
        <v>3500</v>
      </c>
      <c r="G94" s="24">
        <v>16958.97</v>
      </c>
      <c r="H94" s="24">
        <v>0.44</v>
      </c>
      <c r="I94" s="31">
        <v>6.77</v>
      </c>
      <c r="J94" s="31"/>
      <c r="K94" s="35" t="s">
        <v>637</v>
      </c>
    </row>
    <row r="95" spans="2:11" x14ac:dyDescent="0.3">
      <c r="B95" s="8" t="s">
        <v>1744</v>
      </c>
      <c r="C95" s="57" t="s">
        <v>165</v>
      </c>
      <c r="D95" s="54" t="s">
        <v>1745</v>
      </c>
      <c r="E95" s="6" t="s">
        <v>794</v>
      </c>
      <c r="F95" s="19">
        <v>3000</v>
      </c>
      <c r="G95" s="24">
        <v>14794.37</v>
      </c>
      <c r="H95" s="24">
        <v>0.38</v>
      </c>
      <c r="I95" s="31">
        <v>6.0399000000000003</v>
      </c>
      <c r="J95" s="31"/>
      <c r="K95" s="35" t="s">
        <v>637</v>
      </c>
    </row>
    <row r="96" spans="2:11" x14ac:dyDescent="0.3">
      <c r="B96" s="8" t="s">
        <v>1746</v>
      </c>
      <c r="C96" s="57" t="s">
        <v>1126</v>
      </c>
      <c r="D96" s="54" t="s">
        <v>1747</v>
      </c>
      <c r="E96" s="6" t="s">
        <v>794</v>
      </c>
      <c r="F96" s="19">
        <v>3000</v>
      </c>
      <c r="G96" s="24">
        <v>14558.21</v>
      </c>
      <c r="H96" s="24">
        <v>0.38</v>
      </c>
      <c r="I96" s="31">
        <v>6.44</v>
      </c>
      <c r="J96" s="31"/>
      <c r="K96" s="35" t="s">
        <v>637</v>
      </c>
    </row>
    <row r="97" spans="2:11" x14ac:dyDescent="0.3">
      <c r="B97" s="8" t="s">
        <v>1748</v>
      </c>
      <c r="C97" s="57" t="s">
        <v>95</v>
      </c>
      <c r="D97" s="54" t="s">
        <v>1749</v>
      </c>
      <c r="E97" s="6" t="s">
        <v>794</v>
      </c>
      <c r="F97" s="19">
        <v>2500</v>
      </c>
      <c r="G97" s="24">
        <v>11893.26</v>
      </c>
      <c r="H97" s="24">
        <v>0.31</v>
      </c>
      <c r="I97" s="31">
        <v>7.0800999999999998</v>
      </c>
      <c r="J97" s="31"/>
      <c r="K97" s="35" t="s">
        <v>637</v>
      </c>
    </row>
    <row r="98" spans="2:11" x14ac:dyDescent="0.3">
      <c r="B98" s="8" t="s">
        <v>1750</v>
      </c>
      <c r="C98" s="57" t="s">
        <v>253</v>
      </c>
      <c r="D98" s="54" t="s">
        <v>1751</v>
      </c>
      <c r="E98" s="6" t="s">
        <v>794</v>
      </c>
      <c r="F98" s="19">
        <v>2000</v>
      </c>
      <c r="G98" s="24">
        <v>9715.2900000000009</v>
      </c>
      <c r="H98" s="24">
        <v>0.25</v>
      </c>
      <c r="I98" s="31">
        <v>6.77</v>
      </c>
      <c r="J98" s="31"/>
      <c r="K98" s="35" t="s">
        <v>637</v>
      </c>
    </row>
    <row r="99" spans="2:11" x14ac:dyDescent="0.3">
      <c r="B99" s="8" t="s">
        <v>1752</v>
      </c>
      <c r="C99" s="57" t="s">
        <v>253</v>
      </c>
      <c r="D99" s="54" t="s">
        <v>1753</v>
      </c>
      <c r="E99" s="6" t="s">
        <v>794</v>
      </c>
      <c r="F99" s="19">
        <v>2000</v>
      </c>
      <c r="G99" s="24">
        <v>9504.83</v>
      </c>
      <c r="H99" s="24">
        <v>0.25</v>
      </c>
      <c r="I99" s="31">
        <v>6.94</v>
      </c>
      <c r="J99" s="31"/>
      <c r="K99" s="35" t="s">
        <v>637</v>
      </c>
    </row>
    <row r="100" spans="2:11" x14ac:dyDescent="0.3">
      <c r="B100" s="8" t="s">
        <v>1754</v>
      </c>
      <c r="C100" s="57" t="s">
        <v>1755</v>
      </c>
      <c r="D100" s="54" t="s">
        <v>1756</v>
      </c>
      <c r="E100" s="6" t="s">
        <v>794</v>
      </c>
      <c r="F100" s="19">
        <v>1400</v>
      </c>
      <c r="G100" s="24">
        <v>6752.98</v>
      </c>
      <c r="H100" s="24">
        <v>0.18</v>
      </c>
      <c r="I100" s="31">
        <v>6.45</v>
      </c>
      <c r="J100" s="31"/>
      <c r="K100" s="35" t="s">
        <v>637</v>
      </c>
    </row>
    <row r="101" spans="2:11" x14ac:dyDescent="0.3">
      <c r="B101" s="8" t="s">
        <v>1757</v>
      </c>
      <c r="C101" s="57" t="s">
        <v>1758</v>
      </c>
      <c r="D101" s="54" t="s">
        <v>1759</v>
      </c>
      <c r="E101" s="6" t="s">
        <v>794</v>
      </c>
      <c r="F101" s="19">
        <v>500</v>
      </c>
      <c r="G101" s="24">
        <v>2464.73</v>
      </c>
      <c r="H101" s="24">
        <v>0.06</v>
      </c>
      <c r="I101" s="31">
        <v>5.9348999999999998</v>
      </c>
      <c r="J101" s="31"/>
      <c r="K101" s="35" t="s">
        <v>637</v>
      </c>
    </row>
    <row r="102" spans="2:11" x14ac:dyDescent="0.3">
      <c r="C102" s="58" t="s">
        <v>172</v>
      </c>
      <c r="D102" s="54"/>
      <c r="E102" s="6"/>
      <c r="F102" s="19"/>
      <c r="G102" s="25">
        <v>1341357.56</v>
      </c>
      <c r="H102" s="25">
        <v>34.9</v>
      </c>
      <c r="I102" s="31"/>
      <c r="J102" s="31"/>
      <c r="K102" s="35"/>
    </row>
    <row r="103" spans="2:11" x14ac:dyDescent="0.3">
      <c r="C103" s="57"/>
      <c r="D103" s="54"/>
      <c r="E103" s="6"/>
      <c r="F103" s="19"/>
      <c r="G103" s="24"/>
      <c r="H103" s="24"/>
      <c r="I103" s="31"/>
      <c r="J103" s="31"/>
      <c r="K103" s="35"/>
    </row>
    <row r="104" spans="2:11" x14ac:dyDescent="0.3">
      <c r="C104" s="59" t="s">
        <v>14</v>
      </c>
      <c r="D104" s="54"/>
      <c r="E104" s="6"/>
      <c r="F104" s="19"/>
      <c r="G104" s="24"/>
      <c r="H104" s="24"/>
      <c r="I104" s="31"/>
      <c r="J104" s="31"/>
      <c r="K104" s="35"/>
    </row>
    <row r="105" spans="2:11" x14ac:dyDescent="0.3">
      <c r="B105" s="8" t="s">
        <v>1760</v>
      </c>
      <c r="C105" s="57" t="s">
        <v>41</v>
      </c>
      <c r="D105" s="54" t="s">
        <v>1761</v>
      </c>
      <c r="E105" s="6" t="s">
        <v>794</v>
      </c>
      <c r="F105" s="19">
        <v>35000</v>
      </c>
      <c r="G105" s="24">
        <v>169221.33</v>
      </c>
      <c r="H105" s="24">
        <v>4.4000000000000004</v>
      </c>
      <c r="I105" s="31">
        <v>6.1098999999999997</v>
      </c>
      <c r="J105" s="31"/>
      <c r="K105" s="35"/>
    </row>
    <row r="106" spans="2:11" x14ac:dyDescent="0.3">
      <c r="B106" s="8" t="s">
        <v>1762</v>
      </c>
      <c r="C106" s="57" t="s">
        <v>297</v>
      </c>
      <c r="D106" s="54" t="s">
        <v>1763</v>
      </c>
      <c r="E106" s="6" t="s">
        <v>794</v>
      </c>
      <c r="F106" s="19">
        <v>24000</v>
      </c>
      <c r="G106" s="24">
        <v>116118.84</v>
      </c>
      <c r="H106" s="24">
        <v>3.02</v>
      </c>
      <c r="I106" s="31">
        <v>6.1</v>
      </c>
      <c r="J106" s="31"/>
      <c r="K106" s="35" t="s">
        <v>637</v>
      </c>
    </row>
    <row r="107" spans="2:11" x14ac:dyDescent="0.3">
      <c r="B107" s="8" t="s">
        <v>1764</v>
      </c>
      <c r="C107" s="57" t="s">
        <v>300</v>
      </c>
      <c r="D107" s="54" t="s">
        <v>1765</v>
      </c>
      <c r="E107" s="6" t="s">
        <v>791</v>
      </c>
      <c r="F107" s="19">
        <v>20000</v>
      </c>
      <c r="G107" s="24">
        <v>94660.5</v>
      </c>
      <c r="H107" s="24">
        <v>2.46</v>
      </c>
      <c r="I107" s="31">
        <v>6.335</v>
      </c>
      <c r="J107" s="31"/>
      <c r="K107" s="35" t="s">
        <v>637</v>
      </c>
    </row>
    <row r="108" spans="2:11" x14ac:dyDescent="0.3">
      <c r="B108" s="8" t="s">
        <v>1766</v>
      </c>
      <c r="C108" s="57" t="s">
        <v>297</v>
      </c>
      <c r="D108" s="54" t="s">
        <v>1767</v>
      </c>
      <c r="E108" s="6" t="s">
        <v>794</v>
      </c>
      <c r="F108" s="19">
        <v>16000</v>
      </c>
      <c r="G108" s="24">
        <v>77437.600000000006</v>
      </c>
      <c r="H108" s="24">
        <v>2.0099999999999998</v>
      </c>
      <c r="I108" s="31">
        <v>6.1</v>
      </c>
      <c r="J108" s="31"/>
      <c r="K108" s="35" t="s">
        <v>637</v>
      </c>
    </row>
    <row r="109" spans="2:11" x14ac:dyDescent="0.3">
      <c r="B109" s="8" t="s">
        <v>1768</v>
      </c>
      <c r="C109" s="57" t="s">
        <v>1769</v>
      </c>
      <c r="D109" s="54" t="s">
        <v>1770</v>
      </c>
      <c r="E109" s="6" t="s">
        <v>794</v>
      </c>
      <c r="F109" s="19">
        <v>14000</v>
      </c>
      <c r="G109" s="24">
        <v>67926.320000000007</v>
      </c>
      <c r="H109" s="24">
        <v>1.77</v>
      </c>
      <c r="I109" s="31">
        <v>6.2251000000000003</v>
      </c>
      <c r="J109" s="31"/>
      <c r="K109" s="35" t="s">
        <v>637</v>
      </c>
    </row>
    <row r="110" spans="2:11" x14ac:dyDescent="0.3">
      <c r="B110" s="8" t="s">
        <v>1771</v>
      </c>
      <c r="C110" s="57" t="s">
        <v>60</v>
      </c>
      <c r="D110" s="54" t="s">
        <v>1772</v>
      </c>
      <c r="E110" s="6" t="s">
        <v>794</v>
      </c>
      <c r="F110" s="19">
        <v>12000</v>
      </c>
      <c r="G110" s="24">
        <v>58975.92</v>
      </c>
      <c r="H110" s="24">
        <v>1.53</v>
      </c>
      <c r="I110" s="31">
        <v>5.9234</v>
      </c>
      <c r="J110" s="31"/>
      <c r="K110" s="35" t="s">
        <v>637</v>
      </c>
    </row>
    <row r="111" spans="2:11" x14ac:dyDescent="0.3">
      <c r="B111" s="8" t="s">
        <v>1773</v>
      </c>
      <c r="C111" s="57" t="s">
        <v>1774</v>
      </c>
      <c r="D111" s="54" t="s">
        <v>1775</v>
      </c>
      <c r="E111" s="6" t="s">
        <v>794</v>
      </c>
      <c r="F111" s="19">
        <v>12000</v>
      </c>
      <c r="G111" s="24">
        <v>57313.56</v>
      </c>
      <c r="H111" s="24">
        <v>1.49</v>
      </c>
      <c r="I111" s="31">
        <v>6.53</v>
      </c>
      <c r="J111" s="31"/>
      <c r="K111" s="35" t="s">
        <v>637</v>
      </c>
    </row>
    <row r="112" spans="2:11" x14ac:dyDescent="0.3">
      <c r="B112" s="8" t="s">
        <v>1776</v>
      </c>
      <c r="C112" s="57" t="s">
        <v>67</v>
      </c>
      <c r="D112" s="54" t="s">
        <v>1777</v>
      </c>
      <c r="E112" s="6" t="s">
        <v>794</v>
      </c>
      <c r="F112" s="19">
        <v>10500</v>
      </c>
      <c r="G112" s="24">
        <v>50990.89</v>
      </c>
      <c r="H112" s="24">
        <v>1.33</v>
      </c>
      <c r="I112" s="31">
        <v>6.0350000000000001</v>
      </c>
      <c r="J112" s="31"/>
      <c r="K112" s="35" t="s">
        <v>637</v>
      </c>
    </row>
    <row r="113" spans="2:11" x14ac:dyDescent="0.3">
      <c r="B113" s="8" t="s">
        <v>1778</v>
      </c>
      <c r="C113" s="57" t="s">
        <v>1779</v>
      </c>
      <c r="D113" s="54" t="s">
        <v>1780</v>
      </c>
      <c r="E113" s="6" t="s">
        <v>794</v>
      </c>
      <c r="F113" s="19">
        <v>10000</v>
      </c>
      <c r="G113" s="24">
        <v>49839</v>
      </c>
      <c r="H113" s="24">
        <v>1.3</v>
      </c>
      <c r="I113" s="31">
        <v>6.5505000000000004</v>
      </c>
      <c r="J113" s="31"/>
      <c r="K113" s="35" t="s">
        <v>637</v>
      </c>
    </row>
    <row r="114" spans="2:11" x14ac:dyDescent="0.3">
      <c r="B114" s="8" t="s">
        <v>1781</v>
      </c>
      <c r="C114" s="57" t="s">
        <v>1779</v>
      </c>
      <c r="D114" s="54" t="s">
        <v>1782</v>
      </c>
      <c r="E114" s="6" t="s">
        <v>794</v>
      </c>
      <c r="F114" s="19">
        <v>10000</v>
      </c>
      <c r="G114" s="24">
        <v>48983.45</v>
      </c>
      <c r="H114" s="24">
        <v>1.27</v>
      </c>
      <c r="I114" s="31">
        <v>6.7035</v>
      </c>
      <c r="J114" s="31"/>
      <c r="K114" s="35" t="s">
        <v>637</v>
      </c>
    </row>
    <row r="115" spans="2:11" x14ac:dyDescent="0.3">
      <c r="B115" s="8" t="s">
        <v>1783</v>
      </c>
      <c r="C115" s="57" t="s">
        <v>1769</v>
      </c>
      <c r="D115" s="54" t="s">
        <v>1784</v>
      </c>
      <c r="E115" s="6" t="s">
        <v>794</v>
      </c>
      <c r="F115" s="19">
        <v>10000</v>
      </c>
      <c r="G115" s="24">
        <v>48696.1</v>
      </c>
      <c r="H115" s="24">
        <v>1.27</v>
      </c>
      <c r="I115" s="31">
        <v>6.2251000000000003</v>
      </c>
      <c r="J115" s="31"/>
      <c r="K115" s="35" t="s">
        <v>637</v>
      </c>
    </row>
    <row r="116" spans="2:11" x14ac:dyDescent="0.3">
      <c r="B116" s="8" t="s">
        <v>1785</v>
      </c>
      <c r="C116" s="57" t="s">
        <v>300</v>
      </c>
      <c r="D116" s="54" t="s">
        <v>1786</v>
      </c>
      <c r="E116" s="6" t="s">
        <v>791</v>
      </c>
      <c r="F116" s="19">
        <v>10000</v>
      </c>
      <c r="G116" s="24">
        <v>48497.4</v>
      </c>
      <c r="H116" s="24">
        <v>1.26</v>
      </c>
      <c r="I116" s="31">
        <v>6.08</v>
      </c>
      <c r="J116" s="31"/>
      <c r="K116" s="35" t="s">
        <v>637</v>
      </c>
    </row>
    <row r="117" spans="2:11" x14ac:dyDescent="0.3">
      <c r="B117" s="8" t="s">
        <v>1787</v>
      </c>
      <c r="C117" s="57" t="s">
        <v>657</v>
      </c>
      <c r="D117" s="54" t="s">
        <v>1788</v>
      </c>
      <c r="E117" s="6" t="s">
        <v>794</v>
      </c>
      <c r="F117" s="19">
        <v>10000</v>
      </c>
      <c r="G117" s="24">
        <v>48448.95</v>
      </c>
      <c r="H117" s="24">
        <v>1.26</v>
      </c>
      <c r="I117" s="31">
        <v>6.1501000000000001</v>
      </c>
      <c r="J117" s="31"/>
      <c r="K117" s="35" t="s">
        <v>637</v>
      </c>
    </row>
    <row r="118" spans="2:11" x14ac:dyDescent="0.3">
      <c r="B118" s="8" t="s">
        <v>1789</v>
      </c>
      <c r="C118" s="57" t="s">
        <v>1320</v>
      </c>
      <c r="D118" s="54" t="s">
        <v>1790</v>
      </c>
      <c r="E118" s="6" t="s">
        <v>794</v>
      </c>
      <c r="F118" s="19">
        <v>10000</v>
      </c>
      <c r="G118" s="24">
        <v>48333.25</v>
      </c>
      <c r="H118" s="24">
        <v>1.26</v>
      </c>
      <c r="I118" s="31">
        <v>6.14</v>
      </c>
      <c r="J118" s="31"/>
      <c r="K118" s="35" t="s">
        <v>637</v>
      </c>
    </row>
    <row r="119" spans="2:11" x14ac:dyDescent="0.3">
      <c r="B119" s="8" t="s">
        <v>1791</v>
      </c>
      <c r="C119" s="57" t="s">
        <v>300</v>
      </c>
      <c r="D119" s="54" t="s">
        <v>1792</v>
      </c>
      <c r="E119" s="6" t="s">
        <v>791</v>
      </c>
      <c r="F119" s="19">
        <v>10000</v>
      </c>
      <c r="G119" s="24">
        <v>47808.5</v>
      </c>
      <c r="H119" s="24">
        <v>1.24</v>
      </c>
      <c r="I119" s="31">
        <v>6.29</v>
      </c>
      <c r="J119" s="31"/>
      <c r="K119" s="35" t="s">
        <v>637</v>
      </c>
    </row>
    <row r="120" spans="2:11" x14ac:dyDescent="0.3">
      <c r="B120" s="8" t="s">
        <v>1793</v>
      </c>
      <c r="C120" s="57" t="s">
        <v>1794</v>
      </c>
      <c r="D120" s="54" t="s">
        <v>1795</v>
      </c>
      <c r="E120" s="6" t="s">
        <v>794</v>
      </c>
      <c r="F120" s="19">
        <v>10000</v>
      </c>
      <c r="G120" s="24">
        <v>47679</v>
      </c>
      <c r="H120" s="24">
        <v>1.24</v>
      </c>
      <c r="I120" s="31">
        <v>6.63</v>
      </c>
      <c r="J120" s="31"/>
      <c r="K120" s="35" t="s">
        <v>637</v>
      </c>
    </row>
    <row r="121" spans="2:11" x14ac:dyDescent="0.3">
      <c r="B121" s="8" t="s">
        <v>1796</v>
      </c>
      <c r="C121" s="57" t="s">
        <v>67</v>
      </c>
      <c r="D121" s="54" t="s">
        <v>1797</v>
      </c>
      <c r="E121" s="6" t="s">
        <v>794</v>
      </c>
      <c r="F121" s="19">
        <v>9000</v>
      </c>
      <c r="G121" s="24">
        <v>43769.7</v>
      </c>
      <c r="H121" s="24">
        <v>1.1399999999999999</v>
      </c>
      <c r="I121" s="31">
        <v>6.0350999999999999</v>
      </c>
      <c r="J121" s="31"/>
      <c r="K121" s="35" t="s">
        <v>637</v>
      </c>
    </row>
    <row r="122" spans="2:11" x14ac:dyDescent="0.3">
      <c r="B122" s="8" t="s">
        <v>1798</v>
      </c>
      <c r="C122" s="57" t="s">
        <v>1434</v>
      </c>
      <c r="D122" s="54" t="s">
        <v>1799</v>
      </c>
      <c r="E122" s="6" t="s">
        <v>794</v>
      </c>
      <c r="F122" s="19">
        <v>9000</v>
      </c>
      <c r="G122" s="24">
        <v>43514.1</v>
      </c>
      <c r="H122" s="24">
        <v>1.1299999999999999</v>
      </c>
      <c r="I122" s="31">
        <v>6.0799000000000003</v>
      </c>
      <c r="J122" s="31"/>
      <c r="K122" s="35" t="s">
        <v>637</v>
      </c>
    </row>
    <row r="123" spans="2:11" x14ac:dyDescent="0.3">
      <c r="B123" s="8" t="s">
        <v>1800</v>
      </c>
      <c r="C123" s="57" t="s">
        <v>1439</v>
      </c>
      <c r="D123" s="54" t="s">
        <v>1801</v>
      </c>
      <c r="E123" s="6" t="s">
        <v>788</v>
      </c>
      <c r="F123" s="19">
        <v>8500</v>
      </c>
      <c r="G123" s="24">
        <v>41859.019999999997</v>
      </c>
      <c r="H123" s="24">
        <v>1.0900000000000001</v>
      </c>
      <c r="I123" s="31">
        <v>5.8834</v>
      </c>
      <c r="J123" s="31"/>
      <c r="K123" s="35" t="s">
        <v>637</v>
      </c>
    </row>
    <row r="124" spans="2:11" x14ac:dyDescent="0.3">
      <c r="B124" s="8" t="s">
        <v>1802</v>
      </c>
      <c r="C124" s="57" t="s">
        <v>1320</v>
      </c>
      <c r="D124" s="54" t="s">
        <v>1803</v>
      </c>
      <c r="E124" s="6" t="s">
        <v>794</v>
      </c>
      <c r="F124" s="19">
        <v>8000</v>
      </c>
      <c r="G124" s="24">
        <v>38832.6</v>
      </c>
      <c r="H124" s="24">
        <v>1.01</v>
      </c>
      <c r="I124" s="31">
        <v>6.13</v>
      </c>
      <c r="J124" s="31"/>
      <c r="K124" s="35" t="s">
        <v>637</v>
      </c>
    </row>
    <row r="125" spans="2:11" x14ac:dyDescent="0.3">
      <c r="B125" s="8" t="s">
        <v>1804</v>
      </c>
      <c r="C125" s="57" t="s">
        <v>1455</v>
      </c>
      <c r="D125" s="54" t="s">
        <v>1805</v>
      </c>
      <c r="E125" s="6" t="s">
        <v>794</v>
      </c>
      <c r="F125" s="19">
        <v>8000</v>
      </c>
      <c r="G125" s="24">
        <v>38760.36</v>
      </c>
      <c r="H125" s="24">
        <v>1.01</v>
      </c>
      <c r="I125" s="31">
        <v>6.0799000000000003</v>
      </c>
      <c r="J125" s="31"/>
      <c r="K125" s="35"/>
    </row>
    <row r="126" spans="2:11" x14ac:dyDescent="0.3">
      <c r="B126" s="8" t="s">
        <v>1806</v>
      </c>
      <c r="C126" s="57" t="s">
        <v>1434</v>
      </c>
      <c r="D126" s="54" t="s">
        <v>1807</v>
      </c>
      <c r="E126" s="6" t="s">
        <v>794</v>
      </c>
      <c r="F126" s="19">
        <v>7500</v>
      </c>
      <c r="G126" s="24">
        <v>36939.68</v>
      </c>
      <c r="H126" s="24">
        <v>0.96</v>
      </c>
      <c r="I126" s="31">
        <v>5.89</v>
      </c>
      <c r="J126" s="31"/>
      <c r="K126" s="35"/>
    </row>
    <row r="127" spans="2:11" x14ac:dyDescent="0.3">
      <c r="B127" s="8" t="s">
        <v>1808</v>
      </c>
      <c r="C127" s="57" t="s">
        <v>41</v>
      </c>
      <c r="D127" s="54" t="s">
        <v>1809</v>
      </c>
      <c r="E127" s="6" t="s">
        <v>794</v>
      </c>
      <c r="F127" s="19">
        <v>7500</v>
      </c>
      <c r="G127" s="24">
        <v>36855.49</v>
      </c>
      <c r="H127" s="24">
        <v>0.96</v>
      </c>
      <c r="I127" s="31">
        <v>5.9100999999999999</v>
      </c>
      <c r="J127" s="31"/>
      <c r="K127" s="35"/>
    </row>
    <row r="128" spans="2:11" x14ac:dyDescent="0.3">
      <c r="B128" s="8" t="s">
        <v>1810</v>
      </c>
      <c r="C128" s="57" t="s">
        <v>1434</v>
      </c>
      <c r="D128" s="54" t="s">
        <v>1811</v>
      </c>
      <c r="E128" s="6" t="s">
        <v>794</v>
      </c>
      <c r="F128" s="19">
        <v>7000</v>
      </c>
      <c r="G128" s="24">
        <v>33099.71</v>
      </c>
      <c r="H128" s="24">
        <v>0.86</v>
      </c>
      <c r="I128" s="31">
        <v>6.35</v>
      </c>
      <c r="J128" s="31"/>
      <c r="K128" s="35" t="s">
        <v>637</v>
      </c>
    </row>
    <row r="129" spans="2:11" x14ac:dyDescent="0.3">
      <c r="B129" s="8" t="s">
        <v>1812</v>
      </c>
      <c r="C129" s="57" t="s">
        <v>67</v>
      </c>
      <c r="D129" s="54" t="s">
        <v>1813</v>
      </c>
      <c r="E129" s="6" t="s">
        <v>794</v>
      </c>
      <c r="F129" s="19">
        <v>6000</v>
      </c>
      <c r="G129" s="24">
        <v>29555.61</v>
      </c>
      <c r="H129" s="24">
        <v>0.77</v>
      </c>
      <c r="I129" s="31">
        <v>5.8383000000000003</v>
      </c>
      <c r="J129" s="31"/>
      <c r="K129" s="35" t="s">
        <v>637</v>
      </c>
    </row>
    <row r="130" spans="2:11" x14ac:dyDescent="0.3">
      <c r="B130" s="8" t="s">
        <v>1814</v>
      </c>
      <c r="C130" s="57" t="s">
        <v>455</v>
      </c>
      <c r="D130" s="54" t="s">
        <v>1815</v>
      </c>
      <c r="E130" s="6" t="s">
        <v>794</v>
      </c>
      <c r="F130" s="19">
        <v>6000</v>
      </c>
      <c r="G130" s="24">
        <v>28916.94</v>
      </c>
      <c r="H130" s="24">
        <v>0.75</v>
      </c>
      <c r="I130" s="31">
        <v>6.9749999999999996</v>
      </c>
      <c r="J130" s="31"/>
      <c r="K130" s="35" t="s">
        <v>637</v>
      </c>
    </row>
    <row r="131" spans="2:11" x14ac:dyDescent="0.3">
      <c r="B131" s="8" t="s">
        <v>1816</v>
      </c>
      <c r="C131" s="57" t="s">
        <v>1794</v>
      </c>
      <c r="D131" s="54" t="s">
        <v>1817</v>
      </c>
      <c r="E131" s="6" t="s">
        <v>794</v>
      </c>
      <c r="F131" s="19">
        <v>6000</v>
      </c>
      <c r="G131" s="24">
        <v>28642.11</v>
      </c>
      <c r="H131" s="24">
        <v>0.74</v>
      </c>
      <c r="I131" s="31">
        <v>6.6300999999999997</v>
      </c>
      <c r="J131" s="31"/>
      <c r="K131" s="35" t="s">
        <v>637</v>
      </c>
    </row>
    <row r="132" spans="2:11" x14ac:dyDescent="0.3">
      <c r="B132" s="8" t="s">
        <v>1818</v>
      </c>
      <c r="C132" s="57" t="s">
        <v>1320</v>
      </c>
      <c r="D132" s="54" t="s">
        <v>1819</v>
      </c>
      <c r="E132" s="6" t="s">
        <v>794</v>
      </c>
      <c r="F132" s="19">
        <v>5500</v>
      </c>
      <c r="G132" s="24">
        <v>26372.23</v>
      </c>
      <c r="H132" s="24">
        <v>0.69</v>
      </c>
      <c r="I132" s="31">
        <v>6.3449999999999998</v>
      </c>
      <c r="J132" s="31"/>
      <c r="K132" s="35" t="s">
        <v>637</v>
      </c>
    </row>
    <row r="133" spans="2:11" x14ac:dyDescent="0.3">
      <c r="B133" s="8" t="s">
        <v>1820</v>
      </c>
      <c r="C133" s="57" t="s">
        <v>455</v>
      </c>
      <c r="D133" s="54" t="s">
        <v>1821</v>
      </c>
      <c r="E133" s="6" t="s">
        <v>794</v>
      </c>
      <c r="F133" s="19">
        <v>5000</v>
      </c>
      <c r="G133" s="24">
        <v>24543.38</v>
      </c>
      <c r="H133" s="24">
        <v>0.64</v>
      </c>
      <c r="I133" s="31">
        <v>6.7234999999999996</v>
      </c>
      <c r="J133" s="31"/>
      <c r="K133" s="35" t="s">
        <v>637</v>
      </c>
    </row>
    <row r="134" spans="2:11" x14ac:dyDescent="0.3">
      <c r="B134" s="8" t="s">
        <v>1822</v>
      </c>
      <c r="C134" s="57" t="s">
        <v>1439</v>
      </c>
      <c r="D134" s="54" t="s">
        <v>1823</v>
      </c>
      <c r="E134" s="6" t="s">
        <v>788</v>
      </c>
      <c r="F134" s="19">
        <v>5000</v>
      </c>
      <c r="G134" s="24">
        <v>24248.73</v>
      </c>
      <c r="H134" s="24">
        <v>0.63</v>
      </c>
      <c r="I134" s="31">
        <v>6.0799000000000003</v>
      </c>
      <c r="J134" s="31"/>
      <c r="K134" s="35" t="s">
        <v>637</v>
      </c>
    </row>
    <row r="135" spans="2:11" x14ac:dyDescent="0.3">
      <c r="B135" s="8" t="s">
        <v>1824</v>
      </c>
      <c r="C135" s="57" t="s">
        <v>338</v>
      </c>
      <c r="D135" s="54" t="s">
        <v>1825</v>
      </c>
      <c r="E135" s="6" t="s">
        <v>794</v>
      </c>
      <c r="F135" s="19">
        <v>5000</v>
      </c>
      <c r="G135" s="24">
        <v>24164.68</v>
      </c>
      <c r="H135" s="24">
        <v>0.63</v>
      </c>
      <c r="I135" s="31">
        <v>6.1249000000000002</v>
      </c>
      <c r="J135" s="31"/>
      <c r="K135" s="35" t="s">
        <v>637</v>
      </c>
    </row>
    <row r="136" spans="2:11" x14ac:dyDescent="0.3">
      <c r="B136" s="8" t="s">
        <v>1826</v>
      </c>
      <c r="C136" s="57" t="s">
        <v>1320</v>
      </c>
      <c r="D136" s="54" t="s">
        <v>1827</v>
      </c>
      <c r="E136" s="6" t="s">
        <v>794</v>
      </c>
      <c r="F136" s="19">
        <v>5000</v>
      </c>
      <c r="G136" s="24">
        <v>24162.68</v>
      </c>
      <c r="H136" s="24">
        <v>0.63</v>
      </c>
      <c r="I136" s="31">
        <v>6.1401000000000003</v>
      </c>
      <c r="J136" s="31"/>
      <c r="K136" s="35" t="s">
        <v>637</v>
      </c>
    </row>
    <row r="137" spans="2:11" x14ac:dyDescent="0.3">
      <c r="B137" s="8" t="s">
        <v>1828</v>
      </c>
      <c r="C137" s="57" t="s">
        <v>1794</v>
      </c>
      <c r="D137" s="54" t="s">
        <v>1829</v>
      </c>
      <c r="E137" s="6" t="s">
        <v>794</v>
      </c>
      <c r="F137" s="19">
        <v>5000</v>
      </c>
      <c r="G137" s="24">
        <v>24132.58</v>
      </c>
      <c r="H137" s="24">
        <v>0.63</v>
      </c>
      <c r="I137" s="31">
        <v>6.3998999999999997</v>
      </c>
      <c r="J137" s="31"/>
      <c r="K137" s="35" t="s">
        <v>637</v>
      </c>
    </row>
    <row r="138" spans="2:11" x14ac:dyDescent="0.3">
      <c r="B138" s="8" t="s">
        <v>1830</v>
      </c>
      <c r="C138" s="57" t="s">
        <v>60</v>
      </c>
      <c r="D138" s="54" t="s">
        <v>1831</v>
      </c>
      <c r="E138" s="6" t="s">
        <v>794</v>
      </c>
      <c r="F138" s="19">
        <v>5000</v>
      </c>
      <c r="G138" s="24">
        <v>23938.880000000001</v>
      </c>
      <c r="H138" s="24">
        <v>0.62</v>
      </c>
      <c r="I138" s="31">
        <v>6.32</v>
      </c>
      <c r="J138" s="31"/>
      <c r="K138" s="35" t="s">
        <v>637</v>
      </c>
    </row>
    <row r="139" spans="2:11" x14ac:dyDescent="0.3">
      <c r="B139" s="8" t="s">
        <v>1832</v>
      </c>
      <c r="C139" s="57" t="s">
        <v>41</v>
      </c>
      <c r="D139" s="54" t="s">
        <v>1833</v>
      </c>
      <c r="E139" s="6" t="s">
        <v>794</v>
      </c>
      <c r="F139" s="19">
        <v>5000</v>
      </c>
      <c r="G139" s="24">
        <v>23601.279999999999</v>
      </c>
      <c r="H139" s="24">
        <v>0.61</v>
      </c>
      <c r="I139" s="31">
        <v>6.4</v>
      </c>
      <c r="J139" s="31"/>
      <c r="K139" s="35" t="s">
        <v>637</v>
      </c>
    </row>
    <row r="140" spans="2:11" x14ac:dyDescent="0.3">
      <c r="B140" s="8" t="s">
        <v>1834</v>
      </c>
      <c r="C140" s="57" t="s">
        <v>1455</v>
      </c>
      <c r="D140" s="54" t="s">
        <v>1835</v>
      </c>
      <c r="E140" s="6" t="s">
        <v>794</v>
      </c>
      <c r="F140" s="19">
        <v>4700</v>
      </c>
      <c r="G140" s="24">
        <v>23119.58</v>
      </c>
      <c r="H140" s="24">
        <v>0.6</v>
      </c>
      <c r="I140" s="31">
        <v>5.8883000000000001</v>
      </c>
      <c r="J140" s="31"/>
      <c r="K140" s="35" t="s">
        <v>637</v>
      </c>
    </row>
    <row r="141" spans="2:11" x14ac:dyDescent="0.3">
      <c r="B141" s="8" t="s">
        <v>1836</v>
      </c>
      <c r="C141" s="57" t="s">
        <v>1320</v>
      </c>
      <c r="D141" s="54" t="s">
        <v>1837</v>
      </c>
      <c r="E141" s="6" t="s">
        <v>794</v>
      </c>
      <c r="F141" s="19">
        <v>4000</v>
      </c>
      <c r="G141" s="24">
        <v>19697.86</v>
      </c>
      <c r="H141" s="24">
        <v>0.51</v>
      </c>
      <c r="I141" s="31">
        <v>5.8935000000000004</v>
      </c>
      <c r="J141" s="31"/>
      <c r="K141" s="35" t="s">
        <v>637</v>
      </c>
    </row>
    <row r="142" spans="2:11" x14ac:dyDescent="0.3">
      <c r="B142" s="8" t="s">
        <v>1838</v>
      </c>
      <c r="C142" s="57" t="s">
        <v>455</v>
      </c>
      <c r="D142" s="54" t="s">
        <v>1839</v>
      </c>
      <c r="E142" s="6" t="s">
        <v>794</v>
      </c>
      <c r="F142" s="19">
        <v>4000</v>
      </c>
      <c r="G142" s="24">
        <v>19606.34</v>
      </c>
      <c r="H142" s="24">
        <v>0.51</v>
      </c>
      <c r="I142" s="31">
        <v>6.7233999999999998</v>
      </c>
      <c r="J142" s="31"/>
      <c r="K142" s="35" t="s">
        <v>637</v>
      </c>
    </row>
    <row r="143" spans="2:11" x14ac:dyDescent="0.3">
      <c r="B143" s="8" t="s">
        <v>1840</v>
      </c>
      <c r="C143" s="57" t="s">
        <v>1439</v>
      </c>
      <c r="D143" s="54" t="s">
        <v>1841</v>
      </c>
      <c r="E143" s="6" t="s">
        <v>788</v>
      </c>
      <c r="F143" s="19">
        <v>4000</v>
      </c>
      <c r="G143" s="24">
        <v>19422.32</v>
      </c>
      <c r="H143" s="24">
        <v>0.51</v>
      </c>
      <c r="I143" s="31">
        <v>6.0648999999999997</v>
      </c>
      <c r="J143" s="31"/>
      <c r="K143" s="35" t="s">
        <v>637</v>
      </c>
    </row>
    <row r="144" spans="2:11" x14ac:dyDescent="0.3">
      <c r="B144" s="8" t="s">
        <v>1842</v>
      </c>
      <c r="C144" s="57" t="s">
        <v>657</v>
      </c>
      <c r="D144" s="54" t="s">
        <v>1843</v>
      </c>
      <c r="E144" s="6" t="s">
        <v>794</v>
      </c>
      <c r="F144" s="19">
        <v>4000</v>
      </c>
      <c r="G144" s="24">
        <v>19332.240000000002</v>
      </c>
      <c r="H144" s="24">
        <v>0.5</v>
      </c>
      <c r="I144" s="31">
        <v>6.15</v>
      </c>
      <c r="J144" s="31"/>
      <c r="K144" s="35" t="s">
        <v>637</v>
      </c>
    </row>
    <row r="145" spans="2:11" x14ac:dyDescent="0.3">
      <c r="B145" s="8" t="s">
        <v>1844</v>
      </c>
      <c r="C145" s="57" t="s">
        <v>300</v>
      </c>
      <c r="D145" s="54" t="s">
        <v>1845</v>
      </c>
      <c r="E145" s="6" t="s">
        <v>791</v>
      </c>
      <c r="F145" s="19">
        <v>3000</v>
      </c>
      <c r="G145" s="24">
        <v>14537.48</v>
      </c>
      <c r="H145" s="24">
        <v>0.38</v>
      </c>
      <c r="I145" s="31">
        <v>6.08</v>
      </c>
      <c r="J145" s="31"/>
      <c r="K145" s="35" t="s">
        <v>637</v>
      </c>
    </row>
    <row r="146" spans="2:11" x14ac:dyDescent="0.3">
      <c r="B146" s="8" t="s">
        <v>1846</v>
      </c>
      <c r="C146" s="57" t="s">
        <v>657</v>
      </c>
      <c r="D146" s="54" t="s">
        <v>1847</v>
      </c>
      <c r="E146" s="6" t="s">
        <v>794</v>
      </c>
      <c r="F146" s="19">
        <v>3000</v>
      </c>
      <c r="G146" s="24">
        <v>14501.55</v>
      </c>
      <c r="H146" s="24">
        <v>0.38</v>
      </c>
      <c r="I146" s="31">
        <v>6.1498999999999997</v>
      </c>
      <c r="J146" s="31"/>
      <c r="K146" s="35" t="s">
        <v>637</v>
      </c>
    </row>
    <row r="147" spans="2:11" x14ac:dyDescent="0.3">
      <c r="B147" s="8" t="s">
        <v>1848</v>
      </c>
      <c r="C147" s="57" t="s">
        <v>455</v>
      </c>
      <c r="D147" s="54" t="s">
        <v>1849</v>
      </c>
      <c r="E147" s="6" t="s">
        <v>794</v>
      </c>
      <c r="F147" s="19">
        <v>3000</v>
      </c>
      <c r="G147" s="24">
        <v>14455.8</v>
      </c>
      <c r="H147" s="24">
        <v>0.38</v>
      </c>
      <c r="I147" s="31">
        <v>6.9749999999999996</v>
      </c>
      <c r="J147" s="31"/>
      <c r="K147" s="35" t="s">
        <v>637</v>
      </c>
    </row>
    <row r="148" spans="2:11" x14ac:dyDescent="0.3">
      <c r="B148" s="8" t="s">
        <v>1850</v>
      </c>
      <c r="C148" s="57" t="s">
        <v>1455</v>
      </c>
      <c r="D148" s="54" t="s">
        <v>1851</v>
      </c>
      <c r="E148" s="6" t="s">
        <v>794</v>
      </c>
      <c r="F148" s="19">
        <v>2500</v>
      </c>
      <c r="G148" s="24">
        <v>12284</v>
      </c>
      <c r="H148" s="24">
        <v>0.32</v>
      </c>
      <c r="I148" s="31">
        <v>5.8883000000000001</v>
      </c>
      <c r="J148" s="31"/>
      <c r="K148" s="35" t="s">
        <v>637</v>
      </c>
    </row>
    <row r="149" spans="2:11" x14ac:dyDescent="0.3">
      <c r="B149" s="8" t="s">
        <v>1852</v>
      </c>
      <c r="C149" s="57" t="s">
        <v>41</v>
      </c>
      <c r="D149" s="54" t="s">
        <v>1853</v>
      </c>
      <c r="E149" s="6" t="s">
        <v>794</v>
      </c>
      <c r="F149" s="19">
        <v>2000</v>
      </c>
      <c r="G149" s="24">
        <v>9850.74</v>
      </c>
      <c r="H149" s="24">
        <v>0.26</v>
      </c>
      <c r="I149" s="31">
        <v>5.8836000000000004</v>
      </c>
      <c r="J149" s="31"/>
      <c r="K149" s="35"/>
    </row>
    <row r="150" spans="2:11" x14ac:dyDescent="0.3">
      <c r="B150" s="8" t="s">
        <v>1854</v>
      </c>
      <c r="C150" s="57" t="s">
        <v>300</v>
      </c>
      <c r="D150" s="54" t="s">
        <v>1855</v>
      </c>
      <c r="E150" s="6" t="s">
        <v>791</v>
      </c>
      <c r="F150" s="19">
        <v>2000</v>
      </c>
      <c r="G150" s="24">
        <v>9838.25</v>
      </c>
      <c r="H150" s="24">
        <v>0.26</v>
      </c>
      <c r="I150" s="31">
        <v>5.8833000000000002</v>
      </c>
      <c r="J150" s="31"/>
      <c r="K150" s="35" t="s">
        <v>637</v>
      </c>
    </row>
    <row r="151" spans="2:11" x14ac:dyDescent="0.3">
      <c r="B151" s="8" t="s">
        <v>1856</v>
      </c>
      <c r="C151" s="57" t="s">
        <v>595</v>
      </c>
      <c r="D151" s="54" t="s">
        <v>1857</v>
      </c>
      <c r="E151" s="6" t="s">
        <v>794</v>
      </c>
      <c r="F151" s="19">
        <v>2000</v>
      </c>
      <c r="G151" s="24">
        <v>9744.32</v>
      </c>
      <c r="H151" s="24">
        <v>0.25</v>
      </c>
      <c r="I151" s="31">
        <v>6.3849</v>
      </c>
      <c r="J151" s="31"/>
      <c r="K151" s="35" t="s">
        <v>637</v>
      </c>
    </row>
    <row r="152" spans="2:11" x14ac:dyDescent="0.3">
      <c r="B152" s="8" t="s">
        <v>1858</v>
      </c>
      <c r="C152" s="57" t="s">
        <v>595</v>
      </c>
      <c r="D152" s="54" t="s">
        <v>1859</v>
      </c>
      <c r="E152" s="6" t="s">
        <v>794</v>
      </c>
      <c r="F152" s="19">
        <v>2000</v>
      </c>
      <c r="G152" s="24">
        <v>9735.41</v>
      </c>
      <c r="H152" s="24">
        <v>0.25</v>
      </c>
      <c r="I152" s="31">
        <v>6.4</v>
      </c>
      <c r="J152" s="31"/>
      <c r="K152" s="35" t="s">
        <v>637</v>
      </c>
    </row>
    <row r="153" spans="2:11" x14ac:dyDescent="0.3">
      <c r="B153" s="8" t="s">
        <v>1860</v>
      </c>
      <c r="C153" s="57" t="s">
        <v>1434</v>
      </c>
      <c r="D153" s="54" t="s">
        <v>1861</v>
      </c>
      <c r="E153" s="6" t="s">
        <v>794</v>
      </c>
      <c r="F153" s="19">
        <v>2000</v>
      </c>
      <c r="G153" s="24">
        <v>9591.73</v>
      </c>
      <c r="H153" s="24">
        <v>0.25</v>
      </c>
      <c r="I153" s="31">
        <v>6.2899000000000003</v>
      </c>
      <c r="J153" s="31"/>
      <c r="K153" s="35" t="s">
        <v>637</v>
      </c>
    </row>
    <row r="154" spans="2:11" x14ac:dyDescent="0.3">
      <c r="B154" s="8" t="s">
        <v>1862</v>
      </c>
      <c r="C154" s="57" t="s">
        <v>60</v>
      </c>
      <c r="D154" s="54" t="s">
        <v>1863</v>
      </c>
      <c r="E154" s="6" t="s">
        <v>794</v>
      </c>
      <c r="F154" s="19">
        <v>2000</v>
      </c>
      <c r="G154" s="24">
        <v>9531.31</v>
      </c>
      <c r="H154" s="24">
        <v>0.25</v>
      </c>
      <c r="I154" s="31">
        <v>6.3198999999999996</v>
      </c>
      <c r="J154" s="31"/>
      <c r="K154" s="35" t="s">
        <v>637</v>
      </c>
    </row>
    <row r="155" spans="2:11" x14ac:dyDescent="0.3">
      <c r="B155" s="8" t="s">
        <v>1864</v>
      </c>
      <c r="C155" s="57" t="s">
        <v>1439</v>
      </c>
      <c r="D155" s="54" t="s">
        <v>1865</v>
      </c>
      <c r="E155" s="6" t="s">
        <v>788</v>
      </c>
      <c r="F155" s="19">
        <v>2000</v>
      </c>
      <c r="G155" s="24">
        <v>9512</v>
      </c>
      <c r="H155" s="24">
        <v>0.25</v>
      </c>
      <c r="I155" s="31">
        <v>6.3049999999999997</v>
      </c>
      <c r="J155" s="31"/>
      <c r="K155" s="35" t="s">
        <v>637</v>
      </c>
    </row>
    <row r="156" spans="2:11" x14ac:dyDescent="0.3">
      <c r="B156" s="8" t="s">
        <v>1866</v>
      </c>
      <c r="C156" s="57" t="s">
        <v>1455</v>
      </c>
      <c r="D156" s="54" t="s">
        <v>1867</v>
      </c>
      <c r="E156" s="6" t="s">
        <v>794</v>
      </c>
      <c r="F156" s="19">
        <v>1000</v>
      </c>
      <c r="G156" s="24">
        <v>4840.3599999999997</v>
      </c>
      <c r="H156" s="24">
        <v>0.13</v>
      </c>
      <c r="I156" s="31">
        <v>6.0799000000000003</v>
      </c>
      <c r="J156" s="31"/>
      <c r="K156" s="35" t="s">
        <v>637</v>
      </c>
    </row>
    <row r="157" spans="2:11" x14ac:dyDescent="0.3">
      <c r="B157" s="8" t="s">
        <v>1868</v>
      </c>
      <c r="C157" s="57" t="s">
        <v>41</v>
      </c>
      <c r="D157" s="54" t="s">
        <v>1869</v>
      </c>
      <c r="E157" s="6" t="s">
        <v>794</v>
      </c>
      <c r="F157" s="19">
        <v>1000</v>
      </c>
      <c r="G157" s="24">
        <v>4756.05</v>
      </c>
      <c r="H157" s="24">
        <v>0.12</v>
      </c>
      <c r="I157" s="31">
        <v>6.3250000000000002</v>
      </c>
      <c r="J157" s="31"/>
      <c r="K157" s="35" t="s">
        <v>637</v>
      </c>
    </row>
    <row r="158" spans="2:11" x14ac:dyDescent="0.3">
      <c r="B158" s="8" t="s">
        <v>1870</v>
      </c>
      <c r="C158" s="57" t="s">
        <v>1769</v>
      </c>
      <c r="D158" s="54" t="s">
        <v>1871</v>
      </c>
      <c r="E158" s="6" t="s">
        <v>794</v>
      </c>
      <c r="F158" s="19">
        <v>800</v>
      </c>
      <c r="G158" s="24">
        <v>3938.46</v>
      </c>
      <c r="H158" s="24">
        <v>0.1</v>
      </c>
      <c r="I158" s="31">
        <v>6.0034000000000001</v>
      </c>
      <c r="J158" s="31"/>
      <c r="K158" s="35" t="s">
        <v>637</v>
      </c>
    </row>
    <row r="159" spans="2:11" x14ac:dyDescent="0.3">
      <c r="B159" s="8" t="s">
        <v>1872</v>
      </c>
      <c r="C159" s="57" t="s">
        <v>60</v>
      </c>
      <c r="D159" s="54" t="s">
        <v>1873</v>
      </c>
      <c r="E159" s="6" t="s">
        <v>794</v>
      </c>
      <c r="F159" s="19">
        <v>500</v>
      </c>
      <c r="G159" s="24">
        <v>2457.7199999999998</v>
      </c>
      <c r="H159" s="24">
        <v>0.06</v>
      </c>
      <c r="I159" s="31">
        <v>5.9234999999999998</v>
      </c>
      <c r="J159" s="31"/>
      <c r="K159" s="35" t="s">
        <v>637</v>
      </c>
    </row>
    <row r="160" spans="2:11" x14ac:dyDescent="0.3">
      <c r="C160" s="58" t="s">
        <v>172</v>
      </c>
      <c r="D160" s="54"/>
      <c r="E160" s="6"/>
      <c r="F160" s="19"/>
      <c r="G160" s="25">
        <v>1917593.89</v>
      </c>
      <c r="H160" s="25">
        <v>49.88</v>
      </c>
      <c r="I160" s="31"/>
      <c r="J160" s="31"/>
      <c r="K160" s="35"/>
    </row>
    <row r="161" spans="2:11" x14ac:dyDescent="0.3">
      <c r="C161" s="57"/>
      <c r="D161" s="54"/>
      <c r="E161" s="6"/>
      <c r="F161" s="19"/>
      <c r="G161" s="24"/>
      <c r="H161" s="24"/>
      <c r="I161" s="31"/>
      <c r="J161" s="31"/>
      <c r="K161" s="35"/>
    </row>
    <row r="162" spans="2:11" x14ac:dyDescent="0.3">
      <c r="C162" s="59" t="s">
        <v>15</v>
      </c>
      <c r="D162" s="54"/>
      <c r="E162" s="6"/>
      <c r="F162" s="19"/>
      <c r="G162" s="24"/>
      <c r="H162" s="24"/>
      <c r="I162" s="31"/>
      <c r="J162" s="31"/>
      <c r="K162" s="35"/>
    </row>
    <row r="163" spans="2:11" x14ac:dyDescent="0.3">
      <c r="B163" s="8" t="s">
        <v>1874</v>
      </c>
      <c r="C163" s="57" t="s">
        <v>1875</v>
      </c>
      <c r="D163" s="54" t="s">
        <v>1876</v>
      </c>
      <c r="E163" s="6" t="s">
        <v>185</v>
      </c>
      <c r="F163" s="19">
        <v>51500000</v>
      </c>
      <c r="G163" s="24">
        <v>50782.09</v>
      </c>
      <c r="H163" s="24">
        <v>1.32</v>
      </c>
      <c r="I163" s="31">
        <v>5.4893999999999998</v>
      </c>
      <c r="J163" s="31"/>
      <c r="K163" s="35"/>
    </row>
    <row r="164" spans="2:11" x14ac:dyDescent="0.3">
      <c r="B164" s="8" t="s">
        <v>1171</v>
      </c>
      <c r="C164" s="57" t="s">
        <v>1172</v>
      </c>
      <c r="D164" s="54" t="s">
        <v>1173</v>
      </c>
      <c r="E164" s="6" t="s">
        <v>185</v>
      </c>
      <c r="F164" s="19">
        <v>47500000</v>
      </c>
      <c r="G164" s="24">
        <v>47331.519999999997</v>
      </c>
      <c r="H164" s="24">
        <v>1.23</v>
      </c>
      <c r="I164" s="31">
        <v>5.4135999999999997</v>
      </c>
      <c r="J164" s="31"/>
      <c r="K164" s="35"/>
    </row>
    <row r="165" spans="2:11" x14ac:dyDescent="0.3">
      <c r="B165" s="8" t="s">
        <v>1877</v>
      </c>
      <c r="C165" s="57" t="s">
        <v>1878</v>
      </c>
      <c r="D165" s="54" t="s">
        <v>1879</v>
      </c>
      <c r="E165" s="6" t="s">
        <v>185</v>
      </c>
      <c r="F165" s="19">
        <v>28500000</v>
      </c>
      <c r="G165" s="24">
        <v>27803.63</v>
      </c>
      <c r="H165" s="24">
        <v>0.72</v>
      </c>
      <c r="I165" s="31">
        <v>5.5743999999999998</v>
      </c>
      <c r="J165" s="31"/>
      <c r="K165" s="35"/>
    </row>
    <row r="166" spans="2:11" x14ac:dyDescent="0.3">
      <c r="B166" s="8" t="s">
        <v>1880</v>
      </c>
      <c r="C166" s="57" t="s">
        <v>1881</v>
      </c>
      <c r="D166" s="54" t="s">
        <v>1882</v>
      </c>
      <c r="E166" s="6" t="s">
        <v>185</v>
      </c>
      <c r="F166" s="19">
        <v>20000000</v>
      </c>
      <c r="G166" s="24">
        <v>19680.060000000001</v>
      </c>
      <c r="H166" s="24">
        <v>0.51</v>
      </c>
      <c r="I166" s="31">
        <v>5.4943</v>
      </c>
      <c r="J166" s="31"/>
      <c r="K166" s="35"/>
    </row>
    <row r="167" spans="2:11" x14ac:dyDescent="0.3">
      <c r="B167" s="8" t="s">
        <v>1883</v>
      </c>
      <c r="C167" s="57" t="s">
        <v>1884</v>
      </c>
      <c r="D167" s="54" t="s">
        <v>1885</v>
      </c>
      <c r="E167" s="6" t="s">
        <v>185</v>
      </c>
      <c r="F167" s="19">
        <v>20000000</v>
      </c>
      <c r="G167" s="24">
        <v>19615.919999999998</v>
      </c>
      <c r="H167" s="24">
        <v>0.51</v>
      </c>
      <c r="I167" s="31">
        <v>5.5400999999999998</v>
      </c>
      <c r="J167" s="31"/>
      <c r="K167" s="35"/>
    </row>
    <row r="168" spans="2:11" x14ac:dyDescent="0.3">
      <c r="B168" s="8" t="s">
        <v>1886</v>
      </c>
      <c r="C168" s="57" t="s">
        <v>1887</v>
      </c>
      <c r="D168" s="54" t="s">
        <v>1888</v>
      </c>
      <c r="E168" s="6" t="s">
        <v>185</v>
      </c>
      <c r="F168" s="19">
        <v>6500000</v>
      </c>
      <c r="G168" s="24">
        <v>6347.8</v>
      </c>
      <c r="H168" s="24">
        <v>0.17</v>
      </c>
      <c r="I168" s="31">
        <v>5.5743999999999998</v>
      </c>
      <c r="J168" s="31"/>
      <c r="K168" s="35"/>
    </row>
    <row r="169" spans="2:11" x14ac:dyDescent="0.3">
      <c r="B169" s="8"/>
      <c r="C169" s="57" t="s">
        <v>1892</v>
      </c>
      <c r="D169" s="54" t="s">
        <v>1893</v>
      </c>
      <c r="E169" s="6" t="s">
        <v>185</v>
      </c>
      <c r="F169" s="19">
        <v>2000000</v>
      </c>
      <c r="G169" s="24">
        <v>1972.12</v>
      </c>
      <c r="H169" s="24">
        <v>0.05</v>
      </c>
      <c r="I169" s="31">
        <v>5.4893999999999998</v>
      </c>
      <c r="J169" s="31"/>
      <c r="K169" s="35"/>
    </row>
    <row r="170" spans="2:11" x14ac:dyDescent="0.3">
      <c r="C170" s="58" t="s">
        <v>172</v>
      </c>
      <c r="D170" s="54"/>
      <c r="E170" s="6"/>
      <c r="F170" s="19"/>
      <c r="G170" s="25">
        <f>+SUM(G163:G169)</f>
        <v>173533.13999999996</v>
      </c>
      <c r="H170" s="25">
        <f>+SUM(H163:H169)</f>
        <v>4.5099999999999989</v>
      </c>
      <c r="I170" s="31"/>
      <c r="J170" s="31"/>
      <c r="K170" s="35"/>
    </row>
    <row r="171" spans="2:11" x14ac:dyDescent="0.3">
      <c r="C171" s="57"/>
      <c r="D171" s="54"/>
      <c r="E171" s="6"/>
      <c r="F171" s="19"/>
      <c r="G171" s="24"/>
      <c r="H171" s="24"/>
      <c r="I171" s="31"/>
      <c r="J171" s="31"/>
      <c r="K171" s="35"/>
    </row>
    <row r="172" spans="2:11" x14ac:dyDescent="0.3">
      <c r="C172" s="58" t="s">
        <v>16</v>
      </c>
      <c r="D172" s="54"/>
      <c r="E172" s="6"/>
      <c r="F172" s="19"/>
      <c r="G172" s="24" t="s">
        <v>2</v>
      </c>
      <c r="H172" s="24" t="s">
        <v>2</v>
      </c>
      <c r="I172" s="31"/>
      <c r="J172" s="31"/>
      <c r="K172" s="35"/>
    </row>
    <row r="173" spans="2:11" x14ac:dyDescent="0.3">
      <c r="C173" s="57"/>
      <c r="D173" s="54"/>
      <c r="E173" s="6"/>
      <c r="F173" s="19"/>
      <c r="G173" s="24"/>
      <c r="H173" s="24"/>
      <c r="I173" s="31"/>
      <c r="J173" s="31"/>
      <c r="K173" s="35"/>
    </row>
    <row r="174" spans="2:11" x14ac:dyDescent="0.3">
      <c r="C174" s="59" t="s">
        <v>17</v>
      </c>
      <c r="D174" s="54"/>
      <c r="E174" s="6"/>
      <c r="F174" s="19"/>
      <c r="G174" s="24"/>
      <c r="H174" s="24"/>
      <c r="I174" s="31"/>
      <c r="J174" s="31"/>
      <c r="K174" s="35"/>
    </row>
    <row r="175" spans="2:11" x14ac:dyDescent="0.3">
      <c r="B175" s="8" t="s">
        <v>1889</v>
      </c>
      <c r="C175" s="57" t="s">
        <v>1890</v>
      </c>
      <c r="D175" s="54" t="s">
        <v>1891</v>
      </c>
      <c r="E175" s="6" t="s">
        <v>185</v>
      </c>
      <c r="F175" s="19">
        <v>5104800</v>
      </c>
      <c r="G175" s="24">
        <v>4896.41</v>
      </c>
      <c r="H175" s="24">
        <v>0.13</v>
      </c>
      <c r="I175" s="31">
        <v>5.8485101000000004</v>
      </c>
      <c r="J175" s="31"/>
      <c r="K175" s="35"/>
    </row>
    <row r="176" spans="2:11" x14ac:dyDescent="0.3">
      <c r="C176" s="58" t="s">
        <v>172</v>
      </c>
      <c r="D176" s="54"/>
      <c r="E176" s="6"/>
      <c r="F176" s="19"/>
      <c r="G176" s="25">
        <v>4896.41</v>
      </c>
      <c r="H176" s="25">
        <v>0.13</v>
      </c>
      <c r="I176" s="31"/>
      <c r="J176" s="31"/>
      <c r="K176" s="35"/>
    </row>
    <row r="177" spans="1:11" x14ac:dyDescent="0.3">
      <c r="C177" s="57"/>
      <c r="D177" s="54"/>
      <c r="E177" s="6"/>
      <c r="F177" s="19"/>
      <c r="G177" s="24"/>
      <c r="H177" s="24"/>
      <c r="I177" s="31"/>
      <c r="J177" s="31"/>
      <c r="K177" s="35"/>
    </row>
    <row r="178" spans="1:11" x14ac:dyDescent="0.3">
      <c r="A178" s="10"/>
      <c r="B178" s="28"/>
      <c r="C178" s="58" t="s">
        <v>18</v>
      </c>
      <c r="D178" s="54"/>
      <c r="E178" s="6"/>
      <c r="F178" s="19"/>
      <c r="G178" s="24"/>
      <c r="H178" s="24"/>
      <c r="I178" s="31"/>
      <c r="J178" s="31"/>
      <c r="K178" s="35"/>
    </row>
    <row r="179" spans="1:11" x14ac:dyDescent="0.3">
      <c r="A179" s="28"/>
      <c r="B179" s="28"/>
      <c r="C179" s="58" t="s">
        <v>19</v>
      </c>
      <c r="D179" s="54"/>
      <c r="E179" s="6"/>
      <c r="F179" s="19"/>
      <c r="G179" s="24" t="s">
        <v>2</v>
      </c>
      <c r="H179" s="24" t="s">
        <v>2</v>
      </c>
      <c r="I179" s="31"/>
      <c r="J179" s="31"/>
      <c r="K179" s="35"/>
    </row>
    <row r="180" spans="1:11" x14ac:dyDescent="0.3">
      <c r="A180" s="28"/>
      <c r="B180" s="28"/>
      <c r="C180" s="58"/>
      <c r="D180" s="54"/>
      <c r="E180" s="6"/>
      <c r="F180" s="19"/>
      <c r="G180" s="24"/>
      <c r="H180" s="24"/>
      <c r="I180" s="31"/>
      <c r="J180" s="31"/>
      <c r="K180" s="35"/>
    </row>
    <row r="181" spans="1:11" x14ac:dyDescent="0.3">
      <c r="C181" s="59" t="s">
        <v>20</v>
      </c>
      <c r="D181" s="54"/>
      <c r="E181" s="6"/>
      <c r="F181" s="19"/>
      <c r="G181" s="24"/>
      <c r="H181" s="24"/>
      <c r="I181" s="31"/>
      <c r="J181" s="31"/>
      <c r="K181" s="35"/>
    </row>
    <row r="182" spans="1:11" x14ac:dyDescent="0.3">
      <c r="B182" s="8" t="s">
        <v>837</v>
      </c>
      <c r="C182" s="57" t="s">
        <v>5266</v>
      </c>
      <c r="D182" s="54" t="s">
        <v>838</v>
      </c>
      <c r="E182" s="6" t="s">
        <v>839</v>
      </c>
      <c r="F182" s="19">
        <v>80074.911999999997</v>
      </c>
      <c r="G182" s="24">
        <v>9073.44</v>
      </c>
      <c r="H182" s="24">
        <v>0.24</v>
      </c>
      <c r="I182" s="31">
        <v>5.66</v>
      </c>
      <c r="J182" s="31"/>
      <c r="K182" s="35"/>
    </row>
    <row r="183" spans="1:11" x14ac:dyDescent="0.3">
      <c r="C183" s="58" t="s">
        <v>172</v>
      </c>
      <c r="D183" s="54"/>
      <c r="E183" s="6"/>
      <c r="F183" s="19"/>
      <c r="G183" s="25">
        <v>9073.44</v>
      </c>
      <c r="H183" s="25">
        <v>0.24</v>
      </c>
      <c r="I183" s="31"/>
      <c r="J183" s="31"/>
      <c r="K183" s="35"/>
    </row>
    <row r="184" spans="1:11" x14ac:dyDescent="0.3">
      <c r="C184" s="57"/>
      <c r="D184" s="54"/>
      <c r="E184" s="6"/>
      <c r="F184" s="19"/>
      <c r="G184" s="24"/>
      <c r="H184" s="24"/>
      <c r="I184" s="31"/>
      <c r="J184" s="31"/>
      <c r="K184" s="35"/>
    </row>
    <row r="185" spans="1:11" x14ac:dyDescent="0.3">
      <c r="C185" s="58" t="s">
        <v>21</v>
      </c>
      <c r="D185" s="54"/>
      <c r="E185" s="6"/>
      <c r="F185" s="19"/>
      <c r="G185" s="24" t="s">
        <v>2</v>
      </c>
      <c r="H185" s="24" t="s">
        <v>2</v>
      </c>
      <c r="I185" s="31"/>
      <c r="J185" s="31"/>
      <c r="K185" s="35"/>
    </row>
    <row r="186" spans="1:11" x14ac:dyDescent="0.3">
      <c r="C186" s="57"/>
      <c r="D186" s="54"/>
      <c r="E186" s="6"/>
      <c r="F186" s="19"/>
      <c r="G186" s="24"/>
      <c r="H186" s="24"/>
      <c r="I186" s="31"/>
      <c r="J186" s="31"/>
      <c r="K186" s="35"/>
    </row>
    <row r="187" spans="1:11" x14ac:dyDescent="0.3">
      <c r="C187" s="58" t="s">
        <v>22</v>
      </c>
      <c r="D187" s="54"/>
      <c r="E187" s="6"/>
      <c r="F187" s="19"/>
      <c r="G187" s="24" t="s">
        <v>2</v>
      </c>
      <c r="H187" s="24" t="s">
        <v>2</v>
      </c>
      <c r="I187" s="31"/>
      <c r="J187" s="31"/>
      <c r="K187" s="35"/>
    </row>
    <row r="188" spans="1:11" x14ac:dyDescent="0.3">
      <c r="C188" s="57"/>
      <c r="D188" s="54"/>
      <c r="E188" s="6"/>
      <c r="F188" s="19"/>
      <c r="G188" s="24"/>
      <c r="H188" s="24"/>
      <c r="I188" s="31"/>
      <c r="J188" s="31"/>
      <c r="K188" s="35"/>
    </row>
    <row r="189" spans="1:11" x14ac:dyDescent="0.3">
      <c r="C189" s="58" t="s">
        <v>23</v>
      </c>
      <c r="D189" s="54"/>
      <c r="E189" s="6"/>
      <c r="F189" s="19"/>
      <c r="G189" s="24" t="s">
        <v>2</v>
      </c>
      <c r="H189" s="24" t="s">
        <v>2</v>
      </c>
      <c r="I189" s="31"/>
      <c r="J189" s="31"/>
      <c r="K189" s="35"/>
    </row>
    <row r="190" spans="1:11" x14ac:dyDescent="0.3">
      <c r="C190" s="57"/>
      <c r="D190" s="54"/>
      <c r="E190" s="6"/>
      <c r="F190" s="19"/>
      <c r="G190" s="24"/>
      <c r="H190" s="24"/>
      <c r="I190" s="31"/>
      <c r="J190" s="31"/>
      <c r="K190" s="35"/>
    </row>
    <row r="191" spans="1:11" x14ac:dyDescent="0.3">
      <c r="C191" s="59" t="s">
        <v>24</v>
      </c>
      <c r="D191" s="54"/>
      <c r="E191" s="6"/>
      <c r="F191" s="19"/>
      <c r="G191" s="24"/>
      <c r="H191" s="24"/>
      <c r="I191" s="31"/>
      <c r="J191" s="31"/>
      <c r="K191" s="35"/>
    </row>
    <row r="192" spans="1:11" x14ac:dyDescent="0.3">
      <c r="B192" s="8" t="s">
        <v>186</v>
      </c>
      <c r="C192" s="57" t="s">
        <v>187</v>
      </c>
      <c r="D192" s="54"/>
      <c r="E192" s="6"/>
      <c r="F192" s="19"/>
      <c r="G192" s="24">
        <v>5671.47</v>
      </c>
      <c r="H192" s="24">
        <v>0.15</v>
      </c>
      <c r="I192" s="31"/>
      <c r="J192" s="31"/>
      <c r="K192" s="35"/>
    </row>
    <row r="193" spans="1:54" x14ac:dyDescent="0.3">
      <c r="C193" s="58" t="s">
        <v>172</v>
      </c>
      <c r="D193" s="54"/>
      <c r="E193" s="6"/>
      <c r="F193" s="19"/>
      <c r="G193" s="25">
        <v>5671.47</v>
      </c>
      <c r="H193" s="25">
        <v>0.15</v>
      </c>
      <c r="I193" s="31"/>
      <c r="J193" s="31"/>
      <c r="K193" s="35"/>
    </row>
    <row r="194" spans="1:54" x14ac:dyDescent="0.3">
      <c r="C194" s="57"/>
      <c r="D194" s="54"/>
      <c r="E194" s="6"/>
      <c r="F194" s="19"/>
      <c r="G194" s="24"/>
      <c r="H194" s="24"/>
      <c r="I194" s="31"/>
      <c r="J194" s="31"/>
      <c r="K194" s="35"/>
    </row>
    <row r="195" spans="1:54" x14ac:dyDescent="0.3">
      <c r="A195" s="10"/>
      <c r="B195" s="28"/>
      <c r="C195" s="58" t="s">
        <v>25</v>
      </c>
      <c r="D195" s="54"/>
      <c r="E195" s="6"/>
      <c r="F195" s="19"/>
      <c r="G195" s="24"/>
      <c r="H195" s="24"/>
      <c r="I195" s="31"/>
      <c r="J195" s="31"/>
      <c r="K195" s="35"/>
    </row>
    <row r="196" spans="1:54" s="2" customFormat="1" ht="13.8" x14ac:dyDescent="0.3">
      <c r="A196" s="28"/>
      <c r="B196" s="28"/>
      <c r="C196" s="57" t="s">
        <v>5262</v>
      </c>
      <c r="D196" s="54"/>
      <c r="E196" s="6"/>
      <c r="F196" s="19"/>
      <c r="G196" s="24" t="s">
        <v>2</v>
      </c>
      <c r="H196" s="24" t="s">
        <v>2</v>
      </c>
      <c r="I196" s="31"/>
      <c r="J196" s="31"/>
      <c r="K196" s="35"/>
      <c r="L196" s="3"/>
      <c r="AI196" s="3"/>
      <c r="AV196" s="3"/>
      <c r="AX196" s="3"/>
      <c r="BB196" s="3"/>
    </row>
    <row r="197" spans="1:54" x14ac:dyDescent="0.3">
      <c r="B197" s="8"/>
      <c r="C197" s="57" t="s">
        <v>188</v>
      </c>
      <c r="D197" s="54"/>
      <c r="E197" s="6"/>
      <c r="F197" s="19"/>
      <c r="G197" s="24">
        <v>-7492.92</v>
      </c>
      <c r="H197" s="24">
        <v>-0.23</v>
      </c>
      <c r="I197" s="31"/>
      <c r="J197" s="31"/>
      <c r="K197" s="35"/>
    </row>
    <row r="198" spans="1:54" x14ac:dyDescent="0.3">
      <c r="C198" s="58" t="s">
        <v>172</v>
      </c>
      <c r="D198" s="54"/>
      <c r="E198" s="6"/>
      <c r="F198" s="19"/>
      <c r="G198" s="25">
        <v>-7492.92</v>
      </c>
      <c r="H198" s="25">
        <v>-0.23</v>
      </c>
      <c r="I198" s="31"/>
      <c r="J198" s="31"/>
      <c r="K198" s="35"/>
    </row>
    <row r="199" spans="1:54" x14ac:dyDescent="0.3">
      <c r="C199" s="57"/>
      <c r="D199" s="54"/>
      <c r="E199" s="6"/>
      <c r="F199" s="19"/>
      <c r="G199" s="24"/>
      <c r="H199" s="24"/>
      <c r="I199" s="31"/>
      <c r="J199" s="31"/>
      <c r="K199" s="35"/>
    </row>
    <row r="200" spans="1:54" x14ac:dyDescent="0.3">
      <c r="C200" s="60" t="s">
        <v>189</v>
      </c>
      <c r="D200" s="55"/>
      <c r="E200" s="5"/>
      <c r="F200" s="20"/>
      <c r="G200" s="26">
        <v>3845002.11</v>
      </c>
      <c r="H200" s="26">
        <v>99.999999999999986</v>
      </c>
      <c r="I200" s="32"/>
      <c r="J200" s="32"/>
      <c r="K200" s="36"/>
    </row>
    <row r="203" spans="1:54" x14ac:dyDescent="0.3">
      <c r="C203" s="1" t="s">
        <v>190</v>
      </c>
    </row>
    <row r="204" spans="1:54" x14ac:dyDescent="0.3">
      <c r="C204" s="37" t="s">
        <v>191</v>
      </c>
      <c r="D204" s="37"/>
      <c r="E204" s="37"/>
      <c r="F204" s="37"/>
      <c r="G204" s="37"/>
      <c r="H204" s="37"/>
      <c r="I204" s="37"/>
      <c r="J204" s="37"/>
      <c r="K204" s="37"/>
    </row>
    <row r="205" spans="1:54" x14ac:dyDescent="0.3">
      <c r="C205" s="2" t="s">
        <v>192</v>
      </c>
    </row>
    <row r="206" spans="1:54" x14ac:dyDescent="0.3">
      <c r="C206" s="2" t="s">
        <v>193</v>
      </c>
    </row>
    <row r="207" spans="1:54" ht="30" customHeight="1" x14ac:dyDescent="0.3">
      <c r="C207" s="91" t="s">
        <v>194</v>
      </c>
      <c r="D207" s="92"/>
      <c r="E207" s="92"/>
      <c r="F207" s="92"/>
      <c r="G207" s="92"/>
      <c r="H207" s="92"/>
      <c r="I207" s="92"/>
      <c r="J207" s="92"/>
      <c r="K207" s="92"/>
    </row>
    <row r="208" spans="1:54" x14ac:dyDescent="0.3">
      <c r="C208" s="2" t="s">
        <v>195</v>
      </c>
    </row>
    <row r="209" spans="3:5" x14ac:dyDescent="0.3">
      <c r="C209" s="2" t="s">
        <v>5275</v>
      </c>
    </row>
    <row r="211" spans="3:5" x14ac:dyDescent="0.3">
      <c r="C211" s="1" t="s">
        <v>5387</v>
      </c>
      <c r="E211" s="88" t="s">
        <v>5388</v>
      </c>
    </row>
    <row r="212" spans="3:5" x14ac:dyDescent="0.3">
      <c r="E212" s="2" t="s">
        <v>5404</v>
      </c>
    </row>
  </sheetData>
  <mergeCells count="1">
    <mergeCell ref="C207:K207"/>
  </mergeCells>
  <hyperlinks>
    <hyperlink ref="J2" location="'Index'!A1" display="'Index'!A1" xr:uid="{902FF3AE-6C93-4D15-9B0B-E3CE410E124C}"/>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9EC5-73F8-46BD-B1BE-301C4972EA47}">
  <sheetPr codeName="Sheet117"/>
  <dimension ref="A1:IV117"/>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1894</v>
      </c>
      <c r="J2" s="38" t="s">
        <v>4975</v>
      </c>
    </row>
    <row r="3" spans="1:54" ht="16.2" x14ac:dyDescent="0.35">
      <c r="C3" s="1" t="s">
        <v>28</v>
      </c>
      <c r="D3" s="21" t="s">
        <v>1895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622</v>
      </c>
      <c r="D15" s="54"/>
      <c r="E15" s="6"/>
      <c r="F15" s="19"/>
      <c r="G15" s="24"/>
      <c r="H15" s="24"/>
      <c r="I15" s="31"/>
      <c r="J15" s="31"/>
      <c r="K15" s="35"/>
    </row>
    <row r="16" spans="1:54" x14ac:dyDescent="0.3">
      <c r="B16" s="8" t="s">
        <v>623</v>
      </c>
      <c r="C16" s="57" t="s">
        <v>624</v>
      </c>
      <c r="D16" s="54" t="s">
        <v>625</v>
      </c>
      <c r="E16" s="6" t="s">
        <v>578</v>
      </c>
      <c r="F16" s="19">
        <v>5000000</v>
      </c>
      <c r="G16" s="24">
        <v>6600</v>
      </c>
      <c r="H16" s="24">
        <v>2.98</v>
      </c>
      <c r="I16" s="31"/>
      <c r="J16" s="31"/>
      <c r="K16" s="35"/>
    </row>
    <row r="17" spans="1:11" x14ac:dyDescent="0.3">
      <c r="C17" s="58" t="s">
        <v>172</v>
      </c>
      <c r="D17" s="54"/>
      <c r="E17" s="6"/>
      <c r="F17" s="19"/>
      <c r="G17" s="25">
        <v>6600</v>
      </c>
      <c r="H17" s="25">
        <v>2.98</v>
      </c>
      <c r="I17" s="31"/>
      <c r="J17" s="31"/>
      <c r="K17" s="35"/>
    </row>
    <row r="18" spans="1:11" x14ac:dyDescent="0.3">
      <c r="C18" s="57"/>
      <c r="D18" s="54"/>
      <c r="E18" s="6"/>
      <c r="F18" s="19"/>
      <c r="G18" s="24"/>
      <c r="H18" s="24"/>
      <c r="I18" s="31"/>
      <c r="J18" s="31"/>
      <c r="K18" s="35"/>
    </row>
    <row r="19" spans="1:11" x14ac:dyDescent="0.3">
      <c r="A19" s="10"/>
      <c r="B19" s="28"/>
      <c r="C19" s="58" t="s">
        <v>5</v>
      </c>
      <c r="D19" s="54"/>
      <c r="E19" s="6"/>
      <c r="F19" s="19"/>
      <c r="G19" s="24"/>
      <c r="H19" s="24"/>
      <c r="I19" s="31"/>
      <c r="J19" s="31"/>
      <c r="K19" s="35"/>
    </row>
    <row r="20" spans="1:11" x14ac:dyDescent="0.3">
      <c r="C20" s="59" t="s">
        <v>6</v>
      </c>
      <c r="D20" s="54"/>
      <c r="E20" s="6"/>
      <c r="F20" s="19"/>
      <c r="G20" s="24"/>
      <c r="H20" s="24"/>
      <c r="I20" s="31"/>
      <c r="J20" s="31"/>
      <c r="K20" s="35"/>
    </row>
    <row r="21" spans="1:11" x14ac:dyDescent="0.3">
      <c r="B21" s="8" t="s">
        <v>1896</v>
      </c>
      <c r="C21" s="57" t="s">
        <v>820</v>
      </c>
      <c r="D21" s="54" t="s">
        <v>1897</v>
      </c>
      <c r="E21" s="6" t="s">
        <v>1222</v>
      </c>
      <c r="F21" s="19">
        <v>11200</v>
      </c>
      <c r="G21" s="24">
        <v>11282.79</v>
      </c>
      <c r="H21" s="24">
        <v>5.0999999999999996</v>
      </c>
      <c r="I21" s="31">
        <v>7.2649999999999997</v>
      </c>
      <c r="J21" s="31"/>
      <c r="K21" s="35" t="s">
        <v>637</v>
      </c>
    </row>
    <row r="22" spans="1:11" x14ac:dyDescent="0.3">
      <c r="B22" s="8" t="s">
        <v>1229</v>
      </c>
      <c r="C22" s="57" t="s">
        <v>1230</v>
      </c>
      <c r="D22" s="54" t="s">
        <v>1231</v>
      </c>
      <c r="E22" s="6" t="s">
        <v>678</v>
      </c>
      <c r="F22" s="19">
        <v>11000</v>
      </c>
      <c r="G22" s="24">
        <v>11134.08</v>
      </c>
      <c r="H22" s="24">
        <v>5.03</v>
      </c>
      <c r="I22" s="31">
        <v>7.54</v>
      </c>
      <c r="J22" s="31"/>
      <c r="K22" s="35" t="s">
        <v>637</v>
      </c>
    </row>
    <row r="23" spans="1:11" x14ac:dyDescent="0.3">
      <c r="B23" s="8" t="s">
        <v>1898</v>
      </c>
      <c r="C23" s="57" t="s">
        <v>1899</v>
      </c>
      <c r="D23" s="54" t="s">
        <v>1900</v>
      </c>
      <c r="E23" s="6" t="s">
        <v>724</v>
      </c>
      <c r="F23" s="19">
        <v>10500</v>
      </c>
      <c r="G23" s="24">
        <v>10591.56</v>
      </c>
      <c r="H23" s="24">
        <v>4.78</v>
      </c>
      <c r="I23" s="31">
        <v>7.3150000000000004</v>
      </c>
      <c r="J23" s="31"/>
      <c r="K23" s="35" t="s">
        <v>637</v>
      </c>
    </row>
    <row r="24" spans="1:11" x14ac:dyDescent="0.3">
      <c r="B24" s="8" t="s">
        <v>802</v>
      </c>
      <c r="C24" s="57" t="s">
        <v>803</v>
      </c>
      <c r="D24" s="54" t="s">
        <v>804</v>
      </c>
      <c r="E24" s="6" t="s">
        <v>805</v>
      </c>
      <c r="F24" s="19">
        <v>11000</v>
      </c>
      <c r="G24" s="24">
        <v>10586.99</v>
      </c>
      <c r="H24" s="24">
        <v>4.78</v>
      </c>
      <c r="I24" s="31">
        <v>8.1300000000000008</v>
      </c>
      <c r="J24" s="31"/>
      <c r="K24" s="35" t="s">
        <v>637</v>
      </c>
    </row>
    <row r="25" spans="1:11" x14ac:dyDescent="0.3">
      <c r="B25" s="8" t="s">
        <v>806</v>
      </c>
      <c r="C25" s="57" t="s">
        <v>807</v>
      </c>
      <c r="D25" s="54" t="s">
        <v>808</v>
      </c>
      <c r="E25" s="6" t="s">
        <v>763</v>
      </c>
      <c r="F25" s="19">
        <v>10000</v>
      </c>
      <c r="G25" s="24">
        <v>9994.57</v>
      </c>
      <c r="H25" s="24">
        <v>4.5199999999999996</v>
      </c>
      <c r="I25" s="31">
        <v>8.7539999999999996</v>
      </c>
      <c r="J25" s="31"/>
      <c r="K25" s="35" t="s">
        <v>637</v>
      </c>
    </row>
    <row r="26" spans="1:11" x14ac:dyDescent="0.3">
      <c r="B26" s="8" t="s">
        <v>1208</v>
      </c>
      <c r="C26" s="57" t="s">
        <v>1209</v>
      </c>
      <c r="D26" s="54" t="s">
        <v>1210</v>
      </c>
      <c r="E26" s="6" t="s">
        <v>1211</v>
      </c>
      <c r="F26" s="19">
        <v>10000</v>
      </c>
      <c r="G26" s="24">
        <v>9944.61</v>
      </c>
      <c r="H26" s="24">
        <v>4.49</v>
      </c>
      <c r="I26" s="31">
        <v>10.1157</v>
      </c>
      <c r="J26" s="31"/>
      <c r="K26" s="35" t="s">
        <v>637</v>
      </c>
    </row>
    <row r="27" spans="1:11" x14ac:dyDescent="0.3">
      <c r="B27" s="8" t="s">
        <v>1901</v>
      </c>
      <c r="C27" s="57" t="s">
        <v>1902</v>
      </c>
      <c r="D27" s="54" t="s">
        <v>1903</v>
      </c>
      <c r="E27" s="6" t="s">
        <v>1211</v>
      </c>
      <c r="F27" s="19">
        <v>8500</v>
      </c>
      <c r="G27" s="24">
        <v>8268.2900000000009</v>
      </c>
      <c r="H27" s="24">
        <v>3.74</v>
      </c>
      <c r="I27" s="31">
        <v>11.391</v>
      </c>
      <c r="J27" s="31"/>
      <c r="K27" s="35" t="s">
        <v>637</v>
      </c>
    </row>
    <row r="28" spans="1:11" x14ac:dyDescent="0.3">
      <c r="B28" s="8" t="s">
        <v>758</v>
      </c>
      <c r="C28" s="57" t="s">
        <v>722</v>
      </c>
      <c r="D28" s="54" t="s">
        <v>759</v>
      </c>
      <c r="E28" s="6" t="s">
        <v>724</v>
      </c>
      <c r="F28" s="19">
        <v>8000</v>
      </c>
      <c r="G28" s="24">
        <v>8042.26</v>
      </c>
      <c r="H28" s="24">
        <v>3.63</v>
      </c>
      <c r="I28" s="31">
        <v>8.9948999999999995</v>
      </c>
      <c r="J28" s="31"/>
      <c r="K28" s="35" t="s">
        <v>637</v>
      </c>
    </row>
    <row r="29" spans="1:11" x14ac:dyDescent="0.3">
      <c r="B29" s="8" t="s">
        <v>646</v>
      </c>
      <c r="C29" s="57" t="s">
        <v>647</v>
      </c>
      <c r="D29" s="54" t="s">
        <v>648</v>
      </c>
      <c r="E29" s="6" t="s">
        <v>649</v>
      </c>
      <c r="F29" s="19">
        <v>8000</v>
      </c>
      <c r="G29" s="24">
        <v>8003.31</v>
      </c>
      <c r="H29" s="24">
        <v>3.62</v>
      </c>
      <c r="I29" s="31">
        <v>9.8650000000000002</v>
      </c>
      <c r="J29" s="31"/>
      <c r="K29" s="35" t="s">
        <v>637</v>
      </c>
    </row>
    <row r="30" spans="1:11" x14ac:dyDescent="0.3">
      <c r="B30" s="8" t="s">
        <v>675</v>
      </c>
      <c r="C30" s="57" t="s">
        <v>676</v>
      </c>
      <c r="D30" s="54" t="s">
        <v>677</v>
      </c>
      <c r="E30" s="6" t="s">
        <v>678</v>
      </c>
      <c r="F30" s="19">
        <v>7500</v>
      </c>
      <c r="G30" s="24">
        <v>7617.37</v>
      </c>
      <c r="H30" s="24">
        <v>3.44</v>
      </c>
      <c r="I30" s="31">
        <v>7.74</v>
      </c>
      <c r="J30" s="31"/>
      <c r="K30" s="35" t="s">
        <v>637</v>
      </c>
    </row>
    <row r="31" spans="1:11" x14ac:dyDescent="0.3">
      <c r="B31" s="8" t="s">
        <v>1223</v>
      </c>
      <c r="C31" s="57" t="s">
        <v>1224</v>
      </c>
      <c r="D31" s="54" t="s">
        <v>1225</v>
      </c>
      <c r="E31" s="6" t="s">
        <v>816</v>
      </c>
      <c r="F31" s="19">
        <v>7500</v>
      </c>
      <c r="G31" s="24">
        <v>7582.71</v>
      </c>
      <c r="H31" s="24">
        <v>3.43</v>
      </c>
      <c r="I31" s="31">
        <v>8.02</v>
      </c>
      <c r="J31" s="31"/>
      <c r="K31" s="35" t="s">
        <v>637</v>
      </c>
    </row>
    <row r="32" spans="1:11" x14ac:dyDescent="0.3">
      <c r="B32" s="8" t="s">
        <v>1904</v>
      </c>
      <c r="C32" s="57" t="s">
        <v>1079</v>
      </c>
      <c r="D32" s="54" t="s">
        <v>1905</v>
      </c>
      <c r="E32" s="6" t="s">
        <v>816</v>
      </c>
      <c r="F32" s="19">
        <v>750</v>
      </c>
      <c r="G32" s="24">
        <v>7528.03</v>
      </c>
      <c r="H32" s="24">
        <v>3.4</v>
      </c>
      <c r="I32" s="31">
        <v>6.6401000000000003</v>
      </c>
      <c r="J32" s="31"/>
      <c r="K32" s="35" t="s">
        <v>637</v>
      </c>
    </row>
    <row r="33" spans="2:11" x14ac:dyDescent="0.3">
      <c r="B33" s="8" t="s">
        <v>1906</v>
      </c>
      <c r="C33" s="57" t="s">
        <v>1202</v>
      </c>
      <c r="D33" s="54" t="s">
        <v>1907</v>
      </c>
      <c r="E33" s="6" t="s">
        <v>724</v>
      </c>
      <c r="F33" s="19">
        <v>7500</v>
      </c>
      <c r="G33" s="24">
        <v>7522.02</v>
      </c>
      <c r="H33" s="24">
        <v>3.4</v>
      </c>
      <c r="I33" s="31">
        <v>8.3971999999999998</v>
      </c>
      <c r="J33" s="31"/>
      <c r="K33" s="35" t="s">
        <v>637</v>
      </c>
    </row>
    <row r="34" spans="2:11" x14ac:dyDescent="0.3">
      <c r="B34" s="8" t="s">
        <v>1908</v>
      </c>
      <c r="C34" s="57" t="s">
        <v>1909</v>
      </c>
      <c r="D34" s="54" t="s">
        <v>1910</v>
      </c>
      <c r="E34" s="6" t="s">
        <v>812</v>
      </c>
      <c r="F34" s="19">
        <v>650</v>
      </c>
      <c r="G34" s="24">
        <v>6469.51</v>
      </c>
      <c r="H34" s="24">
        <v>2.92</v>
      </c>
      <c r="I34" s="31">
        <v>9.4954999999999998</v>
      </c>
      <c r="J34" s="31"/>
      <c r="K34" s="35" t="s">
        <v>637</v>
      </c>
    </row>
    <row r="35" spans="2:11" x14ac:dyDescent="0.3">
      <c r="B35" s="8" t="s">
        <v>1226</v>
      </c>
      <c r="C35" s="57" t="s">
        <v>1227</v>
      </c>
      <c r="D35" s="54" t="s">
        <v>1228</v>
      </c>
      <c r="E35" s="6" t="s">
        <v>1211</v>
      </c>
      <c r="F35" s="19">
        <v>7500</v>
      </c>
      <c r="G35" s="24">
        <v>5643.8</v>
      </c>
      <c r="H35" s="24">
        <v>2.5499999999999998</v>
      </c>
      <c r="I35" s="31">
        <v>8.9314999999999998</v>
      </c>
      <c r="J35" s="31"/>
      <c r="K35" s="35" t="s">
        <v>637</v>
      </c>
    </row>
    <row r="36" spans="2:11" x14ac:dyDescent="0.3">
      <c r="B36" s="8" t="s">
        <v>700</v>
      </c>
      <c r="C36" s="57" t="s">
        <v>701</v>
      </c>
      <c r="D36" s="54" t="s">
        <v>702</v>
      </c>
      <c r="E36" s="6" t="s">
        <v>678</v>
      </c>
      <c r="F36" s="19">
        <v>5000</v>
      </c>
      <c r="G36" s="24">
        <v>5063.83</v>
      </c>
      <c r="H36" s="24">
        <v>2.29</v>
      </c>
      <c r="I36" s="31">
        <v>7.6349999999999998</v>
      </c>
      <c r="J36" s="31"/>
      <c r="K36" s="35" t="s">
        <v>637</v>
      </c>
    </row>
    <row r="37" spans="2:11" x14ac:dyDescent="0.3">
      <c r="B37" s="8" t="s">
        <v>666</v>
      </c>
      <c r="C37" s="57" t="s">
        <v>667</v>
      </c>
      <c r="D37" s="54" t="s">
        <v>668</v>
      </c>
      <c r="E37" s="6" t="s">
        <v>669</v>
      </c>
      <c r="F37" s="19">
        <v>5000</v>
      </c>
      <c r="G37" s="24">
        <v>5012.62</v>
      </c>
      <c r="H37" s="24">
        <v>2.2599999999999998</v>
      </c>
      <c r="I37" s="31">
        <v>10.515000000000001</v>
      </c>
      <c r="J37" s="31"/>
      <c r="K37" s="35" t="s">
        <v>637</v>
      </c>
    </row>
    <row r="38" spans="2:11" x14ac:dyDescent="0.3">
      <c r="B38" s="8" t="s">
        <v>1912</v>
      </c>
      <c r="C38" s="57" t="s">
        <v>1913</v>
      </c>
      <c r="D38" s="54" t="s">
        <v>1914</v>
      </c>
      <c r="E38" s="6" t="s">
        <v>1915</v>
      </c>
      <c r="F38" s="19">
        <v>5000</v>
      </c>
      <c r="G38" s="24">
        <v>5001.3</v>
      </c>
      <c r="H38" s="24">
        <v>2.2599999999999998</v>
      </c>
      <c r="I38" s="31">
        <v>9.1315000000000008</v>
      </c>
      <c r="J38" s="31"/>
      <c r="K38" s="35" t="s">
        <v>637</v>
      </c>
    </row>
    <row r="39" spans="2:11" x14ac:dyDescent="0.3">
      <c r="B39" s="8" t="s">
        <v>1916</v>
      </c>
      <c r="C39" s="57" t="s">
        <v>1220</v>
      </c>
      <c r="D39" s="54" t="s">
        <v>1917</v>
      </c>
      <c r="E39" s="6" t="s">
        <v>1222</v>
      </c>
      <c r="F39" s="19">
        <v>4500</v>
      </c>
      <c r="G39" s="24">
        <v>4569.79</v>
      </c>
      <c r="H39" s="24">
        <v>2.06</v>
      </c>
      <c r="I39" s="31">
        <v>7.7199</v>
      </c>
      <c r="J39" s="31"/>
      <c r="K39" s="35" t="s">
        <v>637</v>
      </c>
    </row>
    <row r="40" spans="2:11" x14ac:dyDescent="0.3">
      <c r="B40" s="8" t="s">
        <v>1219</v>
      </c>
      <c r="C40" s="57" t="s">
        <v>1220</v>
      </c>
      <c r="D40" s="54" t="s">
        <v>1221</v>
      </c>
      <c r="E40" s="6" t="s">
        <v>1222</v>
      </c>
      <c r="F40" s="19">
        <v>4000</v>
      </c>
      <c r="G40" s="24">
        <v>4049.3</v>
      </c>
      <c r="H40" s="24">
        <v>1.83</v>
      </c>
      <c r="I40" s="31">
        <v>7.6848999999999998</v>
      </c>
      <c r="J40" s="31"/>
      <c r="K40" s="35" t="s">
        <v>637</v>
      </c>
    </row>
    <row r="41" spans="2:11" x14ac:dyDescent="0.3">
      <c r="B41" s="8" t="s">
        <v>822</v>
      </c>
      <c r="C41" s="57" t="s">
        <v>823</v>
      </c>
      <c r="D41" s="54" t="s">
        <v>824</v>
      </c>
      <c r="E41" s="6" t="s">
        <v>678</v>
      </c>
      <c r="F41" s="19">
        <v>2500</v>
      </c>
      <c r="G41" s="24">
        <v>2491.39</v>
      </c>
      <c r="H41" s="24">
        <v>1.1299999999999999</v>
      </c>
      <c r="I41" s="31">
        <v>7.86</v>
      </c>
      <c r="J41" s="31"/>
      <c r="K41" s="35" t="s">
        <v>637</v>
      </c>
    </row>
    <row r="42" spans="2:11" x14ac:dyDescent="0.3">
      <c r="B42" s="8" t="s">
        <v>825</v>
      </c>
      <c r="C42" s="57" t="s">
        <v>823</v>
      </c>
      <c r="D42" s="54" t="s">
        <v>826</v>
      </c>
      <c r="E42" s="6" t="s">
        <v>678</v>
      </c>
      <c r="F42" s="19">
        <v>2500</v>
      </c>
      <c r="G42" s="24">
        <v>2490.12</v>
      </c>
      <c r="H42" s="24">
        <v>1.1200000000000001</v>
      </c>
      <c r="I42" s="31">
        <v>7.86</v>
      </c>
      <c r="J42" s="31"/>
      <c r="K42" s="35" t="s">
        <v>637</v>
      </c>
    </row>
    <row r="43" spans="2:11" x14ac:dyDescent="0.3">
      <c r="B43" s="8" t="s">
        <v>827</v>
      </c>
      <c r="C43" s="57" t="s">
        <v>823</v>
      </c>
      <c r="D43" s="54" t="s">
        <v>828</v>
      </c>
      <c r="E43" s="6" t="s">
        <v>678</v>
      </c>
      <c r="F43" s="19">
        <v>2500</v>
      </c>
      <c r="G43" s="24">
        <v>2487.21</v>
      </c>
      <c r="H43" s="24">
        <v>1.1200000000000001</v>
      </c>
      <c r="I43" s="31">
        <v>7.875</v>
      </c>
      <c r="J43" s="31"/>
      <c r="K43" s="35" t="s">
        <v>637</v>
      </c>
    </row>
    <row r="44" spans="2:11" x14ac:dyDescent="0.3">
      <c r="B44" s="8" t="s">
        <v>829</v>
      </c>
      <c r="C44" s="57" t="s">
        <v>823</v>
      </c>
      <c r="D44" s="54" t="s">
        <v>830</v>
      </c>
      <c r="E44" s="6" t="s">
        <v>678</v>
      </c>
      <c r="F44" s="19">
        <v>2500</v>
      </c>
      <c r="G44" s="24">
        <v>2487.1999999999998</v>
      </c>
      <c r="H44" s="24">
        <v>1.1200000000000001</v>
      </c>
      <c r="I44" s="31">
        <v>7.8765000000000001</v>
      </c>
      <c r="J44" s="31"/>
      <c r="K44" s="35" t="s">
        <v>637</v>
      </c>
    </row>
    <row r="45" spans="2:11" x14ac:dyDescent="0.3">
      <c r="B45" s="8" t="s">
        <v>1183</v>
      </c>
      <c r="C45" s="57" t="s">
        <v>1184</v>
      </c>
      <c r="D45" s="54" t="s">
        <v>1185</v>
      </c>
      <c r="E45" s="6" t="s">
        <v>812</v>
      </c>
      <c r="F45" s="19">
        <v>200</v>
      </c>
      <c r="G45" s="24">
        <v>1991.36</v>
      </c>
      <c r="H45" s="24">
        <v>0.9</v>
      </c>
      <c r="I45" s="31">
        <v>8.4111999999999991</v>
      </c>
      <c r="J45" s="31"/>
      <c r="K45" s="35" t="s">
        <v>637</v>
      </c>
    </row>
    <row r="46" spans="2:11" x14ac:dyDescent="0.3">
      <c r="B46" s="8" t="s">
        <v>1918</v>
      </c>
      <c r="C46" s="57" t="s">
        <v>347</v>
      </c>
      <c r="D46" s="54" t="s">
        <v>1919</v>
      </c>
      <c r="E46" s="6" t="s">
        <v>1222</v>
      </c>
      <c r="F46" s="19">
        <v>1875</v>
      </c>
      <c r="G46" s="24">
        <v>1892.79</v>
      </c>
      <c r="H46" s="24">
        <v>0.86</v>
      </c>
      <c r="I46" s="31">
        <v>7.49</v>
      </c>
      <c r="J46" s="31"/>
      <c r="K46" s="35" t="s">
        <v>637</v>
      </c>
    </row>
    <row r="47" spans="2:11" x14ac:dyDescent="0.3">
      <c r="B47" s="8" t="s">
        <v>1920</v>
      </c>
      <c r="C47" s="57" t="s">
        <v>347</v>
      </c>
      <c r="D47" s="54" t="s">
        <v>1921</v>
      </c>
      <c r="E47" s="6" t="s">
        <v>1222</v>
      </c>
      <c r="F47" s="19">
        <v>1875</v>
      </c>
      <c r="G47" s="24">
        <v>1888.13</v>
      </c>
      <c r="H47" s="24">
        <v>0.85</v>
      </c>
      <c r="I47" s="31">
        <v>7.2849000000000004</v>
      </c>
      <c r="J47" s="31"/>
      <c r="K47" s="35" t="s">
        <v>637</v>
      </c>
    </row>
    <row r="48" spans="2:11" x14ac:dyDescent="0.3">
      <c r="B48" s="8" t="s">
        <v>1922</v>
      </c>
      <c r="C48" s="57" t="s">
        <v>347</v>
      </c>
      <c r="D48" s="54" t="s">
        <v>1923</v>
      </c>
      <c r="E48" s="6" t="s">
        <v>1222</v>
      </c>
      <c r="F48" s="19">
        <v>1875</v>
      </c>
      <c r="G48" s="24">
        <v>1877.16</v>
      </c>
      <c r="H48" s="24">
        <v>0.85</v>
      </c>
      <c r="I48" s="31">
        <v>6.7249999999999996</v>
      </c>
      <c r="J48" s="31"/>
      <c r="K48" s="35" t="s">
        <v>637</v>
      </c>
    </row>
    <row r="49" spans="2:11" x14ac:dyDescent="0.3">
      <c r="B49" s="8" t="s">
        <v>1192</v>
      </c>
      <c r="C49" s="57" t="s">
        <v>1193</v>
      </c>
      <c r="D49" s="54" t="s">
        <v>1194</v>
      </c>
      <c r="E49" s="6" t="s">
        <v>1195</v>
      </c>
      <c r="F49" s="19">
        <v>170</v>
      </c>
      <c r="G49" s="24">
        <v>1698.29</v>
      </c>
      <c r="H49" s="24">
        <v>0.77</v>
      </c>
      <c r="I49" s="31">
        <v>6.84</v>
      </c>
      <c r="J49" s="31"/>
      <c r="K49" s="35" t="s">
        <v>637</v>
      </c>
    </row>
    <row r="50" spans="2:11" x14ac:dyDescent="0.3">
      <c r="B50" s="8" t="s">
        <v>1924</v>
      </c>
      <c r="C50" s="57" t="s">
        <v>1136</v>
      </c>
      <c r="D50" s="54" t="s">
        <v>1925</v>
      </c>
      <c r="E50" s="6" t="s">
        <v>1138</v>
      </c>
      <c r="F50" s="19">
        <v>150</v>
      </c>
      <c r="G50" s="24">
        <v>1500.68</v>
      </c>
      <c r="H50" s="24">
        <v>0.68</v>
      </c>
      <c r="I50" s="31">
        <v>8.0124999999999993</v>
      </c>
      <c r="J50" s="31"/>
      <c r="K50" s="35" t="s">
        <v>637</v>
      </c>
    </row>
    <row r="51" spans="2:11" x14ac:dyDescent="0.3">
      <c r="B51" s="8" t="s">
        <v>831</v>
      </c>
      <c r="C51" s="57" t="s">
        <v>832</v>
      </c>
      <c r="D51" s="54" t="s">
        <v>833</v>
      </c>
      <c r="E51" s="6" t="s">
        <v>724</v>
      </c>
      <c r="F51" s="19">
        <v>3500</v>
      </c>
      <c r="G51" s="24">
        <v>875.68</v>
      </c>
      <c r="H51" s="24">
        <v>0.4</v>
      </c>
      <c r="I51" s="31">
        <v>7.0174000000000003</v>
      </c>
      <c r="J51" s="31"/>
      <c r="K51" s="35" t="s">
        <v>637</v>
      </c>
    </row>
    <row r="52" spans="2:11" x14ac:dyDescent="0.3">
      <c r="B52" s="8" t="s">
        <v>1204</v>
      </c>
      <c r="C52" s="57" t="s">
        <v>1202</v>
      </c>
      <c r="D52" s="54" t="s">
        <v>1205</v>
      </c>
      <c r="E52" s="6" t="s">
        <v>724</v>
      </c>
      <c r="F52" s="19">
        <v>500</v>
      </c>
      <c r="G52" s="24">
        <v>501.54</v>
      </c>
      <c r="H52" s="24">
        <v>0.23</v>
      </c>
      <c r="I52" s="31">
        <v>8.3947000000000003</v>
      </c>
      <c r="J52" s="31"/>
      <c r="K52" s="35" t="s">
        <v>637</v>
      </c>
    </row>
    <row r="53" spans="2:11" x14ac:dyDescent="0.3">
      <c r="C53" s="58" t="s">
        <v>172</v>
      </c>
      <c r="D53" s="54"/>
      <c r="E53" s="6"/>
      <c r="F53" s="19"/>
      <c r="G53" s="25">
        <v>176090.29</v>
      </c>
      <c r="H53" s="25">
        <v>79.56</v>
      </c>
      <c r="I53" s="31"/>
      <c r="J53" s="31"/>
      <c r="K53" s="35"/>
    </row>
    <row r="54" spans="2:11" x14ac:dyDescent="0.3">
      <c r="C54" s="57"/>
      <c r="D54" s="54"/>
      <c r="E54" s="6"/>
      <c r="F54" s="19"/>
      <c r="G54" s="24"/>
      <c r="H54" s="24"/>
      <c r="I54" s="31"/>
      <c r="J54" s="31"/>
      <c r="K54" s="35"/>
    </row>
    <row r="55" spans="2:11" x14ac:dyDescent="0.3">
      <c r="C55" s="58" t="s">
        <v>7</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8</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9" t="s">
        <v>9</v>
      </c>
      <c r="D59" s="54"/>
      <c r="E59" s="6"/>
      <c r="F59" s="19"/>
      <c r="G59" s="24"/>
      <c r="H59" s="24"/>
      <c r="I59" s="31"/>
      <c r="J59" s="31"/>
      <c r="K59" s="35"/>
    </row>
    <row r="60" spans="2:11" x14ac:dyDescent="0.3">
      <c r="B60" s="8" t="s">
        <v>779</v>
      </c>
      <c r="C60" s="57" t="s">
        <v>780</v>
      </c>
      <c r="D60" s="54" t="s">
        <v>781</v>
      </c>
      <c r="E60" s="6" t="s">
        <v>185</v>
      </c>
      <c r="F60" s="19">
        <v>15000000</v>
      </c>
      <c r="G60" s="24">
        <v>14908.04</v>
      </c>
      <c r="H60" s="24">
        <v>6.73</v>
      </c>
      <c r="I60" s="31">
        <v>7.1091245000000001</v>
      </c>
      <c r="J60" s="31"/>
      <c r="K60" s="35"/>
    </row>
    <row r="61" spans="2:11" x14ac:dyDescent="0.3">
      <c r="B61" s="8" t="s">
        <v>767</v>
      </c>
      <c r="C61" s="57" t="s">
        <v>768</v>
      </c>
      <c r="D61" s="54" t="s">
        <v>769</v>
      </c>
      <c r="E61" s="6" t="s">
        <v>185</v>
      </c>
      <c r="F61" s="19">
        <v>8000000</v>
      </c>
      <c r="G61" s="24">
        <v>8061.06</v>
      </c>
      <c r="H61" s="24">
        <v>3.64</v>
      </c>
      <c r="I61" s="31">
        <v>6.7868012000000002</v>
      </c>
      <c r="J61" s="31"/>
      <c r="K61" s="35"/>
    </row>
    <row r="62" spans="2:11" x14ac:dyDescent="0.3">
      <c r="B62" s="8" t="s">
        <v>1926</v>
      </c>
      <c r="C62" s="57" t="s">
        <v>1927</v>
      </c>
      <c r="D62" s="54" t="s">
        <v>1928</v>
      </c>
      <c r="E62" s="6" t="s">
        <v>185</v>
      </c>
      <c r="F62" s="19">
        <v>4000000</v>
      </c>
      <c r="G62" s="24">
        <v>4143.9799999999996</v>
      </c>
      <c r="H62" s="24">
        <v>1.87</v>
      </c>
      <c r="I62" s="31">
        <v>6.7162172</v>
      </c>
      <c r="J62" s="31"/>
      <c r="K62" s="35"/>
    </row>
    <row r="63" spans="2:11" x14ac:dyDescent="0.3">
      <c r="B63" s="8" t="s">
        <v>1929</v>
      </c>
      <c r="C63" s="57" t="s">
        <v>1930</v>
      </c>
      <c r="D63" s="54" t="s">
        <v>1931</v>
      </c>
      <c r="E63" s="6" t="s">
        <v>185</v>
      </c>
      <c r="F63" s="19">
        <v>4000000</v>
      </c>
      <c r="G63" s="24">
        <v>4087.99</v>
      </c>
      <c r="H63" s="24">
        <v>1.85</v>
      </c>
      <c r="I63" s="31">
        <v>7.0975789999999996</v>
      </c>
      <c r="J63" s="31"/>
      <c r="K63" s="35"/>
    </row>
    <row r="64" spans="2:11" x14ac:dyDescent="0.3">
      <c r="C64" s="58" t="s">
        <v>172</v>
      </c>
      <c r="D64" s="54"/>
      <c r="E64" s="6"/>
      <c r="F64" s="19"/>
      <c r="G64" s="25">
        <v>31201.07</v>
      </c>
      <c r="H64" s="25">
        <v>14.09</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11</v>
      </c>
      <c r="D68" s="54"/>
      <c r="E68" s="6"/>
      <c r="F68" s="19"/>
      <c r="G68" s="24"/>
      <c r="H68" s="24"/>
      <c r="I68" s="31"/>
      <c r="J68" s="31"/>
      <c r="K68" s="35"/>
    </row>
    <row r="69" spans="1:11" x14ac:dyDescent="0.3">
      <c r="C69" s="57"/>
      <c r="D69" s="54"/>
      <c r="E69" s="6"/>
      <c r="F69" s="19"/>
      <c r="G69" s="24"/>
      <c r="H69" s="24"/>
      <c r="I69" s="31"/>
      <c r="J69" s="31"/>
      <c r="K69" s="35"/>
    </row>
    <row r="70" spans="1:11" x14ac:dyDescent="0.3">
      <c r="C70" s="58" t="s">
        <v>13</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14</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15</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11" x14ac:dyDescent="0.3">
      <c r="A81" s="28"/>
      <c r="B81" s="28"/>
      <c r="C81" s="58" t="s">
        <v>19</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20</v>
      </c>
      <c r="D83" s="54"/>
      <c r="E83" s="6"/>
      <c r="F83" s="19"/>
      <c r="G83" s="24"/>
      <c r="H83" s="24"/>
      <c r="I83" s="31"/>
      <c r="J83" s="31"/>
      <c r="K83" s="35"/>
    </row>
    <row r="84" spans="1:11" x14ac:dyDescent="0.3">
      <c r="B84" s="8" t="s">
        <v>837</v>
      </c>
      <c r="C84" s="57" t="s">
        <v>5266</v>
      </c>
      <c r="D84" s="54" t="s">
        <v>838</v>
      </c>
      <c r="E84" s="6" t="s">
        <v>839</v>
      </c>
      <c r="F84" s="19">
        <v>7082.6459999999997</v>
      </c>
      <c r="G84" s="24">
        <v>802.55</v>
      </c>
      <c r="H84" s="24">
        <v>0.36</v>
      </c>
      <c r="I84" s="31">
        <v>5.66</v>
      </c>
      <c r="J84" s="31"/>
      <c r="K84" s="35"/>
    </row>
    <row r="85" spans="1:11" x14ac:dyDescent="0.3">
      <c r="C85" s="58" t="s">
        <v>172</v>
      </c>
      <c r="D85" s="54"/>
      <c r="E85" s="6"/>
      <c r="F85" s="19"/>
      <c r="G85" s="25">
        <v>802.55</v>
      </c>
      <c r="H85" s="25">
        <v>0.36</v>
      </c>
      <c r="I85" s="31"/>
      <c r="J85" s="31"/>
      <c r="K85" s="35"/>
    </row>
    <row r="86" spans="1:11" x14ac:dyDescent="0.3">
      <c r="C86" s="57"/>
      <c r="D86" s="54"/>
      <c r="E86" s="6"/>
      <c r="F86" s="19"/>
      <c r="G86" s="24"/>
      <c r="H86" s="24"/>
      <c r="I86" s="31"/>
      <c r="J86" s="31"/>
      <c r="K86" s="35"/>
    </row>
    <row r="87" spans="1:11" x14ac:dyDescent="0.3">
      <c r="C87" s="58" t="s">
        <v>21</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22</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23</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9" t="s">
        <v>24</v>
      </c>
      <c r="D93" s="54"/>
      <c r="E93" s="6"/>
      <c r="F93" s="19"/>
      <c r="G93" s="24"/>
      <c r="H93" s="24"/>
      <c r="I93" s="31"/>
      <c r="J93" s="31"/>
      <c r="K93" s="35"/>
    </row>
    <row r="94" spans="1:11" x14ac:dyDescent="0.3">
      <c r="B94" s="8" t="s">
        <v>186</v>
      </c>
      <c r="C94" s="57" t="s">
        <v>187</v>
      </c>
      <c r="D94" s="54"/>
      <c r="E94" s="6"/>
      <c r="F94" s="19"/>
      <c r="G94" s="24">
        <v>1699.95</v>
      </c>
      <c r="H94" s="24">
        <v>0.77</v>
      </c>
      <c r="I94" s="31"/>
      <c r="J94" s="31"/>
      <c r="K94" s="35"/>
    </row>
    <row r="95" spans="1:11" x14ac:dyDescent="0.3">
      <c r="C95" s="58" t="s">
        <v>172</v>
      </c>
      <c r="D95" s="54"/>
      <c r="E95" s="6"/>
      <c r="F95" s="19"/>
      <c r="G95" s="25">
        <v>1699.95</v>
      </c>
      <c r="H95" s="25">
        <v>0.77</v>
      </c>
      <c r="I95" s="31"/>
      <c r="J95" s="31"/>
      <c r="K95" s="35"/>
    </row>
    <row r="96" spans="1:11" x14ac:dyDescent="0.3">
      <c r="C96" s="57"/>
      <c r="D96" s="54"/>
      <c r="E96" s="6"/>
      <c r="F96" s="19"/>
      <c r="G96" s="24"/>
      <c r="H96" s="24"/>
      <c r="I96" s="31"/>
      <c r="J96" s="31"/>
      <c r="K96" s="35"/>
    </row>
    <row r="97" spans="1:54" x14ac:dyDescent="0.3">
      <c r="A97" s="10"/>
      <c r="B97" s="28"/>
      <c r="C97" s="58" t="s">
        <v>25</v>
      </c>
      <c r="D97" s="54"/>
      <c r="E97" s="6"/>
      <c r="F97" s="19"/>
      <c r="G97" s="24"/>
      <c r="H97" s="24"/>
      <c r="I97" s="31"/>
      <c r="J97" s="31"/>
      <c r="K97" s="35"/>
    </row>
    <row r="98" spans="1:54" s="2" customFormat="1" ht="13.8" x14ac:dyDescent="0.3">
      <c r="A98" s="28"/>
      <c r="B98" s="28"/>
      <c r="C98" s="57" t="s">
        <v>5262</v>
      </c>
      <c r="D98" s="54"/>
      <c r="E98" s="6"/>
      <c r="F98" s="19"/>
      <c r="G98" s="24" t="s">
        <v>2</v>
      </c>
      <c r="H98" s="24" t="s">
        <v>2</v>
      </c>
      <c r="I98" s="31"/>
      <c r="J98" s="31"/>
      <c r="K98" s="35"/>
      <c r="L98" s="3"/>
      <c r="AI98" s="3"/>
      <c r="AV98" s="3"/>
      <c r="AX98" s="3"/>
      <c r="BB98" s="3"/>
    </row>
    <row r="99" spans="1:54" x14ac:dyDescent="0.3">
      <c r="B99" s="8"/>
      <c r="C99" s="57" t="s">
        <v>188</v>
      </c>
      <c r="D99" s="54"/>
      <c r="E99" s="6"/>
      <c r="F99" s="19"/>
      <c r="G99" s="24">
        <v>4964.66</v>
      </c>
      <c r="H99" s="24">
        <v>2.2400000000000002</v>
      </c>
      <c r="I99" s="31"/>
      <c r="J99" s="31"/>
      <c r="K99" s="35"/>
    </row>
    <row r="100" spans="1:54" x14ac:dyDescent="0.3">
      <c r="C100" s="58" t="s">
        <v>172</v>
      </c>
      <c r="D100" s="54"/>
      <c r="E100" s="6"/>
      <c r="F100" s="19"/>
      <c r="G100" s="25">
        <v>4964.66</v>
      </c>
      <c r="H100" s="25">
        <v>2.2400000000000002</v>
      </c>
      <c r="I100" s="31"/>
      <c r="J100" s="31"/>
      <c r="K100" s="35"/>
    </row>
    <row r="101" spans="1:54" x14ac:dyDescent="0.3">
      <c r="C101" s="57"/>
      <c r="D101" s="54"/>
      <c r="E101" s="6"/>
      <c r="F101" s="19"/>
      <c r="G101" s="24"/>
      <c r="H101" s="24"/>
      <c r="I101" s="31"/>
      <c r="J101" s="31"/>
      <c r="K101" s="35"/>
    </row>
    <row r="102" spans="1:54" x14ac:dyDescent="0.3">
      <c r="C102" s="60" t="s">
        <v>189</v>
      </c>
      <c r="D102" s="55"/>
      <c r="E102" s="5"/>
      <c r="F102" s="20"/>
      <c r="G102" s="26">
        <v>221358.52</v>
      </c>
      <c r="H102" s="26">
        <v>100</v>
      </c>
      <c r="I102" s="32"/>
      <c r="J102" s="32"/>
      <c r="K102" s="36"/>
    </row>
    <row r="105" spans="1:54" x14ac:dyDescent="0.3">
      <c r="C105" s="1" t="s">
        <v>190</v>
      </c>
    </row>
    <row r="106" spans="1:54" x14ac:dyDescent="0.3">
      <c r="C106" s="37" t="s">
        <v>191</v>
      </c>
      <c r="D106" s="37"/>
      <c r="E106" s="37"/>
      <c r="F106" s="37"/>
      <c r="G106" s="37"/>
      <c r="H106" s="37"/>
      <c r="I106" s="37"/>
      <c r="J106" s="37"/>
      <c r="K106" s="37"/>
    </row>
    <row r="107" spans="1:54" x14ac:dyDescent="0.3">
      <c r="C107" s="2" t="s">
        <v>192</v>
      </c>
    </row>
    <row r="108" spans="1:54" x14ac:dyDescent="0.3">
      <c r="C108" s="2" t="s">
        <v>193</v>
      </c>
    </row>
    <row r="109" spans="1:54" ht="30" customHeight="1" x14ac:dyDescent="0.3">
      <c r="C109" s="91" t="s">
        <v>194</v>
      </c>
      <c r="D109" s="92"/>
      <c r="E109" s="92"/>
      <c r="F109" s="92"/>
      <c r="G109" s="92"/>
      <c r="H109" s="92"/>
      <c r="I109" s="92"/>
      <c r="J109" s="92"/>
      <c r="K109" s="92"/>
    </row>
    <row r="110" spans="1:54" x14ac:dyDescent="0.3">
      <c r="C110" s="2" t="s">
        <v>195</v>
      </c>
    </row>
    <row r="111" spans="1:54" x14ac:dyDescent="0.3">
      <c r="C111" s="76" t="s">
        <v>5319</v>
      </c>
    </row>
    <row r="112" spans="1:54" ht="43.2" x14ac:dyDescent="0.3">
      <c r="C112" s="40" t="s">
        <v>5320</v>
      </c>
      <c r="D112" s="40" t="s">
        <v>32</v>
      </c>
      <c r="E112" s="40" t="s">
        <v>5321</v>
      </c>
      <c r="F112" s="40" t="s">
        <v>5322</v>
      </c>
      <c r="G112" s="40" t="s">
        <v>5323</v>
      </c>
      <c r="H112" s="77" t="s">
        <v>5324</v>
      </c>
      <c r="I112" s="77" t="s">
        <v>5325</v>
      </c>
      <c r="J112" s="77" t="s">
        <v>5326</v>
      </c>
    </row>
    <row r="113" spans="3:10" x14ac:dyDescent="0.3">
      <c r="C113" s="40" t="s">
        <v>5327</v>
      </c>
      <c r="D113" s="40" t="s">
        <v>5328</v>
      </c>
      <c r="E113" s="78">
        <v>0</v>
      </c>
      <c r="F113" s="79">
        <v>0</v>
      </c>
      <c r="G113" s="80">
        <v>2717.5</v>
      </c>
      <c r="H113" s="80">
        <v>692.64466000000004</v>
      </c>
      <c r="I113" s="80">
        <v>35.170173900000002</v>
      </c>
      <c r="J113" s="80">
        <v>727.81483390000005</v>
      </c>
    </row>
    <row r="114" spans="3:10" x14ac:dyDescent="0.3">
      <c r="C114" s="40" t="s">
        <v>5329</v>
      </c>
      <c r="D114" s="40" t="s">
        <v>5330</v>
      </c>
      <c r="E114" s="78">
        <v>0</v>
      </c>
      <c r="F114" s="79">
        <v>0</v>
      </c>
      <c r="G114" s="80">
        <v>13612.5</v>
      </c>
      <c r="H114" s="80">
        <v>3463.2232800000002</v>
      </c>
      <c r="I114" s="80">
        <v>175.85086969999998</v>
      </c>
      <c r="J114" s="80">
        <v>3639.0741496999999</v>
      </c>
    </row>
    <row r="116" spans="3:10" x14ac:dyDescent="0.3">
      <c r="C116" s="1" t="s">
        <v>5387</v>
      </c>
      <c r="E116" s="88" t="s">
        <v>5388</v>
      </c>
    </row>
    <row r="117" spans="3:10" x14ac:dyDescent="0.3">
      <c r="E117" s="2" t="s">
        <v>5405</v>
      </c>
    </row>
  </sheetData>
  <mergeCells count="1">
    <mergeCell ref="C109:K109"/>
  </mergeCells>
  <hyperlinks>
    <hyperlink ref="J2" location="'Index'!A1" display="'Index'!A1" xr:uid="{D39B51C7-7A4C-4325-B8F0-63494D611965}"/>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5B0A-FBE6-4DDE-A80F-C6EDE3DA1DC9}">
  <sheetPr codeName="Sheet1"/>
  <dimension ref="A1:JD115"/>
  <sheetViews>
    <sheetView showGridLines="0" topLeftCell="F1" zoomScale="90" zoomScaleNormal="90" workbookViewId="0">
      <pane ySplit="6" topLeftCell="A82" activePane="bottomLeft" state="frozen"/>
      <selection pane="bottomLeft" activeCell="M106" sqref="M106"/>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3" width="19.5546875" style="13" customWidth="1"/>
    <col min="14" max="14" width="25" style="13" customWidth="1"/>
    <col min="15" max="15" width="34.33203125" style="3" bestFit="1"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4975</v>
      </c>
      <c r="K2" s="38"/>
      <c r="L2" s="38"/>
      <c r="M2" s="38"/>
      <c r="N2" s="38"/>
    </row>
    <row r="3" spans="1:58" ht="16.2" x14ac:dyDescent="0.35">
      <c r="C3" s="1" t="s">
        <v>28</v>
      </c>
      <c r="D3" s="21" t="s">
        <v>29</v>
      </c>
    </row>
    <row r="4" spans="1:58" ht="15" x14ac:dyDescent="0.35">
      <c r="C4" s="1" t="s">
        <v>30</v>
      </c>
      <c r="D4" s="22">
        <v>45900</v>
      </c>
    </row>
    <row r="5" spans="1:58" x14ac:dyDescent="0.3">
      <c r="C5" s="1"/>
    </row>
    <row r="6" spans="1:58" ht="41.4" x14ac:dyDescent="0.3">
      <c r="C6" s="56" t="s">
        <v>31</v>
      </c>
      <c r="D6" s="52" t="s">
        <v>32</v>
      </c>
      <c r="E6" s="9" t="s">
        <v>33</v>
      </c>
      <c r="F6" s="17" t="s">
        <v>34</v>
      </c>
      <c r="G6" s="14" t="s">
        <v>35</v>
      </c>
      <c r="H6" s="14" t="s">
        <v>36</v>
      </c>
      <c r="I6" s="29" t="s">
        <v>37</v>
      </c>
      <c r="J6" s="29" t="s">
        <v>38</v>
      </c>
      <c r="K6" s="83" t="s">
        <v>5338</v>
      </c>
      <c r="L6" s="83" t="s">
        <v>5339</v>
      </c>
      <c r="M6" s="83" t="s">
        <v>5340</v>
      </c>
      <c r="N6" s="83" t="s">
        <v>5341</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5534800</v>
      </c>
      <c r="G10" s="24">
        <v>52669.16</v>
      </c>
      <c r="H10" s="24">
        <v>9.4</v>
      </c>
      <c r="I10" s="31"/>
      <c r="J10" s="31"/>
      <c r="K10" s="31">
        <v>80.099999999999994</v>
      </c>
      <c r="L10" s="31">
        <v>100</v>
      </c>
      <c r="M10" s="87" t="s">
        <v>5353</v>
      </c>
      <c r="N10" s="87" t="s">
        <v>5353</v>
      </c>
      <c r="O10" s="35"/>
    </row>
    <row r="11" spans="1:58" x14ac:dyDescent="0.3">
      <c r="B11" s="8" t="s">
        <v>44</v>
      </c>
      <c r="C11" s="57" t="s">
        <v>45</v>
      </c>
      <c r="D11" s="54" t="s">
        <v>46</v>
      </c>
      <c r="E11" s="6" t="s">
        <v>43</v>
      </c>
      <c r="F11" s="19">
        <v>3285000</v>
      </c>
      <c r="G11" s="24">
        <v>45917.73</v>
      </c>
      <c r="H11" s="24">
        <v>8.19</v>
      </c>
      <c r="I11" s="31"/>
      <c r="J11" s="31"/>
      <c r="K11" s="31">
        <v>76.7</v>
      </c>
      <c r="L11" s="31">
        <v>100</v>
      </c>
      <c r="M11" s="87" t="s">
        <v>5354</v>
      </c>
      <c r="N11" s="87" t="s">
        <v>5354</v>
      </c>
      <c r="O11" s="35"/>
    </row>
    <row r="12" spans="1:58" x14ac:dyDescent="0.3">
      <c r="B12" s="8" t="s">
        <v>47</v>
      </c>
      <c r="C12" s="57" t="s">
        <v>48</v>
      </c>
      <c r="D12" s="54" t="s">
        <v>49</v>
      </c>
      <c r="E12" s="6" t="s">
        <v>50</v>
      </c>
      <c r="F12" s="19">
        <v>1911000</v>
      </c>
      <c r="G12" s="24">
        <v>28084.06</v>
      </c>
      <c r="H12" s="24">
        <v>5.01</v>
      </c>
      <c r="I12" s="31"/>
      <c r="J12" s="31"/>
      <c r="K12" s="31">
        <v>80.900000000000006</v>
      </c>
      <c r="L12" s="31">
        <v>100</v>
      </c>
      <c r="M12" s="87" t="s">
        <v>5355</v>
      </c>
      <c r="N12" s="87" t="s">
        <v>5355</v>
      </c>
      <c r="O12" s="35"/>
    </row>
    <row r="13" spans="1:58" x14ac:dyDescent="0.3">
      <c r="B13" s="8" t="s">
        <v>51</v>
      </c>
      <c r="C13" s="57" t="s">
        <v>52</v>
      </c>
      <c r="D13" s="54" t="s">
        <v>53</v>
      </c>
      <c r="E13" s="6" t="s">
        <v>54</v>
      </c>
      <c r="F13" s="19">
        <v>731709</v>
      </c>
      <c r="G13" s="24">
        <v>26348.84</v>
      </c>
      <c r="H13" s="24">
        <v>4.7</v>
      </c>
      <c r="I13" s="31"/>
      <c r="J13" s="31"/>
      <c r="K13" s="31">
        <v>71.3</v>
      </c>
      <c r="L13" s="31">
        <v>79.599999999999994</v>
      </c>
      <c r="M13" s="87" t="s">
        <v>5356</v>
      </c>
      <c r="N13" s="87" t="s">
        <v>5356</v>
      </c>
      <c r="O13" s="35"/>
    </row>
    <row r="14" spans="1:58" x14ac:dyDescent="0.3">
      <c r="B14" s="8" t="s">
        <v>55</v>
      </c>
      <c r="C14" s="57" t="s">
        <v>56</v>
      </c>
      <c r="D14" s="54" t="s">
        <v>57</v>
      </c>
      <c r="E14" s="6" t="s">
        <v>58</v>
      </c>
      <c r="F14" s="19">
        <v>163000</v>
      </c>
      <c r="G14" s="24">
        <v>24109.33</v>
      </c>
      <c r="H14" s="24">
        <v>4.3</v>
      </c>
      <c r="I14" s="31"/>
      <c r="J14" s="31"/>
      <c r="K14" s="31">
        <v>74</v>
      </c>
      <c r="L14" s="31">
        <v>100</v>
      </c>
      <c r="M14" s="87" t="s">
        <v>5357</v>
      </c>
      <c r="N14" s="87" t="s">
        <v>5357</v>
      </c>
      <c r="O14" s="35"/>
    </row>
    <row r="15" spans="1:58" x14ac:dyDescent="0.3">
      <c r="B15" s="8" t="s">
        <v>59</v>
      </c>
      <c r="C15" s="57" t="s">
        <v>60</v>
      </c>
      <c r="D15" s="54" t="s">
        <v>61</v>
      </c>
      <c r="E15" s="6" t="s">
        <v>43</v>
      </c>
      <c r="F15" s="19">
        <v>2290000</v>
      </c>
      <c r="G15" s="24">
        <v>23935.08</v>
      </c>
      <c r="H15" s="24">
        <v>4.2699999999999996</v>
      </c>
      <c r="I15" s="31"/>
      <c r="J15" s="31"/>
      <c r="K15" s="31">
        <v>81.7</v>
      </c>
      <c r="L15" s="31">
        <v>98.3</v>
      </c>
      <c r="M15" s="87" t="s">
        <v>5358</v>
      </c>
      <c r="N15" s="87" t="s">
        <v>5358</v>
      </c>
      <c r="O15" s="35"/>
    </row>
    <row r="16" spans="1:58" x14ac:dyDescent="0.3">
      <c r="B16" s="8" t="s">
        <v>62</v>
      </c>
      <c r="C16" s="57" t="s">
        <v>63</v>
      </c>
      <c r="D16" s="54" t="s">
        <v>64</v>
      </c>
      <c r="E16" s="6" t="s">
        <v>65</v>
      </c>
      <c r="F16" s="19">
        <v>175000</v>
      </c>
      <c r="G16" s="24">
        <v>22120</v>
      </c>
      <c r="H16" s="24">
        <v>3.95</v>
      </c>
      <c r="I16" s="31"/>
      <c r="J16" s="31"/>
      <c r="K16" s="31">
        <v>70.8</v>
      </c>
      <c r="L16" s="31">
        <v>100</v>
      </c>
      <c r="M16" s="87" t="s">
        <v>5359</v>
      </c>
      <c r="N16" s="87" t="s">
        <v>5359</v>
      </c>
      <c r="O16" s="35"/>
    </row>
    <row r="17" spans="2:15" x14ac:dyDescent="0.3">
      <c r="B17" s="8" t="s">
        <v>66</v>
      </c>
      <c r="C17" s="57" t="s">
        <v>67</v>
      </c>
      <c r="D17" s="54" t="s">
        <v>68</v>
      </c>
      <c r="E17" s="6" t="s">
        <v>43</v>
      </c>
      <c r="F17" s="19">
        <v>1033000</v>
      </c>
      <c r="G17" s="24">
        <v>20249.900000000001</v>
      </c>
      <c r="H17" s="24">
        <v>3.61</v>
      </c>
      <c r="I17" s="31"/>
      <c r="J17" s="31"/>
      <c r="K17" s="31">
        <v>76.7</v>
      </c>
      <c r="L17" s="31">
        <v>100</v>
      </c>
      <c r="M17" s="87" t="s">
        <v>5360</v>
      </c>
      <c r="N17" s="87" t="s">
        <v>5360</v>
      </c>
      <c r="O17" s="35"/>
    </row>
    <row r="18" spans="2:15" x14ac:dyDescent="0.3">
      <c r="B18" s="8" t="s">
        <v>69</v>
      </c>
      <c r="C18" s="57" t="s">
        <v>70</v>
      </c>
      <c r="D18" s="54" t="s">
        <v>71</v>
      </c>
      <c r="E18" s="6" t="s">
        <v>43</v>
      </c>
      <c r="F18" s="19">
        <v>2430000</v>
      </c>
      <c r="G18" s="24">
        <v>19500.75</v>
      </c>
      <c r="H18" s="24">
        <v>3.48</v>
      </c>
      <c r="I18" s="31"/>
      <c r="J18" s="31"/>
      <c r="K18" s="31">
        <v>71.2</v>
      </c>
      <c r="L18" s="31">
        <v>100</v>
      </c>
      <c r="M18" s="87" t="s">
        <v>5361</v>
      </c>
      <c r="N18" s="87" t="s">
        <v>5361</v>
      </c>
      <c r="O18" s="35"/>
    </row>
    <row r="19" spans="2:15" x14ac:dyDescent="0.3">
      <c r="B19" s="8" t="s">
        <v>72</v>
      </c>
      <c r="C19" s="57" t="s">
        <v>73</v>
      </c>
      <c r="D19" s="54" t="s">
        <v>74</v>
      </c>
      <c r="E19" s="6" t="s">
        <v>75</v>
      </c>
      <c r="F19" s="19">
        <v>1415000</v>
      </c>
      <c r="G19" s="24">
        <v>19204.38</v>
      </c>
      <c r="H19" s="24">
        <v>3.43</v>
      </c>
      <c r="I19" s="31"/>
      <c r="J19" s="31"/>
      <c r="K19" s="31">
        <v>69</v>
      </c>
      <c r="L19" s="31">
        <v>100</v>
      </c>
      <c r="M19" s="87" t="s">
        <v>5362</v>
      </c>
      <c r="N19" s="87" t="s">
        <v>5362</v>
      </c>
      <c r="O19" s="35"/>
    </row>
    <row r="20" spans="2:15" x14ac:dyDescent="0.3">
      <c r="B20" s="8" t="s">
        <v>76</v>
      </c>
      <c r="C20" s="57" t="s">
        <v>77</v>
      </c>
      <c r="D20" s="54" t="s">
        <v>78</v>
      </c>
      <c r="E20" s="6" t="s">
        <v>50</v>
      </c>
      <c r="F20" s="19">
        <v>581034</v>
      </c>
      <c r="G20" s="24">
        <v>17923.16</v>
      </c>
      <c r="H20" s="24">
        <v>3.2</v>
      </c>
      <c r="I20" s="31"/>
      <c r="J20" s="31"/>
      <c r="K20" s="31">
        <v>71.099999999999994</v>
      </c>
      <c r="L20" s="31">
        <v>100</v>
      </c>
      <c r="M20" s="87" t="s">
        <v>5363</v>
      </c>
      <c r="N20" s="87" t="s">
        <v>5363</v>
      </c>
      <c r="O20" s="35"/>
    </row>
    <row r="21" spans="2:15" x14ac:dyDescent="0.3">
      <c r="B21" s="8" t="s">
        <v>79</v>
      </c>
      <c r="C21" s="57" t="s">
        <v>80</v>
      </c>
      <c r="D21" s="54" t="s">
        <v>81</v>
      </c>
      <c r="E21" s="6" t="s">
        <v>82</v>
      </c>
      <c r="F21" s="19">
        <v>2240000</v>
      </c>
      <c r="G21" s="24">
        <v>17293.919999999998</v>
      </c>
      <c r="H21" s="24">
        <v>3.09</v>
      </c>
      <c r="I21" s="31"/>
      <c r="J21" s="31"/>
      <c r="K21" s="31">
        <v>76</v>
      </c>
      <c r="L21" s="31">
        <v>100</v>
      </c>
      <c r="M21" s="87" t="s">
        <v>5364</v>
      </c>
      <c r="N21" s="87" t="s">
        <v>5364</v>
      </c>
      <c r="O21" s="35"/>
    </row>
    <row r="22" spans="2:15" x14ac:dyDescent="0.3">
      <c r="B22" s="8" t="s">
        <v>83</v>
      </c>
      <c r="C22" s="57" t="s">
        <v>84</v>
      </c>
      <c r="D22" s="54" t="s">
        <v>85</v>
      </c>
      <c r="E22" s="6" t="s">
        <v>86</v>
      </c>
      <c r="F22" s="19">
        <v>600000</v>
      </c>
      <c r="G22" s="24">
        <v>15111.6</v>
      </c>
      <c r="H22" s="24">
        <v>2.7</v>
      </c>
      <c r="I22" s="31"/>
      <c r="J22" s="31"/>
      <c r="K22" s="31">
        <v>74.099999999999994</v>
      </c>
      <c r="L22" s="31">
        <v>100</v>
      </c>
      <c r="M22" s="87" t="s">
        <v>5365</v>
      </c>
      <c r="N22" s="87" t="s">
        <v>5365</v>
      </c>
      <c r="O22" s="35"/>
    </row>
    <row r="23" spans="2:15" x14ac:dyDescent="0.3">
      <c r="B23" s="8" t="s">
        <v>87</v>
      </c>
      <c r="C23" s="57" t="s">
        <v>88</v>
      </c>
      <c r="D23" s="54" t="s">
        <v>89</v>
      </c>
      <c r="E23" s="6" t="s">
        <v>90</v>
      </c>
      <c r="F23" s="19">
        <v>540000</v>
      </c>
      <c r="G23" s="24">
        <v>14362.92</v>
      </c>
      <c r="H23" s="24">
        <v>2.56</v>
      </c>
      <c r="I23" s="31"/>
      <c r="J23" s="31"/>
      <c r="K23" s="31">
        <v>77.2</v>
      </c>
      <c r="L23" s="31">
        <v>100</v>
      </c>
      <c r="M23" s="87" t="s">
        <v>5366</v>
      </c>
      <c r="N23" s="87" t="s">
        <v>5366</v>
      </c>
      <c r="O23" s="35"/>
    </row>
    <row r="24" spans="2:15" x14ac:dyDescent="0.3">
      <c r="B24" s="8" t="s">
        <v>91</v>
      </c>
      <c r="C24" s="57" t="s">
        <v>92</v>
      </c>
      <c r="D24" s="54" t="s">
        <v>93</v>
      </c>
      <c r="E24" s="6" t="s">
        <v>58</v>
      </c>
      <c r="F24" s="19">
        <v>430000</v>
      </c>
      <c r="G24" s="24">
        <v>14089.38</v>
      </c>
      <c r="H24" s="24">
        <v>2.5099999999999998</v>
      </c>
      <c r="I24" s="31"/>
      <c r="J24" s="31"/>
      <c r="K24" s="31">
        <v>71.400000000000006</v>
      </c>
      <c r="L24" s="31">
        <v>81.099999999999994</v>
      </c>
      <c r="M24" s="87" t="s">
        <v>5367</v>
      </c>
      <c r="N24" s="87" t="s">
        <v>5367</v>
      </c>
      <c r="O24" s="35"/>
    </row>
    <row r="25" spans="2:15" x14ac:dyDescent="0.3">
      <c r="B25" s="8" t="s">
        <v>94</v>
      </c>
      <c r="C25" s="57" t="s">
        <v>95</v>
      </c>
      <c r="D25" s="54" t="s">
        <v>96</v>
      </c>
      <c r="E25" s="6" t="s">
        <v>97</v>
      </c>
      <c r="F25" s="19">
        <v>981000</v>
      </c>
      <c r="G25" s="24">
        <v>13937.07</v>
      </c>
      <c r="H25" s="24">
        <v>2.4900000000000002</v>
      </c>
      <c r="I25" s="31"/>
      <c r="J25" s="31"/>
      <c r="K25" s="31">
        <v>79.8</v>
      </c>
      <c r="L25" s="31">
        <v>97</v>
      </c>
      <c r="M25" s="87" t="s">
        <v>5368</v>
      </c>
      <c r="N25" s="87" t="s">
        <v>5368</v>
      </c>
      <c r="O25" s="35"/>
    </row>
    <row r="26" spans="2:15" x14ac:dyDescent="0.3">
      <c r="B26" s="8" t="s">
        <v>98</v>
      </c>
      <c r="C26" s="57" t="s">
        <v>99</v>
      </c>
      <c r="D26" s="54" t="s">
        <v>100</v>
      </c>
      <c r="E26" s="6" t="s">
        <v>101</v>
      </c>
      <c r="F26" s="19">
        <v>227000</v>
      </c>
      <c r="G26" s="24">
        <v>13918.51</v>
      </c>
      <c r="H26" s="24">
        <v>2.48</v>
      </c>
      <c r="I26" s="31"/>
      <c r="J26" s="31"/>
      <c r="K26" s="31">
        <v>72.8</v>
      </c>
      <c r="L26" s="31">
        <v>100</v>
      </c>
      <c r="M26" s="87" t="s">
        <v>5369</v>
      </c>
      <c r="N26" s="87" t="s">
        <v>5369</v>
      </c>
      <c r="O26" s="35"/>
    </row>
    <row r="27" spans="2:15" x14ac:dyDescent="0.3">
      <c r="B27" s="8" t="s">
        <v>102</v>
      </c>
      <c r="C27" s="57" t="s">
        <v>103</v>
      </c>
      <c r="D27" s="54" t="s">
        <v>104</v>
      </c>
      <c r="E27" s="6" t="s">
        <v>50</v>
      </c>
      <c r="F27" s="19">
        <v>270000</v>
      </c>
      <c r="G27" s="24">
        <v>13860.45</v>
      </c>
      <c r="H27" s="24">
        <v>2.4700000000000002</v>
      </c>
      <c r="I27" s="31"/>
      <c r="J27" s="31"/>
      <c r="K27" s="31">
        <v>78.900000000000006</v>
      </c>
      <c r="L27" s="31">
        <v>100</v>
      </c>
      <c r="M27" s="87" t="s">
        <v>5370</v>
      </c>
      <c r="N27" s="87" t="s">
        <v>5370</v>
      </c>
      <c r="O27" s="35"/>
    </row>
    <row r="28" spans="2:15" x14ac:dyDescent="0.3">
      <c r="B28" s="8" t="s">
        <v>105</v>
      </c>
      <c r="C28" s="57" t="s">
        <v>106</v>
      </c>
      <c r="D28" s="54" t="s">
        <v>107</v>
      </c>
      <c r="E28" s="6" t="s">
        <v>58</v>
      </c>
      <c r="F28" s="19">
        <v>211800</v>
      </c>
      <c r="G28" s="24">
        <v>12926.15</v>
      </c>
      <c r="H28" s="24">
        <v>2.31</v>
      </c>
      <c r="I28" s="31"/>
      <c r="J28" s="31"/>
      <c r="K28" s="31">
        <v>73.2</v>
      </c>
      <c r="L28" s="31">
        <v>100</v>
      </c>
      <c r="M28" s="87" t="s">
        <v>5371</v>
      </c>
      <c r="N28" s="87" t="s">
        <v>5371</v>
      </c>
      <c r="O28" s="35"/>
    </row>
    <row r="29" spans="2:15" x14ac:dyDescent="0.3">
      <c r="B29" s="8" t="s">
        <v>108</v>
      </c>
      <c r="C29" s="57" t="s">
        <v>109</v>
      </c>
      <c r="D29" s="54" t="s">
        <v>110</v>
      </c>
      <c r="E29" s="6" t="s">
        <v>111</v>
      </c>
      <c r="F29" s="19">
        <v>1682000</v>
      </c>
      <c r="G29" s="24">
        <v>11840.44</v>
      </c>
      <c r="H29" s="24">
        <v>2.11</v>
      </c>
      <c r="I29" s="31"/>
      <c r="J29" s="31"/>
      <c r="K29" s="31">
        <v>64.7</v>
      </c>
      <c r="L29" s="31">
        <v>100</v>
      </c>
      <c r="M29" s="87" t="s">
        <v>5372</v>
      </c>
      <c r="N29" s="87" t="s">
        <v>5372</v>
      </c>
      <c r="O29" s="35"/>
    </row>
    <row r="30" spans="2:15" x14ac:dyDescent="0.3">
      <c r="B30" s="8" t="s">
        <v>112</v>
      </c>
      <c r="C30" s="57" t="s">
        <v>113</v>
      </c>
      <c r="D30" s="54" t="s">
        <v>114</v>
      </c>
      <c r="E30" s="6" t="s">
        <v>115</v>
      </c>
      <c r="F30" s="19">
        <v>22400</v>
      </c>
      <c r="G30" s="24">
        <v>9931.0400000000009</v>
      </c>
      <c r="H30" s="24">
        <v>1.77</v>
      </c>
      <c r="I30" s="31"/>
      <c r="J30" s="31"/>
      <c r="K30" s="31">
        <v>72.2</v>
      </c>
      <c r="L30" s="31">
        <v>92</v>
      </c>
      <c r="M30" s="87" t="s">
        <v>5373</v>
      </c>
      <c r="N30" s="87" t="s">
        <v>5373</v>
      </c>
      <c r="O30" s="35"/>
    </row>
    <row r="31" spans="2:15" x14ac:dyDescent="0.3">
      <c r="B31" s="8" t="s">
        <v>116</v>
      </c>
      <c r="C31" s="57" t="s">
        <v>117</v>
      </c>
      <c r="D31" s="54" t="s">
        <v>118</v>
      </c>
      <c r="E31" s="6" t="s">
        <v>119</v>
      </c>
      <c r="F31" s="19">
        <v>183000</v>
      </c>
      <c r="G31" s="24">
        <v>9148.17</v>
      </c>
      <c r="H31" s="24">
        <v>1.63</v>
      </c>
      <c r="I31" s="31"/>
      <c r="J31" s="31"/>
      <c r="K31" s="31">
        <v>74.2</v>
      </c>
      <c r="L31" s="31">
        <v>81</v>
      </c>
      <c r="M31" s="87" t="s">
        <v>5374</v>
      </c>
      <c r="N31" s="87" t="s">
        <v>5374</v>
      </c>
      <c r="O31" s="35"/>
    </row>
    <row r="32" spans="2:15" x14ac:dyDescent="0.3">
      <c r="B32" s="8" t="s">
        <v>120</v>
      </c>
      <c r="C32" s="57" t="s">
        <v>121</v>
      </c>
      <c r="D32" s="54" t="s">
        <v>122</v>
      </c>
      <c r="E32" s="6" t="s">
        <v>123</v>
      </c>
      <c r="F32" s="19">
        <v>200000</v>
      </c>
      <c r="G32" s="24">
        <v>8447</v>
      </c>
      <c r="H32" s="24">
        <v>1.51</v>
      </c>
      <c r="I32" s="31"/>
      <c r="J32" s="31"/>
      <c r="K32" s="31">
        <v>74.099999999999994</v>
      </c>
      <c r="L32" s="31">
        <v>74</v>
      </c>
      <c r="M32" s="87" t="s">
        <v>5375</v>
      </c>
      <c r="N32" s="87" t="s">
        <v>5375</v>
      </c>
      <c r="O32" s="35"/>
    </row>
    <row r="33" spans="2:15" x14ac:dyDescent="0.3">
      <c r="B33" s="8" t="s">
        <v>124</v>
      </c>
      <c r="C33" s="57" t="s">
        <v>125</v>
      </c>
      <c r="D33" s="54" t="s">
        <v>126</v>
      </c>
      <c r="E33" s="6" t="s">
        <v>127</v>
      </c>
      <c r="F33" s="19">
        <v>250000</v>
      </c>
      <c r="G33" s="24">
        <v>8272.25</v>
      </c>
      <c r="H33" s="24">
        <v>1.48</v>
      </c>
      <c r="I33" s="31"/>
      <c r="J33" s="31"/>
      <c r="K33" s="31">
        <v>72.400000000000006</v>
      </c>
      <c r="L33" s="85" t="s">
        <v>5386</v>
      </c>
      <c r="M33" s="87" t="s">
        <v>5458</v>
      </c>
      <c r="N33" s="85" t="s">
        <v>5386</v>
      </c>
      <c r="O33" s="35"/>
    </row>
    <row r="34" spans="2:15" x14ac:dyDescent="0.3">
      <c r="B34" s="8" t="s">
        <v>128</v>
      </c>
      <c r="C34" s="57" t="s">
        <v>129</v>
      </c>
      <c r="D34" s="54" t="s">
        <v>130</v>
      </c>
      <c r="E34" s="6" t="s">
        <v>131</v>
      </c>
      <c r="F34" s="19">
        <v>3000000</v>
      </c>
      <c r="G34" s="24">
        <v>8257.5</v>
      </c>
      <c r="H34" s="24">
        <v>1.47</v>
      </c>
      <c r="I34" s="31"/>
      <c r="J34" s="31"/>
      <c r="K34" s="31">
        <v>59.2</v>
      </c>
      <c r="L34" s="31">
        <v>100</v>
      </c>
      <c r="M34" s="87" t="s">
        <v>5376</v>
      </c>
      <c r="N34" s="87" t="s">
        <v>5376</v>
      </c>
      <c r="O34" s="35"/>
    </row>
    <row r="35" spans="2:15" x14ac:dyDescent="0.3">
      <c r="B35" s="8" t="s">
        <v>132</v>
      </c>
      <c r="C35" s="57" t="s">
        <v>133</v>
      </c>
      <c r="D35" s="54" t="s">
        <v>134</v>
      </c>
      <c r="E35" s="6" t="s">
        <v>86</v>
      </c>
      <c r="F35" s="19">
        <v>675000</v>
      </c>
      <c r="G35" s="24">
        <v>8164.8</v>
      </c>
      <c r="H35" s="24">
        <v>1.46</v>
      </c>
      <c r="I35" s="31"/>
      <c r="J35" s="31"/>
      <c r="K35" s="31">
        <v>67.2</v>
      </c>
      <c r="L35" s="85" t="s">
        <v>5386</v>
      </c>
      <c r="M35" s="89" t="s">
        <v>5459</v>
      </c>
      <c r="N35" s="85" t="s">
        <v>5386</v>
      </c>
      <c r="O35" s="35"/>
    </row>
    <row r="36" spans="2:15" x14ac:dyDescent="0.3">
      <c r="B36" s="8" t="s">
        <v>135</v>
      </c>
      <c r="C36" s="57" t="s">
        <v>136</v>
      </c>
      <c r="D36" s="54" t="s">
        <v>137</v>
      </c>
      <c r="E36" s="6" t="s">
        <v>138</v>
      </c>
      <c r="F36" s="19">
        <v>276000</v>
      </c>
      <c r="G36" s="24">
        <v>7971.43</v>
      </c>
      <c r="H36" s="24">
        <v>1.42</v>
      </c>
      <c r="I36" s="31"/>
      <c r="J36" s="31"/>
      <c r="K36" s="31">
        <v>69.2</v>
      </c>
      <c r="L36" s="85" t="s">
        <v>5386</v>
      </c>
      <c r="M36" s="89" t="s">
        <v>5460</v>
      </c>
      <c r="N36" s="85" t="s">
        <v>5386</v>
      </c>
      <c r="O36" s="35"/>
    </row>
    <row r="37" spans="2:15" x14ac:dyDescent="0.3">
      <c r="B37" s="8" t="s">
        <v>139</v>
      </c>
      <c r="C37" s="57" t="s">
        <v>140</v>
      </c>
      <c r="D37" s="54" t="s">
        <v>141</v>
      </c>
      <c r="E37" s="6" t="s">
        <v>119</v>
      </c>
      <c r="F37" s="19">
        <v>240435</v>
      </c>
      <c r="G37" s="24">
        <v>7712.19</v>
      </c>
      <c r="H37" s="24">
        <v>1.38</v>
      </c>
      <c r="I37" s="31"/>
      <c r="J37" s="31"/>
      <c r="K37" s="31">
        <v>66.400000000000006</v>
      </c>
      <c r="L37" s="85" t="s">
        <v>5386</v>
      </c>
      <c r="M37" s="87" t="s">
        <v>5377</v>
      </c>
      <c r="N37" s="87" t="s">
        <v>5377</v>
      </c>
      <c r="O37" s="35"/>
    </row>
    <row r="38" spans="2:15" x14ac:dyDescent="0.3">
      <c r="B38" s="8" t="s">
        <v>142</v>
      </c>
      <c r="C38" s="57" t="s">
        <v>143</v>
      </c>
      <c r="D38" s="54" t="s">
        <v>144</v>
      </c>
      <c r="E38" s="6" t="s">
        <v>119</v>
      </c>
      <c r="F38" s="19">
        <v>250000</v>
      </c>
      <c r="G38" s="24">
        <v>7659.25</v>
      </c>
      <c r="H38" s="24">
        <v>1.37</v>
      </c>
      <c r="I38" s="31"/>
      <c r="J38" s="31"/>
      <c r="K38" s="31">
        <v>61.5</v>
      </c>
      <c r="L38" s="31">
        <v>80</v>
      </c>
      <c r="M38" s="87" t="s">
        <v>5378</v>
      </c>
      <c r="N38" s="87" t="s">
        <v>5378</v>
      </c>
      <c r="O38" s="35"/>
    </row>
    <row r="39" spans="2:15" x14ac:dyDescent="0.3">
      <c r="B39" s="8" t="s">
        <v>145</v>
      </c>
      <c r="C39" s="57" t="s">
        <v>146</v>
      </c>
      <c r="D39" s="54" t="s">
        <v>147</v>
      </c>
      <c r="E39" s="6" t="s">
        <v>148</v>
      </c>
      <c r="F39" s="19">
        <v>185000</v>
      </c>
      <c r="G39" s="24">
        <v>7154.69</v>
      </c>
      <c r="H39" s="24">
        <v>1.28</v>
      </c>
      <c r="I39" s="31"/>
      <c r="J39" s="31"/>
      <c r="K39" s="31">
        <v>72.2</v>
      </c>
      <c r="L39" s="31">
        <v>100</v>
      </c>
      <c r="M39" s="87" t="s">
        <v>5379</v>
      </c>
      <c r="N39" s="87" t="s">
        <v>5379</v>
      </c>
      <c r="O39" s="35"/>
    </row>
    <row r="40" spans="2:15" x14ac:dyDescent="0.3">
      <c r="B40" s="8" t="s">
        <v>149</v>
      </c>
      <c r="C40" s="57" t="s">
        <v>150</v>
      </c>
      <c r="D40" s="54" t="s">
        <v>151</v>
      </c>
      <c r="E40" s="6" t="s">
        <v>152</v>
      </c>
      <c r="F40" s="19">
        <v>1136255</v>
      </c>
      <c r="G40" s="24">
        <v>7132.84</v>
      </c>
      <c r="H40" s="24">
        <v>1.27</v>
      </c>
      <c r="I40" s="31"/>
      <c r="J40" s="31"/>
      <c r="K40" s="31">
        <v>63</v>
      </c>
      <c r="L40" s="85" t="s">
        <v>5386</v>
      </c>
      <c r="M40" s="87" t="s">
        <v>5380</v>
      </c>
      <c r="N40" s="87" t="s">
        <v>5380</v>
      </c>
      <c r="O40" s="35"/>
    </row>
    <row r="41" spans="2:15" x14ac:dyDescent="0.3">
      <c r="B41" s="8" t="s">
        <v>153</v>
      </c>
      <c r="C41" s="57" t="s">
        <v>154</v>
      </c>
      <c r="D41" s="54" t="s">
        <v>155</v>
      </c>
      <c r="E41" s="6" t="s">
        <v>156</v>
      </c>
      <c r="F41" s="19">
        <v>3007530</v>
      </c>
      <c r="G41" s="24">
        <v>6921.83</v>
      </c>
      <c r="H41" s="24">
        <v>1.23</v>
      </c>
      <c r="I41" s="31"/>
      <c r="J41" s="31"/>
      <c r="K41" s="31">
        <v>62.9</v>
      </c>
      <c r="L41" s="31">
        <v>78.099999999999994</v>
      </c>
      <c r="M41" s="87" t="s">
        <v>5381</v>
      </c>
      <c r="N41" s="87" t="s">
        <v>5381</v>
      </c>
      <c r="O41" s="35"/>
    </row>
    <row r="42" spans="2:15" x14ac:dyDescent="0.3">
      <c r="B42" s="8" t="s">
        <v>157</v>
      </c>
      <c r="C42" s="57" t="s">
        <v>158</v>
      </c>
      <c r="D42" s="54" t="s">
        <v>159</v>
      </c>
      <c r="E42" s="6" t="s">
        <v>160</v>
      </c>
      <c r="F42" s="19">
        <v>17000</v>
      </c>
      <c r="G42" s="24">
        <v>6585.8</v>
      </c>
      <c r="H42" s="24">
        <v>1.18</v>
      </c>
      <c r="I42" s="31"/>
      <c r="J42" s="31"/>
      <c r="K42" s="31">
        <v>66.5</v>
      </c>
      <c r="L42" s="85" t="s">
        <v>5386</v>
      </c>
      <c r="M42" s="87" t="s">
        <v>5382</v>
      </c>
      <c r="N42" s="87" t="s">
        <v>5382</v>
      </c>
      <c r="O42" s="35"/>
    </row>
    <row r="43" spans="2:15" x14ac:dyDescent="0.3">
      <c r="B43" s="8" t="s">
        <v>161</v>
      </c>
      <c r="C43" s="57" t="s">
        <v>162</v>
      </c>
      <c r="D43" s="54" t="s">
        <v>163</v>
      </c>
      <c r="E43" s="6" t="s">
        <v>148</v>
      </c>
      <c r="F43" s="19">
        <v>1400000</v>
      </c>
      <c r="G43" s="24">
        <v>6202.7</v>
      </c>
      <c r="H43" s="24">
        <v>1.1100000000000001</v>
      </c>
      <c r="I43" s="31"/>
      <c r="J43" s="31"/>
      <c r="K43" s="31">
        <v>75.7</v>
      </c>
      <c r="L43" s="31">
        <v>100</v>
      </c>
      <c r="M43" s="87" t="s">
        <v>5383</v>
      </c>
      <c r="N43" s="87" t="s">
        <v>5383</v>
      </c>
      <c r="O43" s="35"/>
    </row>
    <row r="44" spans="2:15" x14ac:dyDescent="0.3">
      <c r="B44" s="8" t="s">
        <v>164</v>
      </c>
      <c r="C44" s="57" t="s">
        <v>165</v>
      </c>
      <c r="D44" s="54" t="s">
        <v>166</v>
      </c>
      <c r="E44" s="6" t="s">
        <v>167</v>
      </c>
      <c r="F44" s="19">
        <v>280000</v>
      </c>
      <c r="G44" s="24">
        <v>5453.56</v>
      </c>
      <c r="H44" s="24">
        <v>0.97</v>
      </c>
      <c r="I44" s="31"/>
      <c r="J44" s="31"/>
      <c r="K44" s="31">
        <v>74.8</v>
      </c>
      <c r="L44" s="31">
        <v>100</v>
      </c>
      <c r="M44" s="87" t="s">
        <v>5384</v>
      </c>
      <c r="N44" s="87" t="s">
        <v>5384</v>
      </c>
      <c r="O44" s="35"/>
    </row>
    <row r="45" spans="2:15" x14ac:dyDescent="0.3">
      <c r="B45" s="8" t="s">
        <v>168</v>
      </c>
      <c r="C45" s="57" t="s">
        <v>169</v>
      </c>
      <c r="D45" s="54" t="s">
        <v>170</v>
      </c>
      <c r="E45" s="6" t="s">
        <v>171</v>
      </c>
      <c r="F45" s="19">
        <v>205666</v>
      </c>
      <c r="G45" s="24">
        <v>4795.72</v>
      </c>
      <c r="H45" s="24">
        <v>0.86</v>
      </c>
      <c r="I45" s="31"/>
      <c r="J45" s="31"/>
      <c r="K45" s="31">
        <v>75.599999999999994</v>
      </c>
      <c r="L45" s="31">
        <v>94</v>
      </c>
      <c r="M45" s="87" t="s">
        <v>5385</v>
      </c>
      <c r="N45" s="87" t="s">
        <v>5385</v>
      </c>
      <c r="O45" s="35"/>
    </row>
    <row r="46" spans="2:15" x14ac:dyDescent="0.3">
      <c r="C46" s="58" t="s">
        <v>172</v>
      </c>
      <c r="D46" s="54"/>
      <c r="E46" s="6"/>
      <c r="F46" s="19"/>
      <c r="G46" s="25">
        <v>547213.6</v>
      </c>
      <c r="H46" s="25">
        <v>97.65</v>
      </c>
      <c r="I46" s="31"/>
      <c r="J46" s="31"/>
      <c r="K46" s="31"/>
      <c r="L46" s="31"/>
      <c r="M46" s="31"/>
      <c r="N46" s="31"/>
      <c r="O46" s="35"/>
    </row>
    <row r="47" spans="2:15" x14ac:dyDescent="0.3">
      <c r="C47" s="57"/>
      <c r="D47" s="54"/>
      <c r="E47" s="6"/>
      <c r="F47" s="19"/>
      <c r="G47" s="24"/>
      <c r="H47" s="24"/>
      <c r="I47" s="31"/>
      <c r="J47" s="31"/>
      <c r="K47" s="31"/>
      <c r="L47" s="31"/>
      <c r="M47" s="31"/>
      <c r="N47" s="31"/>
      <c r="O47" s="35"/>
    </row>
    <row r="48" spans="2:15" x14ac:dyDescent="0.3">
      <c r="C48" s="59" t="s">
        <v>3</v>
      </c>
      <c r="D48" s="54"/>
      <c r="E48" s="6"/>
      <c r="F48" s="19"/>
      <c r="G48" s="24"/>
      <c r="H48" s="24"/>
      <c r="I48" s="31"/>
      <c r="J48" s="31"/>
      <c r="K48" s="31"/>
      <c r="L48" s="31"/>
      <c r="M48" s="31"/>
      <c r="N48" s="31"/>
      <c r="O48" s="35"/>
    </row>
    <row r="49" spans="1:15" x14ac:dyDescent="0.3">
      <c r="B49" s="8" t="s">
        <v>173</v>
      </c>
      <c r="C49" s="57" t="s">
        <v>174</v>
      </c>
      <c r="D49" s="54" t="s">
        <v>175</v>
      </c>
      <c r="E49" s="6" t="s">
        <v>176</v>
      </c>
      <c r="F49" s="19">
        <v>27000</v>
      </c>
      <c r="G49" s="61">
        <v>0</v>
      </c>
      <c r="H49" s="24" t="s">
        <v>5263</v>
      </c>
      <c r="I49" s="31"/>
      <c r="J49" s="31"/>
      <c r="K49" s="85" t="s">
        <v>5386</v>
      </c>
      <c r="L49" s="85" t="s">
        <v>5386</v>
      </c>
      <c r="M49" s="85" t="s">
        <v>5386</v>
      </c>
      <c r="N49" s="85" t="s">
        <v>5386</v>
      </c>
      <c r="O49" s="35" t="s">
        <v>5332</v>
      </c>
    </row>
    <row r="50" spans="1:15" x14ac:dyDescent="0.3">
      <c r="B50" s="8" t="s">
        <v>177</v>
      </c>
      <c r="C50" s="57" t="s">
        <v>178</v>
      </c>
      <c r="D50" s="54" t="s">
        <v>179</v>
      </c>
      <c r="E50" s="6" t="s">
        <v>123</v>
      </c>
      <c r="F50" s="19">
        <v>80000</v>
      </c>
      <c r="G50" s="61">
        <v>0</v>
      </c>
      <c r="H50" s="24" t="s">
        <v>5263</v>
      </c>
      <c r="I50" s="31"/>
      <c r="J50" s="31"/>
      <c r="K50" s="85" t="s">
        <v>5386</v>
      </c>
      <c r="L50" s="85" t="s">
        <v>5386</v>
      </c>
      <c r="M50" s="85" t="s">
        <v>5386</v>
      </c>
      <c r="N50" s="85" t="s">
        <v>5386</v>
      </c>
      <c r="O50" s="35" t="s">
        <v>5332</v>
      </c>
    </row>
    <row r="51" spans="1:15" x14ac:dyDescent="0.3">
      <c r="C51" s="58" t="s">
        <v>172</v>
      </c>
      <c r="D51" s="54"/>
      <c r="E51" s="6"/>
      <c r="F51" s="19"/>
      <c r="G51" s="62">
        <v>0</v>
      </c>
      <c r="H51" s="25" t="s">
        <v>5263</v>
      </c>
      <c r="I51" s="31"/>
      <c r="J51" s="31"/>
      <c r="K51" s="31"/>
      <c r="L51" s="31"/>
      <c r="M51" s="31"/>
      <c r="N51" s="31"/>
      <c r="O51" s="35"/>
    </row>
    <row r="52" spans="1:15" x14ac:dyDescent="0.3">
      <c r="C52" s="57"/>
      <c r="D52" s="54"/>
      <c r="E52" s="6"/>
      <c r="F52" s="19"/>
      <c r="G52" s="24"/>
      <c r="H52" s="24"/>
      <c r="I52" s="31"/>
      <c r="J52" s="31"/>
      <c r="K52" s="31"/>
      <c r="L52" s="31"/>
      <c r="M52" s="31"/>
      <c r="N52" s="31"/>
      <c r="O52" s="35"/>
    </row>
    <row r="53" spans="1:15" x14ac:dyDescent="0.3">
      <c r="C53" s="58" t="s">
        <v>4</v>
      </c>
      <c r="D53" s="54"/>
      <c r="E53" s="6"/>
      <c r="F53" s="19"/>
      <c r="G53" s="24" t="s">
        <v>2</v>
      </c>
      <c r="H53" s="24" t="s">
        <v>2</v>
      </c>
      <c r="I53" s="31"/>
      <c r="J53" s="31"/>
      <c r="K53" s="31"/>
      <c r="L53" s="31"/>
      <c r="M53" s="31"/>
      <c r="N53" s="31"/>
      <c r="O53" s="35"/>
    </row>
    <row r="54" spans="1:15" x14ac:dyDescent="0.3">
      <c r="C54" s="57"/>
      <c r="D54" s="54"/>
      <c r="E54" s="6"/>
      <c r="F54" s="19"/>
      <c r="G54" s="24"/>
      <c r="H54" s="24"/>
      <c r="I54" s="31"/>
      <c r="J54" s="31"/>
      <c r="K54" s="31"/>
      <c r="L54" s="31"/>
      <c r="M54" s="31"/>
      <c r="N54" s="31"/>
      <c r="O54" s="35"/>
    </row>
    <row r="55" spans="1:15" x14ac:dyDescent="0.3">
      <c r="A55" s="10"/>
      <c r="B55" s="28"/>
      <c r="C55" s="58" t="s">
        <v>5</v>
      </c>
      <c r="D55" s="54"/>
      <c r="E55" s="6"/>
      <c r="F55" s="19"/>
      <c r="G55" s="24"/>
      <c r="H55" s="24"/>
      <c r="I55" s="31"/>
      <c r="J55" s="31"/>
      <c r="K55" s="31"/>
      <c r="L55" s="31"/>
      <c r="M55" s="31"/>
      <c r="N55" s="31"/>
      <c r="O55" s="35"/>
    </row>
    <row r="56" spans="1:15" x14ac:dyDescent="0.3">
      <c r="C56" s="59" t="s">
        <v>6</v>
      </c>
      <c r="D56" s="54"/>
      <c r="E56" s="6"/>
      <c r="F56" s="19"/>
      <c r="G56" s="24"/>
      <c r="H56" s="24"/>
      <c r="I56" s="31"/>
      <c r="J56" s="31"/>
      <c r="K56" s="31"/>
      <c r="L56" s="31"/>
      <c r="M56" s="31"/>
      <c r="N56" s="31"/>
      <c r="O56" s="35"/>
    </row>
    <row r="57" spans="1:15" x14ac:dyDescent="0.3">
      <c r="B57" s="8" t="s">
        <v>180</v>
      </c>
      <c r="C57" s="57" t="s">
        <v>92</v>
      </c>
      <c r="D57" s="54" t="s">
        <v>181</v>
      </c>
      <c r="E57" s="6" t="s">
        <v>5312</v>
      </c>
      <c r="F57" s="19">
        <v>1720000</v>
      </c>
      <c r="G57" s="24">
        <v>172</v>
      </c>
      <c r="H57" s="24">
        <v>0.03</v>
      </c>
      <c r="I57" s="31"/>
      <c r="J57" s="31"/>
      <c r="K57" s="31">
        <v>71.400000000000006</v>
      </c>
      <c r="L57" s="31">
        <v>81.099999999999994</v>
      </c>
      <c r="M57" s="87" t="s">
        <v>5367</v>
      </c>
      <c r="N57" s="87" t="s">
        <v>5367</v>
      </c>
      <c r="O57" s="35" t="s">
        <v>5335</v>
      </c>
    </row>
    <row r="58" spans="1:15" x14ac:dyDescent="0.3">
      <c r="C58" s="58" t="s">
        <v>172</v>
      </c>
      <c r="D58" s="54"/>
      <c r="E58" s="6"/>
      <c r="F58" s="19"/>
      <c r="G58" s="25">
        <v>172</v>
      </c>
      <c r="H58" s="25">
        <v>0.03</v>
      </c>
      <c r="I58" s="31"/>
      <c r="J58" s="31"/>
      <c r="K58" s="31"/>
      <c r="L58" s="31"/>
      <c r="M58" s="31"/>
      <c r="N58" s="31"/>
      <c r="O58" s="35"/>
    </row>
    <row r="59" spans="1:15" x14ac:dyDescent="0.3">
      <c r="C59" s="57"/>
      <c r="D59" s="54"/>
      <c r="E59" s="6"/>
      <c r="F59" s="19"/>
      <c r="G59" s="24"/>
      <c r="H59" s="24"/>
      <c r="I59" s="31"/>
      <c r="J59" s="31"/>
      <c r="K59" s="31"/>
      <c r="L59" s="31"/>
      <c r="M59" s="31"/>
      <c r="N59" s="31"/>
      <c r="O59" s="35"/>
    </row>
    <row r="60" spans="1:15" x14ac:dyDescent="0.3">
      <c r="C60" s="58" t="s">
        <v>7</v>
      </c>
      <c r="D60" s="54"/>
      <c r="E60" s="6"/>
      <c r="F60" s="19"/>
      <c r="G60" s="24" t="s">
        <v>2</v>
      </c>
      <c r="H60" s="24" t="s">
        <v>2</v>
      </c>
      <c r="I60" s="31"/>
      <c r="J60" s="31"/>
      <c r="K60" s="31"/>
      <c r="L60" s="31"/>
      <c r="M60" s="31"/>
      <c r="N60" s="31"/>
      <c r="O60" s="35"/>
    </row>
    <row r="61" spans="1:15" x14ac:dyDescent="0.3">
      <c r="C61" s="57"/>
      <c r="D61" s="54"/>
      <c r="E61" s="6"/>
      <c r="F61" s="19"/>
      <c r="G61" s="24"/>
      <c r="H61" s="24"/>
      <c r="I61" s="31"/>
      <c r="J61" s="31"/>
      <c r="K61" s="31"/>
      <c r="L61" s="31"/>
      <c r="M61" s="31"/>
      <c r="N61" s="31"/>
      <c r="O61" s="35"/>
    </row>
    <row r="62" spans="1:15" x14ac:dyDescent="0.3">
      <c r="C62" s="58" t="s">
        <v>8</v>
      </c>
      <c r="D62" s="54"/>
      <c r="E62" s="6"/>
      <c r="F62" s="19"/>
      <c r="G62" s="24" t="s">
        <v>2</v>
      </c>
      <c r="H62" s="24" t="s">
        <v>2</v>
      </c>
      <c r="I62" s="31"/>
      <c r="J62" s="31"/>
      <c r="K62" s="31"/>
      <c r="L62" s="31"/>
      <c r="M62" s="31"/>
      <c r="N62" s="31"/>
      <c r="O62" s="35"/>
    </row>
    <row r="63" spans="1:15" x14ac:dyDescent="0.3">
      <c r="C63" s="57"/>
      <c r="D63" s="54"/>
      <c r="E63" s="6"/>
      <c r="F63" s="19"/>
      <c r="G63" s="24"/>
      <c r="H63" s="24"/>
      <c r="I63" s="31"/>
      <c r="J63" s="31"/>
      <c r="K63" s="31"/>
      <c r="L63" s="31"/>
      <c r="M63" s="31"/>
      <c r="N63" s="31"/>
      <c r="O63" s="35"/>
    </row>
    <row r="64" spans="1:15" x14ac:dyDescent="0.3">
      <c r="C64" s="58" t="s">
        <v>9</v>
      </c>
      <c r="D64" s="54"/>
      <c r="E64" s="6"/>
      <c r="F64" s="19"/>
      <c r="G64" s="24" t="s">
        <v>2</v>
      </c>
      <c r="H64" s="24" t="s">
        <v>2</v>
      </c>
      <c r="I64" s="31"/>
      <c r="J64" s="31"/>
      <c r="K64" s="31"/>
      <c r="L64" s="31"/>
      <c r="M64" s="31"/>
      <c r="N64" s="31"/>
      <c r="O64" s="35"/>
    </row>
    <row r="65" spans="1:15" x14ac:dyDescent="0.3">
      <c r="C65" s="57"/>
      <c r="D65" s="54"/>
      <c r="E65" s="6"/>
      <c r="F65" s="19"/>
      <c r="G65" s="24"/>
      <c r="H65" s="24"/>
      <c r="I65" s="31"/>
      <c r="J65" s="31"/>
      <c r="K65" s="31"/>
      <c r="L65" s="31"/>
      <c r="M65" s="31"/>
      <c r="N65" s="31"/>
      <c r="O65" s="35"/>
    </row>
    <row r="66" spans="1:15" x14ac:dyDescent="0.3">
      <c r="C66" s="58" t="s">
        <v>10</v>
      </c>
      <c r="D66" s="54"/>
      <c r="E66" s="6"/>
      <c r="F66" s="19"/>
      <c r="G66" s="24" t="s">
        <v>2</v>
      </c>
      <c r="H66" s="24" t="s">
        <v>2</v>
      </c>
      <c r="I66" s="31"/>
      <c r="J66" s="31"/>
      <c r="K66" s="31"/>
      <c r="L66" s="31"/>
      <c r="M66" s="31"/>
      <c r="N66" s="31"/>
      <c r="O66" s="35"/>
    </row>
    <row r="67" spans="1:15" x14ac:dyDescent="0.3">
      <c r="C67" s="57"/>
      <c r="D67" s="54"/>
      <c r="E67" s="6"/>
      <c r="F67" s="19"/>
      <c r="G67" s="24"/>
      <c r="H67" s="24"/>
      <c r="I67" s="31"/>
      <c r="J67" s="31"/>
      <c r="K67" s="31"/>
      <c r="L67" s="31"/>
      <c r="M67" s="31"/>
      <c r="N67" s="31"/>
      <c r="O67" s="35"/>
    </row>
    <row r="68" spans="1:15" x14ac:dyDescent="0.3">
      <c r="A68" s="10"/>
      <c r="B68" s="28"/>
      <c r="C68" s="58" t="s">
        <v>11</v>
      </c>
      <c r="D68" s="54"/>
      <c r="E68" s="6"/>
      <c r="F68" s="19"/>
      <c r="G68" s="24"/>
      <c r="H68" s="24"/>
      <c r="I68" s="31"/>
      <c r="J68" s="31"/>
      <c r="K68" s="31"/>
      <c r="L68" s="31"/>
      <c r="M68" s="31"/>
      <c r="N68" s="31"/>
      <c r="O68" s="35"/>
    </row>
    <row r="69" spans="1:15" x14ac:dyDescent="0.3">
      <c r="A69" s="28"/>
      <c r="B69" s="28"/>
      <c r="C69" s="58" t="s">
        <v>13</v>
      </c>
      <c r="D69" s="54"/>
      <c r="E69" s="6"/>
      <c r="F69" s="19"/>
      <c r="G69" s="24" t="s">
        <v>2</v>
      </c>
      <c r="H69" s="24" t="s">
        <v>2</v>
      </c>
      <c r="I69" s="31"/>
      <c r="J69" s="31"/>
      <c r="K69" s="31"/>
      <c r="L69" s="31"/>
      <c r="M69" s="31"/>
      <c r="N69" s="31"/>
      <c r="O69" s="35"/>
    </row>
    <row r="70" spans="1:15" x14ac:dyDescent="0.3">
      <c r="A70" s="28"/>
      <c r="B70" s="28"/>
      <c r="C70" s="58"/>
      <c r="D70" s="54"/>
      <c r="E70" s="6"/>
      <c r="F70" s="19"/>
      <c r="G70" s="24"/>
      <c r="H70" s="24"/>
      <c r="I70" s="31"/>
      <c r="J70" s="31"/>
      <c r="K70" s="31"/>
      <c r="L70" s="31"/>
      <c r="M70" s="31"/>
      <c r="N70" s="31"/>
      <c r="O70" s="35"/>
    </row>
    <row r="71" spans="1:15" x14ac:dyDescent="0.3">
      <c r="A71" s="28"/>
      <c r="B71" s="28"/>
      <c r="C71" s="58" t="s">
        <v>14</v>
      </c>
      <c r="D71" s="54"/>
      <c r="E71" s="6"/>
      <c r="F71" s="19"/>
      <c r="G71" s="24" t="s">
        <v>2</v>
      </c>
      <c r="H71" s="24" t="s">
        <v>2</v>
      </c>
      <c r="I71" s="31"/>
      <c r="J71" s="31"/>
      <c r="K71" s="31"/>
      <c r="L71" s="31"/>
      <c r="M71" s="31"/>
      <c r="N71" s="31"/>
      <c r="O71" s="35"/>
    </row>
    <row r="72" spans="1:15" x14ac:dyDescent="0.3">
      <c r="A72" s="28"/>
      <c r="B72" s="28"/>
      <c r="C72" s="58"/>
      <c r="D72" s="54"/>
      <c r="E72" s="6"/>
      <c r="F72" s="19"/>
      <c r="G72" s="24"/>
      <c r="H72" s="24"/>
      <c r="I72" s="31"/>
      <c r="J72" s="31"/>
      <c r="K72" s="31"/>
      <c r="L72" s="31"/>
      <c r="M72" s="31"/>
      <c r="N72" s="31"/>
      <c r="O72" s="35"/>
    </row>
    <row r="73" spans="1:15" x14ac:dyDescent="0.3">
      <c r="C73" s="59" t="s">
        <v>15</v>
      </c>
      <c r="D73" s="54"/>
      <c r="E73" s="6"/>
      <c r="F73" s="19"/>
      <c r="G73" s="24"/>
      <c r="H73" s="24"/>
      <c r="I73" s="31"/>
      <c r="J73" s="31"/>
      <c r="K73" s="31"/>
      <c r="L73" s="31"/>
      <c r="M73" s="31"/>
      <c r="N73" s="31"/>
      <c r="O73" s="35"/>
    </row>
    <row r="74" spans="1:15" x14ac:dyDescent="0.3">
      <c r="B74" s="8" t="s">
        <v>182</v>
      </c>
      <c r="C74" s="57" t="s">
        <v>183</v>
      </c>
      <c r="D74" s="54" t="s">
        <v>184</v>
      </c>
      <c r="E74" s="6" t="s">
        <v>185</v>
      </c>
      <c r="F74" s="19">
        <v>500000</v>
      </c>
      <c r="G74" s="24">
        <v>494.08</v>
      </c>
      <c r="H74" s="24">
        <v>0.09</v>
      </c>
      <c r="I74" s="31">
        <v>5.4660000000000002</v>
      </c>
      <c r="J74" s="31"/>
      <c r="K74" s="85" t="s">
        <v>5386</v>
      </c>
      <c r="L74" s="85" t="s">
        <v>5386</v>
      </c>
      <c r="M74" s="85" t="s">
        <v>5386</v>
      </c>
      <c r="N74" s="85" t="s">
        <v>5386</v>
      </c>
      <c r="O74" s="35"/>
    </row>
    <row r="75" spans="1:15" x14ac:dyDescent="0.3">
      <c r="C75" s="58" t="s">
        <v>172</v>
      </c>
      <c r="D75" s="54"/>
      <c r="E75" s="6"/>
      <c r="F75" s="19"/>
      <c r="G75" s="25">
        <v>494.08</v>
      </c>
      <c r="H75" s="25">
        <v>0.09</v>
      </c>
      <c r="I75" s="31"/>
      <c r="J75" s="31"/>
      <c r="K75" s="85"/>
      <c r="L75" s="85"/>
      <c r="M75" s="31"/>
      <c r="N75" s="31"/>
      <c r="O75" s="35"/>
    </row>
    <row r="76" spans="1:15" x14ac:dyDescent="0.3">
      <c r="C76" s="57"/>
      <c r="D76" s="54"/>
      <c r="E76" s="6"/>
      <c r="F76" s="19"/>
      <c r="G76" s="24"/>
      <c r="H76" s="24"/>
      <c r="I76" s="31"/>
      <c r="J76" s="31"/>
      <c r="K76" s="31"/>
      <c r="L76" s="31"/>
      <c r="M76" s="31"/>
      <c r="N76" s="31"/>
      <c r="O76" s="35"/>
    </row>
    <row r="77" spans="1:15" x14ac:dyDescent="0.3">
      <c r="C77" s="58" t="s">
        <v>16</v>
      </c>
      <c r="D77" s="54"/>
      <c r="E77" s="6"/>
      <c r="F77" s="19"/>
      <c r="G77" s="24" t="s">
        <v>2</v>
      </c>
      <c r="H77" s="24" t="s">
        <v>2</v>
      </c>
      <c r="I77" s="31"/>
      <c r="J77" s="31"/>
      <c r="K77" s="31"/>
      <c r="L77" s="31"/>
      <c r="M77" s="31"/>
      <c r="N77" s="31"/>
      <c r="O77" s="35"/>
    </row>
    <row r="78" spans="1:15" x14ac:dyDescent="0.3">
      <c r="C78" s="57"/>
      <c r="D78" s="54"/>
      <c r="E78" s="6"/>
      <c r="F78" s="19"/>
      <c r="G78" s="24"/>
      <c r="H78" s="24"/>
      <c r="I78" s="31"/>
      <c r="J78" s="31"/>
      <c r="K78" s="31"/>
      <c r="L78" s="31"/>
      <c r="M78" s="31"/>
      <c r="N78" s="31"/>
      <c r="O78" s="35"/>
    </row>
    <row r="79" spans="1:15" x14ac:dyDescent="0.3">
      <c r="C79" s="58" t="s">
        <v>17</v>
      </c>
      <c r="D79" s="54"/>
      <c r="E79" s="6"/>
      <c r="F79" s="19"/>
      <c r="G79" s="24" t="s">
        <v>2</v>
      </c>
      <c r="H79" s="24" t="s">
        <v>2</v>
      </c>
      <c r="I79" s="31"/>
      <c r="J79" s="31"/>
      <c r="K79" s="31"/>
      <c r="L79" s="31"/>
      <c r="M79" s="31"/>
      <c r="N79" s="31"/>
      <c r="O79" s="35"/>
    </row>
    <row r="80" spans="1:15" x14ac:dyDescent="0.3">
      <c r="C80" s="57"/>
      <c r="D80" s="54"/>
      <c r="E80" s="6"/>
      <c r="F80" s="19"/>
      <c r="G80" s="24"/>
      <c r="H80" s="24"/>
      <c r="I80" s="31"/>
      <c r="J80" s="31"/>
      <c r="K80" s="31"/>
      <c r="L80" s="31"/>
      <c r="M80" s="31"/>
      <c r="N80" s="31"/>
      <c r="O80" s="35"/>
    </row>
    <row r="81" spans="1:15" x14ac:dyDescent="0.3">
      <c r="A81" s="10"/>
      <c r="B81" s="28"/>
      <c r="C81" s="58" t="s">
        <v>18</v>
      </c>
      <c r="D81" s="54"/>
      <c r="E81" s="6"/>
      <c r="F81" s="19"/>
      <c r="G81" s="24"/>
      <c r="H81" s="24"/>
      <c r="I81" s="31"/>
      <c r="J81" s="31"/>
      <c r="K81" s="31"/>
      <c r="L81" s="31"/>
      <c r="M81" s="31"/>
      <c r="N81" s="31"/>
      <c r="O81" s="35"/>
    </row>
    <row r="82" spans="1:15" x14ac:dyDescent="0.3">
      <c r="A82" s="28"/>
      <c r="B82" s="28"/>
      <c r="C82" s="58" t="s">
        <v>19</v>
      </c>
      <c r="D82" s="54"/>
      <c r="E82" s="6"/>
      <c r="F82" s="19"/>
      <c r="G82" s="24" t="s">
        <v>2</v>
      </c>
      <c r="H82" s="24" t="s">
        <v>2</v>
      </c>
      <c r="I82" s="31"/>
      <c r="J82" s="31"/>
      <c r="K82" s="31"/>
      <c r="L82" s="31"/>
      <c r="M82" s="31"/>
      <c r="N82" s="31"/>
      <c r="O82" s="35"/>
    </row>
    <row r="83" spans="1:15" x14ac:dyDescent="0.3">
      <c r="A83" s="28"/>
      <c r="B83" s="28"/>
      <c r="C83" s="58"/>
      <c r="D83" s="54"/>
      <c r="E83" s="6"/>
      <c r="F83" s="19"/>
      <c r="G83" s="24"/>
      <c r="H83" s="24"/>
      <c r="I83" s="31"/>
      <c r="J83" s="31"/>
      <c r="K83" s="31"/>
      <c r="L83" s="31"/>
      <c r="M83" s="31"/>
      <c r="N83" s="31"/>
      <c r="O83" s="35"/>
    </row>
    <row r="84" spans="1:15" x14ac:dyDescent="0.3">
      <c r="A84" s="28"/>
      <c r="B84" s="28"/>
      <c r="C84" s="58" t="s">
        <v>20</v>
      </c>
      <c r="D84" s="54"/>
      <c r="E84" s="6"/>
      <c r="F84" s="19"/>
      <c r="G84" s="24" t="s">
        <v>2</v>
      </c>
      <c r="H84" s="24" t="s">
        <v>2</v>
      </c>
      <c r="I84" s="31"/>
      <c r="J84" s="31"/>
      <c r="K84" s="31"/>
      <c r="L84" s="31"/>
      <c r="M84" s="31"/>
      <c r="N84" s="31"/>
      <c r="O84" s="35"/>
    </row>
    <row r="85" spans="1:15" x14ac:dyDescent="0.3">
      <c r="A85" s="28"/>
      <c r="B85" s="28"/>
      <c r="C85" s="58"/>
      <c r="D85" s="54"/>
      <c r="E85" s="6"/>
      <c r="F85" s="19"/>
      <c r="G85" s="24"/>
      <c r="H85" s="24"/>
      <c r="I85" s="31"/>
      <c r="J85" s="31"/>
      <c r="K85" s="31"/>
      <c r="L85" s="31"/>
      <c r="M85" s="31"/>
      <c r="N85" s="31"/>
      <c r="O85" s="35"/>
    </row>
    <row r="86" spans="1:15" x14ac:dyDescent="0.3">
      <c r="A86" s="28"/>
      <c r="B86" s="28"/>
      <c r="C86" s="58" t="s">
        <v>21</v>
      </c>
      <c r="D86" s="54"/>
      <c r="E86" s="6"/>
      <c r="F86" s="19"/>
      <c r="G86" s="24" t="s">
        <v>2</v>
      </c>
      <c r="H86" s="24" t="s">
        <v>2</v>
      </c>
      <c r="I86" s="31"/>
      <c r="J86" s="31"/>
      <c r="K86" s="31"/>
      <c r="L86" s="31"/>
      <c r="M86" s="31"/>
      <c r="N86" s="31"/>
      <c r="O86" s="35"/>
    </row>
    <row r="87" spans="1:15" x14ac:dyDescent="0.3">
      <c r="A87" s="28"/>
      <c r="B87" s="28"/>
      <c r="C87" s="58"/>
      <c r="D87" s="54"/>
      <c r="E87" s="6"/>
      <c r="F87" s="19"/>
      <c r="G87" s="24"/>
      <c r="H87" s="24"/>
      <c r="I87" s="31"/>
      <c r="J87" s="31"/>
      <c r="K87" s="31"/>
      <c r="L87" s="31"/>
      <c r="M87" s="31"/>
      <c r="N87" s="31"/>
      <c r="O87" s="35"/>
    </row>
    <row r="88" spans="1:15" x14ac:dyDescent="0.3">
      <c r="A88" s="28"/>
      <c r="B88" s="28"/>
      <c r="C88" s="58" t="s">
        <v>22</v>
      </c>
      <c r="D88" s="54"/>
      <c r="E88" s="6"/>
      <c r="F88" s="19"/>
      <c r="G88" s="24" t="s">
        <v>2</v>
      </c>
      <c r="H88" s="24" t="s">
        <v>2</v>
      </c>
      <c r="I88" s="31"/>
      <c r="J88" s="31"/>
      <c r="K88" s="31"/>
      <c r="L88" s="31"/>
      <c r="M88" s="31"/>
      <c r="N88" s="31"/>
      <c r="O88" s="35"/>
    </row>
    <row r="89" spans="1:15" x14ac:dyDescent="0.3">
      <c r="A89" s="28"/>
      <c r="B89" s="28"/>
      <c r="C89" s="58"/>
      <c r="D89" s="54"/>
      <c r="E89" s="6"/>
      <c r="F89" s="19"/>
      <c r="G89" s="24"/>
      <c r="H89" s="24"/>
      <c r="I89" s="31"/>
      <c r="J89" s="31"/>
      <c r="K89" s="31"/>
      <c r="L89" s="31"/>
      <c r="M89" s="31"/>
      <c r="N89" s="31"/>
      <c r="O89" s="35"/>
    </row>
    <row r="90" spans="1:15" x14ac:dyDescent="0.3">
      <c r="A90" s="28"/>
      <c r="B90" s="28"/>
      <c r="C90" s="58" t="s">
        <v>23</v>
      </c>
      <c r="D90" s="54"/>
      <c r="E90" s="6"/>
      <c r="F90" s="19"/>
      <c r="G90" s="24" t="s">
        <v>2</v>
      </c>
      <c r="H90" s="24" t="s">
        <v>2</v>
      </c>
      <c r="I90" s="31"/>
      <c r="J90" s="31"/>
      <c r="K90" s="31"/>
      <c r="L90" s="31"/>
      <c r="M90" s="31"/>
      <c r="N90" s="31"/>
      <c r="O90" s="35"/>
    </row>
    <row r="91" spans="1:15" x14ac:dyDescent="0.3">
      <c r="A91" s="28"/>
      <c r="B91" s="28"/>
      <c r="C91" s="58"/>
      <c r="D91" s="54"/>
      <c r="E91" s="6"/>
      <c r="F91" s="19"/>
      <c r="G91" s="24"/>
      <c r="H91" s="24"/>
      <c r="I91" s="31"/>
      <c r="J91" s="31"/>
      <c r="K91" s="31"/>
      <c r="L91" s="31"/>
      <c r="M91" s="31"/>
      <c r="N91" s="31"/>
      <c r="O91" s="35"/>
    </row>
    <row r="92" spans="1:15" x14ac:dyDescent="0.3">
      <c r="C92" s="59" t="s">
        <v>24</v>
      </c>
      <c r="D92" s="54"/>
      <c r="E92" s="6"/>
      <c r="F92" s="19"/>
      <c r="G92" s="24"/>
      <c r="H92" s="24"/>
      <c r="I92" s="31"/>
      <c r="J92" s="31"/>
      <c r="K92" s="31"/>
      <c r="L92" s="31"/>
      <c r="M92" s="31"/>
      <c r="N92" s="31"/>
      <c r="O92" s="35"/>
    </row>
    <row r="93" spans="1:15" x14ac:dyDescent="0.3">
      <c r="B93" s="8" t="s">
        <v>186</v>
      </c>
      <c r="C93" s="57" t="s">
        <v>187</v>
      </c>
      <c r="D93" s="54"/>
      <c r="E93" s="6"/>
      <c r="F93" s="19"/>
      <c r="G93" s="24">
        <v>12673.19</v>
      </c>
      <c r="H93" s="24">
        <v>2.2599999999999998</v>
      </c>
      <c r="I93" s="31"/>
      <c r="J93" s="31"/>
      <c r="K93" s="85" t="s">
        <v>5386</v>
      </c>
      <c r="L93" s="85" t="s">
        <v>5386</v>
      </c>
      <c r="M93" s="31"/>
      <c r="N93" s="31"/>
      <c r="O93" s="35"/>
    </row>
    <row r="94" spans="1:15" x14ac:dyDescent="0.3">
      <c r="C94" s="58" t="s">
        <v>172</v>
      </c>
      <c r="D94" s="54"/>
      <c r="E94" s="6"/>
      <c r="F94" s="19"/>
      <c r="G94" s="25">
        <v>12673.19</v>
      </c>
      <c r="H94" s="25">
        <v>2.2599999999999998</v>
      </c>
      <c r="I94" s="31"/>
      <c r="J94" s="31"/>
      <c r="K94" s="31"/>
      <c r="L94" s="31"/>
      <c r="M94" s="31"/>
      <c r="N94" s="31"/>
      <c r="O94" s="35"/>
    </row>
    <row r="95" spans="1:15" x14ac:dyDescent="0.3">
      <c r="C95" s="57"/>
      <c r="D95" s="54"/>
      <c r="E95" s="6"/>
      <c r="F95" s="19"/>
      <c r="G95" s="24"/>
      <c r="H95" s="24"/>
      <c r="I95" s="31"/>
      <c r="J95" s="31"/>
      <c r="K95" s="31"/>
      <c r="L95" s="31"/>
      <c r="M95" s="31"/>
      <c r="N95" s="31"/>
      <c r="O95" s="35"/>
    </row>
    <row r="96" spans="1:15" x14ac:dyDescent="0.3">
      <c r="A96" s="10"/>
      <c r="B96" s="28"/>
      <c r="C96" s="58" t="s">
        <v>25</v>
      </c>
      <c r="D96" s="54"/>
      <c r="E96" s="6"/>
      <c r="F96" s="19"/>
      <c r="G96" s="24"/>
      <c r="H96" s="24"/>
      <c r="I96" s="31"/>
      <c r="J96" s="31"/>
      <c r="K96" s="31"/>
      <c r="L96" s="31"/>
      <c r="M96" s="31"/>
      <c r="N96" s="31"/>
      <c r="O96" s="35"/>
    </row>
    <row r="97" spans="1:264" s="2" customFormat="1" ht="13.8" x14ac:dyDescent="0.3">
      <c r="A97" s="28"/>
      <c r="B97" s="28"/>
      <c r="C97" s="57" t="s">
        <v>5262</v>
      </c>
      <c r="D97" s="54"/>
      <c r="E97" s="6"/>
      <c r="F97" s="19"/>
      <c r="G97" s="24" t="s">
        <v>2</v>
      </c>
      <c r="H97" s="24" t="s">
        <v>2</v>
      </c>
      <c r="I97" s="31"/>
      <c r="J97" s="31"/>
      <c r="K97" s="85" t="s">
        <v>5386</v>
      </c>
      <c r="L97" s="85" t="s">
        <v>5386</v>
      </c>
      <c r="M97" s="31"/>
      <c r="N97" s="31"/>
      <c r="O97" s="35"/>
      <c r="P97" s="3"/>
      <c r="AM97" s="3"/>
      <c r="AZ97" s="3"/>
      <c r="BB97" s="3"/>
      <c r="BF97" s="3"/>
    </row>
    <row r="98" spans="1:264" x14ac:dyDescent="0.3">
      <c r="B98" s="8"/>
      <c r="C98" s="57" t="s">
        <v>188</v>
      </c>
      <c r="D98" s="54"/>
      <c r="E98" s="6"/>
      <c r="F98" s="19"/>
      <c r="G98" s="24">
        <v>-78.08</v>
      </c>
      <c r="H98" s="24">
        <v>-0.03</v>
      </c>
      <c r="I98" s="31"/>
      <c r="J98" s="31"/>
      <c r="K98" s="85" t="s">
        <v>5386</v>
      </c>
      <c r="L98" s="85" t="s">
        <v>5386</v>
      </c>
      <c r="M98" s="31"/>
      <c r="N98" s="31"/>
      <c r="O98" s="35"/>
    </row>
    <row r="99" spans="1:264" x14ac:dyDescent="0.3">
      <c r="C99" s="58" t="s">
        <v>172</v>
      </c>
      <c r="D99" s="54"/>
      <c r="E99" s="6"/>
      <c r="F99" s="19"/>
      <c r="G99" s="25">
        <v>-78.08</v>
      </c>
      <c r="H99" s="25">
        <v>-0.03</v>
      </c>
      <c r="I99" s="31"/>
      <c r="J99" s="31"/>
      <c r="K99" s="31"/>
      <c r="L99" s="31"/>
      <c r="M99" s="31"/>
      <c r="N99" s="31"/>
      <c r="O99" s="35"/>
    </row>
    <row r="100" spans="1:264" x14ac:dyDescent="0.3">
      <c r="C100" s="57"/>
      <c r="D100" s="54"/>
      <c r="E100" s="6"/>
      <c r="F100" s="19"/>
      <c r="G100" s="24"/>
      <c r="H100" s="24"/>
      <c r="I100" s="31"/>
      <c r="J100" s="31"/>
      <c r="K100" s="31"/>
      <c r="L100" s="31"/>
      <c r="M100" s="31"/>
      <c r="N100" s="31"/>
      <c r="O100" s="35"/>
    </row>
    <row r="101" spans="1:264" ht="27.6" x14ac:dyDescent="0.3">
      <c r="C101" s="60" t="s">
        <v>189</v>
      </c>
      <c r="D101" s="55"/>
      <c r="E101" s="5"/>
      <c r="F101" s="20"/>
      <c r="G101" s="26">
        <v>560474.79</v>
      </c>
      <c r="H101" s="26">
        <v>100.00000000000001</v>
      </c>
      <c r="I101" s="32"/>
      <c r="J101" s="32"/>
      <c r="K101" s="86">
        <f>SUMPRODUCT(K4:K99,H4:H99)/100</f>
        <v>72.276719999999983</v>
      </c>
      <c r="L101" s="86">
        <f>SUMPRODUCT(L4:L99,H4:H99)/100</f>
        <v>86.464980000000011</v>
      </c>
      <c r="M101" s="32"/>
      <c r="N101" s="32"/>
      <c r="O101" s="84" t="s">
        <v>5342</v>
      </c>
    </row>
    <row r="104" spans="1:264" x14ac:dyDescent="0.3">
      <c r="C104" s="1" t="s">
        <v>190</v>
      </c>
    </row>
    <row r="105" spans="1:264" x14ac:dyDescent="0.3">
      <c r="C105" s="37" t="s">
        <v>191</v>
      </c>
      <c r="D105" s="37"/>
      <c r="E105" s="37"/>
      <c r="F105" s="37"/>
      <c r="G105" s="37"/>
      <c r="H105" s="37"/>
      <c r="I105" s="37"/>
      <c r="J105" s="37"/>
      <c r="K105" s="37"/>
      <c r="L105" s="37"/>
      <c r="M105" s="37"/>
      <c r="N105" s="37"/>
      <c r="O105" s="37"/>
      <c r="P105" s="37"/>
      <c r="Q105" s="37"/>
      <c r="R105" s="37"/>
      <c r="S105" s="37"/>
      <c r="T105" s="3"/>
      <c r="AM105" s="2"/>
      <c r="AQ105" s="3"/>
      <c r="AZ105" s="2"/>
      <c r="BB105" s="2"/>
      <c r="BD105" s="3"/>
      <c r="BJ105" s="3"/>
      <c r="JA105" s="2"/>
      <c r="JB105" s="2"/>
      <c r="JC105" s="2"/>
      <c r="JD105" s="2"/>
    </row>
    <row r="106" spans="1:264" x14ac:dyDescent="0.3">
      <c r="C106" s="2" t="s">
        <v>192</v>
      </c>
      <c r="F106" s="81"/>
      <c r="G106" s="82"/>
      <c r="H106" s="82"/>
      <c r="I106" s="82"/>
      <c r="J106" s="82"/>
      <c r="K106" s="82"/>
      <c r="L106" s="82"/>
      <c r="M106" s="82"/>
      <c r="N106" s="82"/>
      <c r="O106" s="82"/>
      <c r="P106" s="82"/>
      <c r="Q106" s="82"/>
      <c r="R106" s="82"/>
      <c r="S106" s="3"/>
      <c r="T106" s="3"/>
      <c r="AM106" s="2"/>
      <c r="AQ106" s="3"/>
      <c r="AZ106" s="2"/>
      <c r="BB106" s="2"/>
      <c r="BD106" s="3"/>
      <c r="BJ106" s="3"/>
      <c r="JA106" s="2"/>
      <c r="JB106" s="2"/>
      <c r="JC106" s="2"/>
      <c r="JD106" s="2"/>
    </row>
    <row r="107" spans="1:264" x14ac:dyDescent="0.3">
      <c r="C107" s="2" t="s">
        <v>193</v>
      </c>
      <c r="F107" s="81"/>
      <c r="G107" s="82"/>
      <c r="H107" s="82"/>
      <c r="I107" s="82"/>
      <c r="J107" s="82"/>
      <c r="K107" s="82"/>
      <c r="L107" s="82"/>
      <c r="M107" s="82"/>
      <c r="N107" s="82"/>
      <c r="O107" s="82"/>
      <c r="P107" s="82"/>
      <c r="Q107" s="82"/>
      <c r="R107" s="82"/>
      <c r="S107" s="3"/>
      <c r="T107" s="3"/>
      <c r="AM107" s="2"/>
      <c r="AQ107" s="3"/>
      <c r="AZ107" s="2"/>
      <c r="BB107" s="2"/>
      <c r="BD107" s="3"/>
      <c r="BJ107" s="3"/>
      <c r="JA107" s="2"/>
      <c r="JB107" s="2"/>
      <c r="JC107" s="2"/>
      <c r="JD107" s="2"/>
    </row>
    <row r="108" spans="1:264" ht="30" customHeight="1" x14ac:dyDescent="0.3">
      <c r="C108" s="91" t="s">
        <v>194</v>
      </c>
      <c r="D108" s="92"/>
      <c r="E108" s="92"/>
      <c r="F108" s="92"/>
      <c r="G108" s="92"/>
      <c r="H108" s="92"/>
      <c r="I108" s="92"/>
      <c r="J108" s="92"/>
      <c r="K108" s="92"/>
      <c r="L108" s="92"/>
      <c r="M108" s="92"/>
      <c r="N108" s="92"/>
      <c r="O108" s="92"/>
      <c r="P108" s="92"/>
      <c r="Q108" s="92"/>
      <c r="R108" s="92"/>
      <c r="S108" s="92"/>
      <c r="T108" s="3"/>
      <c r="AM108" s="2"/>
      <c r="AQ108" s="3"/>
      <c r="AZ108" s="2"/>
      <c r="BB108" s="2"/>
      <c r="BD108" s="3"/>
      <c r="BJ108" s="3"/>
      <c r="JA108" s="2"/>
      <c r="JB108" s="2"/>
      <c r="JC108" s="2"/>
      <c r="JD108" s="2"/>
    </row>
    <row r="109" spans="1:264" x14ac:dyDescent="0.3">
      <c r="C109" s="2" t="s">
        <v>195</v>
      </c>
      <c r="F109" s="81"/>
      <c r="G109" s="82"/>
      <c r="H109" s="82"/>
      <c r="I109" s="82"/>
      <c r="J109" s="82"/>
      <c r="K109" s="82"/>
      <c r="L109" s="82"/>
      <c r="M109" s="82"/>
      <c r="N109" s="82"/>
      <c r="O109" s="82"/>
      <c r="P109" s="82"/>
      <c r="Q109" s="82"/>
      <c r="R109" s="82"/>
      <c r="S109" s="3"/>
      <c r="T109" s="3"/>
      <c r="AM109" s="2"/>
      <c r="AQ109" s="3"/>
      <c r="AZ109" s="2"/>
      <c r="BB109" s="2"/>
      <c r="BD109" s="3"/>
      <c r="BJ109" s="3"/>
      <c r="JA109" s="2"/>
      <c r="JB109" s="2"/>
      <c r="JC109" s="2"/>
      <c r="JD109" s="2"/>
    </row>
    <row r="110" spans="1:264" ht="70.5" customHeight="1" x14ac:dyDescent="0.3">
      <c r="C110" s="91" t="s">
        <v>5336</v>
      </c>
      <c r="D110" s="91"/>
      <c r="E110" s="91"/>
      <c r="F110" s="91"/>
      <c r="G110" s="91"/>
      <c r="H110" s="91"/>
      <c r="I110" s="91"/>
      <c r="J110" s="91"/>
      <c r="K110" s="91"/>
      <c r="L110" s="91"/>
      <c r="M110" s="91"/>
      <c r="N110" s="91"/>
      <c r="O110" s="91"/>
      <c r="P110" s="91"/>
      <c r="Q110" s="91"/>
      <c r="R110" s="91"/>
      <c r="S110" s="91"/>
      <c r="T110" s="3"/>
      <c r="AM110" s="2"/>
      <c r="AQ110" s="3"/>
      <c r="AZ110" s="2"/>
      <c r="BB110" s="2"/>
      <c r="BD110" s="3"/>
      <c r="BJ110" s="3"/>
      <c r="JA110" s="2"/>
      <c r="JB110" s="2"/>
      <c r="JC110" s="2"/>
      <c r="JD110" s="2"/>
    </row>
    <row r="111" spans="1:264" x14ac:dyDescent="0.3">
      <c r="C111" s="91" t="s">
        <v>5337</v>
      </c>
      <c r="D111" s="91"/>
      <c r="E111" s="91"/>
      <c r="F111" s="91"/>
      <c r="G111" s="91"/>
      <c r="H111" s="91"/>
      <c r="I111" s="91"/>
      <c r="J111" s="91"/>
      <c r="K111" s="91"/>
      <c r="L111" s="91"/>
      <c r="M111" s="91"/>
      <c r="N111" s="91"/>
      <c r="O111" s="91"/>
      <c r="P111" s="91"/>
      <c r="Q111" s="91"/>
      <c r="R111" s="91"/>
      <c r="S111" s="91"/>
      <c r="T111" s="3"/>
      <c r="AM111" s="2"/>
      <c r="AQ111" s="3"/>
      <c r="AZ111" s="2"/>
      <c r="BB111" s="2"/>
      <c r="BD111" s="3"/>
      <c r="BJ111" s="3"/>
      <c r="JA111" s="2"/>
      <c r="JB111" s="2"/>
      <c r="JC111" s="2"/>
      <c r="JD111" s="2"/>
    </row>
    <row r="112" spans="1:264" x14ac:dyDescent="0.3">
      <c r="C112" s="37"/>
      <c r="D112" s="37"/>
      <c r="E112" s="37"/>
      <c r="F112" s="37"/>
      <c r="G112" s="37"/>
      <c r="H112" s="37"/>
      <c r="I112" s="37"/>
      <c r="J112" s="37"/>
      <c r="K112" s="37"/>
      <c r="L112" s="37"/>
      <c r="M112" s="37"/>
      <c r="N112" s="37"/>
      <c r="O112" s="37"/>
    </row>
    <row r="113" spans="3:15" x14ac:dyDescent="0.3">
      <c r="C113" s="1" t="s">
        <v>5387</v>
      </c>
      <c r="E113" s="88" t="s">
        <v>5388</v>
      </c>
    </row>
    <row r="114" spans="3:15" x14ac:dyDescent="0.3">
      <c r="E114" s="2" t="s">
        <v>5389</v>
      </c>
    </row>
    <row r="115" spans="3:15" ht="30" customHeight="1" x14ac:dyDescent="0.3">
      <c r="C115" s="91"/>
      <c r="D115" s="92"/>
      <c r="E115" s="92"/>
      <c r="F115" s="92"/>
      <c r="G115" s="92"/>
      <c r="H115" s="92"/>
      <c r="I115" s="92"/>
      <c r="J115" s="92"/>
      <c r="K115" s="92"/>
      <c r="L115" s="92"/>
      <c r="M115" s="92"/>
      <c r="N115" s="92"/>
      <c r="O115" s="92"/>
    </row>
  </sheetData>
  <mergeCells count="4">
    <mergeCell ref="C115:O115"/>
    <mergeCell ref="C108:S108"/>
    <mergeCell ref="C110:S110"/>
    <mergeCell ref="C111:S111"/>
  </mergeCells>
  <conditionalFormatting sqref="W10:X93 U94:X101">
    <cfRule type="containsText" dxfId="0" priority="1" operator="containsText" text="false">
      <formula>NOT(ISERROR(SEARCH("false",U10)))</formula>
    </cfRule>
  </conditionalFormatting>
  <hyperlinks>
    <hyperlink ref="J2" location="'Index'!A1" display="'Index'!A1" xr:uid="{8BD6B489-9E39-4CCA-B975-7E8F11852E17}"/>
    <hyperlink ref="M10" r:id="rId1" xr:uid="{C12A1FF1-74C4-4D9D-B107-6B4FE5E43766}"/>
    <hyperlink ref="M11" r:id="rId2" xr:uid="{9EE2BB9A-EC80-4D3C-84A4-7B9D3702C2AE}"/>
    <hyperlink ref="M12" r:id="rId3" xr:uid="{476BFE7D-75E5-457C-A4F4-EAD5A3DEE08E}"/>
    <hyperlink ref="M13" r:id="rId4" xr:uid="{3BEE9745-7096-45F6-8D4F-FA6C499A7240}"/>
    <hyperlink ref="M14" r:id="rId5" xr:uid="{3EE7052A-C0B4-433C-ACAA-80393F430E8F}"/>
    <hyperlink ref="M15" r:id="rId6" xr:uid="{52653F09-557E-4C7A-A3A9-0CC62C2D1F6C}"/>
    <hyperlink ref="M16" r:id="rId7" xr:uid="{4A2E9158-3091-4CF3-9432-7752FE6B9C56}"/>
    <hyperlink ref="M17" r:id="rId8" xr:uid="{4A655988-DCAE-4B30-88D8-C0348B21FA6C}"/>
    <hyperlink ref="M18" r:id="rId9" xr:uid="{8C79A935-180C-484F-98FB-D9308A30E48D}"/>
    <hyperlink ref="M19" r:id="rId10" xr:uid="{D780FC9E-3586-4E57-A541-634FEF7A28DE}"/>
    <hyperlink ref="M20" r:id="rId11" xr:uid="{8FED658A-D52B-4A6B-A34C-2F7325B0374B}"/>
    <hyperlink ref="M22" r:id="rId12" xr:uid="{D8E1A3A4-30B2-41CA-AB4A-D434DB7830BB}"/>
    <hyperlink ref="M23" r:id="rId13" xr:uid="{AA9EC1C8-FF0A-4026-BCA2-08EC25768754}"/>
    <hyperlink ref="M21" r:id="rId14" xr:uid="{EB8FE2C2-EC76-4BAF-9C35-6D92F190441C}"/>
    <hyperlink ref="M24" r:id="rId15" xr:uid="{E10D5E61-6280-439F-BFD2-EBE5881BCB19}"/>
    <hyperlink ref="M25" r:id="rId16" xr:uid="{BB8DCD94-D4CB-4C8F-B411-368556997DBF}"/>
    <hyperlink ref="M26" r:id="rId17" xr:uid="{6035C570-8269-4254-98BA-0EA3330C5F32}"/>
    <hyperlink ref="M27" r:id="rId18" xr:uid="{CCB3082B-6E47-4586-9E21-3465D81B9F71}"/>
    <hyperlink ref="M28" r:id="rId19" xr:uid="{7D1E730C-9B84-4A25-9F27-6200559F1B51}"/>
    <hyperlink ref="M29" r:id="rId20" xr:uid="{06FE81CF-7BB0-4AA4-B862-C84BD08904E1}"/>
    <hyperlink ref="M30" r:id="rId21" xr:uid="{6DAD22EE-E912-4995-A9DF-0CC70B413B70}"/>
    <hyperlink ref="M31" r:id="rId22" xr:uid="{C243F261-22DB-4827-987F-3066FFB35F59}"/>
    <hyperlink ref="M32" r:id="rId23" xr:uid="{4A163293-8070-495C-BB70-80C7B2E71305}"/>
    <hyperlink ref="N10" r:id="rId24" xr:uid="{8CC5B126-F484-4E5D-8323-D8AC11B4FC3E}"/>
    <hyperlink ref="N11" r:id="rId25" xr:uid="{9EA84993-E2BA-4CFA-83BF-305607A63CCF}"/>
    <hyperlink ref="N12" r:id="rId26" xr:uid="{7033CF4D-FDB2-4396-8163-FD5D10B15A5F}"/>
    <hyperlink ref="N13" r:id="rId27" xr:uid="{F7F0DED1-03CD-4F87-99B7-8729004DA325}"/>
    <hyperlink ref="N14" r:id="rId28" xr:uid="{0812E91E-02C7-499A-AC88-3FA920BEF3D4}"/>
    <hyperlink ref="N15" r:id="rId29" xr:uid="{041BAF41-9F50-4772-97CE-44FDA6BC7532}"/>
    <hyperlink ref="N16" r:id="rId30" xr:uid="{0B3954A3-7A87-4B81-AF31-E77670DB9255}"/>
    <hyperlink ref="N17" r:id="rId31" xr:uid="{A04E1738-C295-4314-87D3-79C4F3B8A127}"/>
    <hyperlink ref="N18" r:id="rId32" xr:uid="{A7DD1934-91C1-4102-8BCE-310D3552C522}"/>
    <hyperlink ref="N19" r:id="rId33" xr:uid="{099FCF24-7F13-40BC-9C78-46041170F775}"/>
    <hyperlink ref="N20" r:id="rId34" xr:uid="{A2FD599F-8753-40F7-A367-F7DCFB1212F6}"/>
    <hyperlink ref="N21" r:id="rId35" xr:uid="{2E541CA1-F14A-4E6B-A313-2DD76F199681}"/>
    <hyperlink ref="N22" r:id="rId36" xr:uid="{937E8D78-0AC0-426E-AB30-2718F8C6F4B4}"/>
    <hyperlink ref="N23" r:id="rId37" xr:uid="{622182BB-4B03-4E0C-8ACE-420CB55CF6CA}"/>
    <hyperlink ref="N24" r:id="rId38" xr:uid="{B4317E75-DC55-4649-B2B2-06372D2C5795}"/>
    <hyperlink ref="N25" r:id="rId39" xr:uid="{5478EB98-DB02-41D3-B994-005F1381C53F}"/>
    <hyperlink ref="N26" r:id="rId40" xr:uid="{44F19544-0CAB-48F3-B94A-C52CF099F3CE}"/>
    <hyperlink ref="N27" r:id="rId41" xr:uid="{C7432E17-2EBC-421D-A7D6-6AE9556C94E5}"/>
    <hyperlink ref="N28" r:id="rId42" xr:uid="{2054245A-8DD1-425E-AA8B-E413E2425149}"/>
    <hyperlink ref="N29" r:id="rId43" xr:uid="{6E3DEA35-1797-4339-88B0-09F3C14DC4A4}"/>
    <hyperlink ref="N30" r:id="rId44" xr:uid="{597AC0CA-C4ED-4C07-AF37-444A9383AEE0}"/>
    <hyperlink ref="N31" r:id="rId45" xr:uid="{4AFB13AD-063E-498C-B8D6-2015CCCF0C14}"/>
    <hyperlink ref="N32" r:id="rId46" xr:uid="{CAF4DC82-9C9C-4A41-A2A9-3A52EF69F068}"/>
    <hyperlink ref="M34" r:id="rId47" xr:uid="{46D8BB5E-26BB-4F01-BA23-C1E7061DBD72}"/>
    <hyperlink ref="N34" r:id="rId48" xr:uid="{C302D974-E51E-4AF8-A290-B8F8FBE40AD6}"/>
    <hyperlink ref="M37" r:id="rId49" xr:uid="{DBB7BDE3-3439-4E4C-8290-6A4E34D5357F}"/>
    <hyperlink ref="M38" r:id="rId50" xr:uid="{67C654DE-67AB-4FDC-84F9-A0E6FFFD8DA7}"/>
    <hyperlink ref="M39" r:id="rId51" xr:uid="{5A697BEF-31F6-4FAD-BDFF-59C153FEE867}"/>
    <hyperlink ref="M40" r:id="rId52" xr:uid="{DABBA326-09FB-4303-97ED-C831F6774D57}"/>
    <hyperlink ref="M41" r:id="rId53" xr:uid="{545D05D7-8B09-4AC5-85A1-FCE26B82A0C9}"/>
    <hyperlink ref="M42" r:id="rId54" xr:uid="{BB873FB4-640D-4D5C-A86F-9C586FB8FFC0}"/>
    <hyperlink ref="M43" r:id="rId55" xr:uid="{9D7CE78F-B63F-472A-8AC5-FDA699815F58}"/>
    <hyperlink ref="M44" r:id="rId56" xr:uid="{A5AE44BE-DBB3-47D0-9226-BF5E8E6E98E0}"/>
    <hyperlink ref="M45" r:id="rId57" xr:uid="{9CDA3060-DEB2-47F5-AAA6-919C90F10662}"/>
    <hyperlink ref="N37" r:id="rId58" xr:uid="{F097CDC5-B1CE-4A41-8230-24AD151829B0}"/>
    <hyperlink ref="N38" r:id="rId59" xr:uid="{2E37F363-7CFD-4247-9F50-D0C6FFFA4775}"/>
    <hyperlink ref="N39" r:id="rId60" xr:uid="{F8E73288-9D66-4582-A989-27DB268464E5}"/>
    <hyperlink ref="N40" r:id="rId61" xr:uid="{D6DA4588-9A1E-4B75-B3D3-BC215A5280C1}"/>
    <hyperlink ref="N41" r:id="rId62" xr:uid="{EA56BD5E-03C0-492A-A1B0-B5678B88B5E5}"/>
    <hyperlink ref="N42" r:id="rId63" xr:uid="{81211086-2016-4DDB-886B-52780312076A}"/>
    <hyperlink ref="N43" r:id="rId64" xr:uid="{6FEA846D-A262-4486-B1EB-5F7FB8170D8F}"/>
    <hyperlink ref="N44" r:id="rId65" xr:uid="{A78BD673-0778-420B-8268-9403D7BC992A}"/>
    <hyperlink ref="N45" r:id="rId66" xr:uid="{5D6E331D-B3EA-460E-B9F9-5DA4E6513681}"/>
    <hyperlink ref="M57" r:id="rId67" xr:uid="{D64A6D4C-2946-4F15-B7BC-5837D648C952}"/>
    <hyperlink ref="N57" r:id="rId68" xr:uid="{7C2120D1-21FA-4135-965E-4CD156B0CE4E}"/>
    <hyperlink ref="M33" r:id="rId69" xr:uid="{1C91A4D7-FA46-4CBA-9E37-A09D1837A1EC}"/>
    <hyperlink ref="M35" r:id="rId70" xr:uid="{908AC83E-EEC4-4D09-AA15-6B1D2E681B12}"/>
    <hyperlink ref="M36" r:id="rId71" xr:uid="{399005AD-F688-40E5-92E9-FEB312CE050C}"/>
  </hyperlinks>
  <pageMargins left="0.7" right="0.7" top="0.75" bottom="0.75" header="0.3" footer="0.3"/>
  <pageSetup orientation="portrait" horizontalDpi="4294967293" r:id="rId72"/>
  <drawing r:id="rId7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CD00C-4E1D-464B-8E22-71F72B253712}">
  <sheetPr codeName="Sheet118"/>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1932</v>
      </c>
      <c r="J2" s="38" t="s">
        <v>4975</v>
      </c>
    </row>
    <row r="3" spans="1:54" ht="16.2" x14ac:dyDescent="0.35">
      <c r="C3" s="1" t="s">
        <v>28</v>
      </c>
      <c r="D3" s="21" t="s">
        <v>1933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28000000</v>
      </c>
      <c r="G10" s="24">
        <v>266448</v>
      </c>
      <c r="H10" s="24">
        <v>7.06</v>
      </c>
      <c r="I10" s="31"/>
      <c r="J10" s="31"/>
      <c r="K10" s="35"/>
    </row>
    <row r="11" spans="1:54" x14ac:dyDescent="0.3">
      <c r="B11" s="8" t="s">
        <v>1934</v>
      </c>
      <c r="C11" s="57" t="s">
        <v>383</v>
      </c>
      <c r="D11" s="54" t="s">
        <v>1935</v>
      </c>
      <c r="E11" s="6" t="s">
        <v>268</v>
      </c>
      <c r="F11" s="19">
        <v>14000000</v>
      </c>
      <c r="G11" s="24">
        <v>202293</v>
      </c>
      <c r="H11" s="24">
        <v>5.36</v>
      </c>
      <c r="I11" s="31"/>
      <c r="J11" s="31"/>
      <c r="K11" s="35" t="s">
        <v>1936</v>
      </c>
    </row>
    <row r="12" spans="1:54" x14ac:dyDescent="0.3">
      <c r="B12" s="8" t="s">
        <v>600</v>
      </c>
      <c r="C12" s="57" t="s">
        <v>601</v>
      </c>
      <c r="D12" s="54" t="s">
        <v>602</v>
      </c>
      <c r="E12" s="6" t="s">
        <v>97</v>
      </c>
      <c r="F12" s="19">
        <v>10000000</v>
      </c>
      <c r="G12" s="24">
        <v>191350</v>
      </c>
      <c r="H12" s="24">
        <v>5.07</v>
      </c>
      <c r="I12" s="31"/>
      <c r="J12" s="31"/>
      <c r="K12" s="35"/>
    </row>
    <row r="13" spans="1:54" x14ac:dyDescent="0.3">
      <c r="B13" s="8" t="s">
        <v>69</v>
      </c>
      <c r="C13" s="57" t="s">
        <v>70</v>
      </c>
      <c r="D13" s="54" t="s">
        <v>71</v>
      </c>
      <c r="E13" s="6" t="s">
        <v>43</v>
      </c>
      <c r="F13" s="19">
        <v>23250000</v>
      </c>
      <c r="G13" s="24">
        <v>186581.25</v>
      </c>
      <c r="H13" s="24">
        <v>4.9400000000000004</v>
      </c>
      <c r="I13" s="31"/>
      <c r="J13" s="31"/>
      <c r="K13" s="35"/>
    </row>
    <row r="14" spans="1:54" x14ac:dyDescent="0.3">
      <c r="B14" s="8" t="s">
        <v>252</v>
      </c>
      <c r="C14" s="57" t="s">
        <v>253</v>
      </c>
      <c r="D14" s="54" t="s">
        <v>254</v>
      </c>
      <c r="E14" s="6" t="s">
        <v>97</v>
      </c>
      <c r="F14" s="19">
        <v>7000000</v>
      </c>
      <c r="G14" s="24">
        <v>184646</v>
      </c>
      <c r="H14" s="24">
        <v>4.8899999999999997</v>
      </c>
      <c r="I14" s="31"/>
      <c r="J14" s="31"/>
      <c r="K14" s="35"/>
    </row>
    <row r="15" spans="1:54" x14ac:dyDescent="0.3">
      <c r="B15" s="8" t="s">
        <v>66</v>
      </c>
      <c r="C15" s="57" t="s">
        <v>67</v>
      </c>
      <c r="D15" s="54" t="s">
        <v>68</v>
      </c>
      <c r="E15" s="6" t="s">
        <v>43</v>
      </c>
      <c r="F15" s="19">
        <v>9000000</v>
      </c>
      <c r="G15" s="24">
        <v>176427</v>
      </c>
      <c r="H15" s="24">
        <v>4.67</v>
      </c>
      <c r="I15" s="31"/>
      <c r="J15" s="31"/>
      <c r="K15" s="35"/>
    </row>
    <row r="16" spans="1:54" x14ac:dyDescent="0.3">
      <c r="B16" s="8" t="s">
        <v>44</v>
      </c>
      <c r="C16" s="57" t="s">
        <v>45</v>
      </c>
      <c r="D16" s="54" t="s">
        <v>46</v>
      </c>
      <c r="E16" s="6" t="s">
        <v>43</v>
      </c>
      <c r="F16" s="19">
        <v>11000000</v>
      </c>
      <c r="G16" s="24">
        <v>153758</v>
      </c>
      <c r="H16" s="24">
        <v>4.07</v>
      </c>
      <c r="I16" s="31"/>
      <c r="J16" s="31"/>
      <c r="K16" s="35"/>
    </row>
    <row r="17" spans="2:11" x14ac:dyDescent="0.3">
      <c r="B17" s="8" t="s">
        <v>557</v>
      </c>
      <c r="C17" s="57" t="s">
        <v>558</v>
      </c>
      <c r="D17" s="54" t="s">
        <v>559</v>
      </c>
      <c r="E17" s="6" t="s">
        <v>327</v>
      </c>
      <c r="F17" s="19">
        <v>1100000</v>
      </c>
      <c r="G17" s="24">
        <v>151745</v>
      </c>
      <c r="H17" s="24">
        <v>4.0199999999999996</v>
      </c>
      <c r="I17" s="31"/>
      <c r="J17" s="31"/>
      <c r="K17" s="35"/>
    </row>
    <row r="18" spans="2:11" x14ac:dyDescent="0.3">
      <c r="B18" s="8" t="s">
        <v>83</v>
      </c>
      <c r="C18" s="57" t="s">
        <v>84</v>
      </c>
      <c r="D18" s="54" t="s">
        <v>85</v>
      </c>
      <c r="E18" s="6" t="s">
        <v>86</v>
      </c>
      <c r="F18" s="19">
        <v>5300000</v>
      </c>
      <c r="G18" s="24">
        <v>133485.79999999999</v>
      </c>
      <c r="H18" s="24">
        <v>3.53</v>
      </c>
      <c r="I18" s="31"/>
      <c r="J18" s="31"/>
      <c r="K18" s="35"/>
    </row>
    <row r="19" spans="2:11" x14ac:dyDescent="0.3">
      <c r="B19" s="8" t="s">
        <v>149</v>
      </c>
      <c r="C19" s="57" t="s">
        <v>150</v>
      </c>
      <c r="D19" s="54" t="s">
        <v>151</v>
      </c>
      <c r="E19" s="6" t="s">
        <v>152</v>
      </c>
      <c r="F19" s="19">
        <v>21000000</v>
      </c>
      <c r="G19" s="24">
        <v>131827.5</v>
      </c>
      <c r="H19" s="24">
        <v>3.49</v>
      </c>
      <c r="I19" s="31"/>
      <c r="J19" s="31"/>
      <c r="K19" s="35"/>
    </row>
    <row r="20" spans="2:11" x14ac:dyDescent="0.3">
      <c r="B20" s="8" t="s">
        <v>105</v>
      </c>
      <c r="C20" s="57" t="s">
        <v>106</v>
      </c>
      <c r="D20" s="54" t="s">
        <v>107</v>
      </c>
      <c r="E20" s="6" t="s">
        <v>58</v>
      </c>
      <c r="F20" s="19">
        <v>2100000</v>
      </c>
      <c r="G20" s="24">
        <v>128163</v>
      </c>
      <c r="H20" s="24">
        <v>3.39</v>
      </c>
      <c r="I20" s="31"/>
      <c r="J20" s="31"/>
      <c r="K20" s="35"/>
    </row>
    <row r="21" spans="2:11" x14ac:dyDescent="0.3">
      <c r="B21" s="8" t="s">
        <v>588</v>
      </c>
      <c r="C21" s="57" t="s">
        <v>589</v>
      </c>
      <c r="D21" s="54" t="s">
        <v>590</v>
      </c>
      <c r="E21" s="6" t="s">
        <v>171</v>
      </c>
      <c r="F21" s="19">
        <v>934244</v>
      </c>
      <c r="G21" s="24">
        <v>122255.17</v>
      </c>
      <c r="H21" s="24">
        <v>3.24</v>
      </c>
      <c r="I21" s="31"/>
      <c r="J21" s="31"/>
      <c r="K21" s="35"/>
    </row>
    <row r="22" spans="2:11" x14ac:dyDescent="0.3">
      <c r="B22" s="8" t="s">
        <v>569</v>
      </c>
      <c r="C22" s="57" t="s">
        <v>570</v>
      </c>
      <c r="D22" s="54" t="s">
        <v>571</v>
      </c>
      <c r="E22" s="6" t="s">
        <v>131</v>
      </c>
      <c r="F22" s="19">
        <v>15171443</v>
      </c>
      <c r="G22" s="24">
        <v>115932.58</v>
      </c>
      <c r="H22" s="24">
        <v>3.07</v>
      </c>
      <c r="I22" s="31"/>
      <c r="J22" s="31"/>
      <c r="K22" s="35"/>
    </row>
    <row r="23" spans="2:11" x14ac:dyDescent="0.3">
      <c r="B23" s="8" t="s">
        <v>98</v>
      </c>
      <c r="C23" s="57" t="s">
        <v>99</v>
      </c>
      <c r="D23" s="54" t="s">
        <v>100</v>
      </c>
      <c r="E23" s="6" t="s">
        <v>101</v>
      </c>
      <c r="F23" s="19">
        <v>1770000</v>
      </c>
      <c r="G23" s="24">
        <v>108527.55</v>
      </c>
      <c r="H23" s="24">
        <v>2.87</v>
      </c>
      <c r="I23" s="31"/>
      <c r="J23" s="31"/>
      <c r="K23" s="35"/>
    </row>
    <row r="24" spans="2:11" x14ac:dyDescent="0.3">
      <c r="B24" s="8" t="s">
        <v>212</v>
      </c>
      <c r="C24" s="57" t="s">
        <v>213</v>
      </c>
      <c r="D24" s="54" t="s">
        <v>214</v>
      </c>
      <c r="E24" s="6" t="s">
        <v>65</v>
      </c>
      <c r="F24" s="19">
        <v>370000</v>
      </c>
      <c r="G24" s="24">
        <v>108317.5</v>
      </c>
      <c r="H24" s="24">
        <v>2.87</v>
      </c>
      <c r="I24" s="31"/>
      <c r="J24" s="31"/>
      <c r="K24" s="35"/>
    </row>
    <row r="25" spans="2:11" x14ac:dyDescent="0.3">
      <c r="B25" s="8" t="s">
        <v>572</v>
      </c>
      <c r="C25" s="57" t="s">
        <v>573</v>
      </c>
      <c r="D25" s="54" t="s">
        <v>574</v>
      </c>
      <c r="E25" s="6" t="s">
        <v>156</v>
      </c>
      <c r="F25" s="19">
        <v>70000000</v>
      </c>
      <c r="G25" s="24">
        <v>104587</v>
      </c>
      <c r="H25" s="24">
        <v>2.77</v>
      </c>
      <c r="I25" s="31"/>
      <c r="J25" s="31"/>
      <c r="K25" s="35"/>
    </row>
    <row r="26" spans="2:11" x14ac:dyDescent="0.3">
      <c r="B26" s="8" t="s">
        <v>575</v>
      </c>
      <c r="C26" s="57" t="s">
        <v>576</v>
      </c>
      <c r="D26" s="54" t="s">
        <v>577</v>
      </c>
      <c r="E26" s="6" t="s">
        <v>578</v>
      </c>
      <c r="F26" s="19">
        <v>7000000</v>
      </c>
      <c r="G26" s="24">
        <v>91896</v>
      </c>
      <c r="H26" s="24">
        <v>2.4300000000000002</v>
      </c>
      <c r="I26" s="31"/>
      <c r="J26" s="31"/>
      <c r="K26" s="35"/>
    </row>
    <row r="27" spans="2:11" x14ac:dyDescent="0.3">
      <c r="B27" s="8" t="s">
        <v>249</v>
      </c>
      <c r="C27" s="57" t="s">
        <v>250</v>
      </c>
      <c r="D27" s="54" t="s">
        <v>251</v>
      </c>
      <c r="E27" s="6" t="s">
        <v>148</v>
      </c>
      <c r="F27" s="19">
        <v>635842</v>
      </c>
      <c r="G27" s="24">
        <v>89494.76</v>
      </c>
      <c r="H27" s="24">
        <v>2.37</v>
      </c>
      <c r="I27" s="31"/>
      <c r="J27" s="31"/>
      <c r="K27" s="35"/>
    </row>
    <row r="28" spans="2:11" x14ac:dyDescent="0.3">
      <c r="B28" s="8" t="s">
        <v>240</v>
      </c>
      <c r="C28" s="57" t="s">
        <v>241</v>
      </c>
      <c r="D28" s="54" t="s">
        <v>242</v>
      </c>
      <c r="E28" s="6" t="s">
        <v>131</v>
      </c>
      <c r="F28" s="19">
        <v>7000000</v>
      </c>
      <c r="G28" s="24">
        <v>85911</v>
      </c>
      <c r="H28" s="24">
        <v>2.27</v>
      </c>
      <c r="I28" s="31"/>
      <c r="J28" s="31"/>
      <c r="K28" s="35"/>
    </row>
    <row r="29" spans="2:11" x14ac:dyDescent="0.3">
      <c r="B29" s="8" t="s">
        <v>112</v>
      </c>
      <c r="C29" s="57" t="s">
        <v>113</v>
      </c>
      <c r="D29" s="54" t="s">
        <v>114</v>
      </c>
      <c r="E29" s="6" t="s">
        <v>115</v>
      </c>
      <c r="F29" s="19">
        <v>190000</v>
      </c>
      <c r="G29" s="24">
        <v>84236.5</v>
      </c>
      <c r="H29" s="24">
        <v>2.23</v>
      </c>
      <c r="I29" s="31"/>
      <c r="J29" s="31"/>
      <c r="K29" s="35"/>
    </row>
    <row r="30" spans="2:11" x14ac:dyDescent="0.3">
      <c r="B30" s="8" t="s">
        <v>320</v>
      </c>
      <c r="C30" s="57" t="s">
        <v>321</v>
      </c>
      <c r="D30" s="54" t="s">
        <v>322</v>
      </c>
      <c r="E30" s="6" t="s">
        <v>323</v>
      </c>
      <c r="F30" s="19">
        <v>9000000</v>
      </c>
      <c r="G30" s="24">
        <v>80167.5</v>
      </c>
      <c r="H30" s="24">
        <v>2.12</v>
      </c>
      <c r="I30" s="31"/>
      <c r="J30" s="31"/>
      <c r="K30" s="35"/>
    </row>
    <row r="31" spans="2:11" x14ac:dyDescent="0.3">
      <c r="B31" s="8" t="s">
        <v>161</v>
      </c>
      <c r="C31" s="57" t="s">
        <v>162</v>
      </c>
      <c r="D31" s="54" t="s">
        <v>163</v>
      </c>
      <c r="E31" s="6" t="s">
        <v>148</v>
      </c>
      <c r="F31" s="19">
        <v>17000000</v>
      </c>
      <c r="G31" s="24">
        <v>75318.5</v>
      </c>
      <c r="H31" s="24">
        <v>1.99</v>
      </c>
      <c r="I31" s="31"/>
      <c r="J31" s="31"/>
      <c r="K31" s="35"/>
    </row>
    <row r="32" spans="2:11" x14ac:dyDescent="0.3">
      <c r="B32" s="8" t="s">
        <v>139</v>
      </c>
      <c r="C32" s="57" t="s">
        <v>140</v>
      </c>
      <c r="D32" s="54" t="s">
        <v>141</v>
      </c>
      <c r="E32" s="6" t="s">
        <v>119</v>
      </c>
      <c r="F32" s="19">
        <v>2300000</v>
      </c>
      <c r="G32" s="24">
        <v>73774.8</v>
      </c>
      <c r="H32" s="24">
        <v>1.95</v>
      </c>
      <c r="I32" s="31"/>
      <c r="J32" s="31"/>
      <c r="K32" s="35"/>
    </row>
    <row r="33" spans="2:11" x14ac:dyDescent="0.3">
      <c r="B33" s="8" t="s">
        <v>536</v>
      </c>
      <c r="C33" s="57" t="s">
        <v>537</v>
      </c>
      <c r="D33" s="54" t="s">
        <v>538</v>
      </c>
      <c r="E33" s="6" t="s">
        <v>148</v>
      </c>
      <c r="F33" s="19">
        <v>79500000</v>
      </c>
      <c r="G33" s="24">
        <v>73736.25</v>
      </c>
      <c r="H33" s="24">
        <v>1.95</v>
      </c>
      <c r="I33" s="31"/>
      <c r="J33" s="31"/>
      <c r="K33" s="35"/>
    </row>
    <row r="34" spans="2:11" x14ac:dyDescent="0.3">
      <c r="B34" s="8" t="s">
        <v>607</v>
      </c>
      <c r="C34" s="57" t="s">
        <v>608</v>
      </c>
      <c r="D34" s="54" t="s">
        <v>609</v>
      </c>
      <c r="E34" s="6" t="s">
        <v>156</v>
      </c>
      <c r="F34" s="19">
        <v>19000000</v>
      </c>
      <c r="G34" s="24">
        <v>68818</v>
      </c>
      <c r="H34" s="24">
        <v>1.82</v>
      </c>
      <c r="I34" s="31"/>
      <c r="J34" s="31"/>
      <c r="K34" s="35"/>
    </row>
    <row r="35" spans="2:11" x14ac:dyDescent="0.3">
      <c r="B35" s="8" t="s">
        <v>308</v>
      </c>
      <c r="C35" s="57" t="s">
        <v>309</v>
      </c>
      <c r="D35" s="54" t="s">
        <v>310</v>
      </c>
      <c r="E35" s="6" t="s">
        <v>86</v>
      </c>
      <c r="F35" s="19">
        <v>10000000</v>
      </c>
      <c r="G35" s="24">
        <v>47760</v>
      </c>
      <c r="H35" s="24">
        <v>1.26</v>
      </c>
      <c r="I35" s="31"/>
      <c r="J35" s="31"/>
      <c r="K35" s="35"/>
    </row>
    <row r="36" spans="2:11" x14ac:dyDescent="0.3">
      <c r="C36" s="58" t="s">
        <v>172</v>
      </c>
      <c r="D36" s="54"/>
      <c r="E36" s="6"/>
      <c r="F36" s="19"/>
      <c r="G36" s="25">
        <v>3237457.6599999992</v>
      </c>
      <c r="H36" s="25">
        <v>85.700000000000017</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9" t="s">
        <v>4</v>
      </c>
      <c r="D40" s="54"/>
      <c r="E40" s="6"/>
      <c r="F40" s="19"/>
      <c r="G40" s="24"/>
      <c r="H40" s="24"/>
      <c r="I40" s="31"/>
      <c r="J40" s="31"/>
      <c r="K40" s="35"/>
    </row>
    <row r="41" spans="2:11" x14ac:dyDescent="0.3">
      <c r="B41" s="8" t="s">
        <v>944</v>
      </c>
      <c r="C41" s="57" t="s">
        <v>945</v>
      </c>
      <c r="D41" s="54" t="s">
        <v>946</v>
      </c>
      <c r="E41" s="6" t="s">
        <v>50</v>
      </c>
      <c r="F41" s="19">
        <v>1400000</v>
      </c>
      <c r="G41" s="24">
        <v>261862.18</v>
      </c>
      <c r="H41" s="24">
        <v>6.93</v>
      </c>
      <c r="I41" s="31"/>
      <c r="J41" s="31"/>
      <c r="K41" s="35"/>
    </row>
    <row r="42" spans="2:11" x14ac:dyDescent="0.3">
      <c r="B42" s="8" t="s">
        <v>365</v>
      </c>
      <c r="C42" s="57" t="s">
        <v>366</v>
      </c>
      <c r="D42" s="54" t="s">
        <v>367</v>
      </c>
      <c r="E42" s="6" t="s">
        <v>123</v>
      </c>
      <c r="F42" s="19">
        <v>1100000</v>
      </c>
      <c r="G42" s="24">
        <v>170428.2</v>
      </c>
      <c r="H42" s="24">
        <v>4.51</v>
      </c>
      <c r="I42" s="31"/>
      <c r="J42" s="31"/>
      <c r="K42" s="35"/>
    </row>
    <row r="43" spans="2:11" x14ac:dyDescent="0.3">
      <c r="C43" s="58" t="s">
        <v>172</v>
      </c>
      <c r="D43" s="54"/>
      <c r="E43" s="6"/>
      <c r="F43" s="19"/>
      <c r="G43" s="25">
        <v>432290.38</v>
      </c>
      <c r="H43" s="25">
        <v>11.44</v>
      </c>
      <c r="I43" s="31"/>
      <c r="J43" s="31"/>
      <c r="K43" s="35"/>
    </row>
    <row r="44" spans="2:11" x14ac:dyDescent="0.3">
      <c r="C44" s="58"/>
      <c r="D44" s="54"/>
      <c r="E44" s="6"/>
      <c r="F44" s="19"/>
      <c r="G44" s="24"/>
      <c r="H44" s="24"/>
      <c r="I44" s="31"/>
      <c r="J44" s="31"/>
      <c r="K44" s="35"/>
    </row>
    <row r="45" spans="2:11" x14ac:dyDescent="0.3">
      <c r="C45" s="59" t="s">
        <v>5265</v>
      </c>
      <c r="D45" s="54"/>
      <c r="E45" s="6"/>
      <c r="F45" s="19"/>
      <c r="G45" s="24"/>
      <c r="H45" s="24"/>
      <c r="I45" s="31"/>
      <c r="J45" s="31"/>
      <c r="K45" s="35"/>
    </row>
    <row r="46" spans="2:11" x14ac:dyDescent="0.3">
      <c r="C46" s="57" t="s">
        <v>537</v>
      </c>
      <c r="D46" s="54" t="s">
        <v>606</v>
      </c>
      <c r="E46" s="6" t="s">
        <v>148</v>
      </c>
      <c r="F46" s="19">
        <v>36300</v>
      </c>
      <c r="G46" s="24">
        <v>27429.13</v>
      </c>
      <c r="H46" s="24">
        <v>0.73</v>
      </c>
      <c r="I46" s="31">
        <v>7.1387499999999999</v>
      </c>
      <c r="J46" s="31"/>
      <c r="K46" s="35" t="s">
        <v>637</v>
      </c>
    </row>
    <row r="47" spans="2:11" x14ac:dyDescent="0.3">
      <c r="C47" s="58" t="s">
        <v>172</v>
      </c>
      <c r="D47" s="54"/>
      <c r="E47" s="6"/>
      <c r="F47" s="19"/>
      <c r="G47" s="25">
        <v>27429.13</v>
      </c>
      <c r="H47" s="25">
        <v>0.73</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182</v>
      </c>
      <c r="C67" s="57" t="s">
        <v>183</v>
      </c>
      <c r="D67" s="54" t="s">
        <v>184</v>
      </c>
      <c r="E67" s="6" t="s">
        <v>185</v>
      </c>
      <c r="F67" s="19">
        <v>7500000</v>
      </c>
      <c r="G67" s="24">
        <v>7411.22</v>
      </c>
      <c r="H67" s="24">
        <v>0.2</v>
      </c>
      <c r="I67" s="31">
        <v>5.4660000000000002</v>
      </c>
      <c r="J67" s="31"/>
      <c r="K67" s="35"/>
    </row>
    <row r="68" spans="1:11" x14ac:dyDescent="0.3">
      <c r="C68" s="58" t="s">
        <v>172</v>
      </c>
      <c r="D68" s="54"/>
      <c r="E68" s="6"/>
      <c r="F68" s="19"/>
      <c r="G68" s="25">
        <v>7411.22</v>
      </c>
      <c r="H68" s="25">
        <v>0.2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186</v>
      </c>
      <c r="C86" s="57" t="s">
        <v>187</v>
      </c>
      <c r="D86" s="54"/>
      <c r="E86" s="6"/>
      <c r="F86" s="19"/>
      <c r="G86" s="24">
        <v>69084.350000000006</v>
      </c>
      <c r="H86" s="24">
        <v>1.83</v>
      </c>
      <c r="I86" s="31"/>
      <c r="J86" s="31"/>
      <c r="K86" s="35"/>
    </row>
    <row r="87" spans="1:54" x14ac:dyDescent="0.3">
      <c r="C87" s="58" t="s">
        <v>172</v>
      </c>
      <c r="D87" s="54"/>
      <c r="E87" s="6"/>
      <c r="F87" s="19"/>
      <c r="G87" s="25">
        <v>69084.350000000006</v>
      </c>
      <c r="H87" s="25">
        <v>1.83</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5262</v>
      </c>
      <c r="D90" s="54"/>
      <c r="E90" s="6"/>
      <c r="F90" s="19"/>
      <c r="G90" s="24">
        <v>1520</v>
      </c>
      <c r="H90" s="24">
        <v>0.04</v>
      </c>
      <c r="I90" s="31"/>
      <c r="J90" s="31"/>
      <c r="K90" s="35"/>
      <c r="L90" s="3"/>
      <c r="AI90" s="3"/>
      <c r="AV90" s="3"/>
      <c r="AX90" s="3"/>
      <c r="BB90" s="3"/>
    </row>
    <row r="91" spans="1:54" x14ac:dyDescent="0.3">
      <c r="B91" s="8"/>
      <c r="C91" s="57" t="s">
        <v>188</v>
      </c>
      <c r="D91" s="54"/>
      <c r="E91" s="6"/>
      <c r="F91" s="19"/>
      <c r="G91" s="24">
        <v>1187.2600000000002</v>
      </c>
      <c r="H91" s="24">
        <v>6.0000000000000005E-2</v>
      </c>
      <c r="I91" s="31"/>
      <c r="J91" s="31"/>
      <c r="K91" s="35"/>
    </row>
    <row r="92" spans="1:54" x14ac:dyDescent="0.3">
      <c r="C92" s="58" t="s">
        <v>172</v>
      </c>
      <c r="D92" s="54"/>
      <c r="E92" s="6"/>
      <c r="F92" s="19"/>
      <c r="G92" s="25">
        <v>2707.26</v>
      </c>
      <c r="H92" s="25">
        <v>0.1</v>
      </c>
      <c r="I92" s="31"/>
      <c r="J92" s="31"/>
      <c r="K92" s="35"/>
    </row>
    <row r="93" spans="1:54" x14ac:dyDescent="0.3">
      <c r="C93" s="57"/>
      <c r="D93" s="54"/>
      <c r="E93" s="6"/>
      <c r="F93" s="19"/>
      <c r="G93" s="24"/>
      <c r="H93" s="24"/>
      <c r="I93" s="31"/>
      <c r="J93" s="31"/>
      <c r="K93" s="35"/>
    </row>
    <row r="94" spans="1:54" x14ac:dyDescent="0.3">
      <c r="C94" s="60" t="s">
        <v>189</v>
      </c>
      <c r="D94" s="55"/>
      <c r="E94" s="5"/>
      <c r="F94" s="20"/>
      <c r="G94" s="26">
        <v>3776380</v>
      </c>
      <c r="H94" s="26">
        <v>100</v>
      </c>
      <c r="I94" s="32"/>
      <c r="J94" s="32"/>
      <c r="K94" s="36"/>
    </row>
    <row r="97" spans="3:11" x14ac:dyDescent="0.3">
      <c r="C97" s="1" t="s">
        <v>190</v>
      </c>
    </row>
    <row r="98" spans="3:11" x14ac:dyDescent="0.3">
      <c r="C98" s="37" t="s">
        <v>191</v>
      </c>
      <c r="D98" s="37"/>
      <c r="E98" s="37"/>
      <c r="F98" s="37"/>
      <c r="G98" s="37"/>
      <c r="H98" s="37"/>
      <c r="I98" s="37"/>
      <c r="J98" s="37"/>
      <c r="K98" s="37"/>
    </row>
    <row r="99" spans="3:11" x14ac:dyDescent="0.3">
      <c r="C99" s="2" t="s">
        <v>192</v>
      </c>
    </row>
    <row r="100" spans="3:11" x14ac:dyDescent="0.3">
      <c r="C100" s="2" t="s">
        <v>193</v>
      </c>
    </row>
    <row r="101" spans="3:11" ht="30" customHeight="1" x14ac:dyDescent="0.3">
      <c r="C101" s="91" t="s">
        <v>194</v>
      </c>
      <c r="D101" s="92"/>
      <c r="E101" s="92"/>
      <c r="F101" s="92"/>
      <c r="G101" s="92"/>
      <c r="H101" s="92"/>
      <c r="I101" s="92"/>
      <c r="J101" s="92"/>
      <c r="K101" s="92"/>
    </row>
    <row r="102" spans="3:11" x14ac:dyDescent="0.3">
      <c r="C102" s="2" t="s">
        <v>195</v>
      </c>
    </row>
    <row r="104" spans="3:11" x14ac:dyDescent="0.3">
      <c r="C104" s="1" t="s">
        <v>5387</v>
      </c>
      <c r="E104" s="88" t="s">
        <v>5388</v>
      </c>
    </row>
    <row r="105" spans="3:11" x14ac:dyDescent="0.3">
      <c r="E105" s="2" t="s">
        <v>5391</v>
      </c>
    </row>
  </sheetData>
  <mergeCells count="1">
    <mergeCell ref="C101:K101"/>
  </mergeCells>
  <hyperlinks>
    <hyperlink ref="J2" location="'Index'!A1" display="'Index'!A1" xr:uid="{E82E02C5-A6BA-4367-8620-3FA0852F5287}"/>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7F129-B5B5-4D66-9FD7-367046B44593}">
  <sheetPr codeName="Sheet119"/>
  <dimension ref="A1:IV183"/>
  <sheetViews>
    <sheetView showGridLines="0" zoomScale="90" zoomScaleNormal="90" workbookViewId="0">
      <pane ySplit="6" topLeftCell="A1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1937</v>
      </c>
      <c r="J2" s="38" t="s">
        <v>4975</v>
      </c>
    </row>
    <row r="3" spans="1:54" ht="16.2" x14ac:dyDescent="0.35">
      <c r="C3" s="1" t="s">
        <v>28</v>
      </c>
      <c r="D3" s="21" t="s">
        <v>1938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1550000</v>
      </c>
      <c r="G10" s="24">
        <v>21036.6</v>
      </c>
      <c r="H10" s="24">
        <v>2.15</v>
      </c>
      <c r="I10" s="31"/>
      <c r="J10" s="31"/>
      <c r="K10" s="35"/>
    </row>
    <row r="11" spans="1:54" x14ac:dyDescent="0.3">
      <c r="B11" s="8" t="s">
        <v>83</v>
      </c>
      <c r="C11" s="57" t="s">
        <v>84</v>
      </c>
      <c r="D11" s="54" t="s">
        <v>85</v>
      </c>
      <c r="E11" s="6" t="s">
        <v>86</v>
      </c>
      <c r="F11" s="19">
        <v>744000</v>
      </c>
      <c r="G11" s="24">
        <v>18738.38</v>
      </c>
      <c r="H11" s="24">
        <v>1.91</v>
      </c>
      <c r="I11" s="31"/>
      <c r="J11" s="31"/>
      <c r="K11" s="35"/>
    </row>
    <row r="12" spans="1:54" x14ac:dyDescent="0.3">
      <c r="B12" s="8" t="s">
        <v>44</v>
      </c>
      <c r="C12" s="57" t="s">
        <v>45</v>
      </c>
      <c r="D12" s="54" t="s">
        <v>46</v>
      </c>
      <c r="E12" s="6" t="s">
        <v>43</v>
      </c>
      <c r="F12" s="19">
        <v>920000</v>
      </c>
      <c r="G12" s="24">
        <v>12859.76</v>
      </c>
      <c r="H12" s="24">
        <v>1.31</v>
      </c>
      <c r="I12" s="31"/>
      <c r="J12" s="31"/>
      <c r="K12" s="35"/>
    </row>
    <row r="13" spans="1:54" x14ac:dyDescent="0.3">
      <c r="B13" s="8" t="s">
        <v>79</v>
      </c>
      <c r="C13" s="57" t="s">
        <v>80</v>
      </c>
      <c r="D13" s="54" t="s">
        <v>81</v>
      </c>
      <c r="E13" s="6" t="s">
        <v>82</v>
      </c>
      <c r="F13" s="19">
        <v>1650000</v>
      </c>
      <c r="G13" s="24">
        <v>12738.83</v>
      </c>
      <c r="H13" s="24">
        <v>1.3</v>
      </c>
      <c r="I13" s="31"/>
      <c r="J13" s="31"/>
      <c r="K13" s="35"/>
    </row>
    <row r="14" spans="1:54" x14ac:dyDescent="0.3">
      <c r="B14" s="8" t="s">
        <v>59</v>
      </c>
      <c r="C14" s="57" t="s">
        <v>60</v>
      </c>
      <c r="D14" s="54" t="s">
        <v>61</v>
      </c>
      <c r="E14" s="6" t="s">
        <v>43</v>
      </c>
      <c r="F14" s="19">
        <v>1010000</v>
      </c>
      <c r="G14" s="24">
        <v>10556.52</v>
      </c>
      <c r="H14" s="24">
        <v>1.08</v>
      </c>
      <c r="I14" s="31"/>
      <c r="J14" s="31"/>
      <c r="K14" s="35"/>
    </row>
    <row r="15" spans="1:54" x14ac:dyDescent="0.3">
      <c r="B15" s="8" t="s">
        <v>526</v>
      </c>
      <c r="C15" s="57" t="s">
        <v>527</v>
      </c>
      <c r="D15" s="54" t="s">
        <v>528</v>
      </c>
      <c r="E15" s="6" t="s">
        <v>101</v>
      </c>
      <c r="F15" s="19">
        <v>3030303</v>
      </c>
      <c r="G15" s="24">
        <v>10556.06</v>
      </c>
      <c r="H15" s="24">
        <v>1.08</v>
      </c>
      <c r="I15" s="31"/>
      <c r="J15" s="31"/>
      <c r="K15" s="35"/>
    </row>
    <row r="16" spans="1:54" x14ac:dyDescent="0.3">
      <c r="B16" s="8" t="s">
        <v>296</v>
      </c>
      <c r="C16" s="57" t="s">
        <v>297</v>
      </c>
      <c r="D16" s="54" t="s">
        <v>298</v>
      </c>
      <c r="E16" s="6" t="s">
        <v>43</v>
      </c>
      <c r="F16" s="19">
        <v>9200000</v>
      </c>
      <c r="G16" s="24">
        <v>9280.9599999999991</v>
      </c>
      <c r="H16" s="24">
        <v>0.95</v>
      </c>
      <c r="I16" s="31"/>
      <c r="J16" s="31"/>
      <c r="K16" s="35"/>
    </row>
    <row r="17" spans="2:11" x14ac:dyDescent="0.3">
      <c r="B17" s="8" t="s">
        <v>1939</v>
      </c>
      <c r="C17" s="57" t="s">
        <v>1940</v>
      </c>
      <c r="D17" s="54" t="s">
        <v>1941</v>
      </c>
      <c r="E17" s="6" t="s">
        <v>43</v>
      </c>
      <c r="F17" s="19">
        <v>3000000</v>
      </c>
      <c r="G17" s="24">
        <v>7831.5</v>
      </c>
      <c r="H17" s="24">
        <v>0.8</v>
      </c>
      <c r="I17" s="31"/>
      <c r="J17" s="31"/>
      <c r="K17" s="35"/>
    </row>
    <row r="18" spans="2:11" x14ac:dyDescent="0.3">
      <c r="B18" s="8" t="s">
        <v>511</v>
      </c>
      <c r="C18" s="57" t="s">
        <v>512</v>
      </c>
      <c r="D18" s="54" t="s">
        <v>513</v>
      </c>
      <c r="E18" s="6" t="s">
        <v>327</v>
      </c>
      <c r="F18" s="19">
        <v>1030000</v>
      </c>
      <c r="G18" s="24">
        <v>7581.83</v>
      </c>
      <c r="H18" s="24">
        <v>0.77</v>
      </c>
      <c r="I18" s="31"/>
      <c r="J18" s="31"/>
      <c r="K18" s="35"/>
    </row>
    <row r="19" spans="2:11" x14ac:dyDescent="0.3">
      <c r="B19" s="8" t="s">
        <v>445</v>
      </c>
      <c r="C19" s="57" t="s">
        <v>446</v>
      </c>
      <c r="D19" s="54" t="s">
        <v>447</v>
      </c>
      <c r="E19" s="6" t="s">
        <v>138</v>
      </c>
      <c r="F19" s="19">
        <v>481630</v>
      </c>
      <c r="G19" s="24">
        <v>7530.29</v>
      </c>
      <c r="H19" s="24">
        <v>0.77</v>
      </c>
      <c r="I19" s="31"/>
      <c r="J19" s="31"/>
      <c r="K19" s="35"/>
    </row>
    <row r="20" spans="2:11" x14ac:dyDescent="0.3">
      <c r="B20" s="8" t="s">
        <v>275</v>
      </c>
      <c r="C20" s="57" t="s">
        <v>276</v>
      </c>
      <c r="D20" s="54" t="s">
        <v>277</v>
      </c>
      <c r="E20" s="6" t="s">
        <v>54</v>
      </c>
      <c r="F20" s="19">
        <v>550000</v>
      </c>
      <c r="G20" s="24">
        <v>6873.9</v>
      </c>
      <c r="H20" s="24">
        <v>0.7</v>
      </c>
      <c r="I20" s="31"/>
      <c r="J20" s="31"/>
      <c r="K20" s="35"/>
    </row>
    <row r="21" spans="2:11" x14ac:dyDescent="0.3">
      <c r="B21" s="8" t="s">
        <v>1942</v>
      </c>
      <c r="C21" s="57" t="s">
        <v>1943</v>
      </c>
      <c r="D21" s="54" t="s">
        <v>1944</v>
      </c>
      <c r="E21" s="6" t="s">
        <v>224</v>
      </c>
      <c r="F21" s="19">
        <v>180602</v>
      </c>
      <c r="G21" s="24">
        <v>6443.52</v>
      </c>
      <c r="H21" s="24">
        <v>0.66</v>
      </c>
      <c r="I21" s="31"/>
      <c r="J21" s="31"/>
      <c r="K21" s="35"/>
    </row>
    <row r="22" spans="2:11" x14ac:dyDescent="0.3">
      <c r="B22" s="8" t="s">
        <v>1945</v>
      </c>
      <c r="C22" s="57" t="s">
        <v>1946</v>
      </c>
      <c r="D22" s="54" t="s">
        <v>1947</v>
      </c>
      <c r="E22" s="6" t="s">
        <v>82</v>
      </c>
      <c r="F22" s="19">
        <v>400000</v>
      </c>
      <c r="G22" s="24">
        <v>6408.8</v>
      </c>
      <c r="H22" s="24">
        <v>0.65</v>
      </c>
      <c r="I22" s="31"/>
      <c r="J22" s="31"/>
      <c r="K22" s="35"/>
    </row>
    <row r="23" spans="2:11" x14ac:dyDescent="0.3">
      <c r="B23" s="8" t="s">
        <v>228</v>
      </c>
      <c r="C23" s="57" t="s">
        <v>229</v>
      </c>
      <c r="D23" s="54" t="s">
        <v>230</v>
      </c>
      <c r="E23" s="6" t="s">
        <v>101</v>
      </c>
      <c r="F23" s="19">
        <v>318846</v>
      </c>
      <c r="G23" s="24">
        <v>5967.2</v>
      </c>
      <c r="H23" s="24">
        <v>0.61</v>
      </c>
      <c r="I23" s="31"/>
      <c r="J23" s="31"/>
      <c r="K23" s="35"/>
    </row>
    <row r="24" spans="2:11" x14ac:dyDescent="0.3">
      <c r="B24" s="8" t="s">
        <v>1948</v>
      </c>
      <c r="C24" s="57" t="s">
        <v>1949</v>
      </c>
      <c r="D24" s="54" t="s">
        <v>1950</v>
      </c>
      <c r="E24" s="6" t="s">
        <v>138</v>
      </c>
      <c r="F24" s="19">
        <v>1160283</v>
      </c>
      <c r="G24" s="24">
        <v>5926.73</v>
      </c>
      <c r="H24" s="24">
        <v>0.61</v>
      </c>
      <c r="I24" s="31"/>
      <c r="J24" s="31"/>
      <c r="K24" s="35"/>
    </row>
    <row r="25" spans="2:11" x14ac:dyDescent="0.3">
      <c r="B25" s="8" t="s">
        <v>212</v>
      </c>
      <c r="C25" s="57" t="s">
        <v>213</v>
      </c>
      <c r="D25" s="54" t="s">
        <v>214</v>
      </c>
      <c r="E25" s="6" t="s">
        <v>65</v>
      </c>
      <c r="F25" s="19">
        <v>20000</v>
      </c>
      <c r="G25" s="24">
        <v>5855</v>
      </c>
      <c r="H25" s="24">
        <v>0.6</v>
      </c>
      <c r="I25" s="31"/>
      <c r="J25" s="31"/>
      <c r="K25" s="35"/>
    </row>
    <row r="26" spans="2:11" x14ac:dyDescent="0.3">
      <c r="B26" s="8" t="s">
        <v>112</v>
      </c>
      <c r="C26" s="57" t="s">
        <v>113</v>
      </c>
      <c r="D26" s="54" t="s">
        <v>114</v>
      </c>
      <c r="E26" s="6" t="s">
        <v>115</v>
      </c>
      <c r="F26" s="19">
        <v>12446</v>
      </c>
      <c r="G26" s="24">
        <v>5517.93</v>
      </c>
      <c r="H26" s="24">
        <v>0.56000000000000005</v>
      </c>
      <c r="I26" s="31"/>
      <c r="J26" s="31"/>
      <c r="K26" s="35"/>
    </row>
    <row r="27" spans="2:11" x14ac:dyDescent="0.3">
      <c r="B27" s="8" t="s">
        <v>352</v>
      </c>
      <c r="C27" s="57" t="s">
        <v>353</v>
      </c>
      <c r="D27" s="54" t="s">
        <v>354</v>
      </c>
      <c r="E27" s="6" t="s">
        <v>138</v>
      </c>
      <c r="F27" s="19">
        <v>2476176</v>
      </c>
      <c r="G27" s="24">
        <v>5247.51</v>
      </c>
      <c r="H27" s="24">
        <v>0.54</v>
      </c>
      <c r="I27" s="31"/>
      <c r="J27" s="31"/>
      <c r="K27" s="35"/>
    </row>
    <row r="28" spans="2:11" x14ac:dyDescent="0.3">
      <c r="B28" s="8" t="s">
        <v>149</v>
      </c>
      <c r="C28" s="57" t="s">
        <v>150</v>
      </c>
      <c r="D28" s="54" t="s">
        <v>151</v>
      </c>
      <c r="E28" s="6" t="s">
        <v>152</v>
      </c>
      <c r="F28" s="19">
        <v>830000</v>
      </c>
      <c r="G28" s="24">
        <v>5210.33</v>
      </c>
      <c r="H28" s="24">
        <v>0.53</v>
      </c>
      <c r="I28" s="31"/>
      <c r="J28" s="31"/>
      <c r="K28" s="35"/>
    </row>
    <row r="29" spans="2:11" x14ac:dyDescent="0.3">
      <c r="B29" s="8" t="s">
        <v>231</v>
      </c>
      <c r="C29" s="57" t="s">
        <v>232</v>
      </c>
      <c r="D29" s="54" t="s">
        <v>233</v>
      </c>
      <c r="E29" s="6" t="s">
        <v>171</v>
      </c>
      <c r="F29" s="19">
        <v>398000</v>
      </c>
      <c r="G29" s="24">
        <v>4945.55</v>
      </c>
      <c r="H29" s="24">
        <v>0.51</v>
      </c>
      <c r="I29" s="31"/>
      <c r="J29" s="31"/>
      <c r="K29" s="35"/>
    </row>
    <row r="30" spans="2:11" x14ac:dyDescent="0.3">
      <c r="B30" s="8" t="s">
        <v>885</v>
      </c>
      <c r="C30" s="57" t="s">
        <v>886</v>
      </c>
      <c r="D30" s="54" t="s">
        <v>887</v>
      </c>
      <c r="E30" s="6" t="s">
        <v>323</v>
      </c>
      <c r="F30" s="19">
        <v>740000</v>
      </c>
      <c r="G30" s="24">
        <v>4749.6899999999996</v>
      </c>
      <c r="H30" s="24">
        <v>0.49</v>
      </c>
      <c r="I30" s="31"/>
      <c r="J30" s="31"/>
      <c r="K30" s="35"/>
    </row>
    <row r="31" spans="2:11" x14ac:dyDescent="0.3">
      <c r="B31" s="8" t="s">
        <v>1951</v>
      </c>
      <c r="C31" s="57" t="s">
        <v>1418</v>
      </c>
      <c r="D31" s="54" t="s">
        <v>1952</v>
      </c>
      <c r="E31" s="6" t="s">
        <v>507</v>
      </c>
      <c r="F31" s="19">
        <v>876870</v>
      </c>
      <c r="G31" s="24">
        <v>4701.78</v>
      </c>
      <c r="H31" s="24">
        <v>0.48</v>
      </c>
      <c r="I31" s="31"/>
      <c r="J31" s="31"/>
      <c r="K31" s="35"/>
    </row>
    <row r="32" spans="2:11" x14ac:dyDescent="0.3">
      <c r="B32" s="8" t="s">
        <v>1953</v>
      </c>
      <c r="C32" s="57" t="s">
        <v>1954</v>
      </c>
      <c r="D32" s="54" t="s">
        <v>1955</v>
      </c>
      <c r="E32" s="6" t="s">
        <v>97</v>
      </c>
      <c r="F32" s="19">
        <v>1371296</v>
      </c>
      <c r="G32" s="24">
        <v>4355.24</v>
      </c>
      <c r="H32" s="24">
        <v>0.45</v>
      </c>
      <c r="I32" s="31"/>
      <c r="J32" s="31"/>
      <c r="K32" s="35"/>
    </row>
    <row r="33" spans="2:11" x14ac:dyDescent="0.3">
      <c r="B33" s="8" t="s">
        <v>328</v>
      </c>
      <c r="C33" s="57" t="s">
        <v>329</v>
      </c>
      <c r="D33" s="54" t="s">
        <v>330</v>
      </c>
      <c r="E33" s="6" t="s">
        <v>97</v>
      </c>
      <c r="F33" s="19">
        <v>1561464</v>
      </c>
      <c r="G33" s="24">
        <v>4338.53</v>
      </c>
      <c r="H33" s="24">
        <v>0.44</v>
      </c>
      <c r="I33" s="31"/>
      <c r="J33" s="31"/>
      <c r="K33" s="35"/>
    </row>
    <row r="34" spans="2:11" x14ac:dyDescent="0.3">
      <c r="B34" s="8" t="s">
        <v>1032</v>
      </c>
      <c r="C34" s="57" t="s">
        <v>1033</v>
      </c>
      <c r="D34" s="54" t="s">
        <v>1034</v>
      </c>
      <c r="E34" s="6" t="s">
        <v>138</v>
      </c>
      <c r="F34" s="19">
        <v>470000</v>
      </c>
      <c r="G34" s="24">
        <v>4284.5200000000004</v>
      </c>
      <c r="H34" s="24">
        <v>0.44</v>
      </c>
      <c r="I34" s="31"/>
      <c r="J34" s="31"/>
      <c r="K34" s="35"/>
    </row>
    <row r="35" spans="2:11" x14ac:dyDescent="0.3">
      <c r="B35" s="8" t="s">
        <v>320</v>
      </c>
      <c r="C35" s="57" t="s">
        <v>321</v>
      </c>
      <c r="D35" s="54" t="s">
        <v>322</v>
      </c>
      <c r="E35" s="6" t="s">
        <v>323</v>
      </c>
      <c r="F35" s="19">
        <v>438005</v>
      </c>
      <c r="G35" s="24">
        <v>3901.53</v>
      </c>
      <c r="H35" s="24">
        <v>0.4</v>
      </c>
      <c r="I35" s="31"/>
      <c r="J35" s="31"/>
      <c r="K35" s="35"/>
    </row>
    <row r="36" spans="2:11" x14ac:dyDescent="0.3">
      <c r="B36" s="8" t="s">
        <v>284</v>
      </c>
      <c r="C36" s="57" t="s">
        <v>285</v>
      </c>
      <c r="D36" s="54" t="s">
        <v>286</v>
      </c>
      <c r="E36" s="6" t="s">
        <v>65</v>
      </c>
      <c r="F36" s="19">
        <v>750613</v>
      </c>
      <c r="G36" s="24">
        <v>3423.17</v>
      </c>
      <c r="H36" s="24">
        <v>0.35</v>
      </c>
      <c r="I36" s="31"/>
      <c r="J36" s="31"/>
      <c r="K36" s="35"/>
    </row>
    <row r="37" spans="2:11" x14ac:dyDescent="0.3">
      <c r="B37" s="8" t="s">
        <v>346</v>
      </c>
      <c r="C37" s="57" t="s">
        <v>347</v>
      </c>
      <c r="D37" s="54" t="s">
        <v>348</v>
      </c>
      <c r="E37" s="6" t="s">
        <v>86</v>
      </c>
      <c r="F37" s="19">
        <v>318337</v>
      </c>
      <c r="G37" s="24">
        <v>2203.21</v>
      </c>
      <c r="H37" s="24">
        <v>0.23</v>
      </c>
      <c r="I37" s="31"/>
      <c r="J37" s="31"/>
      <c r="K37" s="35"/>
    </row>
    <row r="38" spans="2:11" x14ac:dyDescent="0.3">
      <c r="B38" s="8" t="s">
        <v>262</v>
      </c>
      <c r="C38" s="57" t="s">
        <v>263</v>
      </c>
      <c r="D38" s="54" t="s">
        <v>264</v>
      </c>
      <c r="E38" s="6" t="s">
        <v>148</v>
      </c>
      <c r="F38" s="19">
        <v>200000</v>
      </c>
      <c r="G38" s="24">
        <v>2039.7</v>
      </c>
      <c r="H38" s="24">
        <v>0.21</v>
      </c>
      <c r="I38" s="31"/>
      <c r="J38" s="31"/>
      <c r="K38" s="35"/>
    </row>
    <row r="39" spans="2:11" x14ac:dyDescent="0.3">
      <c r="B39" s="8" t="s">
        <v>1956</v>
      </c>
      <c r="C39" s="57" t="s">
        <v>1957</v>
      </c>
      <c r="D39" s="54" t="s">
        <v>1958</v>
      </c>
      <c r="E39" s="6" t="s">
        <v>54</v>
      </c>
      <c r="F39" s="19">
        <v>649251</v>
      </c>
      <c r="G39" s="24">
        <v>1973.4</v>
      </c>
      <c r="H39" s="24">
        <v>0.2</v>
      </c>
      <c r="I39" s="31"/>
      <c r="J39" s="31"/>
      <c r="K39" s="35"/>
    </row>
    <row r="40" spans="2:11" x14ac:dyDescent="0.3">
      <c r="B40" s="8" t="s">
        <v>1023</v>
      </c>
      <c r="C40" s="57" t="s">
        <v>1024</v>
      </c>
      <c r="D40" s="54" t="s">
        <v>1025</v>
      </c>
      <c r="E40" s="6" t="s">
        <v>205</v>
      </c>
      <c r="F40" s="19">
        <v>1236907</v>
      </c>
      <c r="G40" s="24">
        <v>1729.2</v>
      </c>
      <c r="H40" s="24">
        <v>0.18</v>
      </c>
      <c r="I40" s="31"/>
      <c r="J40" s="31"/>
      <c r="K40" s="35"/>
    </row>
    <row r="41" spans="2:11" x14ac:dyDescent="0.3">
      <c r="B41" s="8" t="s">
        <v>508</v>
      </c>
      <c r="C41" s="57" t="s">
        <v>509</v>
      </c>
      <c r="D41" s="54" t="s">
        <v>510</v>
      </c>
      <c r="E41" s="6" t="s">
        <v>115</v>
      </c>
      <c r="F41" s="19">
        <v>215000</v>
      </c>
      <c r="G41" s="24">
        <v>1646.9</v>
      </c>
      <c r="H41" s="24">
        <v>0.17</v>
      </c>
      <c r="I41" s="31"/>
      <c r="J41" s="31"/>
      <c r="K41" s="35"/>
    </row>
    <row r="42" spans="2:11" x14ac:dyDescent="0.3">
      <c r="B42" s="8" t="s">
        <v>1959</v>
      </c>
      <c r="C42" s="57" t="s">
        <v>1960</v>
      </c>
      <c r="D42" s="54" t="s">
        <v>1961</v>
      </c>
      <c r="E42" s="6" t="s">
        <v>82</v>
      </c>
      <c r="F42" s="19">
        <v>68318</v>
      </c>
      <c r="G42" s="24">
        <v>1256.78</v>
      </c>
      <c r="H42" s="24">
        <v>0.13</v>
      </c>
      <c r="I42" s="31"/>
      <c r="J42" s="31"/>
      <c r="K42" s="35"/>
    </row>
    <row r="43" spans="2:11" x14ac:dyDescent="0.3">
      <c r="B43" s="8" t="s">
        <v>1116</v>
      </c>
      <c r="C43" s="57" t="s">
        <v>1117</v>
      </c>
      <c r="D43" s="54" t="s">
        <v>1118</v>
      </c>
      <c r="E43" s="6" t="s">
        <v>86</v>
      </c>
      <c r="F43" s="19">
        <v>47457</v>
      </c>
      <c r="G43" s="24">
        <v>1070.3499999999999</v>
      </c>
      <c r="H43" s="24">
        <v>0.11</v>
      </c>
      <c r="I43" s="31"/>
      <c r="J43" s="31"/>
      <c r="K43" s="35"/>
    </row>
    <row r="44" spans="2:11" x14ac:dyDescent="0.3">
      <c r="B44" s="8" t="s">
        <v>1962</v>
      </c>
      <c r="C44" s="57" t="s">
        <v>1963</v>
      </c>
      <c r="D44" s="54" t="s">
        <v>1964</v>
      </c>
      <c r="E44" s="6" t="s">
        <v>148</v>
      </c>
      <c r="F44" s="19">
        <v>15228</v>
      </c>
      <c r="G44" s="24">
        <v>1052.6400000000001</v>
      </c>
      <c r="H44" s="24">
        <v>0.11</v>
      </c>
      <c r="I44" s="31"/>
      <c r="J44" s="31"/>
      <c r="K44" s="35"/>
    </row>
    <row r="45" spans="2:11" x14ac:dyDescent="0.3">
      <c r="B45" s="8" t="s">
        <v>463</v>
      </c>
      <c r="C45" s="57" t="s">
        <v>464</v>
      </c>
      <c r="D45" s="54" t="s">
        <v>465</v>
      </c>
      <c r="E45" s="6" t="s">
        <v>327</v>
      </c>
      <c r="F45" s="19">
        <v>197483</v>
      </c>
      <c r="G45" s="24">
        <v>843.84</v>
      </c>
      <c r="H45" s="24">
        <v>0.09</v>
      </c>
      <c r="I45" s="31"/>
      <c r="J45" s="31"/>
      <c r="K45" s="35"/>
    </row>
    <row r="46" spans="2:11" x14ac:dyDescent="0.3">
      <c r="B46" s="8" t="s">
        <v>1007</v>
      </c>
      <c r="C46" s="57" t="s">
        <v>1008</v>
      </c>
      <c r="D46" s="54" t="s">
        <v>1009</v>
      </c>
      <c r="E46" s="6" t="s">
        <v>43</v>
      </c>
      <c r="F46" s="19">
        <v>470000</v>
      </c>
      <c r="G46" s="24">
        <v>760.46</v>
      </c>
      <c r="H46" s="24">
        <v>0.08</v>
      </c>
      <c r="I46" s="31"/>
      <c r="J46" s="31"/>
      <c r="K46" s="35"/>
    </row>
    <row r="47" spans="2:11" x14ac:dyDescent="0.3">
      <c r="B47" s="8" t="s">
        <v>1965</v>
      </c>
      <c r="C47" s="57" t="s">
        <v>1966</v>
      </c>
      <c r="D47" s="54" t="s">
        <v>1967</v>
      </c>
      <c r="E47" s="6" t="s">
        <v>224</v>
      </c>
      <c r="F47" s="19">
        <v>65000</v>
      </c>
      <c r="G47" s="24">
        <v>467.55</v>
      </c>
      <c r="H47" s="24">
        <v>0.05</v>
      </c>
      <c r="I47" s="31"/>
      <c r="J47" s="31"/>
      <c r="K47" s="35"/>
    </row>
    <row r="48" spans="2:11" x14ac:dyDescent="0.3">
      <c r="B48" s="8" t="s">
        <v>1968</v>
      </c>
      <c r="C48" s="57" t="s">
        <v>1969</v>
      </c>
      <c r="D48" s="54" t="s">
        <v>1970</v>
      </c>
      <c r="E48" s="6" t="s">
        <v>65</v>
      </c>
      <c r="F48" s="19">
        <v>64138</v>
      </c>
      <c r="G48" s="24">
        <v>163.53</v>
      </c>
      <c r="H48" s="24">
        <v>0.02</v>
      </c>
      <c r="I48" s="31"/>
      <c r="J48" s="31"/>
      <c r="K48" s="35"/>
    </row>
    <row r="49" spans="1:11" x14ac:dyDescent="0.3">
      <c r="C49" s="58" t="s">
        <v>172</v>
      </c>
      <c r="D49" s="54"/>
      <c r="E49" s="6"/>
      <c r="F49" s="19"/>
      <c r="G49" s="25">
        <v>222069.22</v>
      </c>
      <c r="H49" s="25">
        <v>22.72</v>
      </c>
      <c r="I49" s="31"/>
      <c r="J49" s="31"/>
      <c r="K49" s="35"/>
    </row>
    <row r="50" spans="1:11" x14ac:dyDescent="0.3">
      <c r="C50" s="57"/>
      <c r="D50" s="54"/>
      <c r="E50" s="6"/>
      <c r="F50" s="19"/>
      <c r="G50" s="24"/>
      <c r="H50" s="24"/>
      <c r="I50" s="31"/>
      <c r="J50" s="31"/>
      <c r="K50" s="35"/>
    </row>
    <row r="51" spans="1:11" x14ac:dyDescent="0.3">
      <c r="C51" s="58" t="s">
        <v>3</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4</v>
      </c>
      <c r="D53" s="54"/>
      <c r="E53" s="6"/>
      <c r="F53" s="19"/>
      <c r="G53" s="24" t="s">
        <v>2</v>
      </c>
      <c r="H53" s="24" t="s">
        <v>2</v>
      </c>
      <c r="I53" s="31"/>
      <c r="J53" s="31"/>
      <c r="K53" s="35"/>
    </row>
    <row r="54" spans="1:11" x14ac:dyDescent="0.3">
      <c r="C54" s="58"/>
      <c r="D54" s="54"/>
      <c r="E54" s="6"/>
      <c r="F54" s="19"/>
      <c r="G54" s="24"/>
      <c r="H54" s="24"/>
      <c r="I54" s="31"/>
      <c r="J54" s="31"/>
      <c r="K54" s="35"/>
    </row>
    <row r="55" spans="1:11" x14ac:dyDescent="0.3">
      <c r="C55" s="59" t="s">
        <v>622</v>
      </c>
      <c r="D55" s="54"/>
      <c r="E55" s="6"/>
      <c r="F55" s="19"/>
      <c r="G55" s="24"/>
      <c r="H55" s="24"/>
      <c r="I55" s="31"/>
      <c r="J55" s="31"/>
      <c r="K55" s="35"/>
    </row>
    <row r="56" spans="1:11" x14ac:dyDescent="0.3">
      <c r="B56" s="8" t="s">
        <v>623</v>
      </c>
      <c r="C56" s="57" t="s">
        <v>624</v>
      </c>
      <c r="D56" s="54" t="s">
        <v>625</v>
      </c>
      <c r="E56" s="6" t="s">
        <v>578</v>
      </c>
      <c r="F56" s="19">
        <v>6000000</v>
      </c>
      <c r="G56" s="24">
        <v>7920</v>
      </c>
      <c r="H56" s="24">
        <v>0.81</v>
      </c>
      <c r="I56" s="31"/>
      <c r="J56" s="31"/>
      <c r="K56" s="35"/>
    </row>
    <row r="57" spans="1:11" x14ac:dyDescent="0.3">
      <c r="C57" s="58" t="s">
        <v>172</v>
      </c>
      <c r="D57" s="54"/>
      <c r="E57" s="6"/>
      <c r="F57" s="19"/>
      <c r="G57" s="25">
        <v>7920</v>
      </c>
      <c r="H57" s="25">
        <v>0.81</v>
      </c>
      <c r="I57" s="31"/>
      <c r="J57" s="31"/>
      <c r="K57" s="35"/>
    </row>
    <row r="58" spans="1:11" x14ac:dyDescent="0.3">
      <c r="C58" s="57"/>
      <c r="D58" s="54"/>
      <c r="E58" s="6"/>
      <c r="F58" s="19"/>
      <c r="G58" s="24"/>
      <c r="H58" s="24"/>
      <c r="I58" s="31"/>
      <c r="J58" s="31"/>
      <c r="K58" s="35"/>
    </row>
    <row r="59" spans="1:11" x14ac:dyDescent="0.3">
      <c r="A59" s="10"/>
      <c r="B59" s="28"/>
      <c r="C59" s="58" t="s">
        <v>5</v>
      </c>
      <c r="D59" s="54"/>
      <c r="E59" s="6"/>
      <c r="F59" s="19"/>
      <c r="G59" s="24"/>
      <c r="H59" s="24"/>
      <c r="I59" s="31"/>
      <c r="J59" s="31"/>
      <c r="K59" s="35"/>
    </row>
    <row r="60" spans="1:11" x14ac:dyDescent="0.3">
      <c r="C60" s="59" t="s">
        <v>6</v>
      </c>
      <c r="D60" s="54"/>
      <c r="E60" s="6"/>
      <c r="F60" s="19"/>
      <c r="G60" s="24"/>
      <c r="H60" s="24"/>
      <c r="I60" s="31"/>
      <c r="J60" s="31"/>
      <c r="K60" s="35"/>
    </row>
    <row r="61" spans="1:11" x14ac:dyDescent="0.3">
      <c r="B61" s="8" t="s">
        <v>662</v>
      </c>
      <c r="C61" s="57" t="s">
        <v>663</v>
      </c>
      <c r="D61" s="54" t="s">
        <v>664</v>
      </c>
      <c r="E61" s="6" t="s">
        <v>665</v>
      </c>
      <c r="F61" s="19">
        <v>30000</v>
      </c>
      <c r="G61" s="24">
        <v>30678.21</v>
      </c>
      <c r="H61" s="24">
        <v>3.13</v>
      </c>
      <c r="I61" s="31">
        <v>7.4949000000000003</v>
      </c>
      <c r="J61" s="31"/>
      <c r="K61" s="35" t="s">
        <v>637</v>
      </c>
    </row>
    <row r="62" spans="1:11" x14ac:dyDescent="0.3">
      <c r="B62" s="8" t="s">
        <v>675</v>
      </c>
      <c r="C62" s="57" t="s">
        <v>676</v>
      </c>
      <c r="D62" s="54" t="s">
        <v>677</v>
      </c>
      <c r="E62" s="6" t="s">
        <v>678</v>
      </c>
      <c r="F62" s="19">
        <v>30000</v>
      </c>
      <c r="G62" s="24">
        <v>30469.47</v>
      </c>
      <c r="H62" s="24">
        <v>3.11</v>
      </c>
      <c r="I62" s="31">
        <v>7.74</v>
      </c>
      <c r="J62" s="31"/>
      <c r="K62" s="35" t="s">
        <v>637</v>
      </c>
    </row>
    <row r="63" spans="1:11" x14ac:dyDescent="0.3">
      <c r="B63" s="8" t="s">
        <v>1898</v>
      </c>
      <c r="C63" s="57" t="s">
        <v>1899</v>
      </c>
      <c r="D63" s="54" t="s">
        <v>1900</v>
      </c>
      <c r="E63" s="6" t="s">
        <v>724</v>
      </c>
      <c r="F63" s="19">
        <v>30000</v>
      </c>
      <c r="G63" s="24">
        <v>30261.599999999999</v>
      </c>
      <c r="H63" s="24">
        <v>3.09</v>
      </c>
      <c r="I63" s="31">
        <v>7.3150000000000004</v>
      </c>
      <c r="J63" s="31"/>
      <c r="K63" s="35" t="s">
        <v>637</v>
      </c>
    </row>
    <row r="64" spans="1:11" x14ac:dyDescent="0.3">
      <c r="B64" s="8" t="s">
        <v>690</v>
      </c>
      <c r="C64" s="57" t="s">
        <v>561</v>
      </c>
      <c r="D64" s="54" t="s">
        <v>691</v>
      </c>
      <c r="E64" s="6" t="s">
        <v>641</v>
      </c>
      <c r="F64" s="19">
        <v>25000</v>
      </c>
      <c r="G64" s="24">
        <v>25362.13</v>
      </c>
      <c r="H64" s="24">
        <v>2.59</v>
      </c>
      <c r="I64" s="31">
        <v>7.57</v>
      </c>
      <c r="J64" s="31"/>
      <c r="K64" s="35" t="s">
        <v>637</v>
      </c>
    </row>
    <row r="65" spans="2:11" x14ac:dyDescent="0.3">
      <c r="B65" s="8" t="s">
        <v>1971</v>
      </c>
      <c r="C65" s="57" t="s">
        <v>726</v>
      </c>
      <c r="D65" s="54" t="s">
        <v>1972</v>
      </c>
      <c r="E65" s="6" t="s">
        <v>641</v>
      </c>
      <c r="F65" s="19">
        <v>2500</v>
      </c>
      <c r="G65" s="24">
        <v>24909.33</v>
      </c>
      <c r="H65" s="24">
        <v>2.5499999999999998</v>
      </c>
      <c r="I65" s="31">
        <v>5.9089</v>
      </c>
      <c r="J65" s="31">
        <v>7.9685120889999999</v>
      </c>
      <c r="K65" s="35" t="s">
        <v>637</v>
      </c>
    </row>
    <row r="66" spans="2:11" x14ac:dyDescent="0.3">
      <c r="B66" s="8" t="s">
        <v>670</v>
      </c>
      <c r="C66" s="57" t="s">
        <v>654</v>
      </c>
      <c r="D66" s="54" t="s">
        <v>671</v>
      </c>
      <c r="E66" s="6" t="s">
        <v>641</v>
      </c>
      <c r="F66" s="19">
        <v>22500</v>
      </c>
      <c r="G66" s="24">
        <v>22869.95</v>
      </c>
      <c r="H66" s="24">
        <v>2.34</v>
      </c>
      <c r="I66" s="31">
        <v>7.3250000000000002</v>
      </c>
      <c r="J66" s="31"/>
      <c r="K66" s="35" t="s">
        <v>637</v>
      </c>
    </row>
    <row r="67" spans="2:11" x14ac:dyDescent="0.3">
      <c r="B67" s="8" t="s">
        <v>1973</v>
      </c>
      <c r="C67" s="57" t="s">
        <v>95</v>
      </c>
      <c r="D67" s="54" t="s">
        <v>1974</v>
      </c>
      <c r="E67" s="6" t="s">
        <v>665</v>
      </c>
      <c r="F67" s="19">
        <v>20000</v>
      </c>
      <c r="G67" s="24">
        <v>20296.36</v>
      </c>
      <c r="H67" s="24">
        <v>2.0699999999999998</v>
      </c>
      <c r="I67" s="31">
        <v>8.7225000000000001</v>
      </c>
      <c r="J67" s="31"/>
      <c r="K67" s="35" t="s">
        <v>637</v>
      </c>
    </row>
    <row r="68" spans="2:11" x14ac:dyDescent="0.3">
      <c r="B68" s="8" t="s">
        <v>1975</v>
      </c>
      <c r="C68" s="57" t="s">
        <v>433</v>
      </c>
      <c r="D68" s="54" t="s">
        <v>1976</v>
      </c>
      <c r="E68" s="6" t="s">
        <v>1977</v>
      </c>
      <c r="F68" s="19">
        <v>20000</v>
      </c>
      <c r="G68" s="24">
        <v>20196.38</v>
      </c>
      <c r="H68" s="24">
        <v>2.06</v>
      </c>
      <c r="I68" s="31">
        <v>6.69</v>
      </c>
      <c r="J68" s="31"/>
      <c r="K68" s="35" t="s">
        <v>637</v>
      </c>
    </row>
    <row r="69" spans="2:11" x14ac:dyDescent="0.3">
      <c r="B69" s="8" t="s">
        <v>745</v>
      </c>
      <c r="C69" s="57" t="s">
        <v>717</v>
      </c>
      <c r="D69" s="54" t="s">
        <v>746</v>
      </c>
      <c r="E69" s="6" t="s">
        <v>641</v>
      </c>
      <c r="F69" s="19">
        <v>18000</v>
      </c>
      <c r="G69" s="24">
        <v>18613.759999999998</v>
      </c>
      <c r="H69" s="24">
        <v>1.9</v>
      </c>
      <c r="I69" s="31">
        <v>7.4865000000000004</v>
      </c>
      <c r="J69" s="31"/>
      <c r="K69" s="35"/>
    </row>
    <row r="70" spans="2:11" x14ac:dyDescent="0.3">
      <c r="B70" s="8" t="s">
        <v>721</v>
      </c>
      <c r="C70" s="57" t="s">
        <v>722</v>
      </c>
      <c r="D70" s="54" t="s">
        <v>723</v>
      </c>
      <c r="E70" s="6" t="s">
        <v>724</v>
      </c>
      <c r="F70" s="19">
        <v>17500</v>
      </c>
      <c r="G70" s="24">
        <v>17577.21</v>
      </c>
      <c r="H70" s="24">
        <v>1.8</v>
      </c>
      <c r="I70" s="31">
        <v>8.9948999999999995</v>
      </c>
      <c r="J70" s="31"/>
      <c r="K70" s="35" t="s">
        <v>637</v>
      </c>
    </row>
    <row r="71" spans="2:11" x14ac:dyDescent="0.3">
      <c r="B71" s="8" t="s">
        <v>666</v>
      </c>
      <c r="C71" s="57" t="s">
        <v>667</v>
      </c>
      <c r="D71" s="54" t="s">
        <v>668</v>
      </c>
      <c r="E71" s="6" t="s">
        <v>669</v>
      </c>
      <c r="F71" s="19">
        <v>17500</v>
      </c>
      <c r="G71" s="24">
        <v>17544.150000000001</v>
      </c>
      <c r="H71" s="24">
        <v>1.79</v>
      </c>
      <c r="I71" s="31">
        <v>10.515000000000001</v>
      </c>
      <c r="J71" s="31"/>
      <c r="K71" s="35" t="s">
        <v>637</v>
      </c>
    </row>
    <row r="72" spans="2:11" x14ac:dyDescent="0.3">
      <c r="B72" s="8" t="s">
        <v>1978</v>
      </c>
      <c r="C72" s="57" t="s">
        <v>1979</v>
      </c>
      <c r="D72" s="54" t="s">
        <v>1980</v>
      </c>
      <c r="E72" s="6" t="s">
        <v>652</v>
      </c>
      <c r="F72" s="19">
        <v>17500</v>
      </c>
      <c r="G72" s="24">
        <v>17381.25</v>
      </c>
      <c r="H72" s="24">
        <v>1.78</v>
      </c>
      <c r="I72" s="31">
        <v>7.74</v>
      </c>
      <c r="J72" s="31"/>
      <c r="K72" s="35" t="s">
        <v>637</v>
      </c>
    </row>
    <row r="73" spans="2:11" x14ac:dyDescent="0.3">
      <c r="B73" s="8" t="s">
        <v>1981</v>
      </c>
      <c r="C73" s="57" t="s">
        <v>1689</v>
      </c>
      <c r="D73" s="54" t="s">
        <v>1982</v>
      </c>
      <c r="E73" s="6" t="s">
        <v>641</v>
      </c>
      <c r="F73" s="19">
        <v>17000</v>
      </c>
      <c r="G73" s="24">
        <v>17302.02</v>
      </c>
      <c r="H73" s="24">
        <v>1.77</v>
      </c>
      <c r="I73" s="31">
        <v>7.1498999999999997</v>
      </c>
      <c r="J73" s="31"/>
      <c r="K73" s="35"/>
    </row>
    <row r="74" spans="2:11" x14ac:dyDescent="0.3">
      <c r="B74" s="8" t="s">
        <v>716</v>
      </c>
      <c r="C74" s="57" t="s">
        <v>717</v>
      </c>
      <c r="D74" s="54" t="s">
        <v>718</v>
      </c>
      <c r="E74" s="6" t="s">
        <v>641</v>
      </c>
      <c r="F74" s="19">
        <v>15000</v>
      </c>
      <c r="G74" s="24">
        <v>15631.53</v>
      </c>
      <c r="H74" s="24">
        <v>1.6</v>
      </c>
      <c r="I74" s="31">
        <v>7.5250000000000004</v>
      </c>
      <c r="J74" s="31"/>
      <c r="K74" s="35" t="s">
        <v>637</v>
      </c>
    </row>
    <row r="75" spans="2:11" x14ac:dyDescent="0.3">
      <c r="B75" s="8" t="s">
        <v>1983</v>
      </c>
      <c r="C75" s="57" t="s">
        <v>1984</v>
      </c>
      <c r="D75" s="54" t="s">
        <v>1985</v>
      </c>
      <c r="E75" s="6" t="s">
        <v>641</v>
      </c>
      <c r="F75" s="19">
        <v>15000</v>
      </c>
      <c r="G75" s="24">
        <v>15236.63</v>
      </c>
      <c r="H75" s="24">
        <v>1.56</v>
      </c>
      <c r="I75" s="31">
        <v>7.1649000000000003</v>
      </c>
      <c r="J75" s="31"/>
      <c r="K75" s="35" t="s">
        <v>637</v>
      </c>
    </row>
    <row r="76" spans="2:11" x14ac:dyDescent="0.3">
      <c r="B76" s="8" t="s">
        <v>1986</v>
      </c>
      <c r="C76" s="57" t="s">
        <v>698</v>
      </c>
      <c r="D76" s="54" t="s">
        <v>1987</v>
      </c>
      <c r="E76" s="6" t="s">
        <v>641</v>
      </c>
      <c r="F76" s="19">
        <v>15000</v>
      </c>
      <c r="G76" s="24">
        <v>15172.05</v>
      </c>
      <c r="H76" s="24">
        <v>1.55</v>
      </c>
      <c r="I76" s="31">
        <v>7.1398999999999999</v>
      </c>
      <c r="J76" s="31"/>
      <c r="K76" s="35" t="s">
        <v>637</v>
      </c>
    </row>
    <row r="77" spans="2:11" x14ac:dyDescent="0.3">
      <c r="B77" s="8" t="s">
        <v>1924</v>
      </c>
      <c r="C77" s="57" t="s">
        <v>1136</v>
      </c>
      <c r="D77" s="54" t="s">
        <v>1925</v>
      </c>
      <c r="E77" s="6" t="s">
        <v>1138</v>
      </c>
      <c r="F77" s="19">
        <v>1500</v>
      </c>
      <c r="G77" s="24">
        <v>15006.84</v>
      </c>
      <c r="H77" s="24">
        <v>1.53</v>
      </c>
      <c r="I77" s="31">
        <v>8.0124999999999993</v>
      </c>
      <c r="J77" s="31"/>
      <c r="K77" s="35" t="s">
        <v>637</v>
      </c>
    </row>
    <row r="78" spans="2:11" x14ac:dyDescent="0.3">
      <c r="B78" s="8" t="s">
        <v>1988</v>
      </c>
      <c r="C78" s="57" t="s">
        <v>1989</v>
      </c>
      <c r="D78" s="54" t="s">
        <v>1990</v>
      </c>
      <c r="E78" s="6" t="s">
        <v>641</v>
      </c>
      <c r="F78" s="19">
        <v>13500</v>
      </c>
      <c r="G78" s="24">
        <v>13610.39</v>
      </c>
      <c r="H78" s="24">
        <v>1.39</v>
      </c>
      <c r="I78" s="31">
        <v>6.9569999999999999</v>
      </c>
      <c r="J78" s="31"/>
      <c r="K78" s="35" t="s">
        <v>637</v>
      </c>
    </row>
    <row r="79" spans="2:11" x14ac:dyDescent="0.3">
      <c r="B79" s="8" t="s">
        <v>1991</v>
      </c>
      <c r="C79" s="57" t="s">
        <v>95</v>
      </c>
      <c r="D79" s="54" t="s">
        <v>1992</v>
      </c>
      <c r="E79" s="6" t="s">
        <v>665</v>
      </c>
      <c r="F79" s="19">
        <v>12000</v>
      </c>
      <c r="G79" s="24">
        <v>12005.58</v>
      </c>
      <c r="H79" s="24">
        <v>1.23</v>
      </c>
      <c r="I79" s="31">
        <v>8.7225000000000001</v>
      </c>
      <c r="J79" s="31"/>
      <c r="K79" s="35" t="s">
        <v>637</v>
      </c>
    </row>
    <row r="80" spans="2:11" x14ac:dyDescent="0.3">
      <c r="B80" s="8" t="s">
        <v>682</v>
      </c>
      <c r="C80" s="57" t="s">
        <v>624</v>
      </c>
      <c r="D80" s="54" t="s">
        <v>683</v>
      </c>
      <c r="E80" s="6" t="s">
        <v>645</v>
      </c>
      <c r="F80" s="19">
        <v>11200</v>
      </c>
      <c r="G80" s="24">
        <v>11183.6</v>
      </c>
      <c r="H80" s="24">
        <v>1.1399999999999999</v>
      </c>
      <c r="I80" s="31">
        <v>6.4874999999999998</v>
      </c>
      <c r="J80" s="31"/>
      <c r="K80" s="35" t="s">
        <v>637</v>
      </c>
    </row>
    <row r="81" spans="2:11" x14ac:dyDescent="0.3">
      <c r="B81" s="8" t="s">
        <v>1993</v>
      </c>
      <c r="C81" s="57" t="s">
        <v>1994</v>
      </c>
      <c r="D81" s="54" t="s">
        <v>1995</v>
      </c>
      <c r="E81" s="6" t="s">
        <v>1222</v>
      </c>
      <c r="F81" s="19">
        <v>11000</v>
      </c>
      <c r="G81" s="24">
        <v>11128.47</v>
      </c>
      <c r="H81" s="24">
        <v>1.1399999999999999</v>
      </c>
      <c r="I81" s="31">
        <v>7.3949999999999996</v>
      </c>
      <c r="J81" s="31"/>
      <c r="K81" s="35" t="s">
        <v>637</v>
      </c>
    </row>
    <row r="82" spans="2:11" x14ac:dyDescent="0.3">
      <c r="B82" s="8" t="s">
        <v>1996</v>
      </c>
      <c r="C82" s="57" t="s">
        <v>241</v>
      </c>
      <c r="D82" s="54" t="s">
        <v>1997</v>
      </c>
      <c r="E82" s="6" t="s">
        <v>652</v>
      </c>
      <c r="F82" s="19">
        <v>10000</v>
      </c>
      <c r="G82" s="24">
        <v>10499.24</v>
      </c>
      <c r="H82" s="24">
        <v>1.07</v>
      </c>
      <c r="I82" s="31">
        <v>7.6150000000000002</v>
      </c>
      <c r="J82" s="31"/>
      <c r="K82" s="35" t="s">
        <v>637</v>
      </c>
    </row>
    <row r="83" spans="2:11" x14ac:dyDescent="0.3">
      <c r="B83" s="8" t="s">
        <v>1998</v>
      </c>
      <c r="C83" s="57" t="s">
        <v>241</v>
      </c>
      <c r="D83" s="54" t="s">
        <v>1999</v>
      </c>
      <c r="E83" s="6" t="s">
        <v>652</v>
      </c>
      <c r="F83" s="19">
        <v>10000</v>
      </c>
      <c r="G83" s="24">
        <v>10499.24</v>
      </c>
      <c r="H83" s="24">
        <v>1.07</v>
      </c>
      <c r="I83" s="31">
        <v>7.6150000000000002</v>
      </c>
      <c r="J83" s="31"/>
      <c r="K83" s="35" t="s">
        <v>637</v>
      </c>
    </row>
    <row r="84" spans="2:11" x14ac:dyDescent="0.3">
      <c r="B84" s="8" t="s">
        <v>2000</v>
      </c>
      <c r="C84" s="57" t="s">
        <v>2001</v>
      </c>
      <c r="D84" s="54" t="s">
        <v>2002</v>
      </c>
      <c r="E84" s="6" t="s">
        <v>641</v>
      </c>
      <c r="F84" s="19">
        <v>10000</v>
      </c>
      <c r="G84" s="24">
        <v>10282.700000000001</v>
      </c>
      <c r="H84" s="24">
        <v>1.05</v>
      </c>
      <c r="I84" s="31">
        <v>7.1814999999999998</v>
      </c>
      <c r="J84" s="31"/>
      <c r="K84" s="35" t="s">
        <v>637</v>
      </c>
    </row>
    <row r="85" spans="2:11" x14ac:dyDescent="0.3">
      <c r="B85" s="8" t="s">
        <v>706</v>
      </c>
      <c r="C85" s="57" t="s">
        <v>707</v>
      </c>
      <c r="D85" s="54" t="s">
        <v>708</v>
      </c>
      <c r="E85" s="6" t="s">
        <v>641</v>
      </c>
      <c r="F85" s="19">
        <v>10000</v>
      </c>
      <c r="G85" s="24">
        <v>10170.209999999999</v>
      </c>
      <c r="H85" s="24">
        <v>1.04</v>
      </c>
      <c r="I85" s="31">
        <v>7.43</v>
      </c>
      <c r="J85" s="31"/>
      <c r="K85" s="35" t="s">
        <v>637</v>
      </c>
    </row>
    <row r="86" spans="2:11" x14ac:dyDescent="0.3">
      <c r="B86" s="8" t="s">
        <v>1186</v>
      </c>
      <c r="C86" s="57" t="s">
        <v>657</v>
      </c>
      <c r="D86" s="54" t="s">
        <v>1187</v>
      </c>
      <c r="E86" s="6" t="s">
        <v>641</v>
      </c>
      <c r="F86" s="19">
        <v>10000</v>
      </c>
      <c r="G86" s="24">
        <v>10162.36</v>
      </c>
      <c r="H86" s="24">
        <v>1.04</v>
      </c>
      <c r="I86" s="31">
        <v>6.87</v>
      </c>
      <c r="J86" s="31"/>
      <c r="K86" s="35"/>
    </row>
    <row r="87" spans="2:11" x14ac:dyDescent="0.3">
      <c r="B87" s="8" t="s">
        <v>1537</v>
      </c>
      <c r="C87" s="57" t="s">
        <v>657</v>
      </c>
      <c r="D87" s="54" t="s">
        <v>1538</v>
      </c>
      <c r="E87" s="6" t="s">
        <v>686</v>
      </c>
      <c r="F87" s="19">
        <v>10000</v>
      </c>
      <c r="G87" s="24">
        <v>10160.23</v>
      </c>
      <c r="H87" s="24">
        <v>1.04</v>
      </c>
      <c r="I87" s="31">
        <v>6.8</v>
      </c>
      <c r="J87" s="31"/>
      <c r="K87" s="35"/>
    </row>
    <row r="88" spans="2:11" x14ac:dyDescent="0.3">
      <c r="B88" s="8" t="s">
        <v>2003</v>
      </c>
      <c r="C88" s="57" t="s">
        <v>2004</v>
      </c>
      <c r="D88" s="54" t="s">
        <v>2005</v>
      </c>
      <c r="E88" s="6" t="s">
        <v>641</v>
      </c>
      <c r="F88" s="19">
        <v>10000</v>
      </c>
      <c r="G88" s="24">
        <v>10003.15</v>
      </c>
      <c r="H88" s="24">
        <v>1.02</v>
      </c>
      <c r="I88" s="31">
        <v>7.42</v>
      </c>
      <c r="J88" s="31"/>
      <c r="K88" s="35" t="s">
        <v>637</v>
      </c>
    </row>
    <row r="89" spans="2:11" x14ac:dyDescent="0.3">
      <c r="B89" s="8" t="s">
        <v>1133</v>
      </c>
      <c r="C89" s="57" t="s">
        <v>253</v>
      </c>
      <c r="D89" s="54" t="s">
        <v>1134</v>
      </c>
      <c r="E89" s="6" t="s">
        <v>652</v>
      </c>
      <c r="F89" s="19">
        <v>9700</v>
      </c>
      <c r="G89" s="24">
        <v>9920.09</v>
      </c>
      <c r="H89" s="24">
        <v>1.01</v>
      </c>
      <c r="I89" s="31">
        <v>8.0150000000000006</v>
      </c>
      <c r="J89" s="31"/>
      <c r="K89" s="35" t="s">
        <v>637</v>
      </c>
    </row>
    <row r="90" spans="2:11" x14ac:dyDescent="0.3">
      <c r="B90" s="8" t="s">
        <v>2006</v>
      </c>
      <c r="C90" s="57" t="s">
        <v>712</v>
      </c>
      <c r="D90" s="54" t="s">
        <v>2007</v>
      </c>
      <c r="E90" s="6" t="s">
        <v>641</v>
      </c>
      <c r="F90" s="19">
        <v>10000</v>
      </c>
      <c r="G90" s="24">
        <v>9868.16</v>
      </c>
      <c r="H90" s="24">
        <v>1.01</v>
      </c>
      <c r="I90" s="31">
        <v>6.9844999999999997</v>
      </c>
      <c r="J90" s="31"/>
      <c r="K90" s="35" t="s">
        <v>637</v>
      </c>
    </row>
    <row r="91" spans="2:11" x14ac:dyDescent="0.3">
      <c r="B91" s="8" t="s">
        <v>2008</v>
      </c>
      <c r="C91" s="57" t="s">
        <v>561</v>
      </c>
      <c r="D91" s="54" t="s">
        <v>2009</v>
      </c>
      <c r="E91" s="6" t="s">
        <v>641</v>
      </c>
      <c r="F91" s="19">
        <v>9000</v>
      </c>
      <c r="G91" s="24">
        <v>9070.67</v>
      </c>
      <c r="H91" s="24">
        <v>0.93</v>
      </c>
      <c r="I91" s="31">
        <v>7.3449999999999998</v>
      </c>
      <c r="J91" s="31"/>
      <c r="K91" s="35" t="s">
        <v>637</v>
      </c>
    </row>
    <row r="92" spans="2:11" x14ac:dyDescent="0.3">
      <c r="B92" s="8" t="s">
        <v>2010</v>
      </c>
      <c r="C92" s="57" t="s">
        <v>2011</v>
      </c>
      <c r="D92" s="54" t="s">
        <v>2012</v>
      </c>
      <c r="E92" s="6" t="s">
        <v>652</v>
      </c>
      <c r="F92" s="19">
        <v>85</v>
      </c>
      <c r="G92" s="24">
        <v>8969.5499999999993</v>
      </c>
      <c r="H92" s="24">
        <v>0.92</v>
      </c>
      <c r="I92" s="31">
        <v>7.42</v>
      </c>
      <c r="J92" s="31"/>
      <c r="K92" s="35" t="s">
        <v>637</v>
      </c>
    </row>
    <row r="93" spans="2:11" x14ac:dyDescent="0.3">
      <c r="B93" s="8" t="s">
        <v>2013</v>
      </c>
      <c r="C93" s="57" t="s">
        <v>253</v>
      </c>
      <c r="D93" s="54" t="s">
        <v>2014</v>
      </c>
      <c r="E93" s="6" t="s">
        <v>652</v>
      </c>
      <c r="F93" s="19">
        <v>7500</v>
      </c>
      <c r="G93" s="24">
        <v>7736.89</v>
      </c>
      <c r="H93" s="24">
        <v>0.79</v>
      </c>
      <c r="I93" s="31">
        <v>8.06</v>
      </c>
      <c r="J93" s="31"/>
      <c r="K93" s="35" t="s">
        <v>637</v>
      </c>
    </row>
    <row r="94" spans="2:11" x14ac:dyDescent="0.3">
      <c r="B94" s="8" t="s">
        <v>728</v>
      </c>
      <c r="C94" s="57" t="s">
        <v>52</v>
      </c>
      <c r="D94" s="54" t="s">
        <v>729</v>
      </c>
      <c r="E94" s="6" t="s">
        <v>641</v>
      </c>
      <c r="F94" s="19">
        <v>7500</v>
      </c>
      <c r="G94" s="24">
        <v>7436.22</v>
      </c>
      <c r="H94" s="24">
        <v>0.76</v>
      </c>
      <c r="I94" s="31">
        <v>6.68</v>
      </c>
      <c r="J94" s="31"/>
      <c r="K94" s="35"/>
    </row>
    <row r="95" spans="2:11" x14ac:dyDescent="0.3">
      <c r="B95" s="8" t="s">
        <v>819</v>
      </c>
      <c r="C95" s="57" t="s">
        <v>820</v>
      </c>
      <c r="D95" s="54" t="s">
        <v>821</v>
      </c>
      <c r="E95" s="6" t="s">
        <v>816</v>
      </c>
      <c r="F95" s="19">
        <v>7000</v>
      </c>
      <c r="G95" s="24">
        <v>7067.12</v>
      </c>
      <c r="H95" s="24">
        <v>0.72</v>
      </c>
      <c r="I95" s="31">
        <v>7.4050000000000002</v>
      </c>
      <c r="J95" s="31"/>
      <c r="K95" s="35" t="s">
        <v>637</v>
      </c>
    </row>
    <row r="96" spans="2:11" x14ac:dyDescent="0.3">
      <c r="B96" s="8" t="s">
        <v>758</v>
      </c>
      <c r="C96" s="57" t="s">
        <v>722</v>
      </c>
      <c r="D96" s="54" t="s">
        <v>759</v>
      </c>
      <c r="E96" s="6" t="s">
        <v>724</v>
      </c>
      <c r="F96" s="19">
        <v>6500</v>
      </c>
      <c r="G96" s="24">
        <v>6534.33</v>
      </c>
      <c r="H96" s="24">
        <v>0.67</v>
      </c>
      <c r="I96" s="31">
        <v>8.9948999999999995</v>
      </c>
      <c r="J96" s="31"/>
      <c r="K96" s="35" t="s">
        <v>637</v>
      </c>
    </row>
    <row r="97" spans="2:11" x14ac:dyDescent="0.3">
      <c r="B97" s="8" t="s">
        <v>2015</v>
      </c>
      <c r="C97" s="57" t="s">
        <v>165</v>
      </c>
      <c r="D97" s="54" t="s">
        <v>2016</v>
      </c>
      <c r="E97" s="6" t="s">
        <v>665</v>
      </c>
      <c r="F97" s="19">
        <v>6000</v>
      </c>
      <c r="G97" s="24">
        <v>6050.76</v>
      </c>
      <c r="H97" s="24">
        <v>0.62</v>
      </c>
      <c r="I97" s="31">
        <v>6.9850000000000003</v>
      </c>
      <c r="J97" s="31"/>
      <c r="K97" s="35" t="s">
        <v>637</v>
      </c>
    </row>
    <row r="98" spans="2:11" x14ac:dyDescent="0.3">
      <c r="B98" s="8" t="s">
        <v>2017</v>
      </c>
      <c r="C98" s="57" t="s">
        <v>1136</v>
      </c>
      <c r="D98" s="54" t="s">
        <v>2018</v>
      </c>
      <c r="E98" s="6" t="s">
        <v>1138</v>
      </c>
      <c r="F98" s="19">
        <v>600</v>
      </c>
      <c r="G98" s="24">
        <v>6045.02</v>
      </c>
      <c r="H98" s="24">
        <v>0.62</v>
      </c>
      <c r="I98" s="31">
        <v>8.0124999999999993</v>
      </c>
      <c r="J98" s="31"/>
      <c r="K98" s="35" t="s">
        <v>637</v>
      </c>
    </row>
    <row r="99" spans="2:11" x14ac:dyDescent="0.3">
      <c r="B99" s="8" t="s">
        <v>2019</v>
      </c>
      <c r="C99" s="57" t="s">
        <v>2020</v>
      </c>
      <c r="D99" s="54" t="s">
        <v>2021</v>
      </c>
      <c r="E99" s="6" t="s">
        <v>1254</v>
      </c>
      <c r="F99" s="19">
        <v>54</v>
      </c>
      <c r="G99" s="24">
        <v>5535.53</v>
      </c>
      <c r="H99" s="24">
        <v>0.56999999999999995</v>
      </c>
      <c r="I99" s="31">
        <v>7.6345999999999998</v>
      </c>
      <c r="J99" s="31"/>
      <c r="K99" s="35" t="s">
        <v>637</v>
      </c>
    </row>
    <row r="100" spans="2:11" x14ac:dyDescent="0.3">
      <c r="B100" s="8" t="s">
        <v>659</v>
      </c>
      <c r="C100" s="57" t="s">
        <v>660</v>
      </c>
      <c r="D100" s="54" t="s">
        <v>661</v>
      </c>
      <c r="E100" s="6" t="s">
        <v>641</v>
      </c>
      <c r="F100" s="19">
        <v>5000</v>
      </c>
      <c r="G100" s="24">
        <v>5156.9399999999996</v>
      </c>
      <c r="H100" s="24">
        <v>0.53</v>
      </c>
      <c r="I100" s="31">
        <v>7.39</v>
      </c>
      <c r="J100" s="31"/>
      <c r="K100" s="35" t="s">
        <v>637</v>
      </c>
    </row>
    <row r="101" spans="2:11" x14ac:dyDescent="0.3">
      <c r="B101" s="8" t="s">
        <v>2022</v>
      </c>
      <c r="C101" s="57" t="s">
        <v>2023</v>
      </c>
      <c r="D101" s="54" t="s">
        <v>2024</v>
      </c>
      <c r="E101" s="6" t="s">
        <v>641</v>
      </c>
      <c r="F101" s="19">
        <v>5000</v>
      </c>
      <c r="G101" s="24">
        <v>5142.45</v>
      </c>
      <c r="H101" s="24">
        <v>0.53</v>
      </c>
      <c r="I101" s="31">
        <v>7.1950000000000003</v>
      </c>
      <c r="J101" s="31"/>
      <c r="K101" s="35" t="s">
        <v>637</v>
      </c>
    </row>
    <row r="102" spans="2:11" x14ac:dyDescent="0.3">
      <c r="B102" s="8" t="s">
        <v>2025</v>
      </c>
      <c r="C102" s="57" t="s">
        <v>2001</v>
      </c>
      <c r="D102" s="54" t="s">
        <v>2026</v>
      </c>
      <c r="E102" s="6" t="s">
        <v>641</v>
      </c>
      <c r="F102" s="19">
        <v>5000</v>
      </c>
      <c r="G102" s="24">
        <v>5141.6400000000003</v>
      </c>
      <c r="H102" s="24">
        <v>0.53</v>
      </c>
      <c r="I102" s="31">
        <v>7.1814999999999998</v>
      </c>
      <c r="J102" s="31"/>
      <c r="K102" s="35" t="s">
        <v>637</v>
      </c>
    </row>
    <row r="103" spans="2:11" x14ac:dyDescent="0.3">
      <c r="B103" s="8" t="s">
        <v>2027</v>
      </c>
      <c r="C103" s="57" t="s">
        <v>660</v>
      </c>
      <c r="D103" s="54" t="s">
        <v>2028</v>
      </c>
      <c r="E103" s="6" t="s">
        <v>641</v>
      </c>
      <c r="F103" s="19">
        <v>5000</v>
      </c>
      <c r="G103" s="24">
        <v>5122.01</v>
      </c>
      <c r="H103" s="24">
        <v>0.52</v>
      </c>
      <c r="I103" s="31">
        <v>7.39</v>
      </c>
      <c r="J103" s="31"/>
      <c r="K103" s="35" t="s">
        <v>637</v>
      </c>
    </row>
    <row r="104" spans="2:11" x14ac:dyDescent="0.3">
      <c r="B104" s="8" t="s">
        <v>2029</v>
      </c>
      <c r="C104" s="57" t="s">
        <v>1320</v>
      </c>
      <c r="D104" s="54" t="s">
        <v>2030</v>
      </c>
      <c r="E104" s="6" t="s">
        <v>641</v>
      </c>
      <c r="F104" s="19">
        <v>5000</v>
      </c>
      <c r="G104" s="24">
        <v>5090.83</v>
      </c>
      <c r="H104" s="24">
        <v>0.52</v>
      </c>
      <c r="I104" s="31">
        <v>6.9349999999999996</v>
      </c>
      <c r="J104" s="31"/>
      <c r="K104" s="35" t="s">
        <v>637</v>
      </c>
    </row>
    <row r="105" spans="2:11" x14ac:dyDescent="0.3">
      <c r="B105" s="8" t="s">
        <v>2031</v>
      </c>
      <c r="C105" s="57" t="s">
        <v>253</v>
      </c>
      <c r="D105" s="54" t="s">
        <v>2032</v>
      </c>
      <c r="E105" s="6" t="s">
        <v>652</v>
      </c>
      <c r="F105" s="19">
        <v>5000</v>
      </c>
      <c r="G105" s="24">
        <v>5073.38</v>
      </c>
      <c r="H105" s="24">
        <v>0.52</v>
      </c>
      <c r="I105" s="31">
        <v>7.79</v>
      </c>
      <c r="J105" s="31"/>
      <c r="K105" s="35" t="s">
        <v>637</v>
      </c>
    </row>
    <row r="106" spans="2:11" x14ac:dyDescent="0.3">
      <c r="B106" s="8" t="s">
        <v>822</v>
      </c>
      <c r="C106" s="57" t="s">
        <v>823</v>
      </c>
      <c r="D106" s="54" t="s">
        <v>824</v>
      </c>
      <c r="E106" s="6" t="s">
        <v>678</v>
      </c>
      <c r="F106" s="19">
        <v>5000</v>
      </c>
      <c r="G106" s="24">
        <v>4982.7700000000004</v>
      </c>
      <c r="H106" s="24">
        <v>0.51</v>
      </c>
      <c r="I106" s="31">
        <v>7.86</v>
      </c>
      <c r="J106" s="31"/>
      <c r="K106" s="35" t="s">
        <v>637</v>
      </c>
    </row>
    <row r="107" spans="2:11" x14ac:dyDescent="0.3">
      <c r="B107" s="8" t="s">
        <v>825</v>
      </c>
      <c r="C107" s="57" t="s">
        <v>823</v>
      </c>
      <c r="D107" s="54" t="s">
        <v>826</v>
      </c>
      <c r="E107" s="6" t="s">
        <v>678</v>
      </c>
      <c r="F107" s="19">
        <v>5000</v>
      </c>
      <c r="G107" s="24">
        <v>4980.25</v>
      </c>
      <c r="H107" s="24">
        <v>0.51</v>
      </c>
      <c r="I107" s="31">
        <v>7.86</v>
      </c>
      <c r="J107" s="31"/>
      <c r="K107" s="35" t="s">
        <v>637</v>
      </c>
    </row>
    <row r="108" spans="2:11" x14ac:dyDescent="0.3">
      <c r="B108" s="8" t="s">
        <v>827</v>
      </c>
      <c r="C108" s="57" t="s">
        <v>823</v>
      </c>
      <c r="D108" s="54" t="s">
        <v>828</v>
      </c>
      <c r="E108" s="6" t="s">
        <v>678</v>
      </c>
      <c r="F108" s="19">
        <v>5000</v>
      </c>
      <c r="G108" s="24">
        <v>4974.42</v>
      </c>
      <c r="H108" s="24">
        <v>0.51</v>
      </c>
      <c r="I108" s="31">
        <v>7.875</v>
      </c>
      <c r="J108" s="31"/>
      <c r="K108" s="35" t="s">
        <v>637</v>
      </c>
    </row>
    <row r="109" spans="2:11" x14ac:dyDescent="0.3">
      <c r="B109" s="8" t="s">
        <v>829</v>
      </c>
      <c r="C109" s="57" t="s">
        <v>823</v>
      </c>
      <c r="D109" s="54" t="s">
        <v>830</v>
      </c>
      <c r="E109" s="6" t="s">
        <v>678</v>
      </c>
      <c r="F109" s="19">
        <v>5000</v>
      </c>
      <c r="G109" s="24">
        <v>4974.3900000000003</v>
      </c>
      <c r="H109" s="24">
        <v>0.51</v>
      </c>
      <c r="I109" s="31">
        <v>7.8765000000000001</v>
      </c>
      <c r="J109" s="31"/>
      <c r="K109" s="35" t="s">
        <v>637</v>
      </c>
    </row>
    <row r="110" spans="2:11" x14ac:dyDescent="0.3">
      <c r="B110" s="8" t="s">
        <v>2033</v>
      </c>
      <c r="C110" s="57" t="s">
        <v>1979</v>
      </c>
      <c r="D110" s="54" t="s">
        <v>2034</v>
      </c>
      <c r="E110" s="6" t="s">
        <v>652</v>
      </c>
      <c r="F110" s="19">
        <v>4500</v>
      </c>
      <c r="G110" s="24">
        <v>4554.3100000000004</v>
      </c>
      <c r="H110" s="24">
        <v>0.47</v>
      </c>
      <c r="I110" s="31">
        <v>7.0499000000000001</v>
      </c>
      <c r="J110" s="31"/>
      <c r="K110" s="35" t="s">
        <v>637</v>
      </c>
    </row>
    <row r="111" spans="2:11" x14ac:dyDescent="0.3">
      <c r="B111" s="8" t="s">
        <v>2035</v>
      </c>
      <c r="C111" s="57" t="s">
        <v>2036</v>
      </c>
      <c r="D111" s="54" t="s">
        <v>2037</v>
      </c>
      <c r="E111" s="6" t="s">
        <v>652</v>
      </c>
      <c r="F111" s="19">
        <v>30</v>
      </c>
      <c r="G111" s="24">
        <v>3052.24</v>
      </c>
      <c r="H111" s="24">
        <v>0.31</v>
      </c>
      <c r="I111" s="31">
        <v>7.6494</v>
      </c>
      <c r="J111" s="31"/>
      <c r="K111" s="35" t="s">
        <v>637</v>
      </c>
    </row>
    <row r="112" spans="2:11" x14ac:dyDescent="0.3">
      <c r="B112" s="8" t="s">
        <v>2038</v>
      </c>
      <c r="C112" s="57" t="s">
        <v>654</v>
      </c>
      <c r="D112" s="54" t="s">
        <v>2039</v>
      </c>
      <c r="E112" s="6" t="s">
        <v>641</v>
      </c>
      <c r="F112" s="19">
        <v>2500</v>
      </c>
      <c r="G112" s="24">
        <v>2550.39</v>
      </c>
      <c r="H112" s="24">
        <v>0.26</v>
      </c>
      <c r="I112" s="31">
        <v>7.3498999999999999</v>
      </c>
      <c r="J112" s="31"/>
      <c r="K112" s="35" t="s">
        <v>637</v>
      </c>
    </row>
    <row r="113" spans="2:11" x14ac:dyDescent="0.3">
      <c r="B113" s="8" t="s">
        <v>2040</v>
      </c>
      <c r="C113" s="57" t="s">
        <v>253</v>
      </c>
      <c r="D113" s="54" t="s">
        <v>2041</v>
      </c>
      <c r="E113" s="6" t="s">
        <v>652</v>
      </c>
      <c r="F113" s="19">
        <v>2500</v>
      </c>
      <c r="G113" s="24">
        <v>2519.25</v>
      </c>
      <c r="H113" s="24">
        <v>0.26</v>
      </c>
      <c r="I113" s="31">
        <v>7.4733000000000001</v>
      </c>
      <c r="J113" s="31"/>
      <c r="K113" s="35" t="s">
        <v>637</v>
      </c>
    </row>
    <row r="114" spans="2:11" x14ac:dyDescent="0.3">
      <c r="C114" s="58" t="s">
        <v>172</v>
      </c>
      <c r="D114" s="54"/>
      <c r="E114" s="6"/>
      <c r="F114" s="19"/>
      <c r="G114" s="25">
        <v>621763.65</v>
      </c>
      <c r="H114" s="25">
        <v>63.56</v>
      </c>
      <c r="I114" s="31"/>
      <c r="J114" s="31"/>
      <c r="K114" s="35"/>
    </row>
    <row r="115" spans="2:11" x14ac:dyDescent="0.3">
      <c r="C115" s="57"/>
      <c r="D115" s="54"/>
      <c r="E115" s="6"/>
      <c r="F115" s="19"/>
      <c r="G115" s="24"/>
      <c r="H115" s="24"/>
      <c r="I115" s="31"/>
      <c r="J115" s="31"/>
      <c r="K115" s="35"/>
    </row>
    <row r="116" spans="2:11" x14ac:dyDescent="0.3">
      <c r="C116" s="58" t="s">
        <v>7</v>
      </c>
      <c r="D116" s="54"/>
      <c r="E116" s="6"/>
      <c r="F116" s="19"/>
      <c r="G116" s="24" t="s">
        <v>2</v>
      </c>
      <c r="H116" s="24" t="s">
        <v>2</v>
      </c>
      <c r="I116" s="31"/>
      <c r="J116" s="31"/>
      <c r="K116" s="35"/>
    </row>
    <row r="117" spans="2:11" x14ac:dyDescent="0.3">
      <c r="C117" s="57"/>
      <c r="D117" s="54"/>
      <c r="E117" s="6"/>
      <c r="F117" s="19"/>
      <c r="G117" s="24"/>
      <c r="H117" s="24"/>
      <c r="I117" s="31"/>
      <c r="J117" s="31"/>
      <c r="K117" s="35"/>
    </row>
    <row r="118" spans="2:11" x14ac:dyDescent="0.3">
      <c r="C118" s="58" t="s">
        <v>8</v>
      </c>
      <c r="D118" s="54"/>
      <c r="E118" s="6"/>
      <c r="F118" s="19"/>
      <c r="G118" s="24" t="s">
        <v>2</v>
      </c>
      <c r="H118" s="24" t="s">
        <v>2</v>
      </c>
      <c r="I118" s="31"/>
      <c r="J118" s="31"/>
      <c r="K118" s="35"/>
    </row>
    <row r="119" spans="2:11" x14ac:dyDescent="0.3">
      <c r="C119" s="57"/>
      <c r="D119" s="54"/>
      <c r="E119" s="6"/>
      <c r="F119" s="19"/>
      <c r="G119" s="24"/>
      <c r="H119" s="24"/>
      <c r="I119" s="31"/>
      <c r="J119" s="31"/>
      <c r="K119" s="35"/>
    </row>
    <row r="120" spans="2:11" x14ac:dyDescent="0.3">
      <c r="C120" s="59" t="s">
        <v>9</v>
      </c>
      <c r="D120" s="54"/>
      <c r="E120" s="6"/>
      <c r="F120" s="19"/>
      <c r="G120" s="24"/>
      <c r="H120" s="24"/>
      <c r="I120" s="31"/>
      <c r="J120" s="31"/>
      <c r="K120" s="35"/>
    </row>
    <row r="121" spans="2:11" x14ac:dyDescent="0.3">
      <c r="B121" s="8" t="s">
        <v>767</v>
      </c>
      <c r="C121" s="57" t="s">
        <v>768</v>
      </c>
      <c r="D121" s="54" t="s">
        <v>769</v>
      </c>
      <c r="E121" s="6" t="s">
        <v>185</v>
      </c>
      <c r="F121" s="19">
        <v>20000000</v>
      </c>
      <c r="G121" s="24">
        <v>20152.64</v>
      </c>
      <c r="H121" s="24">
        <v>2.06</v>
      </c>
      <c r="I121" s="31">
        <v>6.7868012000000002</v>
      </c>
      <c r="J121" s="31"/>
      <c r="K121" s="35"/>
    </row>
    <row r="122" spans="2:11" x14ac:dyDescent="0.3">
      <c r="B122" s="8" t="s">
        <v>2042</v>
      </c>
      <c r="C122" s="57" t="s">
        <v>2043</v>
      </c>
      <c r="D122" s="54" t="s">
        <v>2044</v>
      </c>
      <c r="E122" s="6" t="s">
        <v>185</v>
      </c>
      <c r="F122" s="19">
        <v>15000000</v>
      </c>
      <c r="G122" s="24">
        <v>14886.15</v>
      </c>
      <c r="H122" s="24">
        <v>1.52</v>
      </c>
      <c r="I122" s="31">
        <v>7.5355759999999998</v>
      </c>
      <c r="J122" s="31"/>
      <c r="K122" s="35"/>
    </row>
    <row r="123" spans="2:11" x14ac:dyDescent="0.3">
      <c r="B123" s="8" t="s">
        <v>2045</v>
      </c>
      <c r="C123" s="57" t="s">
        <v>2046</v>
      </c>
      <c r="D123" s="54" t="s">
        <v>2047</v>
      </c>
      <c r="E123" s="6" t="s">
        <v>185</v>
      </c>
      <c r="F123" s="19">
        <v>7500000</v>
      </c>
      <c r="G123" s="24">
        <v>7590.69</v>
      </c>
      <c r="H123" s="24">
        <v>0.78</v>
      </c>
      <c r="I123" s="31">
        <v>6.6585083000000003</v>
      </c>
      <c r="J123" s="31"/>
      <c r="K123" s="35"/>
    </row>
    <row r="124" spans="2:11" x14ac:dyDescent="0.3">
      <c r="C124" s="58" t="s">
        <v>172</v>
      </c>
      <c r="D124" s="54"/>
      <c r="E124" s="6"/>
      <c r="F124" s="19"/>
      <c r="G124" s="25">
        <v>42629.48</v>
      </c>
      <c r="H124" s="25">
        <v>4.3600000000000003</v>
      </c>
      <c r="I124" s="31"/>
      <c r="J124" s="31"/>
      <c r="K124" s="35"/>
    </row>
    <row r="125" spans="2:11" x14ac:dyDescent="0.3">
      <c r="C125" s="57"/>
      <c r="D125" s="54"/>
      <c r="E125" s="6"/>
      <c r="F125" s="19"/>
      <c r="G125" s="24"/>
      <c r="H125" s="24"/>
      <c r="I125" s="31"/>
      <c r="J125" s="31"/>
      <c r="K125" s="35"/>
    </row>
    <row r="126" spans="2:11" x14ac:dyDescent="0.3">
      <c r="C126" s="59" t="s">
        <v>10</v>
      </c>
      <c r="D126" s="54"/>
      <c r="E126" s="6"/>
      <c r="F126" s="19"/>
      <c r="G126" s="24"/>
      <c r="H126" s="24"/>
      <c r="I126" s="31"/>
      <c r="J126" s="31"/>
      <c r="K126" s="35"/>
    </row>
    <row r="127" spans="2:11" x14ac:dyDescent="0.3">
      <c r="B127" s="8" t="s">
        <v>834</v>
      </c>
      <c r="C127" s="57" t="s">
        <v>835</v>
      </c>
      <c r="D127" s="54" t="s">
        <v>836</v>
      </c>
      <c r="E127" s="6" t="s">
        <v>185</v>
      </c>
      <c r="F127" s="19">
        <v>20000000</v>
      </c>
      <c r="G127" s="24">
        <v>19481.98</v>
      </c>
      <c r="H127" s="24">
        <v>1.99</v>
      </c>
      <c r="I127" s="31">
        <v>7.4026752</v>
      </c>
      <c r="J127" s="31"/>
      <c r="K127" s="35"/>
    </row>
    <row r="128" spans="2:11" x14ac:dyDescent="0.3">
      <c r="B128" s="8" t="s">
        <v>2048</v>
      </c>
      <c r="C128" s="57" t="s">
        <v>2049</v>
      </c>
      <c r="D128" s="54" t="s">
        <v>2050</v>
      </c>
      <c r="E128" s="6" t="s">
        <v>185</v>
      </c>
      <c r="F128" s="19">
        <v>3000000</v>
      </c>
      <c r="G128" s="24">
        <v>3036.46</v>
      </c>
      <c r="H128" s="24">
        <v>0.31</v>
      </c>
      <c r="I128" s="31">
        <v>7.7807164999999996</v>
      </c>
      <c r="J128" s="31"/>
      <c r="K128" s="35"/>
    </row>
    <row r="129" spans="2:11" x14ac:dyDescent="0.3">
      <c r="B129" s="8" t="s">
        <v>2051</v>
      </c>
      <c r="C129" s="57" t="s">
        <v>2052</v>
      </c>
      <c r="D129" s="54" t="s">
        <v>2053</v>
      </c>
      <c r="E129" s="6" t="s">
        <v>185</v>
      </c>
      <c r="F129" s="19">
        <v>2500000</v>
      </c>
      <c r="G129" s="24">
        <v>2437.1999999999998</v>
      </c>
      <c r="H129" s="24">
        <v>0.25</v>
      </c>
      <c r="I129" s="31">
        <v>7.5112074</v>
      </c>
      <c r="J129" s="31"/>
      <c r="K129" s="35"/>
    </row>
    <row r="130" spans="2:11" x14ac:dyDescent="0.3">
      <c r="B130" s="8" t="s">
        <v>1057</v>
      </c>
      <c r="C130" s="57" t="s">
        <v>1058</v>
      </c>
      <c r="D130" s="54" t="s">
        <v>1059</v>
      </c>
      <c r="E130" s="6" t="s">
        <v>185</v>
      </c>
      <c r="F130" s="19">
        <v>500000</v>
      </c>
      <c r="G130" s="24">
        <v>508.9</v>
      </c>
      <c r="H130" s="24">
        <v>0.05</v>
      </c>
      <c r="I130" s="31">
        <v>7.7433810000000003</v>
      </c>
      <c r="J130" s="31"/>
      <c r="K130" s="35"/>
    </row>
    <row r="131" spans="2:11" x14ac:dyDescent="0.3">
      <c r="B131" s="8" t="s">
        <v>2054</v>
      </c>
      <c r="C131" s="57" t="s">
        <v>2055</v>
      </c>
      <c r="D131" s="54" t="s">
        <v>2056</v>
      </c>
      <c r="E131" s="6" t="s">
        <v>185</v>
      </c>
      <c r="F131" s="19">
        <v>307200</v>
      </c>
      <c r="G131" s="24">
        <v>316.77999999999997</v>
      </c>
      <c r="H131" s="24">
        <v>0.03</v>
      </c>
      <c r="I131" s="31">
        <v>7.3598369999999997</v>
      </c>
      <c r="J131" s="31"/>
      <c r="K131" s="35"/>
    </row>
    <row r="132" spans="2:11" x14ac:dyDescent="0.3">
      <c r="C132" s="58" t="s">
        <v>172</v>
      </c>
      <c r="D132" s="54"/>
      <c r="E132" s="6"/>
      <c r="F132" s="19"/>
      <c r="G132" s="25">
        <v>25781.32</v>
      </c>
      <c r="H132" s="25">
        <v>2.63</v>
      </c>
      <c r="I132" s="31"/>
      <c r="J132" s="31"/>
      <c r="K132" s="35"/>
    </row>
    <row r="133" spans="2:11" x14ac:dyDescent="0.3">
      <c r="C133" s="57"/>
      <c r="D133" s="54"/>
      <c r="E133" s="6"/>
      <c r="F133" s="19"/>
      <c r="G133" s="24"/>
      <c r="H133" s="24"/>
      <c r="I133" s="31"/>
      <c r="J133" s="31"/>
      <c r="K133" s="35"/>
    </row>
    <row r="134" spans="2:11" x14ac:dyDescent="0.3">
      <c r="C134" s="58" t="s">
        <v>11</v>
      </c>
      <c r="D134" s="54"/>
      <c r="E134" s="6"/>
      <c r="F134" s="19"/>
      <c r="G134" s="24"/>
      <c r="H134" s="24"/>
      <c r="I134" s="31"/>
      <c r="J134" s="31"/>
      <c r="K134" s="35"/>
    </row>
    <row r="135" spans="2:11" x14ac:dyDescent="0.3">
      <c r="C135" s="57"/>
      <c r="D135" s="54"/>
      <c r="E135" s="6"/>
      <c r="F135" s="19"/>
      <c r="G135" s="24"/>
      <c r="H135" s="24"/>
      <c r="I135" s="31"/>
      <c r="J135" s="31"/>
      <c r="K135" s="35"/>
    </row>
    <row r="136" spans="2:11" x14ac:dyDescent="0.3">
      <c r="C136" s="58" t="s">
        <v>13</v>
      </c>
      <c r="D136" s="54"/>
      <c r="E136" s="6"/>
      <c r="F136" s="19"/>
      <c r="G136" s="24" t="s">
        <v>2</v>
      </c>
      <c r="H136" s="24" t="s">
        <v>2</v>
      </c>
      <c r="I136" s="31"/>
      <c r="J136" s="31"/>
      <c r="K136" s="35"/>
    </row>
    <row r="137" spans="2:11" x14ac:dyDescent="0.3">
      <c r="C137" s="57"/>
      <c r="D137" s="54"/>
      <c r="E137" s="6"/>
      <c r="F137" s="19"/>
      <c r="G137" s="24"/>
      <c r="H137" s="24"/>
      <c r="I137" s="31"/>
      <c r="J137" s="31"/>
      <c r="K137" s="35"/>
    </row>
    <row r="138" spans="2:11" x14ac:dyDescent="0.3">
      <c r="C138" s="58" t="s">
        <v>14</v>
      </c>
      <c r="D138" s="54"/>
      <c r="E138" s="6"/>
      <c r="F138" s="19"/>
      <c r="G138" s="24" t="s">
        <v>2</v>
      </c>
      <c r="H138" s="24" t="s">
        <v>2</v>
      </c>
      <c r="I138" s="31"/>
      <c r="J138" s="31"/>
      <c r="K138" s="35"/>
    </row>
    <row r="139" spans="2:11" x14ac:dyDescent="0.3">
      <c r="C139" s="57"/>
      <c r="D139" s="54"/>
      <c r="E139" s="6"/>
      <c r="F139" s="19"/>
      <c r="G139" s="24"/>
      <c r="H139" s="24"/>
      <c r="I139" s="31"/>
      <c r="J139" s="31"/>
      <c r="K139" s="35"/>
    </row>
    <row r="140" spans="2:11" x14ac:dyDescent="0.3">
      <c r="C140" s="58" t="s">
        <v>15</v>
      </c>
      <c r="D140" s="54"/>
      <c r="E140" s="6"/>
      <c r="F140" s="19"/>
      <c r="G140" s="24" t="s">
        <v>2</v>
      </c>
      <c r="H140" s="24" t="s">
        <v>2</v>
      </c>
      <c r="I140" s="31"/>
      <c r="J140" s="31"/>
      <c r="K140" s="35"/>
    </row>
    <row r="141" spans="2:11" x14ac:dyDescent="0.3">
      <c r="C141" s="57"/>
      <c r="D141" s="54"/>
      <c r="E141" s="6"/>
      <c r="F141" s="19"/>
      <c r="G141" s="24"/>
      <c r="H141" s="24"/>
      <c r="I141" s="31"/>
      <c r="J141" s="31"/>
      <c r="K141" s="35"/>
    </row>
    <row r="142" spans="2:11" x14ac:dyDescent="0.3">
      <c r="C142" s="58" t="s">
        <v>16</v>
      </c>
      <c r="D142" s="54"/>
      <c r="E142" s="6"/>
      <c r="F142" s="19"/>
      <c r="G142" s="24" t="s">
        <v>2</v>
      </c>
      <c r="H142" s="24" t="s">
        <v>2</v>
      </c>
      <c r="I142" s="31"/>
      <c r="J142" s="31"/>
      <c r="K142" s="35"/>
    </row>
    <row r="143" spans="2:11" x14ac:dyDescent="0.3">
      <c r="C143" s="57"/>
      <c r="D143" s="54"/>
      <c r="E143" s="6"/>
      <c r="F143" s="19"/>
      <c r="G143" s="24"/>
      <c r="H143" s="24"/>
      <c r="I143" s="31"/>
      <c r="J143" s="31"/>
      <c r="K143" s="35"/>
    </row>
    <row r="144" spans="2:11" x14ac:dyDescent="0.3">
      <c r="C144" s="58" t="s">
        <v>17</v>
      </c>
      <c r="D144" s="54"/>
      <c r="E144" s="6"/>
      <c r="F144" s="19"/>
      <c r="G144" s="24" t="s">
        <v>2</v>
      </c>
      <c r="H144" s="24" t="s">
        <v>2</v>
      </c>
      <c r="I144" s="31"/>
      <c r="J144" s="31"/>
      <c r="K144" s="35"/>
    </row>
    <row r="145" spans="1:11" x14ac:dyDescent="0.3">
      <c r="C145" s="57"/>
      <c r="D145" s="54"/>
      <c r="E145" s="6"/>
      <c r="F145" s="19"/>
      <c r="G145" s="24"/>
      <c r="H145" s="24"/>
      <c r="I145" s="31"/>
      <c r="J145" s="31"/>
      <c r="K145" s="35"/>
    </row>
    <row r="146" spans="1:11" x14ac:dyDescent="0.3">
      <c r="A146" s="10"/>
      <c r="B146" s="28"/>
      <c r="C146" s="58" t="s">
        <v>18</v>
      </c>
      <c r="D146" s="54"/>
      <c r="E146" s="6"/>
      <c r="F146" s="19"/>
      <c r="G146" s="24"/>
      <c r="H146" s="24"/>
      <c r="I146" s="31"/>
      <c r="J146" s="31"/>
      <c r="K146" s="35"/>
    </row>
    <row r="147" spans="1:11" x14ac:dyDescent="0.3">
      <c r="A147" s="28"/>
      <c r="B147" s="28"/>
      <c r="C147" s="58" t="s">
        <v>19</v>
      </c>
      <c r="D147" s="54"/>
      <c r="E147" s="6"/>
      <c r="F147" s="19"/>
      <c r="G147" s="24" t="s">
        <v>2</v>
      </c>
      <c r="H147" s="24" t="s">
        <v>2</v>
      </c>
      <c r="I147" s="31"/>
      <c r="J147" s="31"/>
      <c r="K147" s="35"/>
    </row>
    <row r="148" spans="1:11" x14ac:dyDescent="0.3">
      <c r="A148" s="28"/>
      <c r="B148" s="28"/>
      <c r="C148" s="58"/>
      <c r="D148" s="54"/>
      <c r="E148" s="6"/>
      <c r="F148" s="19"/>
      <c r="G148" s="24"/>
      <c r="H148" s="24"/>
      <c r="I148" s="31"/>
      <c r="J148" s="31"/>
      <c r="K148" s="35"/>
    </row>
    <row r="149" spans="1:11" x14ac:dyDescent="0.3">
      <c r="C149" s="59" t="s">
        <v>20</v>
      </c>
      <c r="D149" s="54"/>
      <c r="E149" s="6"/>
      <c r="F149" s="19"/>
      <c r="G149" s="24"/>
      <c r="H149" s="24"/>
      <c r="I149" s="31"/>
      <c r="J149" s="31"/>
      <c r="K149" s="35"/>
    </row>
    <row r="150" spans="1:11" x14ac:dyDescent="0.3">
      <c r="B150" s="8" t="s">
        <v>837</v>
      </c>
      <c r="C150" s="57" t="s">
        <v>5266</v>
      </c>
      <c r="D150" s="54" t="s">
        <v>838</v>
      </c>
      <c r="E150" s="6" t="s">
        <v>839</v>
      </c>
      <c r="F150" s="19">
        <v>24879.05</v>
      </c>
      <c r="G150" s="24">
        <v>2819.09</v>
      </c>
      <c r="H150" s="24">
        <v>0.28999999999999998</v>
      </c>
      <c r="I150" s="31">
        <v>5.66</v>
      </c>
      <c r="J150" s="31"/>
      <c r="K150" s="35"/>
    </row>
    <row r="151" spans="1:11" x14ac:dyDescent="0.3">
      <c r="C151" s="58" t="s">
        <v>172</v>
      </c>
      <c r="D151" s="54"/>
      <c r="E151" s="6"/>
      <c r="F151" s="19"/>
      <c r="G151" s="25">
        <v>2819.09</v>
      </c>
      <c r="H151" s="25">
        <v>0.28999999999999998</v>
      </c>
      <c r="I151" s="31"/>
      <c r="J151" s="31"/>
      <c r="K151" s="35"/>
    </row>
    <row r="152" spans="1:11" x14ac:dyDescent="0.3">
      <c r="C152" s="57"/>
      <c r="D152" s="54"/>
      <c r="E152" s="6"/>
      <c r="F152" s="19"/>
      <c r="G152" s="24"/>
      <c r="H152" s="24"/>
      <c r="I152" s="31"/>
      <c r="J152" s="31"/>
      <c r="K152" s="35"/>
    </row>
    <row r="153" spans="1:11" x14ac:dyDescent="0.3">
      <c r="C153" s="58" t="s">
        <v>21</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22</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C157" s="58" t="s">
        <v>23</v>
      </c>
      <c r="D157" s="54"/>
      <c r="E157" s="6"/>
      <c r="F157" s="19"/>
      <c r="G157" s="24" t="s">
        <v>2</v>
      </c>
      <c r="H157" s="24" t="s">
        <v>2</v>
      </c>
      <c r="I157" s="31"/>
      <c r="J157" s="31"/>
      <c r="K157" s="35"/>
    </row>
    <row r="158" spans="1:11" x14ac:dyDescent="0.3">
      <c r="C158" s="57"/>
      <c r="D158" s="54"/>
      <c r="E158" s="6"/>
      <c r="F158" s="19"/>
      <c r="G158" s="24"/>
      <c r="H158" s="24"/>
      <c r="I158" s="31"/>
      <c r="J158" s="31"/>
      <c r="K158" s="35"/>
    </row>
    <row r="159" spans="1:11" x14ac:dyDescent="0.3">
      <c r="C159" s="59" t="s">
        <v>24</v>
      </c>
      <c r="D159" s="54"/>
      <c r="E159" s="6"/>
      <c r="F159" s="19"/>
      <c r="G159" s="24"/>
      <c r="H159" s="24"/>
      <c r="I159" s="31"/>
      <c r="J159" s="31"/>
      <c r="K159" s="35"/>
    </row>
    <row r="160" spans="1:11" x14ac:dyDescent="0.3">
      <c r="B160" s="8" t="s">
        <v>186</v>
      </c>
      <c r="C160" s="57" t="s">
        <v>187</v>
      </c>
      <c r="D160" s="54"/>
      <c r="E160" s="6"/>
      <c r="F160" s="19"/>
      <c r="G160" s="24">
        <v>28966.99</v>
      </c>
      <c r="H160" s="24">
        <v>2.96</v>
      </c>
      <c r="I160" s="31"/>
      <c r="J160" s="31"/>
      <c r="K160" s="35"/>
    </row>
    <row r="161" spans="1:54" x14ac:dyDescent="0.3">
      <c r="C161" s="58" t="s">
        <v>172</v>
      </c>
      <c r="D161" s="54"/>
      <c r="E161" s="6"/>
      <c r="F161" s="19"/>
      <c r="G161" s="25">
        <v>28966.99</v>
      </c>
      <c r="H161" s="25">
        <v>2.96</v>
      </c>
      <c r="I161" s="31"/>
      <c r="J161" s="31"/>
      <c r="K161" s="35"/>
    </row>
    <row r="162" spans="1:54" x14ac:dyDescent="0.3">
      <c r="C162" s="57"/>
      <c r="D162" s="54"/>
      <c r="E162" s="6"/>
      <c r="F162" s="19"/>
      <c r="G162" s="24"/>
      <c r="H162" s="24"/>
      <c r="I162" s="31"/>
      <c r="J162" s="31"/>
      <c r="K162" s="35"/>
    </row>
    <row r="163" spans="1:54" x14ac:dyDescent="0.3">
      <c r="A163" s="10"/>
      <c r="B163" s="28"/>
      <c r="C163" s="58" t="s">
        <v>25</v>
      </c>
      <c r="D163" s="54"/>
      <c r="E163" s="6"/>
      <c r="F163" s="19"/>
      <c r="G163" s="24"/>
      <c r="H163" s="24"/>
      <c r="I163" s="31"/>
      <c r="J163" s="31"/>
      <c r="K163" s="35"/>
    </row>
    <row r="164" spans="1:54" s="2" customFormat="1" ht="13.8" x14ac:dyDescent="0.3">
      <c r="A164" s="28"/>
      <c r="B164" s="28"/>
      <c r="C164" s="57" t="s">
        <v>5262</v>
      </c>
      <c r="D164" s="54"/>
      <c r="E164" s="6"/>
      <c r="F164" s="19"/>
      <c r="G164" s="24" t="s">
        <v>2</v>
      </c>
      <c r="H164" s="24" t="s">
        <v>2</v>
      </c>
      <c r="I164" s="31"/>
      <c r="J164" s="31"/>
      <c r="K164" s="35"/>
      <c r="L164" s="3"/>
      <c r="AI164" s="3"/>
      <c r="AV164" s="3"/>
      <c r="AX164" s="3"/>
      <c r="BB164" s="3"/>
    </row>
    <row r="165" spans="1:54" x14ac:dyDescent="0.3">
      <c r="B165" s="8"/>
      <c r="C165" s="57" t="s">
        <v>188</v>
      </c>
      <c r="D165" s="54"/>
      <c r="E165" s="6"/>
      <c r="F165" s="19"/>
      <c r="G165" s="24">
        <v>26711.19</v>
      </c>
      <c r="H165" s="24">
        <v>2.67</v>
      </c>
      <c r="I165" s="31"/>
      <c r="J165" s="31"/>
      <c r="K165" s="35"/>
    </row>
    <row r="166" spans="1:54" x14ac:dyDescent="0.3">
      <c r="C166" s="58" t="s">
        <v>172</v>
      </c>
      <c r="D166" s="54"/>
      <c r="E166" s="6"/>
      <c r="F166" s="19"/>
      <c r="G166" s="25">
        <v>26711.19</v>
      </c>
      <c r="H166" s="25">
        <v>2.67</v>
      </c>
      <c r="I166" s="31"/>
      <c r="J166" s="31"/>
      <c r="K166" s="35"/>
    </row>
    <row r="167" spans="1:54" x14ac:dyDescent="0.3">
      <c r="C167" s="57"/>
      <c r="D167" s="54"/>
      <c r="E167" s="6"/>
      <c r="F167" s="19"/>
      <c r="G167" s="24"/>
      <c r="H167" s="24"/>
      <c r="I167" s="31"/>
      <c r="J167" s="31"/>
      <c r="K167" s="35"/>
    </row>
    <row r="168" spans="1:54" x14ac:dyDescent="0.3">
      <c r="C168" s="60" t="s">
        <v>189</v>
      </c>
      <c r="D168" s="55"/>
      <c r="E168" s="5"/>
      <c r="F168" s="20"/>
      <c r="G168" s="26">
        <v>978660.94</v>
      </c>
      <c r="H168" s="26">
        <v>100</v>
      </c>
      <c r="I168" s="32"/>
      <c r="J168" s="32"/>
      <c r="K168" s="36"/>
    </row>
    <row r="171" spans="1:54" x14ac:dyDescent="0.3">
      <c r="C171" s="1" t="s">
        <v>190</v>
      </c>
    </row>
    <row r="172" spans="1:54" x14ac:dyDescent="0.3">
      <c r="C172" s="37" t="s">
        <v>191</v>
      </c>
      <c r="D172" s="37"/>
      <c r="E172" s="37"/>
      <c r="F172" s="37"/>
      <c r="G172" s="37"/>
      <c r="H172" s="37"/>
      <c r="I172" s="37"/>
      <c r="J172" s="37"/>
      <c r="K172" s="37"/>
    </row>
    <row r="173" spans="1:54" x14ac:dyDescent="0.3">
      <c r="C173" s="2" t="s">
        <v>192</v>
      </c>
    </row>
    <row r="174" spans="1:54" x14ac:dyDescent="0.3">
      <c r="C174" s="2" t="s">
        <v>193</v>
      </c>
    </row>
    <row r="175" spans="1:54" ht="30" customHeight="1" x14ac:dyDescent="0.3">
      <c r="C175" s="91" t="s">
        <v>194</v>
      </c>
      <c r="D175" s="92"/>
      <c r="E175" s="92"/>
      <c r="F175" s="92"/>
      <c r="G175" s="92"/>
      <c r="H175" s="92"/>
      <c r="I175" s="92"/>
      <c r="J175" s="92"/>
      <c r="K175" s="92"/>
    </row>
    <row r="176" spans="1:54" x14ac:dyDescent="0.3">
      <c r="C176" s="2" t="s">
        <v>195</v>
      </c>
    </row>
    <row r="177" spans="3:10" x14ac:dyDescent="0.3">
      <c r="C177" s="76" t="s">
        <v>5319</v>
      </c>
    </row>
    <row r="178" spans="3:10" ht="43.2" x14ac:dyDescent="0.3">
      <c r="C178" s="40" t="s">
        <v>5320</v>
      </c>
      <c r="D178" s="40" t="s">
        <v>32</v>
      </c>
      <c r="E178" s="40" t="s">
        <v>5321</v>
      </c>
      <c r="F178" s="40" t="s">
        <v>5322</v>
      </c>
      <c r="G178" s="40" t="s">
        <v>5323</v>
      </c>
      <c r="H178" s="77" t="s">
        <v>5324</v>
      </c>
      <c r="I178" s="77" t="s">
        <v>5325</v>
      </c>
      <c r="J178" s="77" t="s">
        <v>5326</v>
      </c>
    </row>
    <row r="179" spans="3:10" x14ac:dyDescent="0.3">
      <c r="C179" s="40" t="s">
        <v>5327</v>
      </c>
      <c r="D179" s="40" t="s">
        <v>5328</v>
      </c>
      <c r="E179" s="78">
        <v>0</v>
      </c>
      <c r="F179" s="79">
        <v>0</v>
      </c>
      <c r="G179" s="80">
        <v>2717.5</v>
      </c>
      <c r="H179" s="80">
        <v>692.64466000000004</v>
      </c>
      <c r="I179" s="80">
        <v>35.170173900000002</v>
      </c>
      <c r="J179" s="80">
        <v>727.81483390000005</v>
      </c>
    </row>
    <row r="180" spans="3:10" x14ac:dyDescent="0.3">
      <c r="C180" s="40" t="s">
        <v>5329</v>
      </c>
      <c r="D180" s="40" t="s">
        <v>5330</v>
      </c>
      <c r="E180" s="78">
        <v>0</v>
      </c>
      <c r="F180" s="79">
        <v>0</v>
      </c>
      <c r="G180" s="80">
        <v>1089</v>
      </c>
      <c r="H180" s="80">
        <v>277.05786000000001</v>
      </c>
      <c r="I180" s="80">
        <v>14.068069599999999</v>
      </c>
      <c r="J180" s="80">
        <v>291.12592960000001</v>
      </c>
    </row>
    <row r="182" spans="3:10" x14ac:dyDescent="0.3">
      <c r="C182" s="1" t="s">
        <v>5387</v>
      </c>
      <c r="E182" s="88" t="s">
        <v>5388</v>
      </c>
    </row>
    <row r="183" spans="3:10" x14ac:dyDescent="0.3">
      <c r="E183" s="2" t="s">
        <v>5399</v>
      </c>
    </row>
  </sheetData>
  <mergeCells count="1">
    <mergeCell ref="C175:K175"/>
  </mergeCells>
  <hyperlinks>
    <hyperlink ref="J2" location="'Index'!A1" display="'Index'!A1" xr:uid="{FF289F60-D61F-4F57-A9C9-1E14FEF65DAF}"/>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A4C0-D0B4-4FC1-BD5F-51EEADE130E7}">
  <sheetPr codeName="Sheet120"/>
  <dimension ref="A1:IV192"/>
  <sheetViews>
    <sheetView showGridLines="0" zoomScale="90" zoomScaleNormal="90" workbookViewId="0">
      <pane ySplit="6" topLeftCell="A1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2057</v>
      </c>
      <c r="J2" s="38" t="s">
        <v>4975</v>
      </c>
    </row>
    <row r="3" spans="1:54" ht="16.2" x14ac:dyDescent="0.35">
      <c r="C3" s="1" t="s">
        <v>28</v>
      </c>
      <c r="D3" s="21" t="s">
        <v>2058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2059</v>
      </c>
      <c r="C18" s="57" t="s">
        <v>680</v>
      </c>
      <c r="D18" s="54" t="s">
        <v>2060</v>
      </c>
      <c r="E18" s="6" t="s">
        <v>641</v>
      </c>
      <c r="F18" s="19">
        <v>6950</v>
      </c>
      <c r="G18" s="24">
        <v>69393.039999999994</v>
      </c>
      <c r="H18" s="24">
        <v>4.25</v>
      </c>
      <c r="I18" s="31">
        <v>6.12</v>
      </c>
      <c r="J18" s="31"/>
      <c r="K18" s="35" t="s">
        <v>637</v>
      </c>
    </row>
    <row r="19" spans="2:11" x14ac:dyDescent="0.3">
      <c r="B19" s="8" t="s">
        <v>1050</v>
      </c>
      <c r="C19" s="57" t="s">
        <v>657</v>
      </c>
      <c r="D19" s="54" t="s">
        <v>1051</v>
      </c>
      <c r="E19" s="6" t="s">
        <v>641</v>
      </c>
      <c r="F19" s="19">
        <v>5150</v>
      </c>
      <c r="G19" s="24">
        <v>51658.21</v>
      </c>
      <c r="H19" s="24">
        <v>3.17</v>
      </c>
      <c r="I19" s="31">
        <v>6.0998999999999999</v>
      </c>
      <c r="J19" s="31"/>
      <c r="K19" s="35"/>
    </row>
    <row r="20" spans="2:11" x14ac:dyDescent="0.3">
      <c r="B20" s="8" t="s">
        <v>2061</v>
      </c>
      <c r="C20" s="57" t="s">
        <v>717</v>
      </c>
      <c r="D20" s="54" t="s">
        <v>2062</v>
      </c>
      <c r="E20" s="6" t="s">
        <v>641</v>
      </c>
      <c r="F20" s="19">
        <v>3700</v>
      </c>
      <c r="G20" s="24">
        <v>37144.97</v>
      </c>
      <c r="H20" s="24">
        <v>2.2799999999999998</v>
      </c>
      <c r="I20" s="31">
        <v>6.7350000000000003</v>
      </c>
      <c r="J20" s="31"/>
      <c r="K20" s="35" t="s">
        <v>637</v>
      </c>
    </row>
    <row r="21" spans="2:11" x14ac:dyDescent="0.3">
      <c r="B21" s="8" t="s">
        <v>2063</v>
      </c>
      <c r="C21" s="57" t="s">
        <v>586</v>
      </c>
      <c r="D21" s="54" t="s">
        <v>2064</v>
      </c>
      <c r="E21" s="6" t="s">
        <v>641</v>
      </c>
      <c r="F21" s="19">
        <v>34800</v>
      </c>
      <c r="G21" s="24">
        <v>34972.61</v>
      </c>
      <c r="H21" s="24">
        <v>2.14</v>
      </c>
      <c r="I21" s="31">
        <v>6.335</v>
      </c>
      <c r="J21" s="31"/>
      <c r="K21" s="35" t="s">
        <v>637</v>
      </c>
    </row>
    <row r="22" spans="2:11" x14ac:dyDescent="0.3">
      <c r="B22" s="8" t="s">
        <v>1232</v>
      </c>
      <c r="C22" s="57" t="s">
        <v>657</v>
      </c>
      <c r="D22" s="54" t="s">
        <v>1233</v>
      </c>
      <c r="E22" s="6" t="s">
        <v>641</v>
      </c>
      <c r="F22" s="19">
        <v>29500</v>
      </c>
      <c r="G22" s="24">
        <v>29647.59</v>
      </c>
      <c r="H22" s="24">
        <v>1.82</v>
      </c>
      <c r="I22" s="31">
        <v>6.4</v>
      </c>
      <c r="J22" s="31"/>
      <c r="K22" s="35"/>
    </row>
    <row r="23" spans="2:11" x14ac:dyDescent="0.3">
      <c r="B23" s="8" t="s">
        <v>2065</v>
      </c>
      <c r="C23" s="57" t="s">
        <v>2066</v>
      </c>
      <c r="D23" s="54" t="s">
        <v>2067</v>
      </c>
      <c r="E23" s="6" t="s">
        <v>686</v>
      </c>
      <c r="F23" s="19">
        <v>25000</v>
      </c>
      <c r="G23" s="24">
        <v>25058.35</v>
      </c>
      <c r="H23" s="24">
        <v>1.54</v>
      </c>
      <c r="I23" s="31">
        <v>7.3480999999999996</v>
      </c>
      <c r="J23" s="31"/>
      <c r="K23" s="35" t="s">
        <v>637</v>
      </c>
    </row>
    <row r="24" spans="2:11" x14ac:dyDescent="0.3">
      <c r="B24" s="8" t="s">
        <v>2068</v>
      </c>
      <c r="C24" s="57" t="s">
        <v>2069</v>
      </c>
      <c r="D24" s="54" t="s">
        <v>2070</v>
      </c>
      <c r="E24" s="6" t="s">
        <v>641</v>
      </c>
      <c r="F24" s="19">
        <v>2000</v>
      </c>
      <c r="G24" s="24">
        <v>19968.88</v>
      </c>
      <c r="H24" s="24">
        <v>1.22</v>
      </c>
      <c r="I24" s="31">
        <v>6.8823999999999996</v>
      </c>
      <c r="J24" s="31"/>
      <c r="K24" s="35" t="s">
        <v>637</v>
      </c>
    </row>
    <row r="25" spans="2:11" x14ac:dyDescent="0.3">
      <c r="B25" s="8" t="s">
        <v>2071</v>
      </c>
      <c r="C25" s="57" t="s">
        <v>680</v>
      </c>
      <c r="D25" s="54" t="s">
        <v>2072</v>
      </c>
      <c r="E25" s="6" t="s">
        <v>641</v>
      </c>
      <c r="F25" s="19">
        <v>2000</v>
      </c>
      <c r="G25" s="24">
        <v>19964.419999999998</v>
      </c>
      <c r="H25" s="24">
        <v>1.22</v>
      </c>
      <c r="I25" s="31">
        <v>6.12</v>
      </c>
      <c r="J25" s="31"/>
      <c r="K25" s="35" t="s">
        <v>637</v>
      </c>
    </row>
    <row r="26" spans="2:11" x14ac:dyDescent="0.3">
      <c r="B26" s="8" t="s">
        <v>2073</v>
      </c>
      <c r="C26" s="57" t="s">
        <v>654</v>
      </c>
      <c r="D26" s="54" t="s">
        <v>2074</v>
      </c>
      <c r="E26" s="6" t="s">
        <v>641</v>
      </c>
      <c r="F26" s="19">
        <v>17500</v>
      </c>
      <c r="G26" s="24">
        <v>17679.900000000001</v>
      </c>
      <c r="H26" s="24">
        <v>1.08</v>
      </c>
      <c r="I26" s="31">
        <v>6.78</v>
      </c>
      <c r="J26" s="31"/>
      <c r="K26" s="35" t="s">
        <v>637</v>
      </c>
    </row>
    <row r="27" spans="2:11" x14ac:dyDescent="0.3">
      <c r="B27" s="8" t="s">
        <v>2075</v>
      </c>
      <c r="C27" s="57" t="s">
        <v>717</v>
      </c>
      <c r="D27" s="54" t="s">
        <v>2076</v>
      </c>
      <c r="E27" s="6" t="s">
        <v>641</v>
      </c>
      <c r="F27" s="19">
        <v>17000</v>
      </c>
      <c r="G27" s="24">
        <v>17074.02</v>
      </c>
      <c r="H27" s="24">
        <v>1.05</v>
      </c>
      <c r="I27" s="31">
        <v>6.7350000000000003</v>
      </c>
      <c r="J27" s="31"/>
      <c r="K27" s="35" t="s">
        <v>637</v>
      </c>
    </row>
    <row r="28" spans="2:11" x14ac:dyDescent="0.3">
      <c r="B28" s="8" t="s">
        <v>2077</v>
      </c>
      <c r="C28" s="57" t="s">
        <v>953</v>
      </c>
      <c r="D28" s="54" t="s">
        <v>2078</v>
      </c>
      <c r="E28" s="6" t="s">
        <v>652</v>
      </c>
      <c r="F28" s="19">
        <v>15500</v>
      </c>
      <c r="G28" s="24">
        <v>15586.01</v>
      </c>
      <c r="H28" s="24">
        <v>0.96</v>
      </c>
      <c r="I28" s="31">
        <v>7.165</v>
      </c>
      <c r="J28" s="31"/>
      <c r="K28" s="35" t="s">
        <v>637</v>
      </c>
    </row>
    <row r="29" spans="2:11" x14ac:dyDescent="0.3">
      <c r="B29" s="8" t="s">
        <v>2079</v>
      </c>
      <c r="C29" s="57" t="s">
        <v>392</v>
      </c>
      <c r="D29" s="54" t="s">
        <v>2080</v>
      </c>
      <c r="E29" s="6" t="s">
        <v>652</v>
      </c>
      <c r="F29" s="19">
        <v>1500</v>
      </c>
      <c r="G29" s="24">
        <v>15155.79</v>
      </c>
      <c r="H29" s="24">
        <v>0.93</v>
      </c>
      <c r="I29" s="31">
        <v>7.125</v>
      </c>
      <c r="J29" s="31"/>
      <c r="K29" s="35" t="s">
        <v>637</v>
      </c>
    </row>
    <row r="30" spans="2:11" x14ac:dyDescent="0.3">
      <c r="B30" s="8" t="s">
        <v>2081</v>
      </c>
      <c r="C30" s="57" t="s">
        <v>698</v>
      </c>
      <c r="D30" s="54" t="s">
        <v>2082</v>
      </c>
      <c r="E30" s="6" t="s">
        <v>641</v>
      </c>
      <c r="F30" s="19">
        <v>15000</v>
      </c>
      <c r="G30" s="24">
        <v>14885.54</v>
      </c>
      <c r="H30" s="24">
        <v>0.91</v>
      </c>
      <c r="I30" s="31">
        <v>6.7061999999999999</v>
      </c>
      <c r="J30" s="31"/>
      <c r="K30" s="35" t="s">
        <v>637</v>
      </c>
    </row>
    <row r="31" spans="2:11" x14ac:dyDescent="0.3">
      <c r="B31" s="8" t="s">
        <v>2083</v>
      </c>
      <c r="C31" s="57" t="s">
        <v>241</v>
      </c>
      <c r="D31" s="54" t="s">
        <v>2084</v>
      </c>
      <c r="E31" s="6" t="s">
        <v>652</v>
      </c>
      <c r="F31" s="19">
        <v>12500</v>
      </c>
      <c r="G31" s="24">
        <v>12559.88</v>
      </c>
      <c r="H31" s="24">
        <v>0.77</v>
      </c>
      <c r="I31" s="31">
        <v>6.82</v>
      </c>
      <c r="J31" s="31"/>
      <c r="K31" s="35" t="s">
        <v>637</v>
      </c>
    </row>
    <row r="32" spans="2:11" x14ac:dyDescent="0.3">
      <c r="B32" s="8" t="s">
        <v>2085</v>
      </c>
      <c r="C32" s="57" t="s">
        <v>717</v>
      </c>
      <c r="D32" s="54" t="s">
        <v>2086</v>
      </c>
      <c r="E32" s="6" t="s">
        <v>641</v>
      </c>
      <c r="F32" s="19">
        <v>1100</v>
      </c>
      <c r="G32" s="24">
        <v>11043.68</v>
      </c>
      <c r="H32" s="24">
        <v>0.68</v>
      </c>
      <c r="I32" s="31">
        <v>6.7348999999999997</v>
      </c>
      <c r="J32" s="31"/>
      <c r="K32" s="35" t="s">
        <v>637</v>
      </c>
    </row>
    <row r="33" spans="2:11" x14ac:dyDescent="0.3">
      <c r="B33" s="8" t="s">
        <v>2087</v>
      </c>
      <c r="C33" s="57" t="s">
        <v>561</v>
      </c>
      <c r="D33" s="54" t="s">
        <v>2088</v>
      </c>
      <c r="E33" s="6" t="s">
        <v>641</v>
      </c>
      <c r="F33" s="19">
        <v>10000</v>
      </c>
      <c r="G33" s="24">
        <v>10189.08</v>
      </c>
      <c r="H33" s="24">
        <v>0.62</v>
      </c>
      <c r="I33" s="31">
        <v>7.08</v>
      </c>
      <c r="J33" s="31"/>
      <c r="K33" s="35"/>
    </row>
    <row r="34" spans="2:11" x14ac:dyDescent="0.3">
      <c r="B34" s="8" t="s">
        <v>2089</v>
      </c>
      <c r="C34" s="57" t="s">
        <v>1994</v>
      </c>
      <c r="D34" s="54" t="s">
        <v>2090</v>
      </c>
      <c r="E34" s="6" t="s">
        <v>678</v>
      </c>
      <c r="F34" s="19">
        <v>10000</v>
      </c>
      <c r="G34" s="24">
        <v>10099.73</v>
      </c>
      <c r="H34" s="24">
        <v>0.62</v>
      </c>
      <c r="I34" s="31">
        <v>7.5670000000000002</v>
      </c>
      <c r="J34" s="31"/>
      <c r="K34" s="35" t="s">
        <v>637</v>
      </c>
    </row>
    <row r="35" spans="2:11" x14ac:dyDescent="0.3">
      <c r="B35" s="8" t="s">
        <v>2091</v>
      </c>
      <c r="C35" s="57" t="s">
        <v>561</v>
      </c>
      <c r="D35" s="54" t="s">
        <v>2092</v>
      </c>
      <c r="E35" s="6" t="s">
        <v>641</v>
      </c>
      <c r="F35" s="19">
        <v>10000</v>
      </c>
      <c r="G35" s="24">
        <v>10078.370000000001</v>
      </c>
      <c r="H35" s="24">
        <v>0.62</v>
      </c>
      <c r="I35" s="31">
        <v>6.8049999999999997</v>
      </c>
      <c r="J35" s="31"/>
      <c r="K35" s="35" t="s">
        <v>637</v>
      </c>
    </row>
    <row r="36" spans="2:11" x14ac:dyDescent="0.3">
      <c r="B36" s="8" t="s">
        <v>2093</v>
      </c>
      <c r="C36" s="57" t="s">
        <v>1984</v>
      </c>
      <c r="D36" s="54" t="s">
        <v>2094</v>
      </c>
      <c r="E36" s="6" t="s">
        <v>641</v>
      </c>
      <c r="F36" s="19">
        <v>10000</v>
      </c>
      <c r="G36" s="24">
        <v>10039.57</v>
      </c>
      <c r="H36" s="24">
        <v>0.62</v>
      </c>
      <c r="I36" s="31">
        <v>6.4850000000000003</v>
      </c>
      <c r="J36" s="31"/>
      <c r="K36" s="35" t="s">
        <v>637</v>
      </c>
    </row>
    <row r="37" spans="2:11" x14ac:dyDescent="0.3">
      <c r="B37" s="8" t="s">
        <v>2095</v>
      </c>
      <c r="C37" s="57" t="s">
        <v>41</v>
      </c>
      <c r="D37" s="54" t="s">
        <v>2096</v>
      </c>
      <c r="E37" s="6" t="s">
        <v>641</v>
      </c>
      <c r="F37" s="19">
        <v>1000</v>
      </c>
      <c r="G37" s="24">
        <v>9980.4599999999991</v>
      </c>
      <c r="H37" s="24">
        <v>0.61</v>
      </c>
      <c r="I37" s="31">
        <v>6.3498999999999999</v>
      </c>
      <c r="J37" s="31"/>
      <c r="K37" s="35" t="s">
        <v>637</v>
      </c>
    </row>
    <row r="38" spans="2:11" x14ac:dyDescent="0.3">
      <c r="B38" s="8" t="s">
        <v>2097</v>
      </c>
      <c r="C38" s="57" t="s">
        <v>698</v>
      </c>
      <c r="D38" s="54" t="s">
        <v>2098</v>
      </c>
      <c r="E38" s="6" t="s">
        <v>641</v>
      </c>
      <c r="F38" s="19">
        <v>10000</v>
      </c>
      <c r="G38" s="24">
        <v>9393.75</v>
      </c>
      <c r="H38" s="24">
        <v>0.57999999999999996</v>
      </c>
      <c r="I38" s="31">
        <v>6.5799000000000003</v>
      </c>
      <c r="J38" s="31"/>
      <c r="K38" s="35"/>
    </row>
    <row r="39" spans="2:11" x14ac:dyDescent="0.3">
      <c r="B39" s="8" t="s">
        <v>2099</v>
      </c>
      <c r="C39" s="57" t="s">
        <v>657</v>
      </c>
      <c r="D39" s="54" t="s">
        <v>2100</v>
      </c>
      <c r="E39" s="6" t="s">
        <v>641</v>
      </c>
      <c r="F39" s="19">
        <v>8000</v>
      </c>
      <c r="G39" s="24">
        <v>8061.65</v>
      </c>
      <c r="H39" s="24">
        <v>0.49</v>
      </c>
      <c r="I39" s="31">
        <v>6.6401000000000003</v>
      </c>
      <c r="J39" s="31"/>
      <c r="K39" s="35"/>
    </row>
    <row r="40" spans="2:11" x14ac:dyDescent="0.3">
      <c r="B40" s="8" t="s">
        <v>2101</v>
      </c>
      <c r="C40" s="57" t="s">
        <v>1320</v>
      </c>
      <c r="D40" s="54" t="s">
        <v>2102</v>
      </c>
      <c r="E40" s="6" t="s">
        <v>641</v>
      </c>
      <c r="F40" s="19">
        <v>5000</v>
      </c>
      <c r="G40" s="24">
        <v>5036.88</v>
      </c>
      <c r="H40" s="24">
        <v>0.31</v>
      </c>
      <c r="I40" s="31">
        <v>6.64</v>
      </c>
      <c r="J40" s="31"/>
      <c r="K40" s="35" t="s">
        <v>637</v>
      </c>
    </row>
    <row r="41" spans="2:11" x14ac:dyDescent="0.3">
      <c r="B41" s="8" t="s">
        <v>2103</v>
      </c>
      <c r="C41" s="57" t="s">
        <v>2069</v>
      </c>
      <c r="D41" s="54" t="s">
        <v>2104</v>
      </c>
      <c r="E41" s="6" t="s">
        <v>641</v>
      </c>
      <c r="F41" s="19">
        <v>5000</v>
      </c>
      <c r="G41" s="24">
        <v>5033.7</v>
      </c>
      <c r="H41" s="24">
        <v>0.31</v>
      </c>
      <c r="I41" s="31">
        <v>6.9924999999999997</v>
      </c>
      <c r="J41" s="31"/>
      <c r="K41" s="35" t="s">
        <v>637</v>
      </c>
    </row>
    <row r="42" spans="2:11" x14ac:dyDescent="0.3">
      <c r="B42" s="8" t="s">
        <v>2105</v>
      </c>
      <c r="C42" s="57" t="s">
        <v>1320</v>
      </c>
      <c r="D42" s="54" t="s">
        <v>2106</v>
      </c>
      <c r="E42" s="6" t="s">
        <v>686</v>
      </c>
      <c r="F42" s="19">
        <v>500</v>
      </c>
      <c r="G42" s="24">
        <v>5024.3500000000004</v>
      </c>
      <c r="H42" s="24">
        <v>0.31</v>
      </c>
      <c r="I42" s="31">
        <v>6.3449999999999998</v>
      </c>
      <c r="J42" s="31"/>
      <c r="K42" s="35" t="s">
        <v>637</v>
      </c>
    </row>
    <row r="43" spans="2:11" x14ac:dyDescent="0.3">
      <c r="B43" s="8" t="s">
        <v>1247</v>
      </c>
      <c r="C43" s="57" t="s">
        <v>717</v>
      </c>
      <c r="D43" s="54" t="s">
        <v>1248</v>
      </c>
      <c r="E43" s="6" t="s">
        <v>641</v>
      </c>
      <c r="F43" s="19">
        <v>500</v>
      </c>
      <c r="G43" s="24">
        <v>5018.53</v>
      </c>
      <c r="H43" s="24">
        <v>0.31</v>
      </c>
      <c r="I43" s="31">
        <v>6.65</v>
      </c>
      <c r="J43" s="31"/>
      <c r="K43" s="35" t="s">
        <v>637</v>
      </c>
    </row>
    <row r="44" spans="2:11" x14ac:dyDescent="0.3">
      <c r="B44" s="8" t="s">
        <v>2107</v>
      </c>
      <c r="C44" s="57" t="s">
        <v>241</v>
      </c>
      <c r="D44" s="54" t="s">
        <v>2108</v>
      </c>
      <c r="E44" s="6" t="s">
        <v>652</v>
      </c>
      <c r="F44" s="19">
        <v>2900</v>
      </c>
      <c r="G44" s="24">
        <v>2916.77</v>
      </c>
      <c r="H44" s="24">
        <v>0.18</v>
      </c>
      <c r="I44" s="31">
        <v>6.8139000000000003</v>
      </c>
      <c r="J44" s="31"/>
      <c r="K44" s="35" t="s">
        <v>637</v>
      </c>
    </row>
    <row r="45" spans="2:11" x14ac:dyDescent="0.3">
      <c r="C45" s="58" t="s">
        <v>172</v>
      </c>
      <c r="D45" s="54"/>
      <c r="E45" s="6"/>
      <c r="F45" s="19"/>
      <c r="G45" s="25">
        <v>482665.73</v>
      </c>
      <c r="H45" s="25">
        <v>29.6</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2:11" x14ac:dyDescent="0.3">
      <c r="C49" s="59" t="s">
        <v>8</v>
      </c>
      <c r="D49" s="54"/>
      <c r="E49" s="6"/>
      <c r="F49" s="19"/>
      <c r="G49" s="24"/>
      <c r="H49" s="24"/>
      <c r="I49" s="31"/>
      <c r="J49" s="31"/>
      <c r="K49" s="35"/>
    </row>
    <row r="50" spans="2:11" x14ac:dyDescent="0.3">
      <c r="B50" s="8" t="s">
        <v>2109</v>
      </c>
      <c r="C50" s="57" t="s">
        <v>5292</v>
      </c>
      <c r="D50" s="54" t="s">
        <v>2110</v>
      </c>
      <c r="E50" s="6" t="s">
        <v>766</v>
      </c>
      <c r="F50" s="19">
        <v>400</v>
      </c>
      <c r="G50" s="24">
        <v>22183.16</v>
      </c>
      <c r="H50" s="24">
        <v>1.36</v>
      </c>
      <c r="I50" s="31">
        <v>7.3550000000000004</v>
      </c>
      <c r="J50" s="31"/>
      <c r="K50" s="35" t="s">
        <v>637</v>
      </c>
    </row>
    <row r="51" spans="2:11" x14ac:dyDescent="0.3">
      <c r="B51" s="8" t="s">
        <v>2111</v>
      </c>
      <c r="C51" s="57" t="s">
        <v>5293</v>
      </c>
      <c r="D51" s="54" t="s">
        <v>2112</v>
      </c>
      <c r="E51" s="6" t="s">
        <v>2113</v>
      </c>
      <c r="F51" s="19">
        <v>166</v>
      </c>
      <c r="G51" s="24">
        <v>7546.56</v>
      </c>
      <c r="H51" s="24">
        <v>0.46</v>
      </c>
      <c r="I51" s="31">
        <v>7.2350000000000003</v>
      </c>
      <c r="J51" s="31"/>
      <c r="K51" s="35" t="s">
        <v>637</v>
      </c>
    </row>
    <row r="52" spans="2:11" x14ac:dyDescent="0.3">
      <c r="C52" s="58" t="s">
        <v>172</v>
      </c>
      <c r="D52" s="54"/>
      <c r="E52" s="6"/>
      <c r="F52" s="19"/>
      <c r="G52" s="25">
        <v>29729.72</v>
      </c>
      <c r="H52" s="25">
        <v>1.82</v>
      </c>
      <c r="I52" s="31"/>
      <c r="J52" s="31"/>
      <c r="K52" s="35"/>
    </row>
    <row r="53" spans="2:11" x14ac:dyDescent="0.3">
      <c r="C53" s="57"/>
      <c r="D53" s="54"/>
      <c r="E53" s="6"/>
      <c r="F53" s="19"/>
      <c r="G53" s="24"/>
      <c r="H53" s="24"/>
      <c r="I53" s="31"/>
      <c r="J53" s="31"/>
      <c r="K53" s="35"/>
    </row>
    <row r="54" spans="2:11" x14ac:dyDescent="0.3">
      <c r="C54" s="59" t="s">
        <v>9</v>
      </c>
      <c r="D54" s="54"/>
      <c r="E54" s="6"/>
      <c r="F54" s="19"/>
      <c r="G54" s="24"/>
      <c r="H54" s="24"/>
      <c r="I54" s="31"/>
      <c r="J54" s="31"/>
      <c r="K54" s="35"/>
    </row>
    <row r="55" spans="2:11" x14ac:dyDescent="0.3">
      <c r="B55" s="8" t="s">
        <v>1576</v>
      </c>
      <c r="C55" s="57" t="s">
        <v>1577</v>
      </c>
      <c r="D55" s="54" t="s">
        <v>1578</v>
      </c>
      <c r="E55" s="6" t="s">
        <v>185</v>
      </c>
      <c r="F55" s="19">
        <v>68500000</v>
      </c>
      <c r="G55" s="24">
        <v>68500</v>
      </c>
      <c r="H55" s="24">
        <v>4.2</v>
      </c>
      <c r="I55" s="31">
        <v>5.6973079999999996</v>
      </c>
      <c r="J55" s="31"/>
      <c r="K55" s="35"/>
    </row>
    <row r="56" spans="2:11" x14ac:dyDescent="0.3">
      <c r="B56" s="8" t="s">
        <v>2114</v>
      </c>
      <c r="C56" s="57" t="s">
        <v>2115</v>
      </c>
      <c r="D56" s="54" t="s">
        <v>2116</v>
      </c>
      <c r="E56" s="6" t="s">
        <v>185</v>
      </c>
      <c r="F56" s="19">
        <v>5500000</v>
      </c>
      <c r="G56" s="24">
        <v>5551.55</v>
      </c>
      <c r="H56" s="24">
        <v>0.34</v>
      </c>
      <c r="I56" s="31">
        <v>5.7323652999999997</v>
      </c>
      <c r="J56" s="31"/>
      <c r="K56" s="35"/>
    </row>
    <row r="57" spans="2:11" x14ac:dyDescent="0.3">
      <c r="C57" s="58" t="s">
        <v>172</v>
      </c>
      <c r="D57" s="54"/>
      <c r="E57" s="6"/>
      <c r="F57" s="19"/>
      <c r="G57" s="25">
        <v>74051.55</v>
      </c>
      <c r="H57" s="25">
        <v>4.54</v>
      </c>
      <c r="I57" s="31"/>
      <c r="J57" s="31"/>
      <c r="K57" s="35"/>
    </row>
    <row r="58" spans="2:11" x14ac:dyDescent="0.3">
      <c r="C58" s="57"/>
      <c r="D58" s="54"/>
      <c r="E58" s="6"/>
      <c r="F58" s="19"/>
      <c r="G58" s="24"/>
      <c r="H58" s="24"/>
      <c r="I58" s="31"/>
      <c r="J58" s="31"/>
      <c r="K58" s="35"/>
    </row>
    <row r="59" spans="2:11" x14ac:dyDescent="0.3">
      <c r="C59" s="59" t="s">
        <v>10</v>
      </c>
      <c r="D59" s="54"/>
      <c r="E59" s="6"/>
      <c r="F59" s="19"/>
      <c r="G59" s="24"/>
      <c r="H59" s="24"/>
      <c r="I59" s="31"/>
      <c r="J59" s="31"/>
      <c r="K59" s="35"/>
    </row>
    <row r="60" spans="2:11" x14ac:dyDescent="0.3">
      <c r="B60" s="8" t="s">
        <v>2117</v>
      </c>
      <c r="C60" s="57" t="s">
        <v>2118</v>
      </c>
      <c r="D60" s="54" t="s">
        <v>2119</v>
      </c>
      <c r="E60" s="6" t="s">
        <v>185</v>
      </c>
      <c r="F60" s="19">
        <v>19500000</v>
      </c>
      <c r="G60" s="24">
        <v>19699.82</v>
      </c>
      <c r="H60" s="24">
        <v>1.21</v>
      </c>
      <c r="I60" s="31">
        <v>5.75</v>
      </c>
      <c r="J60" s="31"/>
      <c r="K60" s="35"/>
    </row>
    <row r="61" spans="2:11" x14ac:dyDescent="0.3">
      <c r="B61" s="8" t="s">
        <v>2120</v>
      </c>
      <c r="C61" s="57" t="s">
        <v>2121</v>
      </c>
      <c r="D61" s="54" t="s">
        <v>2122</v>
      </c>
      <c r="E61" s="6" t="s">
        <v>185</v>
      </c>
      <c r="F61" s="19">
        <v>15000000</v>
      </c>
      <c r="G61" s="24">
        <v>15140.03</v>
      </c>
      <c r="H61" s="24">
        <v>0.93</v>
      </c>
      <c r="I61" s="31">
        <v>6.1366481999999998</v>
      </c>
      <c r="J61" s="31"/>
      <c r="K61" s="35"/>
    </row>
    <row r="62" spans="2:11" x14ac:dyDescent="0.3">
      <c r="B62" s="8" t="s">
        <v>2123</v>
      </c>
      <c r="C62" s="57" t="s">
        <v>2124</v>
      </c>
      <c r="D62" s="54" t="s">
        <v>2125</v>
      </c>
      <c r="E62" s="6" t="s">
        <v>185</v>
      </c>
      <c r="F62" s="19">
        <v>11500000</v>
      </c>
      <c r="G62" s="24">
        <v>11502.73</v>
      </c>
      <c r="H62" s="24">
        <v>0.7</v>
      </c>
      <c r="I62" s="31">
        <v>6.1003211000000004</v>
      </c>
      <c r="J62" s="31"/>
      <c r="K62" s="35"/>
    </row>
    <row r="63" spans="2:11" x14ac:dyDescent="0.3">
      <c r="B63" s="8" t="s">
        <v>2126</v>
      </c>
      <c r="C63" s="57" t="s">
        <v>2127</v>
      </c>
      <c r="D63" s="54" t="s">
        <v>2128</v>
      </c>
      <c r="E63" s="6" t="s">
        <v>185</v>
      </c>
      <c r="F63" s="19">
        <v>9000000</v>
      </c>
      <c r="G63" s="24">
        <v>9146.5</v>
      </c>
      <c r="H63" s="24">
        <v>0.56000000000000005</v>
      </c>
      <c r="I63" s="31">
        <v>5.9869985999999997</v>
      </c>
      <c r="J63" s="31"/>
      <c r="K63" s="35"/>
    </row>
    <row r="64" spans="2:11" x14ac:dyDescent="0.3">
      <c r="B64" s="8" t="s">
        <v>1624</v>
      </c>
      <c r="C64" s="57" t="s">
        <v>1625</v>
      </c>
      <c r="D64" s="54" t="s">
        <v>1626</v>
      </c>
      <c r="E64" s="6" t="s">
        <v>185</v>
      </c>
      <c r="F64" s="19">
        <v>6750000</v>
      </c>
      <c r="G64" s="24">
        <v>6809.37</v>
      </c>
      <c r="H64" s="24">
        <v>0.42</v>
      </c>
      <c r="I64" s="31">
        <v>5.75</v>
      </c>
      <c r="J64" s="31"/>
      <c r="K64" s="35"/>
    </row>
    <row r="65" spans="1:11" x14ac:dyDescent="0.3">
      <c r="B65" s="8" t="s">
        <v>2129</v>
      </c>
      <c r="C65" s="57" t="s">
        <v>2130</v>
      </c>
      <c r="D65" s="54" t="s">
        <v>2131</v>
      </c>
      <c r="E65" s="6" t="s">
        <v>185</v>
      </c>
      <c r="F65" s="19">
        <v>5000000</v>
      </c>
      <c r="G65" s="24">
        <v>5007.32</v>
      </c>
      <c r="H65" s="24">
        <v>0.31</v>
      </c>
      <c r="I65" s="31">
        <v>5.6460499999999998</v>
      </c>
      <c r="J65" s="31"/>
      <c r="K65" s="35"/>
    </row>
    <row r="66" spans="1:11" x14ac:dyDescent="0.3">
      <c r="B66" s="8" t="s">
        <v>2132</v>
      </c>
      <c r="C66" s="57" t="s">
        <v>2133</v>
      </c>
      <c r="D66" s="54" t="s">
        <v>2134</v>
      </c>
      <c r="E66" s="6" t="s">
        <v>185</v>
      </c>
      <c r="F66" s="19">
        <v>3500000</v>
      </c>
      <c r="G66" s="24">
        <v>3557.1</v>
      </c>
      <c r="H66" s="24">
        <v>0.22</v>
      </c>
      <c r="I66" s="31">
        <v>6.0127490000000003</v>
      </c>
      <c r="J66" s="31"/>
      <c r="K66" s="35"/>
    </row>
    <row r="67" spans="1:11" x14ac:dyDescent="0.3">
      <c r="B67" s="8" t="s">
        <v>2135</v>
      </c>
      <c r="C67" s="57" t="s">
        <v>2136</v>
      </c>
      <c r="D67" s="54" t="s">
        <v>2137</v>
      </c>
      <c r="E67" s="6" t="s">
        <v>185</v>
      </c>
      <c r="F67" s="19">
        <v>3500000</v>
      </c>
      <c r="G67" s="24">
        <v>3554.37</v>
      </c>
      <c r="H67" s="24">
        <v>0.22</v>
      </c>
      <c r="I67" s="31">
        <v>6.1260820000000002</v>
      </c>
      <c r="J67" s="31"/>
      <c r="K67" s="35"/>
    </row>
    <row r="68" spans="1:11" x14ac:dyDescent="0.3">
      <c r="B68" s="8" t="s">
        <v>2138</v>
      </c>
      <c r="C68" s="57" t="s">
        <v>2139</v>
      </c>
      <c r="D68" s="54" t="s">
        <v>2140</v>
      </c>
      <c r="E68" s="6" t="s">
        <v>185</v>
      </c>
      <c r="F68" s="19">
        <v>2500000</v>
      </c>
      <c r="G68" s="24">
        <v>2532.9</v>
      </c>
      <c r="H68" s="24">
        <v>0.16</v>
      </c>
      <c r="I68" s="31">
        <v>5.8050499999999996</v>
      </c>
      <c r="J68" s="31"/>
      <c r="K68" s="35"/>
    </row>
    <row r="69" spans="1:11" x14ac:dyDescent="0.3">
      <c r="B69" s="8" t="s">
        <v>2141</v>
      </c>
      <c r="C69" s="57" t="s">
        <v>2142</v>
      </c>
      <c r="D69" s="54" t="s">
        <v>2143</v>
      </c>
      <c r="E69" s="6" t="s">
        <v>185</v>
      </c>
      <c r="F69" s="19">
        <v>1500000</v>
      </c>
      <c r="G69" s="24">
        <v>1502.46</v>
      </c>
      <c r="H69" s="24">
        <v>0.09</v>
      </c>
      <c r="I69" s="31">
        <v>5.7249999999999996</v>
      </c>
      <c r="J69" s="31"/>
      <c r="K69" s="35"/>
    </row>
    <row r="70" spans="1:11" x14ac:dyDescent="0.3">
      <c r="C70" s="58" t="s">
        <v>172</v>
      </c>
      <c r="D70" s="54"/>
      <c r="E70" s="6"/>
      <c r="F70" s="19"/>
      <c r="G70" s="25">
        <v>78452.600000000006</v>
      </c>
      <c r="H70" s="25">
        <v>4.82</v>
      </c>
      <c r="I70" s="31"/>
      <c r="J70" s="31"/>
      <c r="K70" s="35"/>
    </row>
    <row r="71" spans="1:11" x14ac:dyDescent="0.3">
      <c r="C71" s="57"/>
      <c r="D71" s="54"/>
      <c r="E71" s="6"/>
      <c r="F71" s="19"/>
      <c r="G71" s="24"/>
      <c r="H71" s="24"/>
      <c r="I71" s="31"/>
      <c r="J71" s="31"/>
      <c r="K71" s="35"/>
    </row>
    <row r="72" spans="1:11" x14ac:dyDescent="0.3">
      <c r="A72" s="10"/>
      <c r="B72" s="28"/>
      <c r="C72" s="58" t="s">
        <v>11</v>
      </c>
      <c r="D72" s="54"/>
      <c r="E72" s="6"/>
      <c r="F72" s="19"/>
      <c r="G72" s="24"/>
      <c r="H72" s="24"/>
      <c r="I72" s="31"/>
      <c r="J72" s="31"/>
      <c r="K72" s="35"/>
    </row>
    <row r="73" spans="1:11" x14ac:dyDescent="0.3">
      <c r="C73" s="59" t="s">
        <v>13</v>
      </c>
      <c r="D73" s="54"/>
      <c r="E73" s="6"/>
      <c r="F73" s="19"/>
      <c r="G73" s="24"/>
      <c r="H73" s="24"/>
      <c r="I73" s="31"/>
      <c r="J73" s="31"/>
      <c r="K73" s="35"/>
    </row>
    <row r="74" spans="1:11" x14ac:dyDescent="0.3">
      <c r="B74" s="8" t="s">
        <v>2144</v>
      </c>
      <c r="C74" s="57" t="s">
        <v>2145</v>
      </c>
      <c r="D74" s="54" t="s">
        <v>2146</v>
      </c>
      <c r="E74" s="6" t="s">
        <v>794</v>
      </c>
      <c r="F74" s="19">
        <v>5000</v>
      </c>
      <c r="G74" s="24">
        <v>24288.53</v>
      </c>
      <c r="H74" s="24">
        <v>1.49</v>
      </c>
      <c r="I74" s="31">
        <v>6.5998999999999999</v>
      </c>
      <c r="J74" s="31"/>
      <c r="K74" s="35" t="s">
        <v>637</v>
      </c>
    </row>
    <row r="75" spans="1:11" x14ac:dyDescent="0.3">
      <c r="B75" s="8" t="s">
        <v>1714</v>
      </c>
      <c r="C75" s="57" t="s">
        <v>95</v>
      </c>
      <c r="D75" s="54" t="s">
        <v>1715</v>
      </c>
      <c r="E75" s="6" t="s">
        <v>794</v>
      </c>
      <c r="F75" s="19">
        <v>5000</v>
      </c>
      <c r="G75" s="24">
        <v>24237.45</v>
      </c>
      <c r="H75" s="24">
        <v>1.49</v>
      </c>
      <c r="I75" s="31">
        <v>6.7549999999999999</v>
      </c>
      <c r="J75" s="31"/>
      <c r="K75" s="35" t="s">
        <v>637</v>
      </c>
    </row>
    <row r="76" spans="1:11" x14ac:dyDescent="0.3">
      <c r="B76" s="8" t="s">
        <v>1699</v>
      </c>
      <c r="C76" s="57" t="s">
        <v>95</v>
      </c>
      <c r="D76" s="54" t="s">
        <v>1700</v>
      </c>
      <c r="E76" s="6" t="s">
        <v>794</v>
      </c>
      <c r="F76" s="19">
        <v>5000</v>
      </c>
      <c r="G76" s="24">
        <v>23755.85</v>
      </c>
      <c r="H76" s="24">
        <v>1.46</v>
      </c>
      <c r="I76" s="31">
        <v>7.08</v>
      </c>
      <c r="J76" s="31"/>
      <c r="K76" s="35" t="s">
        <v>637</v>
      </c>
    </row>
    <row r="77" spans="1:11" x14ac:dyDescent="0.3">
      <c r="B77" s="8" t="s">
        <v>2147</v>
      </c>
      <c r="C77" s="57" t="s">
        <v>1355</v>
      </c>
      <c r="D77" s="54" t="s">
        <v>2148</v>
      </c>
      <c r="E77" s="6" t="s">
        <v>788</v>
      </c>
      <c r="F77" s="19">
        <v>4000</v>
      </c>
      <c r="G77" s="24">
        <v>19479.939999999999</v>
      </c>
      <c r="H77" s="24">
        <v>1.19</v>
      </c>
      <c r="I77" s="31">
        <v>6.5399000000000003</v>
      </c>
      <c r="J77" s="31"/>
      <c r="K77" s="35" t="s">
        <v>637</v>
      </c>
    </row>
    <row r="78" spans="1:11" x14ac:dyDescent="0.3">
      <c r="B78" s="8" t="s">
        <v>2149</v>
      </c>
      <c r="C78" s="57" t="s">
        <v>1689</v>
      </c>
      <c r="D78" s="54" t="s">
        <v>2150</v>
      </c>
      <c r="E78" s="6" t="s">
        <v>794</v>
      </c>
      <c r="F78" s="19">
        <v>4000</v>
      </c>
      <c r="G78" s="24">
        <v>19344.560000000001</v>
      </c>
      <c r="H78" s="24">
        <v>1.19</v>
      </c>
      <c r="I78" s="31">
        <v>6.4749999999999996</v>
      </c>
      <c r="J78" s="31"/>
      <c r="K78" s="35" t="s">
        <v>637</v>
      </c>
    </row>
    <row r="79" spans="1:11" x14ac:dyDescent="0.3">
      <c r="B79" s="8" t="s">
        <v>2151</v>
      </c>
      <c r="C79" s="57" t="s">
        <v>95</v>
      </c>
      <c r="D79" s="54" t="s">
        <v>2152</v>
      </c>
      <c r="E79" s="6" t="s">
        <v>794</v>
      </c>
      <c r="F79" s="19">
        <v>4000</v>
      </c>
      <c r="G79" s="24">
        <v>18945.32</v>
      </c>
      <c r="H79" s="24">
        <v>1.1599999999999999</v>
      </c>
      <c r="I79" s="31">
        <v>7.0799000000000003</v>
      </c>
      <c r="J79" s="31"/>
      <c r="K79" s="35" t="s">
        <v>637</v>
      </c>
    </row>
    <row r="80" spans="1:11" x14ac:dyDescent="0.3">
      <c r="B80" s="8" t="s">
        <v>1757</v>
      </c>
      <c r="C80" s="57" t="s">
        <v>1758</v>
      </c>
      <c r="D80" s="54" t="s">
        <v>1759</v>
      </c>
      <c r="E80" s="6" t="s">
        <v>794</v>
      </c>
      <c r="F80" s="19">
        <v>2000</v>
      </c>
      <c r="G80" s="24">
        <v>9858.93</v>
      </c>
      <c r="H80" s="24">
        <v>0.6</v>
      </c>
      <c r="I80" s="31">
        <v>5.9348999999999998</v>
      </c>
      <c r="J80" s="31"/>
      <c r="K80" s="35" t="s">
        <v>637</v>
      </c>
    </row>
    <row r="81" spans="2:11" x14ac:dyDescent="0.3">
      <c r="B81" s="8" t="s">
        <v>2153</v>
      </c>
      <c r="C81" s="57" t="s">
        <v>1994</v>
      </c>
      <c r="D81" s="54" t="s">
        <v>2154</v>
      </c>
      <c r="E81" s="6" t="s">
        <v>794</v>
      </c>
      <c r="F81" s="19">
        <v>2000</v>
      </c>
      <c r="G81" s="24">
        <v>9841.4500000000007</v>
      </c>
      <c r="H81" s="24">
        <v>0.6</v>
      </c>
      <c r="I81" s="31">
        <v>6.19</v>
      </c>
      <c r="J81" s="31"/>
      <c r="K81" s="35" t="s">
        <v>637</v>
      </c>
    </row>
    <row r="82" spans="2:11" x14ac:dyDescent="0.3">
      <c r="B82" s="8" t="s">
        <v>2155</v>
      </c>
      <c r="C82" s="57" t="s">
        <v>1712</v>
      </c>
      <c r="D82" s="54" t="s">
        <v>2156</v>
      </c>
      <c r="E82" s="6" t="s">
        <v>794</v>
      </c>
      <c r="F82" s="19">
        <v>1500</v>
      </c>
      <c r="G82" s="24">
        <v>7061.41</v>
      </c>
      <c r="H82" s="24">
        <v>0.43</v>
      </c>
      <c r="I82" s="31">
        <v>7.6849999999999996</v>
      </c>
      <c r="J82" s="31"/>
      <c r="K82" s="35" t="s">
        <v>637</v>
      </c>
    </row>
    <row r="83" spans="2:11" x14ac:dyDescent="0.3">
      <c r="B83" s="8" t="s">
        <v>2157</v>
      </c>
      <c r="C83" s="57" t="s">
        <v>1213</v>
      </c>
      <c r="D83" s="54" t="s">
        <v>2158</v>
      </c>
      <c r="E83" s="6" t="s">
        <v>788</v>
      </c>
      <c r="F83" s="19">
        <v>500</v>
      </c>
      <c r="G83" s="24">
        <v>2488.92</v>
      </c>
      <c r="H83" s="24">
        <v>0.15</v>
      </c>
      <c r="I83" s="31">
        <v>6.5003000000000002</v>
      </c>
      <c r="J83" s="31"/>
      <c r="K83" s="35" t="s">
        <v>637</v>
      </c>
    </row>
    <row r="84" spans="2:11" x14ac:dyDescent="0.3">
      <c r="B84" s="8" t="s">
        <v>2159</v>
      </c>
      <c r="C84" s="57" t="s">
        <v>1213</v>
      </c>
      <c r="D84" s="54" t="s">
        <v>2160</v>
      </c>
      <c r="E84" s="6" t="s">
        <v>788</v>
      </c>
      <c r="F84" s="19">
        <v>500</v>
      </c>
      <c r="G84" s="24">
        <v>2412.92</v>
      </c>
      <c r="H84" s="24">
        <v>0.15</v>
      </c>
      <c r="I84" s="31">
        <v>6.8250000000000002</v>
      </c>
      <c r="J84" s="31"/>
      <c r="K84" s="35" t="s">
        <v>637</v>
      </c>
    </row>
    <row r="85" spans="2:11" x14ac:dyDescent="0.3">
      <c r="C85" s="58" t="s">
        <v>172</v>
      </c>
      <c r="D85" s="54"/>
      <c r="E85" s="6"/>
      <c r="F85" s="19"/>
      <c r="G85" s="25">
        <v>161715.28</v>
      </c>
      <c r="H85" s="25">
        <v>9.91</v>
      </c>
      <c r="I85" s="31"/>
      <c r="J85" s="31"/>
      <c r="K85" s="35"/>
    </row>
    <row r="86" spans="2:11" x14ac:dyDescent="0.3">
      <c r="C86" s="57"/>
      <c r="D86" s="54"/>
      <c r="E86" s="6"/>
      <c r="F86" s="19"/>
      <c r="G86" s="24"/>
      <c r="H86" s="24"/>
      <c r="I86" s="31"/>
      <c r="J86" s="31"/>
      <c r="K86" s="35"/>
    </row>
    <row r="87" spans="2:11" x14ac:dyDescent="0.3">
      <c r="C87" s="59" t="s">
        <v>14</v>
      </c>
      <c r="D87" s="54"/>
      <c r="E87" s="6"/>
      <c r="F87" s="19"/>
      <c r="G87" s="24"/>
      <c r="H87" s="24"/>
      <c r="I87" s="31"/>
      <c r="J87" s="31"/>
      <c r="K87" s="35"/>
    </row>
    <row r="88" spans="2:11" x14ac:dyDescent="0.3">
      <c r="B88" s="8" t="s">
        <v>1760</v>
      </c>
      <c r="C88" s="57" t="s">
        <v>41</v>
      </c>
      <c r="D88" s="54" t="s">
        <v>1761</v>
      </c>
      <c r="E88" s="6" t="s">
        <v>794</v>
      </c>
      <c r="F88" s="19">
        <v>10000</v>
      </c>
      <c r="G88" s="24">
        <v>48348.95</v>
      </c>
      <c r="H88" s="24">
        <v>2.96</v>
      </c>
      <c r="I88" s="31">
        <v>6.1098999999999997</v>
      </c>
      <c r="J88" s="31"/>
      <c r="K88" s="35"/>
    </row>
    <row r="89" spans="2:11" x14ac:dyDescent="0.3">
      <c r="B89" s="8" t="s">
        <v>2161</v>
      </c>
      <c r="C89" s="57" t="s">
        <v>300</v>
      </c>
      <c r="D89" s="54" t="s">
        <v>2162</v>
      </c>
      <c r="E89" s="6" t="s">
        <v>791</v>
      </c>
      <c r="F89" s="19">
        <v>10000</v>
      </c>
      <c r="G89" s="24">
        <v>48197.65</v>
      </c>
      <c r="H89" s="24">
        <v>2.95</v>
      </c>
      <c r="I89" s="31">
        <v>6.2899000000000003</v>
      </c>
      <c r="J89" s="31"/>
      <c r="K89" s="35" t="s">
        <v>637</v>
      </c>
    </row>
    <row r="90" spans="2:11" x14ac:dyDescent="0.3">
      <c r="B90" s="8" t="s">
        <v>2163</v>
      </c>
      <c r="C90" s="57" t="s">
        <v>297</v>
      </c>
      <c r="D90" s="54" t="s">
        <v>2164</v>
      </c>
      <c r="E90" s="6" t="s">
        <v>794</v>
      </c>
      <c r="F90" s="19">
        <v>8000</v>
      </c>
      <c r="G90" s="24">
        <v>39159.919999999998</v>
      </c>
      <c r="H90" s="24">
        <v>2.4</v>
      </c>
      <c r="I90" s="31">
        <v>6.0698999999999996</v>
      </c>
      <c r="J90" s="31"/>
      <c r="K90" s="35" t="s">
        <v>637</v>
      </c>
    </row>
    <row r="91" spans="2:11" x14ac:dyDescent="0.3">
      <c r="B91" s="8" t="s">
        <v>1766</v>
      </c>
      <c r="C91" s="57" t="s">
        <v>297</v>
      </c>
      <c r="D91" s="54" t="s">
        <v>1767</v>
      </c>
      <c r="E91" s="6" t="s">
        <v>794</v>
      </c>
      <c r="F91" s="19">
        <v>6500</v>
      </c>
      <c r="G91" s="24">
        <v>31459.03</v>
      </c>
      <c r="H91" s="24">
        <v>1.93</v>
      </c>
      <c r="I91" s="31">
        <v>6.1</v>
      </c>
      <c r="J91" s="31"/>
      <c r="K91" s="35" t="s">
        <v>637</v>
      </c>
    </row>
    <row r="92" spans="2:11" x14ac:dyDescent="0.3">
      <c r="B92" s="8" t="s">
        <v>1836</v>
      </c>
      <c r="C92" s="57" t="s">
        <v>1320</v>
      </c>
      <c r="D92" s="54" t="s">
        <v>1837</v>
      </c>
      <c r="E92" s="6" t="s">
        <v>794</v>
      </c>
      <c r="F92" s="19">
        <v>6000</v>
      </c>
      <c r="G92" s="24">
        <v>29546.79</v>
      </c>
      <c r="H92" s="24">
        <v>1.81</v>
      </c>
      <c r="I92" s="31">
        <v>5.8935000000000004</v>
      </c>
      <c r="J92" s="31"/>
      <c r="K92" s="35" t="s">
        <v>637</v>
      </c>
    </row>
    <row r="93" spans="2:11" x14ac:dyDescent="0.3">
      <c r="B93" s="8" t="s">
        <v>2165</v>
      </c>
      <c r="C93" s="57" t="s">
        <v>300</v>
      </c>
      <c r="D93" s="54" t="s">
        <v>2166</v>
      </c>
      <c r="E93" s="6" t="s">
        <v>791</v>
      </c>
      <c r="F93" s="19">
        <v>6000</v>
      </c>
      <c r="G93" s="24">
        <v>29145.54</v>
      </c>
      <c r="H93" s="24">
        <v>1.79</v>
      </c>
      <c r="I93" s="31">
        <v>6.0799000000000003</v>
      </c>
      <c r="J93" s="31"/>
      <c r="K93" s="35" t="s">
        <v>637</v>
      </c>
    </row>
    <row r="94" spans="2:11" x14ac:dyDescent="0.3">
      <c r="B94" s="8" t="s">
        <v>1806</v>
      </c>
      <c r="C94" s="57" t="s">
        <v>1434</v>
      </c>
      <c r="D94" s="54" t="s">
        <v>1807</v>
      </c>
      <c r="E94" s="6" t="s">
        <v>794</v>
      </c>
      <c r="F94" s="19">
        <v>5500</v>
      </c>
      <c r="G94" s="24">
        <v>27089.1</v>
      </c>
      <c r="H94" s="24">
        <v>1.66</v>
      </c>
      <c r="I94" s="31">
        <v>5.89</v>
      </c>
      <c r="J94" s="31"/>
      <c r="K94" s="35"/>
    </row>
    <row r="95" spans="2:11" x14ac:dyDescent="0.3">
      <c r="B95" s="8" t="s">
        <v>2167</v>
      </c>
      <c r="C95" s="57" t="s">
        <v>60</v>
      </c>
      <c r="D95" s="54" t="s">
        <v>2168</v>
      </c>
      <c r="E95" s="6" t="s">
        <v>794</v>
      </c>
      <c r="F95" s="19">
        <v>5000</v>
      </c>
      <c r="G95" s="24">
        <v>24364.400000000001</v>
      </c>
      <c r="H95" s="24">
        <v>1.49</v>
      </c>
      <c r="I95" s="31">
        <v>6.0650000000000004</v>
      </c>
      <c r="J95" s="31"/>
      <c r="K95" s="35" t="s">
        <v>637</v>
      </c>
    </row>
    <row r="96" spans="2:11" x14ac:dyDescent="0.3">
      <c r="B96" s="8" t="s">
        <v>1826</v>
      </c>
      <c r="C96" s="57" t="s">
        <v>1320</v>
      </c>
      <c r="D96" s="54" t="s">
        <v>1827</v>
      </c>
      <c r="E96" s="6" t="s">
        <v>794</v>
      </c>
      <c r="F96" s="19">
        <v>5000</v>
      </c>
      <c r="G96" s="24">
        <v>24162.68</v>
      </c>
      <c r="H96" s="24">
        <v>1.48</v>
      </c>
      <c r="I96" s="31">
        <v>6.1401000000000003</v>
      </c>
      <c r="J96" s="31"/>
      <c r="K96" s="35" t="s">
        <v>637</v>
      </c>
    </row>
    <row r="97" spans="2:11" x14ac:dyDescent="0.3">
      <c r="B97" s="8" t="s">
        <v>2169</v>
      </c>
      <c r="C97" s="57" t="s">
        <v>60</v>
      </c>
      <c r="D97" s="54" t="s">
        <v>2170</v>
      </c>
      <c r="E97" s="6" t="s">
        <v>794</v>
      </c>
      <c r="F97" s="19">
        <v>5000</v>
      </c>
      <c r="G97" s="24">
        <v>23576.799999999999</v>
      </c>
      <c r="H97" s="24">
        <v>1.44</v>
      </c>
      <c r="I97" s="31">
        <v>6.4050000000000002</v>
      </c>
      <c r="J97" s="31"/>
      <c r="K97" s="35" t="s">
        <v>637</v>
      </c>
    </row>
    <row r="98" spans="2:11" x14ac:dyDescent="0.3">
      <c r="B98" s="8" t="s">
        <v>2171</v>
      </c>
      <c r="C98" s="57" t="s">
        <v>1455</v>
      </c>
      <c r="D98" s="54" t="s">
        <v>2172</v>
      </c>
      <c r="E98" s="6" t="s">
        <v>794</v>
      </c>
      <c r="F98" s="19">
        <v>4500</v>
      </c>
      <c r="G98" s="24">
        <v>22163.81</v>
      </c>
      <c r="H98" s="24">
        <v>1.36</v>
      </c>
      <c r="I98" s="31">
        <v>5.89</v>
      </c>
      <c r="J98" s="31"/>
      <c r="K98" s="35"/>
    </row>
    <row r="99" spans="2:11" x14ac:dyDescent="0.3">
      <c r="B99" s="8" t="s">
        <v>2173</v>
      </c>
      <c r="C99" s="57" t="s">
        <v>67</v>
      </c>
      <c r="D99" s="54" t="s">
        <v>2174</v>
      </c>
      <c r="E99" s="6" t="s">
        <v>794</v>
      </c>
      <c r="F99" s="19">
        <v>4500</v>
      </c>
      <c r="G99" s="24">
        <v>22163.22</v>
      </c>
      <c r="H99" s="24">
        <v>1.36</v>
      </c>
      <c r="I99" s="31">
        <v>5.8384</v>
      </c>
      <c r="J99" s="31"/>
      <c r="K99" s="35" t="s">
        <v>637</v>
      </c>
    </row>
    <row r="100" spans="2:11" x14ac:dyDescent="0.3">
      <c r="B100" s="8" t="s">
        <v>2175</v>
      </c>
      <c r="C100" s="57" t="s">
        <v>1455</v>
      </c>
      <c r="D100" s="54" t="s">
        <v>2176</v>
      </c>
      <c r="E100" s="6" t="s">
        <v>794</v>
      </c>
      <c r="F100" s="19">
        <v>4000</v>
      </c>
      <c r="G100" s="24">
        <v>19698.099999999999</v>
      </c>
      <c r="H100" s="24">
        <v>1.21</v>
      </c>
      <c r="I100" s="31">
        <v>5.8884999999999996</v>
      </c>
      <c r="J100" s="31"/>
      <c r="K100" s="35" t="s">
        <v>637</v>
      </c>
    </row>
    <row r="101" spans="2:11" x14ac:dyDescent="0.3">
      <c r="B101" s="8" t="s">
        <v>2177</v>
      </c>
      <c r="C101" s="57" t="s">
        <v>300</v>
      </c>
      <c r="D101" s="54" t="s">
        <v>2178</v>
      </c>
      <c r="E101" s="6" t="s">
        <v>791</v>
      </c>
      <c r="F101" s="19">
        <v>4000</v>
      </c>
      <c r="G101" s="24">
        <v>19589.86</v>
      </c>
      <c r="H101" s="24">
        <v>1.2</v>
      </c>
      <c r="I101" s="31">
        <v>6.0650000000000004</v>
      </c>
      <c r="J101" s="31"/>
      <c r="K101" s="35" t="s">
        <v>637</v>
      </c>
    </row>
    <row r="102" spans="2:11" x14ac:dyDescent="0.3">
      <c r="B102" s="8" t="s">
        <v>2179</v>
      </c>
      <c r="C102" s="57" t="s">
        <v>1439</v>
      </c>
      <c r="D102" s="54" t="s">
        <v>2180</v>
      </c>
      <c r="E102" s="6" t="s">
        <v>788</v>
      </c>
      <c r="F102" s="19">
        <v>4000</v>
      </c>
      <c r="G102" s="24">
        <v>19574.96</v>
      </c>
      <c r="H102" s="24">
        <v>1.2</v>
      </c>
      <c r="I102" s="31">
        <v>6.0499000000000001</v>
      </c>
      <c r="J102" s="31"/>
      <c r="K102" s="35" t="s">
        <v>637</v>
      </c>
    </row>
    <row r="103" spans="2:11" x14ac:dyDescent="0.3">
      <c r="B103" s="8" t="s">
        <v>1830</v>
      </c>
      <c r="C103" s="57" t="s">
        <v>60</v>
      </c>
      <c r="D103" s="54" t="s">
        <v>1831</v>
      </c>
      <c r="E103" s="6" t="s">
        <v>794</v>
      </c>
      <c r="F103" s="19">
        <v>4000</v>
      </c>
      <c r="G103" s="24">
        <v>19151.099999999999</v>
      </c>
      <c r="H103" s="24">
        <v>1.17</v>
      </c>
      <c r="I103" s="31">
        <v>6.32</v>
      </c>
      <c r="J103" s="31"/>
      <c r="K103" s="35" t="s">
        <v>637</v>
      </c>
    </row>
    <row r="104" spans="2:11" x14ac:dyDescent="0.3">
      <c r="B104" s="8" t="s">
        <v>1812</v>
      </c>
      <c r="C104" s="57" t="s">
        <v>67</v>
      </c>
      <c r="D104" s="54" t="s">
        <v>1813</v>
      </c>
      <c r="E104" s="6" t="s">
        <v>794</v>
      </c>
      <c r="F104" s="19">
        <v>3500</v>
      </c>
      <c r="G104" s="24">
        <v>17240.77</v>
      </c>
      <c r="H104" s="24">
        <v>1.06</v>
      </c>
      <c r="I104" s="31">
        <v>5.8383000000000003</v>
      </c>
      <c r="J104" s="31"/>
      <c r="K104" s="35" t="s">
        <v>637</v>
      </c>
    </row>
    <row r="105" spans="2:11" x14ac:dyDescent="0.3">
      <c r="B105" s="8" t="s">
        <v>2181</v>
      </c>
      <c r="C105" s="57" t="s">
        <v>1439</v>
      </c>
      <c r="D105" s="54" t="s">
        <v>2182</v>
      </c>
      <c r="E105" s="6" t="s">
        <v>788</v>
      </c>
      <c r="F105" s="19">
        <v>3000</v>
      </c>
      <c r="G105" s="24">
        <v>14797.79</v>
      </c>
      <c r="H105" s="24">
        <v>0.91</v>
      </c>
      <c r="I105" s="31">
        <v>5.7998000000000003</v>
      </c>
      <c r="J105" s="31"/>
      <c r="K105" s="35"/>
    </row>
    <row r="106" spans="2:11" x14ac:dyDescent="0.3">
      <c r="B106" s="8" t="s">
        <v>2183</v>
      </c>
      <c r="C106" s="57" t="s">
        <v>67</v>
      </c>
      <c r="D106" s="54" t="s">
        <v>2184</v>
      </c>
      <c r="E106" s="6" t="s">
        <v>794</v>
      </c>
      <c r="F106" s="19">
        <v>3000</v>
      </c>
      <c r="G106" s="24">
        <v>14521.04</v>
      </c>
      <c r="H106" s="24">
        <v>0.89</v>
      </c>
      <c r="I106" s="31">
        <v>6.05</v>
      </c>
      <c r="J106" s="31"/>
      <c r="K106" s="35" t="s">
        <v>637</v>
      </c>
    </row>
    <row r="107" spans="2:11" x14ac:dyDescent="0.3">
      <c r="B107" s="8" t="s">
        <v>2185</v>
      </c>
      <c r="C107" s="57" t="s">
        <v>297</v>
      </c>
      <c r="D107" s="54" t="s">
        <v>2186</v>
      </c>
      <c r="E107" s="6" t="s">
        <v>794</v>
      </c>
      <c r="F107" s="19">
        <v>2500</v>
      </c>
      <c r="G107" s="24">
        <v>12085.94</v>
      </c>
      <c r="H107" s="24">
        <v>0.74</v>
      </c>
      <c r="I107" s="31">
        <v>6.0998999999999999</v>
      </c>
      <c r="J107" s="31"/>
      <c r="K107" s="35" t="s">
        <v>637</v>
      </c>
    </row>
    <row r="108" spans="2:11" x14ac:dyDescent="0.3">
      <c r="B108" s="8" t="s">
        <v>2187</v>
      </c>
      <c r="C108" s="57" t="s">
        <v>1439</v>
      </c>
      <c r="D108" s="54" t="s">
        <v>2188</v>
      </c>
      <c r="E108" s="6" t="s">
        <v>788</v>
      </c>
      <c r="F108" s="19">
        <v>2000</v>
      </c>
      <c r="G108" s="24">
        <v>9828.9</v>
      </c>
      <c r="H108" s="24">
        <v>0.6</v>
      </c>
      <c r="I108" s="31">
        <v>5.8834</v>
      </c>
      <c r="J108" s="31"/>
      <c r="K108" s="35" t="s">
        <v>637</v>
      </c>
    </row>
    <row r="109" spans="2:11" x14ac:dyDescent="0.3">
      <c r="B109" s="8" t="s">
        <v>2189</v>
      </c>
      <c r="C109" s="57" t="s">
        <v>1455</v>
      </c>
      <c r="D109" s="54" t="s">
        <v>2190</v>
      </c>
      <c r="E109" s="6" t="s">
        <v>794</v>
      </c>
      <c r="F109" s="19">
        <v>2000</v>
      </c>
      <c r="G109" s="24">
        <v>9816.5499999999993</v>
      </c>
      <c r="H109" s="24">
        <v>0.6</v>
      </c>
      <c r="I109" s="31">
        <v>5.8802000000000003</v>
      </c>
      <c r="J109" s="31"/>
      <c r="K109" s="35"/>
    </row>
    <row r="110" spans="2:11" x14ac:dyDescent="0.3">
      <c r="B110" s="8" t="s">
        <v>2191</v>
      </c>
      <c r="C110" s="57" t="s">
        <v>1320</v>
      </c>
      <c r="D110" s="54" t="s">
        <v>2192</v>
      </c>
      <c r="E110" s="6" t="s">
        <v>794</v>
      </c>
      <c r="F110" s="19">
        <v>2000</v>
      </c>
      <c r="G110" s="24">
        <v>9741.51</v>
      </c>
      <c r="H110" s="24">
        <v>0.6</v>
      </c>
      <c r="I110" s="31">
        <v>6.13</v>
      </c>
      <c r="J110" s="31"/>
      <c r="K110" s="35" t="s">
        <v>637</v>
      </c>
    </row>
    <row r="111" spans="2:11" x14ac:dyDescent="0.3">
      <c r="B111" s="8" t="s">
        <v>1858</v>
      </c>
      <c r="C111" s="57" t="s">
        <v>595</v>
      </c>
      <c r="D111" s="54" t="s">
        <v>1859</v>
      </c>
      <c r="E111" s="6" t="s">
        <v>794</v>
      </c>
      <c r="F111" s="19">
        <v>2000</v>
      </c>
      <c r="G111" s="24">
        <v>9735.41</v>
      </c>
      <c r="H111" s="24">
        <v>0.6</v>
      </c>
      <c r="I111" s="31">
        <v>6.4</v>
      </c>
      <c r="J111" s="31"/>
      <c r="K111" s="35" t="s">
        <v>637</v>
      </c>
    </row>
    <row r="112" spans="2:11" x14ac:dyDescent="0.3">
      <c r="B112" s="8" t="s">
        <v>1822</v>
      </c>
      <c r="C112" s="57" t="s">
        <v>1439</v>
      </c>
      <c r="D112" s="54" t="s">
        <v>1823</v>
      </c>
      <c r="E112" s="6" t="s">
        <v>788</v>
      </c>
      <c r="F112" s="19">
        <v>2000</v>
      </c>
      <c r="G112" s="24">
        <v>9699.49</v>
      </c>
      <c r="H112" s="24">
        <v>0.59</v>
      </c>
      <c r="I112" s="31">
        <v>6.0799000000000003</v>
      </c>
      <c r="J112" s="31"/>
      <c r="K112" s="35" t="s">
        <v>637</v>
      </c>
    </row>
    <row r="113" spans="2:11" x14ac:dyDescent="0.3">
      <c r="B113" s="8" t="s">
        <v>2193</v>
      </c>
      <c r="C113" s="57" t="s">
        <v>657</v>
      </c>
      <c r="D113" s="54" t="s">
        <v>2194</v>
      </c>
      <c r="E113" s="6" t="s">
        <v>794</v>
      </c>
      <c r="F113" s="19">
        <v>2000</v>
      </c>
      <c r="G113" s="24">
        <v>9685.0499999999993</v>
      </c>
      <c r="H113" s="24">
        <v>0.59</v>
      </c>
      <c r="I113" s="31">
        <v>6.15</v>
      </c>
      <c r="J113" s="31"/>
      <c r="K113" s="35"/>
    </row>
    <row r="114" spans="2:11" x14ac:dyDescent="0.3">
      <c r="B114" s="8" t="s">
        <v>2195</v>
      </c>
      <c r="C114" s="57" t="s">
        <v>657</v>
      </c>
      <c r="D114" s="54" t="s">
        <v>2196</v>
      </c>
      <c r="E114" s="6" t="s">
        <v>794</v>
      </c>
      <c r="F114" s="19">
        <v>1500</v>
      </c>
      <c r="G114" s="24">
        <v>7327.34</v>
      </c>
      <c r="H114" s="24">
        <v>0.45</v>
      </c>
      <c r="I114" s="31">
        <v>6.1</v>
      </c>
      <c r="J114" s="31"/>
      <c r="K114" s="35" t="s">
        <v>637</v>
      </c>
    </row>
    <row r="115" spans="2:11" x14ac:dyDescent="0.3">
      <c r="B115" s="8" t="s">
        <v>1787</v>
      </c>
      <c r="C115" s="57" t="s">
        <v>657</v>
      </c>
      <c r="D115" s="54" t="s">
        <v>1788</v>
      </c>
      <c r="E115" s="6" t="s">
        <v>794</v>
      </c>
      <c r="F115" s="19">
        <v>1500</v>
      </c>
      <c r="G115" s="24">
        <v>7267.34</v>
      </c>
      <c r="H115" s="24">
        <v>0.45</v>
      </c>
      <c r="I115" s="31">
        <v>6.1501000000000001</v>
      </c>
      <c r="J115" s="31"/>
      <c r="K115" s="35" t="s">
        <v>637</v>
      </c>
    </row>
    <row r="116" spans="2:11" x14ac:dyDescent="0.3">
      <c r="B116" s="8" t="s">
        <v>2197</v>
      </c>
      <c r="C116" s="57" t="s">
        <v>67</v>
      </c>
      <c r="D116" s="54" t="s">
        <v>2198</v>
      </c>
      <c r="E116" s="6" t="s">
        <v>794</v>
      </c>
      <c r="F116" s="19">
        <v>1000</v>
      </c>
      <c r="G116" s="24">
        <v>4931.25</v>
      </c>
      <c r="H116" s="24">
        <v>0.3</v>
      </c>
      <c r="I116" s="31">
        <v>5.7832999999999997</v>
      </c>
      <c r="J116" s="31"/>
      <c r="K116" s="35"/>
    </row>
    <row r="117" spans="2:11" x14ac:dyDescent="0.3">
      <c r="B117" s="8" t="s">
        <v>2199</v>
      </c>
      <c r="C117" s="57" t="s">
        <v>297</v>
      </c>
      <c r="D117" s="54" t="s">
        <v>2200</v>
      </c>
      <c r="E117" s="6" t="s">
        <v>794</v>
      </c>
      <c r="F117" s="19">
        <v>1000</v>
      </c>
      <c r="G117" s="24">
        <v>4919.62</v>
      </c>
      <c r="H117" s="24">
        <v>0.3</v>
      </c>
      <c r="I117" s="31">
        <v>5.9048999999999996</v>
      </c>
      <c r="J117" s="31"/>
      <c r="K117" s="35"/>
    </row>
    <row r="118" spans="2:11" x14ac:dyDescent="0.3">
      <c r="B118" s="8" t="s">
        <v>2201</v>
      </c>
      <c r="C118" s="57" t="s">
        <v>60</v>
      </c>
      <c r="D118" s="54" t="s">
        <v>2202</v>
      </c>
      <c r="E118" s="6" t="s">
        <v>794</v>
      </c>
      <c r="F118" s="19">
        <v>1000</v>
      </c>
      <c r="G118" s="24">
        <v>4896.13</v>
      </c>
      <c r="H118" s="24">
        <v>0.3</v>
      </c>
      <c r="I118" s="31">
        <v>6.0498000000000003</v>
      </c>
      <c r="J118" s="31"/>
      <c r="K118" s="35"/>
    </row>
    <row r="119" spans="2:11" x14ac:dyDescent="0.3">
      <c r="B119" s="8" t="s">
        <v>2203</v>
      </c>
      <c r="C119" s="57" t="s">
        <v>1434</v>
      </c>
      <c r="D119" s="54" t="s">
        <v>2204</v>
      </c>
      <c r="E119" s="6" t="s">
        <v>794</v>
      </c>
      <c r="F119" s="19">
        <v>1000</v>
      </c>
      <c r="G119" s="24">
        <v>4886.6099999999997</v>
      </c>
      <c r="H119" s="24">
        <v>0.3</v>
      </c>
      <c r="I119" s="31">
        <v>6.0500999999999996</v>
      </c>
      <c r="J119" s="31"/>
      <c r="K119" s="35" t="s">
        <v>637</v>
      </c>
    </row>
    <row r="120" spans="2:11" x14ac:dyDescent="0.3">
      <c r="B120" s="8" t="s">
        <v>2205</v>
      </c>
      <c r="C120" s="57" t="s">
        <v>1455</v>
      </c>
      <c r="D120" s="54" t="s">
        <v>2206</v>
      </c>
      <c r="E120" s="6" t="s">
        <v>794</v>
      </c>
      <c r="F120" s="19">
        <v>1000</v>
      </c>
      <c r="G120" s="24">
        <v>4861.07</v>
      </c>
      <c r="H120" s="24">
        <v>0.3</v>
      </c>
      <c r="I120" s="31">
        <v>6.0650000000000004</v>
      </c>
      <c r="J120" s="31"/>
      <c r="K120" s="35" t="s">
        <v>637</v>
      </c>
    </row>
    <row r="121" spans="2:11" x14ac:dyDescent="0.3">
      <c r="B121" s="8" t="s">
        <v>2207</v>
      </c>
      <c r="C121" s="57" t="s">
        <v>1455</v>
      </c>
      <c r="D121" s="54" t="s">
        <v>2208</v>
      </c>
      <c r="E121" s="6" t="s">
        <v>794</v>
      </c>
      <c r="F121" s="19">
        <v>1000</v>
      </c>
      <c r="G121" s="24">
        <v>4851.3100000000004</v>
      </c>
      <c r="H121" s="24">
        <v>0.3</v>
      </c>
      <c r="I121" s="31">
        <v>6.0799000000000003</v>
      </c>
      <c r="J121" s="31"/>
      <c r="K121" s="35" t="s">
        <v>637</v>
      </c>
    </row>
    <row r="122" spans="2:11" x14ac:dyDescent="0.3">
      <c r="B122" s="8" t="s">
        <v>2209</v>
      </c>
      <c r="C122" s="57" t="s">
        <v>60</v>
      </c>
      <c r="D122" s="54" t="s">
        <v>2210</v>
      </c>
      <c r="E122" s="6" t="s">
        <v>794</v>
      </c>
      <c r="F122" s="19">
        <v>500</v>
      </c>
      <c r="G122" s="24">
        <v>2436.83</v>
      </c>
      <c r="H122" s="24">
        <v>0.15</v>
      </c>
      <c r="I122" s="31">
        <v>6.0651000000000002</v>
      </c>
      <c r="J122" s="31"/>
      <c r="K122" s="35" t="s">
        <v>637</v>
      </c>
    </row>
    <row r="123" spans="2:11" x14ac:dyDescent="0.3">
      <c r="C123" s="58" t="s">
        <v>172</v>
      </c>
      <c r="D123" s="54"/>
      <c r="E123" s="6"/>
      <c r="F123" s="19"/>
      <c r="G123" s="25">
        <v>610921.86</v>
      </c>
      <c r="H123" s="25">
        <v>37.44</v>
      </c>
      <c r="I123" s="31"/>
      <c r="J123" s="31"/>
      <c r="K123" s="35"/>
    </row>
    <row r="124" spans="2:11" x14ac:dyDescent="0.3">
      <c r="C124" s="57"/>
      <c r="D124" s="54"/>
      <c r="E124" s="6"/>
      <c r="F124" s="19"/>
      <c r="G124" s="24"/>
      <c r="H124" s="24"/>
      <c r="I124" s="31"/>
      <c r="J124" s="31"/>
      <c r="K124" s="35"/>
    </row>
    <row r="125" spans="2:11" x14ac:dyDescent="0.3">
      <c r="C125" s="59" t="s">
        <v>15</v>
      </c>
      <c r="D125" s="54"/>
      <c r="E125" s="6"/>
      <c r="F125" s="19"/>
      <c r="G125" s="24"/>
      <c r="H125" s="24"/>
      <c r="I125" s="31"/>
      <c r="J125" s="31"/>
      <c r="K125" s="35"/>
    </row>
    <row r="126" spans="2:11" x14ac:dyDescent="0.3">
      <c r="B126" s="8" t="s">
        <v>2211</v>
      </c>
      <c r="C126" s="57" t="s">
        <v>2212</v>
      </c>
      <c r="D126" s="54" t="s">
        <v>2213</v>
      </c>
      <c r="E126" s="6" t="s">
        <v>185</v>
      </c>
      <c r="F126" s="19">
        <v>25000000</v>
      </c>
      <c r="G126" s="24">
        <v>24910.73</v>
      </c>
      <c r="H126" s="24">
        <v>1.53</v>
      </c>
      <c r="I126" s="31">
        <v>5.4504000000000001</v>
      </c>
      <c r="J126" s="31"/>
      <c r="K126" s="35"/>
    </row>
    <row r="127" spans="2:11" x14ac:dyDescent="0.3">
      <c r="B127" s="8" t="s">
        <v>1499</v>
      </c>
      <c r="C127" s="57" t="s">
        <v>1500</v>
      </c>
      <c r="D127" s="54" t="s">
        <v>1501</v>
      </c>
      <c r="E127" s="6" t="s">
        <v>185</v>
      </c>
      <c r="F127" s="19">
        <v>20000000</v>
      </c>
      <c r="G127" s="24">
        <v>19785.52</v>
      </c>
      <c r="H127" s="24">
        <v>1.21</v>
      </c>
      <c r="I127" s="31">
        <v>5.4200999999999997</v>
      </c>
      <c r="J127" s="31"/>
      <c r="K127" s="35"/>
    </row>
    <row r="128" spans="2:11" x14ac:dyDescent="0.3">
      <c r="B128" s="8" t="s">
        <v>1505</v>
      </c>
      <c r="C128" s="57" t="s">
        <v>1506</v>
      </c>
      <c r="D128" s="54" t="s">
        <v>1507</v>
      </c>
      <c r="E128" s="6" t="s">
        <v>185</v>
      </c>
      <c r="F128" s="19">
        <v>15000000</v>
      </c>
      <c r="G128" s="24">
        <v>14853.89</v>
      </c>
      <c r="H128" s="24">
        <v>0.91</v>
      </c>
      <c r="I128" s="31">
        <v>5.4401000000000002</v>
      </c>
      <c r="J128" s="31"/>
      <c r="K128" s="35"/>
    </row>
    <row r="129" spans="1:11" x14ac:dyDescent="0.3">
      <c r="B129" s="8" t="s">
        <v>2214</v>
      </c>
      <c r="C129" s="57" t="s">
        <v>2215</v>
      </c>
      <c r="D129" s="54" t="s">
        <v>2216</v>
      </c>
      <c r="E129" s="6" t="s">
        <v>185</v>
      </c>
      <c r="F129" s="19">
        <v>10000000</v>
      </c>
      <c r="G129" s="24">
        <v>9932.65</v>
      </c>
      <c r="H129" s="24">
        <v>0.61</v>
      </c>
      <c r="I129" s="31">
        <v>5.4999000000000002</v>
      </c>
      <c r="J129" s="31"/>
      <c r="K129" s="35"/>
    </row>
    <row r="130" spans="1:11" x14ac:dyDescent="0.3">
      <c r="B130" s="8" t="s">
        <v>1060</v>
      </c>
      <c r="C130" s="57" t="s">
        <v>1061</v>
      </c>
      <c r="D130" s="54" t="s">
        <v>1062</v>
      </c>
      <c r="E130" s="6" t="s">
        <v>185</v>
      </c>
      <c r="F130" s="19">
        <v>5000000</v>
      </c>
      <c r="G130" s="24">
        <v>4997.78</v>
      </c>
      <c r="H130" s="24">
        <v>0.31</v>
      </c>
      <c r="I130" s="31">
        <v>5.4043999999999999</v>
      </c>
      <c r="J130" s="31"/>
      <c r="K130" s="35"/>
    </row>
    <row r="131" spans="1:11" x14ac:dyDescent="0.3">
      <c r="B131" s="8" t="s">
        <v>2217</v>
      </c>
      <c r="C131" s="57" t="s">
        <v>2218</v>
      </c>
      <c r="D131" s="54" t="s">
        <v>2219</v>
      </c>
      <c r="E131" s="6" t="s">
        <v>185</v>
      </c>
      <c r="F131" s="19">
        <v>5000000</v>
      </c>
      <c r="G131" s="24">
        <v>4977.08</v>
      </c>
      <c r="H131" s="24">
        <v>0.31</v>
      </c>
      <c r="I131" s="31">
        <v>5.4221000000000004</v>
      </c>
      <c r="J131" s="31"/>
      <c r="K131" s="35"/>
    </row>
    <row r="132" spans="1:11" x14ac:dyDescent="0.3">
      <c r="B132" s="8" t="s">
        <v>1514</v>
      </c>
      <c r="C132" s="57" t="s">
        <v>1515</v>
      </c>
      <c r="D132" s="54" t="s">
        <v>1516</v>
      </c>
      <c r="E132" s="6" t="s">
        <v>185</v>
      </c>
      <c r="F132" s="19">
        <v>5000000</v>
      </c>
      <c r="G132" s="24">
        <v>4966.33</v>
      </c>
      <c r="H132" s="24">
        <v>0.3</v>
      </c>
      <c r="I132" s="31">
        <v>5.4999000000000002</v>
      </c>
      <c r="J132" s="31"/>
      <c r="K132" s="35"/>
    </row>
    <row r="133" spans="1:11" x14ac:dyDescent="0.3">
      <c r="B133" s="8" t="s">
        <v>1063</v>
      </c>
      <c r="C133" s="57" t="s">
        <v>1064</v>
      </c>
      <c r="D133" s="54" t="s">
        <v>1065</v>
      </c>
      <c r="E133" s="6" t="s">
        <v>185</v>
      </c>
      <c r="F133" s="19">
        <v>5000000</v>
      </c>
      <c r="G133" s="24">
        <v>4961.2700000000004</v>
      </c>
      <c r="H133" s="24">
        <v>0.3</v>
      </c>
      <c r="I133" s="31">
        <v>5.4805999999999999</v>
      </c>
      <c r="J133" s="31"/>
      <c r="K133" s="35"/>
    </row>
    <row r="134" spans="1:11" x14ac:dyDescent="0.3">
      <c r="C134" s="58" t="s">
        <v>172</v>
      </c>
      <c r="D134" s="54"/>
      <c r="E134" s="6"/>
      <c r="F134" s="19"/>
      <c r="G134" s="25">
        <v>89385.25</v>
      </c>
      <c r="H134" s="25">
        <v>5.48</v>
      </c>
      <c r="I134" s="31"/>
      <c r="J134" s="31"/>
      <c r="K134" s="35"/>
    </row>
    <row r="135" spans="1:11" x14ac:dyDescent="0.3">
      <c r="C135" s="57"/>
      <c r="D135" s="54"/>
      <c r="E135" s="6"/>
      <c r="F135" s="19"/>
      <c r="G135" s="24"/>
      <c r="H135" s="24"/>
      <c r="I135" s="31"/>
      <c r="J135" s="31"/>
      <c r="K135" s="35"/>
    </row>
    <row r="136" spans="1:11" x14ac:dyDescent="0.3">
      <c r="C136" s="58" t="s">
        <v>16</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9" t="s">
        <v>17</v>
      </c>
      <c r="D138" s="54"/>
      <c r="E138" s="6"/>
      <c r="F138" s="19"/>
      <c r="G138" s="24"/>
      <c r="H138" s="24"/>
      <c r="I138" s="31"/>
      <c r="J138" s="31"/>
      <c r="K138" s="35"/>
    </row>
    <row r="139" spans="1:11" x14ac:dyDescent="0.3">
      <c r="B139" s="8" t="s">
        <v>1154</v>
      </c>
      <c r="C139" s="57" t="s">
        <v>1155</v>
      </c>
      <c r="D139" s="54" t="s">
        <v>1156</v>
      </c>
      <c r="E139" s="6" t="s">
        <v>185</v>
      </c>
      <c r="F139" s="19">
        <v>4500000</v>
      </c>
      <c r="G139" s="24">
        <v>4179.8999999999996</v>
      </c>
      <c r="H139" s="24">
        <v>0.26</v>
      </c>
      <c r="I139" s="31">
        <v>5.8793078000000003</v>
      </c>
      <c r="J139" s="31"/>
      <c r="K139" s="35"/>
    </row>
    <row r="140" spans="1:11" x14ac:dyDescent="0.3">
      <c r="C140" s="58" t="s">
        <v>172</v>
      </c>
      <c r="D140" s="54"/>
      <c r="E140" s="6"/>
      <c r="F140" s="19"/>
      <c r="G140" s="25">
        <v>4179.8999999999996</v>
      </c>
      <c r="H140" s="25">
        <v>0.26</v>
      </c>
      <c r="I140" s="31"/>
      <c r="J140" s="31"/>
      <c r="K140" s="35"/>
    </row>
    <row r="141" spans="1:11" x14ac:dyDescent="0.3">
      <c r="C141" s="57"/>
      <c r="D141" s="54"/>
      <c r="E141" s="6"/>
      <c r="F141" s="19"/>
      <c r="G141" s="24"/>
      <c r="H141" s="24"/>
      <c r="I141" s="31"/>
      <c r="J141" s="31"/>
      <c r="K141" s="35"/>
    </row>
    <row r="142" spans="1:11" x14ac:dyDescent="0.3">
      <c r="A142" s="10"/>
      <c r="B142" s="28"/>
      <c r="C142" s="58" t="s">
        <v>18</v>
      </c>
      <c r="D142" s="54"/>
      <c r="E142" s="6"/>
      <c r="F142" s="19"/>
      <c r="G142" s="24"/>
      <c r="H142" s="24"/>
      <c r="I142" s="31"/>
      <c r="J142" s="31"/>
      <c r="K142" s="35"/>
    </row>
    <row r="143" spans="1:11" x14ac:dyDescent="0.3">
      <c r="A143" s="28"/>
      <c r="B143" s="28"/>
      <c r="C143" s="58" t="s">
        <v>19</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C145" s="59" t="s">
        <v>20</v>
      </c>
      <c r="D145" s="54"/>
      <c r="E145" s="6"/>
      <c r="F145" s="19"/>
      <c r="G145" s="24"/>
      <c r="H145" s="24"/>
      <c r="I145" s="31"/>
      <c r="J145" s="31"/>
      <c r="K145" s="35"/>
    </row>
    <row r="146" spans="1:54" x14ac:dyDescent="0.3">
      <c r="B146" s="8" t="s">
        <v>837</v>
      </c>
      <c r="C146" s="57" t="s">
        <v>5266</v>
      </c>
      <c r="D146" s="54" t="s">
        <v>838</v>
      </c>
      <c r="E146" s="6" t="s">
        <v>839</v>
      </c>
      <c r="F146" s="19">
        <v>41089.531999999999</v>
      </c>
      <c r="G146" s="24">
        <v>4655.93</v>
      </c>
      <c r="H146" s="24">
        <v>0.28999999999999998</v>
      </c>
      <c r="I146" s="31">
        <v>5.66</v>
      </c>
      <c r="J146" s="31"/>
      <c r="K146" s="35"/>
    </row>
    <row r="147" spans="1:54" x14ac:dyDescent="0.3">
      <c r="C147" s="58" t="s">
        <v>172</v>
      </c>
      <c r="D147" s="54"/>
      <c r="E147" s="6"/>
      <c r="F147" s="19"/>
      <c r="G147" s="25">
        <v>4655.93</v>
      </c>
      <c r="H147" s="25">
        <v>0.28999999999999998</v>
      </c>
      <c r="I147" s="31"/>
      <c r="J147" s="31"/>
      <c r="K147" s="35"/>
    </row>
    <row r="148" spans="1:54" x14ac:dyDescent="0.3">
      <c r="C148" s="57"/>
      <c r="D148" s="54"/>
      <c r="E148" s="6"/>
      <c r="F148" s="19"/>
      <c r="G148" s="24"/>
      <c r="H148" s="24"/>
      <c r="I148" s="31"/>
      <c r="J148" s="31"/>
      <c r="K148" s="35"/>
    </row>
    <row r="149" spans="1:54" x14ac:dyDescent="0.3">
      <c r="C149" s="58" t="s">
        <v>21</v>
      </c>
      <c r="D149" s="54"/>
      <c r="E149" s="6"/>
      <c r="F149" s="19"/>
      <c r="G149" s="24" t="s">
        <v>2</v>
      </c>
      <c r="H149" s="24" t="s">
        <v>2</v>
      </c>
      <c r="I149" s="31"/>
      <c r="J149" s="31"/>
      <c r="K149" s="35"/>
    </row>
    <row r="150" spans="1:54" x14ac:dyDescent="0.3">
      <c r="C150" s="57"/>
      <c r="D150" s="54"/>
      <c r="E150" s="6"/>
      <c r="F150" s="19"/>
      <c r="G150" s="24"/>
      <c r="H150" s="24"/>
      <c r="I150" s="31"/>
      <c r="J150" s="31"/>
      <c r="K150" s="35"/>
    </row>
    <row r="151" spans="1:54" x14ac:dyDescent="0.3">
      <c r="C151" s="58" t="s">
        <v>22</v>
      </c>
      <c r="D151" s="54"/>
      <c r="E151" s="6"/>
      <c r="F151" s="19"/>
      <c r="G151" s="24" t="s">
        <v>2</v>
      </c>
      <c r="H151" s="24" t="s">
        <v>2</v>
      </c>
      <c r="I151" s="31"/>
      <c r="J151" s="31"/>
      <c r="K151" s="35"/>
    </row>
    <row r="152" spans="1:54" x14ac:dyDescent="0.3">
      <c r="C152" s="57"/>
      <c r="D152" s="54"/>
      <c r="E152" s="6"/>
      <c r="F152" s="19"/>
      <c r="G152" s="24"/>
      <c r="H152" s="24"/>
      <c r="I152" s="31"/>
      <c r="J152" s="31"/>
      <c r="K152" s="35"/>
    </row>
    <row r="153" spans="1:54" x14ac:dyDescent="0.3">
      <c r="C153" s="58" t="s">
        <v>23</v>
      </c>
      <c r="D153" s="54"/>
      <c r="E153" s="6"/>
      <c r="F153" s="19"/>
      <c r="G153" s="24" t="s">
        <v>2</v>
      </c>
      <c r="H153" s="24" t="s">
        <v>2</v>
      </c>
      <c r="I153" s="31"/>
      <c r="J153" s="31"/>
      <c r="K153" s="35"/>
    </row>
    <row r="154" spans="1:54" x14ac:dyDescent="0.3">
      <c r="C154" s="57"/>
      <c r="D154" s="54"/>
      <c r="E154" s="6"/>
      <c r="F154" s="19"/>
      <c r="G154" s="24"/>
      <c r="H154" s="24"/>
      <c r="I154" s="31"/>
      <c r="J154" s="31"/>
      <c r="K154" s="35"/>
    </row>
    <row r="155" spans="1:54" x14ac:dyDescent="0.3">
      <c r="C155" s="59" t="s">
        <v>24</v>
      </c>
      <c r="D155" s="54"/>
      <c r="E155" s="6"/>
      <c r="F155" s="19"/>
      <c r="G155" s="24"/>
      <c r="H155" s="24"/>
      <c r="I155" s="31"/>
      <c r="J155" s="31"/>
      <c r="K155" s="35"/>
    </row>
    <row r="156" spans="1:54" x14ac:dyDescent="0.3">
      <c r="B156" s="8" t="s">
        <v>186</v>
      </c>
      <c r="C156" s="57" t="s">
        <v>187</v>
      </c>
      <c r="D156" s="54"/>
      <c r="E156" s="6"/>
      <c r="F156" s="19"/>
      <c r="G156" s="24">
        <v>74702.78</v>
      </c>
      <c r="H156" s="24">
        <v>4.58</v>
      </c>
      <c r="I156" s="31"/>
      <c r="J156" s="31"/>
      <c r="K156" s="35"/>
    </row>
    <row r="157" spans="1:54" x14ac:dyDescent="0.3">
      <c r="C157" s="58" t="s">
        <v>172</v>
      </c>
      <c r="D157" s="54"/>
      <c r="E157" s="6"/>
      <c r="F157" s="19"/>
      <c r="G157" s="25">
        <v>74702.78</v>
      </c>
      <c r="H157" s="25">
        <v>4.58</v>
      </c>
      <c r="I157" s="31"/>
      <c r="J157" s="31"/>
      <c r="K157" s="35"/>
    </row>
    <row r="158" spans="1:54" x14ac:dyDescent="0.3">
      <c r="C158" s="57"/>
      <c r="D158" s="54"/>
      <c r="E158" s="6"/>
      <c r="F158" s="19"/>
      <c r="G158" s="24"/>
      <c r="H158" s="24"/>
      <c r="I158" s="31"/>
      <c r="J158" s="31"/>
      <c r="K158" s="35"/>
    </row>
    <row r="159" spans="1:54" x14ac:dyDescent="0.3">
      <c r="A159" s="10"/>
      <c r="B159" s="28"/>
      <c r="C159" s="58" t="s">
        <v>25</v>
      </c>
      <c r="D159" s="54"/>
      <c r="E159" s="6"/>
      <c r="F159" s="19"/>
      <c r="G159" s="24"/>
      <c r="H159" s="24"/>
      <c r="I159" s="31"/>
      <c r="J159" s="31"/>
      <c r="K159" s="35"/>
    </row>
    <row r="160" spans="1:54" s="2" customFormat="1" ht="13.8" x14ac:dyDescent="0.3">
      <c r="A160" s="28"/>
      <c r="B160" s="28"/>
      <c r="C160" s="57" t="s">
        <v>5262</v>
      </c>
      <c r="D160" s="54"/>
      <c r="E160" s="6"/>
      <c r="F160" s="19"/>
      <c r="G160" s="24" t="s">
        <v>2</v>
      </c>
      <c r="H160" s="24" t="s">
        <v>2</v>
      </c>
      <c r="I160" s="31"/>
      <c r="J160" s="31"/>
      <c r="K160" s="35"/>
      <c r="L160" s="3"/>
      <c r="AI160" s="3"/>
      <c r="AV160" s="3"/>
      <c r="AX160" s="3"/>
      <c r="BB160" s="3"/>
    </row>
    <row r="161" spans="2:11" x14ac:dyDescent="0.3">
      <c r="B161" s="8"/>
      <c r="C161" s="57" t="s">
        <v>188</v>
      </c>
      <c r="D161" s="54"/>
      <c r="E161" s="6"/>
      <c r="F161" s="19"/>
      <c r="G161" s="24">
        <v>21297.11</v>
      </c>
      <c r="H161" s="24">
        <v>1.26</v>
      </c>
      <c r="I161" s="31"/>
      <c r="J161" s="31"/>
      <c r="K161" s="35"/>
    </row>
    <row r="162" spans="2:11" x14ac:dyDescent="0.3">
      <c r="C162" s="58" t="s">
        <v>172</v>
      </c>
      <c r="D162" s="54"/>
      <c r="E162" s="6"/>
      <c r="F162" s="19"/>
      <c r="G162" s="25">
        <v>21297.11</v>
      </c>
      <c r="H162" s="25">
        <v>1.26</v>
      </c>
      <c r="I162" s="31"/>
      <c r="J162" s="31"/>
      <c r="K162" s="35"/>
    </row>
    <row r="163" spans="2:11" x14ac:dyDescent="0.3">
      <c r="C163" s="57"/>
      <c r="D163" s="54"/>
      <c r="E163" s="6"/>
      <c r="F163" s="19"/>
      <c r="G163" s="24"/>
      <c r="H163" s="24"/>
      <c r="I163" s="31"/>
      <c r="J163" s="31"/>
      <c r="K163" s="35"/>
    </row>
    <row r="164" spans="2:11" x14ac:dyDescent="0.3">
      <c r="C164" s="60" t="s">
        <v>189</v>
      </c>
      <c r="D164" s="55"/>
      <c r="E164" s="5"/>
      <c r="F164" s="20"/>
      <c r="G164" s="26">
        <v>1631757.71</v>
      </c>
      <c r="H164" s="26">
        <v>100.00000000000001</v>
      </c>
      <c r="I164" s="32"/>
      <c r="J164" s="32"/>
      <c r="K164" s="36"/>
    </row>
    <row r="166" spans="2:11" ht="15" x14ac:dyDescent="0.35">
      <c r="C166" s="50" t="s">
        <v>4986</v>
      </c>
      <c r="D166" s="50"/>
      <c r="E166" s="50"/>
      <c r="F166" s="50"/>
      <c r="G166" s="67"/>
      <c r="H166" s="67"/>
      <c r="I166" s="67"/>
      <c r="J166" s="50"/>
    </row>
    <row r="167" spans="2:11" ht="27.6" x14ac:dyDescent="0.3">
      <c r="C167" s="43" t="s">
        <v>4981</v>
      </c>
      <c r="D167" s="43" t="s">
        <v>4982</v>
      </c>
      <c r="E167" s="43" t="s">
        <v>5295</v>
      </c>
      <c r="F167" s="43" t="s">
        <v>4983</v>
      </c>
      <c r="G167" s="68" t="s">
        <v>34</v>
      </c>
      <c r="H167" s="69" t="s">
        <v>5296</v>
      </c>
      <c r="I167" s="68" t="s">
        <v>36</v>
      </c>
      <c r="J167" s="43" t="s">
        <v>39</v>
      </c>
    </row>
    <row r="168" spans="2:11" x14ac:dyDescent="0.3">
      <c r="C168" s="43" t="s">
        <v>5297</v>
      </c>
      <c r="D168" s="43"/>
      <c r="E168" s="43"/>
      <c r="F168" s="43"/>
      <c r="G168" s="68"/>
      <c r="H168" s="69"/>
      <c r="I168" s="68"/>
      <c r="J168" s="43"/>
    </row>
    <row r="169" spans="2:11" x14ac:dyDescent="0.3">
      <c r="C169" s="46" t="s">
        <v>5298</v>
      </c>
      <c r="D169" s="70"/>
      <c r="E169" s="70"/>
      <c r="F169" s="70"/>
      <c r="G169" s="71"/>
      <c r="H169" s="72">
        <v>-30000</v>
      </c>
      <c r="I169" s="73">
        <f>+H169/$G$164*100</f>
        <v>-1.8385082427464066</v>
      </c>
      <c r="J169" s="70"/>
    </row>
    <row r="170" spans="2:11" x14ac:dyDescent="0.3">
      <c r="C170" s="46" t="s">
        <v>5299</v>
      </c>
      <c r="D170" s="70"/>
      <c r="E170" s="70"/>
      <c r="F170" s="70"/>
      <c r="G170" s="71"/>
      <c r="H170" s="72">
        <v>-25000</v>
      </c>
      <c r="I170" s="73">
        <f t="shared" ref="I170:I179" si="0">+H170/$G$164*100</f>
        <v>-1.532090202288672</v>
      </c>
      <c r="J170" s="70"/>
    </row>
    <row r="171" spans="2:11" x14ac:dyDescent="0.3">
      <c r="C171" s="46" t="s">
        <v>5300</v>
      </c>
      <c r="D171" s="70"/>
      <c r="E171" s="70"/>
      <c r="F171" s="70"/>
      <c r="G171" s="71"/>
      <c r="H171" s="72">
        <v>-25000</v>
      </c>
      <c r="I171" s="73">
        <f t="shared" si="0"/>
        <v>-1.532090202288672</v>
      </c>
      <c r="J171" s="70"/>
    </row>
    <row r="172" spans="2:11" x14ac:dyDescent="0.3">
      <c r="C172" s="46" t="s">
        <v>5301</v>
      </c>
      <c r="D172" s="70"/>
      <c r="E172" s="70"/>
      <c r="F172" s="70"/>
      <c r="G172" s="71"/>
      <c r="H172" s="72">
        <v>-25000</v>
      </c>
      <c r="I172" s="73">
        <f t="shared" si="0"/>
        <v>-1.532090202288672</v>
      </c>
      <c r="J172" s="70"/>
    </row>
    <row r="173" spans="2:11" x14ac:dyDescent="0.3">
      <c r="C173" s="46" t="s">
        <v>5302</v>
      </c>
      <c r="D173" s="70"/>
      <c r="E173" s="70"/>
      <c r="F173" s="70"/>
      <c r="G173" s="71"/>
      <c r="H173" s="72">
        <v>-25000</v>
      </c>
      <c r="I173" s="73">
        <f t="shared" si="0"/>
        <v>-1.532090202288672</v>
      </c>
      <c r="J173" s="70"/>
    </row>
    <row r="174" spans="2:11" x14ac:dyDescent="0.3">
      <c r="C174" s="46" t="s">
        <v>5303</v>
      </c>
      <c r="D174" s="70"/>
      <c r="E174" s="70"/>
      <c r="F174" s="70"/>
      <c r="G174" s="71"/>
      <c r="H174" s="72">
        <v>-25000</v>
      </c>
      <c r="I174" s="73">
        <f t="shared" si="0"/>
        <v>-1.532090202288672</v>
      </c>
      <c r="J174" s="70"/>
    </row>
    <row r="175" spans="2:11" x14ac:dyDescent="0.3">
      <c r="C175" s="46" t="s">
        <v>5304</v>
      </c>
      <c r="D175" s="70"/>
      <c r="E175" s="70"/>
      <c r="F175" s="70"/>
      <c r="G175" s="71"/>
      <c r="H175" s="72">
        <v>-20000</v>
      </c>
      <c r="I175" s="73">
        <f t="shared" si="0"/>
        <v>-1.2256721618309376</v>
      </c>
      <c r="J175" s="70"/>
    </row>
    <row r="176" spans="2:11" x14ac:dyDescent="0.3">
      <c r="C176" s="46" t="s">
        <v>5305</v>
      </c>
      <c r="D176" s="70"/>
      <c r="E176" s="70"/>
      <c r="F176" s="70"/>
      <c r="G176" s="71"/>
      <c r="H176" s="72">
        <v>-15000</v>
      </c>
      <c r="I176" s="73">
        <f t="shared" si="0"/>
        <v>-0.91925412137320328</v>
      </c>
      <c r="J176" s="70"/>
    </row>
    <row r="177" spans="3:11" x14ac:dyDescent="0.3">
      <c r="C177" s="46" t="s">
        <v>5304</v>
      </c>
      <c r="D177" s="70"/>
      <c r="E177" s="70"/>
      <c r="F177" s="70"/>
      <c r="G177" s="71"/>
      <c r="H177" s="72">
        <v>-12500</v>
      </c>
      <c r="I177" s="73">
        <f t="shared" si="0"/>
        <v>-0.76604510114433599</v>
      </c>
      <c r="J177" s="70"/>
    </row>
    <row r="178" spans="3:11" x14ac:dyDescent="0.3">
      <c r="C178" s="46" t="s">
        <v>5305</v>
      </c>
      <c r="D178" s="70"/>
      <c r="E178" s="70"/>
      <c r="F178" s="70"/>
      <c r="G178" s="71"/>
      <c r="H178" s="72">
        <v>-10000</v>
      </c>
      <c r="I178" s="73">
        <f t="shared" si="0"/>
        <v>-0.61283608091546882</v>
      </c>
      <c r="J178" s="70"/>
    </row>
    <row r="179" spans="3:11" x14ac:dyDescent="0.3">
      <c r="C179" s="46" t="s">
        <v>5306</v>
      </c>
      <c r="D179" s="70"/>
      <c r="E179" s="70"/>
      <c r="F179" s="70"/>
      <c r="G179" s="71"/>
      <c r="H179" s="72">
        <v>-10000</v>
      </c>
      <c r="I179" s="73">
        <f t="shared" si="0"/>
        <v>-0.61283608091546882</v>
      </c>
      <c r="J179" s="70"/>
    </row>
    <row r="180" spans="3:11" x14ac:dyDescent="0.3">
      <c r="C180" s="48" t="s">
        <v>4985</v>
      </c>
      <c r="D180" s="48"/>
      <c r="E180" s="48"/>
      <c r="F180" s="48"/>
      <c r="G180" s="74"/>
      <c r="H180" s="74">
        <f>SUM(H169:H179)</f>
        <v>-222500</v>
      </c>
      <c r="I180" s="74">
        <f>SUM(I169:I179)</f>
        <v>-13.635602800369183</v>
      </c>
      <c r="J180" s="48"/>
    </row>
    <row r="182" spans="3:11" x14ac:dyDescent="0.3">
      <c r="C182" s="1" t="s">
        <v>190</v>
      </c>
    </row>
    <row r="183" spans="3:11" x14ac:dyDescent="0.3">
      <c r="C183" s="37" t="s">
        <v>191</v>
      </c>
      <c r="D183" s="37"/>
      <c r="E183" s="37"/>
      <c r="F183" s="37"/>
      <c r="G183" s="37"/>
      <c r="H183" s="37"/>
      <c r="I183" s="37"/>
      <c r="J183" s="37"/>
      <c r="K183" s="37"/>
    </row>
    <row r="184" spans="3:11" x14ac:dyDescent="0.3">
      <c r="C184" s="2" t="s">
        <v>192</v>
      </c>
    </row>
    <row r="185" spans="3:11" x14ac:dyDescent="0.3">
      <c r="C185" s="2" t="s">
        <v>193</v>
      </c>
    </row>
    <row r="186" spans="3:11" ht="30" customHeight="1" x14ac:dyDescent="0.3">
      <c r="C186" s="91" t="s">
        <v>194</v>
      </c>
      <c r="D186" s="92"/>
      <c r="E186" s="92"/>
      <c r="F186" s="92"/>
      <c r="G186" s="92"/>
      <c r="H186" s="92"/>
      <c r="I186" s="92"/>
      <c r="J186" s="92"/>
      <c r="K186" s="92"/>
    </row>
    <row r="187" spans="3:11" x14ac:dyDescent="0.3">
      <c r="C187" s="2" t="s">
        <v>195</v>
      </c>
    </row>
    <row r="188" spans="3:11" x14ac:dyDescent="0.3">
      <c r="C188" s="2" t="s">
        <v>5276</v>
      </c>
    </row>
    <row r="189" spans="3:11" ht="40.5" customHeight="1" x14ac:dyDescent="0.3">
      <c r="C189" s="93" t="s">
        <v>5318</v>
      </c>
      <c r="D189" s="93"/>
      <c r="E189" s="93"/>
      <c r="F189" s="93"/>
      <c r="G189" s="93"/>
      <c r="H189" s="93"/>
      <c r="I189" s="93"/>
      <c r="J189" s="93"/>
      <c r="K189" s="93"/>
    </row>
    <row r="191" spans="3:11" x14ac:dyDescent="0.3">
      <c r="C191" s="1" t="s">
        <v>5387</v>
      </c>
      <c r="E191" s="88" t="s">
        <v>5388</v>
      </c>
    </row>
    <row r="192" spans="3:11" x14ac:dyDescent="0.3">
      <c r="E192" s="2" t="s">
        <v>5406</v>
      </c>
    </row>
  </sheetData>
  <mergeCells count="2">
    <mergeCell ref="C186:K186"/>
    <mergeCell ref="C189:K189"/>
  </mergeCells>
  <hyperlinks>
    <hyperlink ref="J2" location="'Index'!A1" display="'Index'!A1" xr:uid="{E815F58A-CE44-41BE-80CF-2664148ED9BD}"/>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D293-9B33-4F3E-98DC-3BAA71E90DA0}">
  <sheetPr codeName="Sheet121"/>
  <dimension ref="A1:IV134"/>
  <sheetViews>
    <sheetView showGridLines="0" zoomScale="90" zoomScaleNormal="90" workbookViewId="0">
      <pane ySplit="6" topLeftCell="A11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2220</v>
      </c>
      <c r="J2" s="38" t="s">
        <v>4975</v>
      </c>
    </row>
    <row r="3" spans="1:54" ht="16.2" x14ac:dyDescent="0.35">
      <c r="C3" s="1" t="s">
        <v>28</v>
      </c>
      <c r="D3" s="21" t="s">
        <v>2221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2222</v>
      </c>
      <c r="C10" s="57" t="s">
        <v>2223</v>
      </c>
      <c r="D10" s="54" t="s">
        <v>2224</v>
      </c>
      <c r="E10" s="6" t="s">
        <v>97</v>
      </c>
      <c r="F10" s="19">
        <v>1582641</v>
      </c>
      <c r="G10" s="24">
        <v>78910.48</v>
      </c>
      <c r="H10" s="24">
        <v>3.58</v>
      </c>
      <c r="I10" s="31"/>
      <c r="J10" s="31"/>
      <c r="K10" s="35"/>
    </row>
    <row r="11" spans="1:54" x14ac:dyDescent="0.3">
      <c r="B11" s="8" t="s">
        <v>2225</v>
      </c>
      <c r="C11" s="57" t="s">
        <v>1126</v>
      </c>
      <c r="D11" s="54" t="s">
        <v>2226</v>
      </c>
      <c r="E11" s="6" t="s">
        <v>97</v>
      </c>
      <c r="F11" s="19">
        <v>1490000</v>
      </c>
      <c r="G11" s="24">
        <v>66956.13</v>
      </c>
      <c r="H11" s="24">
        <v>3.04</v>
      </c>
      <c r="I11" s="31"/>
      <c r="J11" s="31"/>
      <c r="K11" s="35"/>
    </row>
    <row r="12" spans="1:54" x14ac:dyDescent="0.3">
      <c r="B12" s="8" t="s">
        <v>212</v>
      </c>
      <c r="C12" s="57" t="s">
        <v>213</v>
      </c>
      <c r="D12" s="54" t="s">
        <v>214</v>
      </c>
      <c r="E12" s="6" t="s">
        <v>65</v>
      </c>
      <c r="F12" s="19">
        <v>225000</v>
      </c>
      <c r="G12" s="24">
        <v>65868.75</v>
      </c>
      <c r="H12" s="24">
        <v>2.99</v>
      </c>
      <c r="I12" s="31"/>
      <c r="J12" s="31"/>
      <c r="K12" s="35"/>
    </row>
    <row r="13" spans="1:54" x14ac:dyDescent="0.3">
      <c r="B13" s="8" t="s">
        <v>493</v>
      </c>
      <c r="C13" s="57" t="s">
        <v>494</v>
      </c>
      <c r="D13" s="54" t="s">
        <v>495</v>
      </c>
      <c r="E13" s="6" t="s">
        <v>97</v>
      </c>
      <c r="F13" s="19">
        <v>7500000</v>
      </c>
      <c r="G13" s="24">
        <v>58365</v>
      </c>
      <c r="H13" s="24">
        <v>2.65</v>
      </c>
      <c r="I13" s="31"/>
      <c r="J13" s="31"/>
      <c r="K13" s="35"/>
    </row>
    <row r="14" spans="1:54" x14ac:dyDescent="0.3">
      <c r="B14" s="8" t="s">
        <v>240</v>
      </c>
      <c r="C14" s="57" t="s">
        <v>241</v>
      </c>
      <c r="D14" s="54" t="s">
        <v>242</v>
      </c>
      <c r="E14" s="6" t="s">
        <v>131</v>
      </c>
      <c r="F14" s="19">
        <v>4700000</v>
      </c>
      <c r="G14" s="24">
        <v>57683.1</v>
      </c>
      <c r="H14" s="24">
        <v>2.62</v>
      </c>
      <c r="I14" s="31"/>
      <c r="J14" s="31"/>
      <c r="K14" s="35"/>
    </row>
    <row r="15" spans="1:54" x14ac:dyDescent="0.3">
      <c r="B15" s="8" t="s">
        <v>388</v>
      </c>
      <c r="C15" s="57" t="s">
        <v>389</v>
      </c>
      <c r="D15" s="54" t="s">
        <v>390</v>
      </c>
      <c r="E15" s="6" t="s">
        <v>97</v>
      </c>
      <c r="F15" s="19">
        <v>22500000</v>
      </c>
      <c r="G15" s="24">
        <v>57138.75</v>
      </c>
      <c r="H15" s="24">
        <v>2.6</v>
      </c>
      <c r="I15" s="31"/>
      <c r="J15" s="31"/>
      <c r="K15" s="35"/>
    </row>
    <row r="16" spans="1:54" x14ac:dyDescent="0.3">
      <c r="B16" s="8" t="s">
        <v>145</v>
      </c>
      <c r="C16" s="57" t="s">
        <v>146</v>
      </c>
      <c r="D16" s="54" t="s">
        <v>147</v>
      </c>
      <c r="E16" s="6" t="s">
        <v>148</v>
      </c>
      <c r="F16" s="19">
        <v>1465810</v>
      </c>
      <c r="G16" s="24">
        <v>56688.74</v>
      </c>
      <c r="H16" s="24">
        <v>2.58</v>
      </c>
      <c r="I16" s="31"/>
      <c r="J16" s="31"/>
      <c r="K16" s="35"/>
    </row>
    <row r="17" spans="2:11" x14ac:dyDescent="0.3">
      <c r="B17" s="8" t="s">
        <v>2227</v>
      </c>
      <c r="C17" s="57" t="s">
        <v>2228</v>
      </c>
      <c r="D17" s="54" t="s">
        <v>2229</v>
      </c>
      <c r="E17" s="6" t="s">
        <v>65</v>
      </c>
      <c r="F17" s="19">
        <v>776046</v>
      </c>
      <c r="G17" s="24">
        <v>53908.04</v>
      </c>
      <c r="H17" s="24">
        <v>2.4500000000000002</v>
      </c>
      <c r="I17" s="31"/>
      <c r="J17" s="31"/>
      <c r="K17" s="35"/>
    </row>
    <row r="18" spans="2:11" x14ac:dyDescent="0.3">
      <c r="B18" s="8" t="s">
        <v>448</v>
      </c>
      <c r="C18" s="57" t="s">
        <v>449</v>
      </c>
      <c r="D18" s="54" t="s">
        <v>450</v>
      </c>
      <c r="E18" s="6" t="s">
        <v>43</v>
      </c>
      <c r="F18" s="19">
        <v>27000000</v>
      </c>
      <c r="G18" s="24">
        <v>51761.7</v>
      </c>
      <c r="H18" s="24">
        <v>2.35</v>
      </c>
      <c r="I18" s="31"/>
      <c r="J18" s="31"/>
      <c r="K18" s="35"/>
    </row>
    <row r="19" spans="2:11" x14ac:dyDescent="0.3">
      <c r="B19" s="8" t="s">
        <v>153</v>
      </c>
      <c r="C19" s="57" t="s">
        <v>154</v>
      </c>
      <c r="D19" s="54" t="s">
        <v>155</v>
      </c>
      <c r="E19" s="6" t="s">
        <v>156</v>
      </c>
      <c r="F19" s="19">
        <v>22336624</v>
      </c>
      <c r="G19" s="24">
        <v>51407.74</v>
      </c>
      <c r="H19" s="24">
        <v>2.34</v>
      </c>
      <c r="I19" s="31"/>
      <c r="J19" s="31"/>
      <c r="K19" s="35"/>
    </row>
    <row r="20" spans="2:11" x14ac:dyDescent="0.3">
      <c r="B20" s="8" t="s">
        <v>157</v>
      </c>
      <c r="C20" s="57" t="s">
        <v>158</v>
      </c>
      <c r="D20" s="54" t="s">
        <v>159</v>
      </c>
      <c r="E20" s="6" t="s">
        <v>160</v>
      </c>
      <c r="F20" s="19">
        <v>130000</v>
      </c>
      <c r="G20" s="24">
        <v>50362</v>
      </c>
      <c r="H20" s="24">
        <v>2.29</v>
      </c>
      <c r="I20" s="31"/>
      <c r="J20" s="31"/>
      <c r="K20" s="35"/>
    </row>
    <row r="21" spans="2:11" x14ac:dyDescent="0.3">
      <c r="B21" s="8" t="s">
        <v>218</v>
      </c>
      <c r="C21" s="57" t="s">
        <v>219</v>
      </c>
      <c r="D21" s="54" t="s">
        <v>220</v>
      </c>
      <c r="E21" s="6" t="s">
        <v>148</v>
      </c>
      <c r="F21" s="19">
        <v>4500000</v>
      </c>
      <c r="G21" s="24">
        <v>49801.5</v>
      </c>
      <c r="H21" s="24">
        <v>2.2599999999999998</v>
      </c>
      <c r="I21" s="31"/>
      <c r="J21" s="31"/>
      <c r="K21" s="35"/>
    </row>
    <row r="22" spans="2:11" x14ac:dyDescent="0.3">
      <c r="B22" s="8" t="s">
        <v>2230</v>
      </c>
      <c r="C22" s="57" t="s">
        <v>2231</v>
      </c>
      <c r="D22" s="54" t="s">
        <v>2232</v>
      </c>
      <c r="E22" s="6" t="s">
        <v>65</v>
      </c>
      <c r="F22" s="19">
        <v>2050000</v>
      </c>
      <c r="G22" s="24">
        <v>49230.75</v>
      </c>
      <c r="H22" s="24">
        <v>2.2400000000000002</v>
      </c>
      <c r="I22" s="31"/>
      <c r="J22" s="31"/>
      <c r="K22" s="35"/>
    </row>
    <row r="23" spans="2:11" x14ac:dyDescent="0.3">
      <c r="B23" s="8" t="s">
        <v>526</v>
      </c>
      <c r="C23" s="57" t="s">
        <v>527</v>
      </c>
      <c r="D23" s="54" t="s">
        <v>528</v>
      </c>
      <c r="E23" s="6" t="s">
        <v>101</v>
      </c>
      <c r="F23" s="19">
        <v>13969697</v>
      </c>
      <c r="G23" s="24">
        <v>48663.44</v>
      </c>
      <c r="H23" s="24">
        <v>2.21</v>
      </c>
      <c r="I23" s="31"/>
      <c r="J23" s="31"/>
      <c r="K23" s="35"/>
    </row>
    <row r="24" spans="2:11" x14ac:dyDescent="0.3">
      <c r="B24" s="8" t="s">
        <v>1945</v>
      </c>
      <c r="C24" s="57" t="s">
        <v>1946</v>
      </c>
      <c r="D24" s="54" t="s">
        <v>1947</v>
      </c>
      <c r="E24" s="6" t="s">
        <v>82</v>
      </c>
      <c r="F24" s="19">
        <v>3000000</v>
      </c>
      <c r="G24" s="24">
        <v>48066</v>
      </c>
      <c r="H24" s="24">
        <v>2.1800000000000002</v>
      </c>
      <c r="I24" s="31"/>
      <c r="J24" s="31"/>
      <c r="K24" s="35"/>
    </row>
    <row r="25" spans="2:11" x14ac:dyDescent="0.3">
      <c r="B25" s="8" t="s">
        <v>40</v>
      </c>
      <c r="C25" s="57" t="s">
        <v>41</v>
      </c>
      <c r="D25" s="54" t="s">
        <v>42</v>
      </c>
      <c r="E25" s="6" t="s">
        <v>43</v>
      </c>
      <c r="F25" s="19">
        <v>5000000</v>
      </c>
      <c r="G25" s="24">
        <v>47580</v>
      </c>
      <c r="H25" s="24">
        <v>2.16</v>
      </c>
      <c r="I25" s="31"/>
      <c r="J25" s="31"/>
      <c r="K25" s="35"/>
    </row>
    <row r="26" spans="2:11" x14ac:dyDescent="0.3">
      <c r="B26" s="8" t="s">
        <v>149</v>
      </c>
      <c r="C26" s="57" t="s">
        <v>150</v>
      </c>
      <c r="D26" s="54" t="s">
        <v>151</v>
      </c>
      <c r="E26" s="6" t="s">
        <v>152</v>
      </c>
      <c r="F26" s="19">
        <v>7501000</v>
      </c>
      <c r="G26" s="24">
        <v>47087.53</v>
      </c>
      <c r="H26" s="24">
        <v>2.14</v>
      </c>
      <c r="I26" s="31"/>
      <c r="J26" s="31"/>
      <c r="K26" s="35"/>
    </row>
    <row r="27" spans="2:11" x14ac:dyDescent="0.3">
      <c r="B27" s="8" t="s">
        <v>404</v>
      </c>
      <c r="C27" s="57" t="s">
        <v>405</v>
      </c>
      <c r="D27" s="54" t="s">
        <v>406</v>
      </c>
      <c r="E27" s="6" t="s">
        <v>138</v>
      </c>
      <c r="F27" s="19">
        <v>1500000</v>
      </c>
      <c r="G27" s="24">
        <v>45844.5</v>
      </c>
      <c r="H27" s="24">
        <v>2.08</v>
      </c>
      <c r="I27" s="31"/>
      <c r="J27" s="31"/>
      <c r="K27" s="35"/>
    </row>
    <row r="28" spans="2:11" x14ac:dyDescent="0.3">
      <c r="B28" s="8" t="s">
        <v>209</v>
      </c>
      <c r="C28" s="57" t="s">
        <v>210</v>
      </c>
      <c r="D28" s="54" t="s">
        <v>211</v>
      </c>
      <c r="E28" s="6" t="s">
        <v>86</v>
      </c>
      <c r="F28" s="19">
        <v>8544000</v>
      </c>
      <c r="G28" s="24">
        <v>45539.519999999997</v>
      </c>
      <c r="H28" s="24">
        <v>2.0699999999999998</v>
      </c>
      <c r="I28" s="31"/>
      <c r="J28" s="31"/>
      <c r="K28" s="35"/>
    </row>
    <row r="29" spans="2:11" x14ac:dyDescent="0.3">
      <c r="B29" s="8" t="s">
        <v>69</v>
      </c>
      <c r="C29" s="57" t="s">
        <v>70</v>
      </c>
      <c r="D29" s="54" t="s">
        <v>71</v>
      </c>
      <c r="E29" s="6" t="s">
        <v>43</v>
      </c>
      <c r="F29" s="19">
        <v>5500000</v>
      </c>
      <c r="G29" s="24">
        <v>44137.5</v>
      </c>
      <c r="H29" s="24">
        <v>2.0099999999999998</v>
      </c>
      <c r="I29" s="31"/>
      <c r="J29" s="31"/>
      <c r="K29" s="35"/>
    </row>
    <row r="30" spans="2:11" x14ac:dyDescent="0.3">
      <c r="B30" s="8" t="s">
        <v>582</v>
      </c>
      <c r="C30" s="57" t="s">
        <v>583</v>
      </c>
      <c r="D30" s="54" t="s">
        <v>584</v>
      </c>
      <c r="E30" s="6" t="s">
        <v>167</v>
      </c>
      <c r="F30" s="19">
        <v>2700000</v>
      </c>
      <c r="G30" s="24">
        <v>43491.6</v>
      </c>
      <c r="H30" s="24">
        <v>1.98</v>
      </c>
      <c r="I30" s="31"/>
      <c r="J30" s="31"/>
      <c r="K30" s="35"/>
    </row>
    <row r="31" spans="2:11" x14ac:dyDescent="0.3">
      <c r="B31" s="8" t="s">
        <v>120</v>
      </c>
      <c r="C31" s="57" t="s">
        <v>121</v>
      </c>
      <c r="D31" s="54" t="s">
        <v>122</v>
      </c>
      <c r="E31" s="6" t="s">
        <v>123</v>
      </c>
      <c r="F31" s="19">
        <v>1000000</v>
      </c>
      <c r="G31" s="24">
        <v>42235</v>
      </c>
      <c r="H31" s="24">
        <v>1.92</v>
      </c>
      <c r="I31" s="31"/>
      <c r="J31" s="31"/>
      <c r="K31" s="35"/>
    </row>
    <row r="32" spans="2:11" x14ac:dyDescent="0.3">
      <c r="B32" s="8" t="s">
        <v>2233</v>
      </c>
      <c r="C32" s="57" t="s">
        <v>1360</v>
      </c>
      <c r="D32" s="54" t="s">
        <v>2234</v>
      </c>
      <c r="E32" s="6" t="s">
        <v>119</v>
      </c>
      <c r="F32" s="19">
        <v>20000000</v>
      </c>
      <c r="G32" s="24">
        <v>41602</v>
      </c>
      <c r="H32" s="24">
        <v>1.89</v>
      </c>
      <c r="I32" s="31"/>
      <c r="J32" s="31"/>
      <c r="K32" s="35"/>
    </row>
    <row r="33" spans="2:11" x14ac:dyDescent="0.3">
      <c r="B33" s="8" t="s">
        <v>112</v>
      </c>
      <c r="C33" s="57" t="s">
        <v>113</v>
      </c>
      <c r="D33" s="54" t="s">
        <v>114</v>
      </c>
      <c r="E33" s="6" t="s">
        <v>115</v>
      </c>
      <c r="F33" s="19">
        <v>90405</v>
      </c>
      <c r="G33" s="24">
        <v>40081.06</v>
      </c>
      <c r="H33" s="24">
        <v>1.82</v>
      </c>
      <c r="I33" s="31"/>
      <c r="J33" s="31"/>
      <c r="K33" s="35"/>
    </row>
    <row r="34" spans="2:11" x14ac:dyDescent="0.3">
      <c r="B34" s="8" t="s">
        <v>139</v>
      </c>
      <c r="C34" s="57" t="s">
        <v>140</v>
      </c>
      <c r="D34" s="54" t="s">
        <v>141</v>
      </c>
      <c r="E34" s="6" t="s">
        <v>119</v>
      </c>
      <c r="F34" s="19">
        <v>1200000</v>
      </c>
      <c r="G34" s="24">
        <v>38491.199999999997</v>
      </c>
      <c r="H34" s="24">
        <v>1.75</v>
      </c>
      <c r="I34" s="31"/>
      <c r="J34" s="31"/>
      <c r="K34" s="35"/>
    </row>
    <row r="35" spans="2:11" x14ac:dyDescent="0.3">
      <c r="B35" s="8" t="s">
        <v>2235</v>
      </c>
      <c r="C35" s="57" t="s">
        <v>2236</v>
      </c>
      <c r="D35" s="54" t="s">
        <v>2237</v>
      </c>
      <c r="E35" s="6" t="s">
        <v>101</v>
      </c>
      <c r="F35" s="19">
        <v>1361456</v>
      </c>
      <c r="G35" s="24">
        <v>37916.550000000003</v>
      </c>
      <c r="H35" s="24">
        <v>1.72</v>
      </c>
      <c r="I35" s="31"/>
      <c r="J35" s="31"/>
      <c r="K35" s="35"/>
    </row>
    <row r="36" spans="2:11" x14ac:dyDescent="0.3">
      <c r="B36" s="8" t="s">
        <v>588</v>
      </c>
      <c r="C36" s="57" t="s">
        <v>589</v>
      </c>
      <c r="D36" s="54" t="s">
        <v>590</v>
      </c>
      <c r="E36" s="6" t="s">
        <v>171</v>
      </c>
      <c r="F36" s="19">
        <v>280000</v>
      </c>
      <c r="G36" s="24">
        <v>36640.800000000003</v>
      </c>
      <c r="H36" s="24">
        <v>1.66</v>
      </c>
      <c r="I36" s="31"/>
      <c r="J36" s="31"/>
      <c r="K36" s="35"/>
    </row>
    <row r="37" spans="2:11" x14ac:dyDescent="0.3">
      <c r="B37" s="8" t="s">
        <v>215</v>
      </c>
      <c r="C37" s="57" t="s">
        <v>216</v>
      </c>
      <c r="D37" s="54" t="s">
        <v>217</v>
      </c>
      <c r="E37" s="6" t="s">
        <v>101</v>
      </c>
      <c r="F37" s="19">
        <v>685892</v>
      </c>
      <c r="G37" s="24">
        <v>36376.28</v>
      </c>
      <c r="H37" s="24">
        <v>1.65</v>
      </c>
      <c r="I37" s="31"/>
      <c r="J37" s="31"/>
      <c r="K37" s="35"/>
    </row>
    <row r="38" spans="2:11" x14ac:dyDescent="0.3">
      <c r="B38" s="8" t="s">
        <v>2238</v>
      </c>
      <c r="C38" s="57" t="s">
        <v>2239</v>
      </c>
      <c r="D38" s="54" t="s">
        <v>2240</v>
      </c>
      <c r="E38" s="6" t="s">
        <v>82</v>
      </c>
      <c r="F38" s="19">
        <v>8050447</v>
      </c>
      <c r="G38" s="24">
        <v>35973.42</v>
      </c>
      <c r="H38" s="24">
        <v>1.63</v>
      </c>
      <c r="I38" s="31"/>
      <c r="J38" s="31"/>
      <c r="K38" s="35"/>
    </row>
    <row r="39" spans="2:11" x14ac:dyDescent="0.3">
      <c r="B39" s="8" t="s">
        <v>1032</v>
      </c>
      <c r="C39" s="57" t="s">
        <v>1033</v>
      </c>
      <c r="D39" s="54" t="s">
        <v>1034</v>
      </c>
      <c r="E39" s="6" t="s">
        <v>138</v>
      </c>
      <c r="F39" s="19">
        <v>3900000</v>
      </c>
      <c r="G39" s="24">
        <v>35552.400000000001</v>
      </c>
      <c r="H39" s="24">
        <v>1.62</v>
      </c>
      <c r="I39" s="31"/>
      <c r="J39" s="31"/>
      <c r="K39" s="35"/>
    </row>
    <row r="40" spans="2:11" x14ac:dyDescent="0.3">
      <c r="B40" s="8" t="s">
        <v>560</v>
      </c>
      <c r="C40" s="57" t="s">
        <v>561</v>
      </c>
      <c r="D40" s="54" t="s">
        <v>562</v>
      </c>
      <c r="E40" s="6" t="s">
        <v>97</v>
      </c>
      <c r="F40" s="19">
        <v>4000000</v>
      </c>
      <c r="G40" s="24">
        <v>35114</v>
      </c>
      <c r="H40" s="24">
        <v>1.6</v>
      </c>
      <c r="I40" s="31"/>
      <c r="J40" s="31"/>
      <c r="K40" s="35"/>
    </row>
    <row r="41" spans="2:11" x14ac:dyDescent="0.3">
      <c r="B41" s="8" t="s">
        <v>168</v>
      </c>
      <c r="C41" s="57" t="s">
        <v>169</v>
      </c>
      <c r="D41" s="54" t="s">
        <v>170</v>
      </c>
      <c r="E41" s="6" t="s">
        <v>171</v>
      </c>
      <c r="F41" s="19">
        <v>1500000</v>
      </c>
      <c r="G41" s="24">
        <v>34977</v>
      </c>
      <c r="H41" s="24">
        <v>1.59</v>
      </c>
      <c r="I41" s="31"/>
      <c r="J41" s="31"/>
      <c r="K41" s="35"/>
    </row>
    <row r="42" spans="2:11" x14ac:dyDescent="0.3">
      <c r="B42" s="8" t="s">
        <v>579</v>
      </c>
      <c r="C42" s="57" t="s">
        <v>580</v>
      </c>
      <c r="D42" s="54" t="s">
        <v>581</v>
      </c>
      <c r="E42" s="6" t="s">
        <v>127</v>
      </c>
      <c r="F42" s="19">
        <v>3000000</v>
      </c>
      <c r="G42" s="24">
        <v>34629</v>
      </c>
      <c r="H42" s="24">
        <v>1.57</v>
      </c>
      <c r="I42" s="31"/>
      <c r="J42" s="31"/>
      <c r="K42" s="35"/>
    </row>
    <row r="43" spans="2:11" x14ac:dyDescent="0.3">
      <c r="B43" s="8" t="s">
        <v>265</v>
      </c>
      <c r="C43" s="57" t="s">
        <v>266</v>
      </c>
      <c r="D43" s="54" t="s">
        <v>267</v>
      </c>
      <c r="E43" s="6" t="s">
        <v>268</v>
      </c>
      <c r="F43" s="19">
        <v>10000000</v>
      </c>
      <c r="G43" s="24">
        <v>33860</v>
      </c>
      <c r="H43" s="24">
        <v>1.54</v>
      </c>
      <c r="I43" s="31"/>
      <c r="J43" s="31"/>
      <c r="K43" s="35"/>
    </row>
    <row r="44" spans="2:11" x14ac:dyDescent="0.3">
      <c r="B44" s="8" t="s">
        <v>2241</v>
      </c>
      <c r="C44" s="57" t="s">
        <v>2242</v>
      </c>
      <c r="D44" s="54" t="s">
        <v>2243</v>
      </c>
      <c r="E44" s="6" t="s">
        <v>50</v>
      </c>
      <c r="F44" s="19">
        <v>646857</v>
      </c>
      <c r="G44" s="24">
        <v>33856.5</v>
      </c>
      <c r="H44" s="24">
        <v>1.54</v>
      </c>
      <c r="I44" s="31"/>
      <c r="J44" s="31"/>
      <c r="K44" s="35"/>
    </row>
    <row r="45" spans="2:11" x14ac:dyDescent="0.3">
      <c r="B45" s="8" t="s">
        <v>964</v>
      </c>
      <c r="C45" s="57" t="s">
        <v>965</v>
      </c>
      <c r="D45" s="54" t="s">
        <v>966</v>
      </c>
      <c r="E45" s="6" t="s">
        <v>127</v>
      </c>
      <c r="F45" s="19">
        <v>2318016</v>
      </c>
      <c r="G45" s="24">
        <v>32693.3</v>
      </c>
      <c r="H45" s="24">
        <v>1.49</v>
      </c>
      <c r="I45" s="31"/>
      <c r="J45" s="31"/>
      <c r="K45" s="35"/>
    </row>
    <row r="46" spans="2:11" x14ac:dyDescent="0.3">
      <c r="B46" s="8" t="s">
        <v>445</v>
      </c>
      <c r="C46" s="57" t="s">
        <v>446</v>
      </c>
      <c r="D46" s="54" t="s">
        <v>447</v>
      </c>
      <c r="E46" s="6" t="s">
        <v>138</v>
      </c>
      <c r="F46" s="19">
        <v>2000000</v>
      </c>
      <c r="G46" s="24">
        <v>31270</v>
      </c>
      <c r="H46" s="24">
        <v>1.42</v>
      </c>
      <c r="I46" s="31"/>
      <c r="J46" s="31"/>
      <c r="K46" s="35"/>
    </row>
    <row r="47" spans="2:11" x14ac:dyDescent="0.3">
      <c r="B47" s="8" t="s">
        <v>331</v>
      </c>
      <c r="C47" s="57" t="s">
        <v>332</v>
      </c>
      <c r="D47" s="54" t="s">
        <v>333</v>
      </c>
      <c r="E47" s="6" t="s">
        <v>148</v>
      </c>
      <c r="F47" s="19">
        <v>75000000</v>
      </c>
      <c r="G47" s="24">
        <v>31170</v>
      </c>
      <c r="H47" s="24">
        <v>1.42</v>
      </c>
      <c r="I47" s="31"/>
      <c r="J47" s="31"/>
      <c r="K47" s="35"/>
    </row>
    <row r="48" spans="2:11" x14ac:dyDescent="0.3">
      <c r="B48" s="8" t="s">
        <v>262</v>
      </c>
      <c r="C48" s="57" t="s">
        <v>263</v>
      </c>
      <c r="D48" s="54" t="s">
        <v>264</v>
      </c>
      <c r="E48" s="6" t="s">
        <v>148</v>
      </c>
      <c r="F48" s="19">
        <v>3000000</v>
      </c>
      <c r="G48" s="24">
        <v>30595.5</v>
      </c>
      <c r="H48" s="24">
        <v>1.39</v>
      </c>
      <c r="I48" s="31"/>
      <c r="J48" s="31"/>
      <c r="K48" s="35"/>
    </row>
    <row r="49" spans="2:11" x14ac:dyDescent="0.3">
      <c r="B49" s="8" t="s">
        <v>2244</v>
      </c>
      <c r="C49" s="57" t="s">
        <v>2245</v>
      </c>
      <c r="D49" s="54" t="s">
        <v>2246</v>
      </c>
      <c r="E49" s="6" t="s">
        <v>167</v>
      </c>
      <c r="F49" s="19">
        <v>2000000</v>
      </c>
      <c r="G49" s="24">
        <v>30064</v>
      </c>
      <c r="H49" s="24">
        <v>1.37</v>
      </c>
      <c r="I49" s="31"/>
      <c r="J49" s="31"/>
      <c r="K49" s="35"/>
    </row>
    <row r="50" spans="2:11" x14ac:dyDescent="0.3">
      <c r="B50" s="8" t="s">
        <v>1020</v>
      </c>
      <c r="C50" s="57" t="s">
        <v>1021</v>
      </c>
      <c r="D50" s="54" t="s">
        <v>1022</v>
      </c>
      <c r="E50" s="6" t="s">
        <v>115</v>
      </c>
      <c r="F50" s="19">
        <v>3000000</v>
      </c>
      <c r="G50" s="24">
        <v>29592</v>
      </c>
      <c r="H50" s="24">
        <v>1.34</v>
      </c>
      <c r="I50" s="31"/>
      <c r="J50" s="31"/>
      <c r="K50" s="35"/>
    </row>
    <row r="51" spans="2:11" x14ac:dyDescent="0.3">
      <c r="B51" s="8" t="s">
        <v>2247</v>
      </c>
      <c r="C51" s="57" t="s">
        <v>2248</v>
      </c>
      <c r="D51" s="54" t="s">
        <v>2249</v>
      </c>
      <c r="E51" s="6" t="s">
        <v>75</v>
      </c>
      <c r="F51" s="19">
        <v>7501750</v>
      </c>
      <c r="G51" s="24">
        <v>28199.08</v>
      </c>
      <c r="H51" s="24">
        <v>1.28</v>
      </c>
      <c r="I51" s="31"/>
      <c r="J51" s="31"/>
      <c r="K51" s="35"/>
    </row>
    <row r="52" spans="2:11" x14ac:dyDescent="0.3">
      <c r="B52" s="8" t="s">
        <v>845</v>
      </c>
      <c r="C52" s="57" t="s">
        <v>846</v>
      </c>
      <c r="D52" s="54" t="s">
        <v>847</v>
      </c>
      <c r="E52" s="6" t="s">
        <v>86</v>
      </c>
      <c r="F52" s="19">
        <v>2000100</v>
      </c>
      <c r="G52" s="24">
        <v>27481.37</v>
      </c>
      <c r="H52" s="24">
        <v>1.25</v>
      </c>
      <c r="I52" s="31"/>
      <c r="J52" s="31"/>
      <c r="K52" s="35"/>
    </row>
    <row r="53" spans="2:11" x14ac:dyDescent="0.3">
      <c r="B53" s="8" t="s">
        <v>202</v>
      </c>
      <c r="C53" s="57" t="s">
        <v>203</v>
      </c>
      <c r="D53" s="54" t="s">
        <v>204</v>
      </c>
      <c r="E53" s="6" t="s">
        <v>205</v>
      </c>
      <c r="F53" s="19">
        <v>500370</v>
      </c>
      <c r="G53" s="24">
        <v>27335.21</v>
      </c>
      <c r="H53" s="24">
        <v>1.24</v>
      </c>
      <c r="I53" s="31"/>
      <c r="J53" s="31"/>
      <c r="K53" s="35"/>
    </row>
    <row r="54" spans="2:11" x14ac:dyDescent="0.3">
      <c r="B54" s="8" t="s">
        <v>164</v>
      </c>
      <c r="C54" s="57" t="s">
        <v>165</v>
      </c>
      <c r="D54" s="54" t="s">
        <v>166</v>
      </c>
      <c r="E54" s="6" t="s">
        <v>167</v>
      </c>
      <c r="F54" s="19">
        <v>1300000</v>
      </c>
      <c r="G54" s="24">
        <v>25320.1</v>
      </c>
      <c r="H54" s="24">
        <v>1.1499999999999999</v>
      </c>
      <c r="I54" s="31"/>
      <c r="J54" s="31"/>
      <c r="K54" s="35"/>
    </row>
    <row r="55" spans="2:11" x14ac:dyDescent="0.3">
      <c r="B55" s="8" t="s">
        <v>2250</v>
      </c>
      <c r="C55" s="57" t="s">
        <v>2251</v>
      </c>
      <c r="D55" s="54" t="s">
        <v>2252</v>
      </c>
      <c r="E55" s="6" t="s">
        <v>65</v>
      </c>
      <c r="F55" s="19">
        <v>6000000</v>
      </c>
      <c r="G55" s="24">
        <v>22890</v>
      </c>
      <c r="H55" s="24">
        <v>1.04</v>
      </c>
      <c r="I55" s="31"/>
      <c r="J55" s="31"/>
      <c r="K55" s="35"/>
    </row>
    <row r="56" spans="2:11" x14ac:dyDescent="0.3">
      <c r="B56" s="8" t="s">
        <v>83</v>
      </c>
      <c r="C56" s="57" t="s">
        <v>84</v>
      </c>
      <c r="D56" s="54" t="s">
        <v>85</v>
      </c>
      <c r="E56" s="6" t="s">
        <v>86</v>
      </c>
      <c r="F56" s="19">
        <v>900000</v>
      </c>
      <c r="G56" s="24">
        <v>22667.4</v>
      </c>
      <c r="H56" s="24">
        <v>1.03</v>
      </c>
      <c r="I56" s="31"/>
      <c r="J56" s="31"/>
      <c r="K56" s="35"/>
    </row>
    <row r="57" spans="2:11" x14ac:dyDescent="0.3">
      <c r="B57" s="8" t="s">
        <v>346</v>
      </c>
      <c r="C57" s="57" t="s">
        <v>347</v>
      </c>
      <c r="D57" s="54" t="s">
        <v>348</v>
      </c>
      <c r="E57" s="6" t="s">
        <v>86</v>
      </c>
      <c r="F57" s="19">
        <v>3249946</v>
      </c>
      <c r="G57" s="24">
        <v>22492.880000000001</v>
      </c>
      <c r="H57" s="24">
        <v>1.02</v>
      </c>
      <c r="I57" s="31"/>
      <c r="J57" s="31"/>
      <c r="K57" s="35"/>
    </row>
    <row r="58" spans="2:11" x14ac:dyDescent="0.3">
      <c r="B58" s="8" t="s">
        <v>320</v>
      </c>
      <c r="C58" s="57" t="s">
        <v>321</v>
      </c>
      <c r="D58" s="54" t="s">
        <v>322</v>
      </c>
      <c r="E58" s="6" t="s">
        <v>323</v>
      </c>
      <c r="F58" s="19">
        <v>2200000</v>
      </c>
      <c r="G58" s="24">
        <v>19596.5</v>
      </c>
      <c r="H58" s="24">
        <v>0.89</v>
      </c>
      <c r="I58" s="31"/>
      <c r="J58" s="31"/>
      <c r="K58" s="35"/>
    </row>
    <row r="59" spans="2:11" x14ac:dyDescent="0.3">
      <c r="B59" s="8" t="s">
        <v>484</v>
      </c>
      <c r="C59" s="57" t="s">
        <v>485</v>
      </c>
      <c r="D59" s="54" t="s">
        <v>486</v>
      </c>
      <c r="E59" s="6" t="s">
        <v>101</v>
      </c>
      <c r="F59" s="19">
        <v>356372</v>
      </c>
      <c r="G59" s="24">
        <v>18331.78</v>
      </c>
      <c r="H59" s="24">
        <v>0.83</v>
      </c>
      <c r="I59" s="31"/>
      <c r="J59" s="31"/>
      <c r="K59" s="35"/>
    </row>
    <row r="60" spans="2:11" x14ac:dyDescent="0.3">
      <c r="B60" s="8" t="s">
        <v>1023</v>
      </c>
      <c r="C60" s="57" t="s">
        <v>1024</v>
      </c>
      <c r="D60" s="54" t="s">
        <v>1025</v>
      </c>
      <c r="E60" s="6" t="s">
        <v>205</v>
      </c>
      <c r="F60" s="19">
        <v>11972077</v>
      </c>
      <c r="G60" s="24">
        <v>16736.96</v>
      </c>
      <c r="H60" s="24">
        <v>0.76</v>
      </c>
      <c r="I60" s="31"/>
      <c r="J60" s="31"/>
      <c r="K60" s="35"/>
    </row>
    <row r="61" spans="2:11" x14ac:dyDescent="0.3">
      <c r="B61" s="8" t="s">
        <v>2253</v>
      </c>
      <c r="C61" s="57" t="s">
        <v>2254</v>
      </c>
      <c r="D61" s="54" t="s">
        <v>2255</v>
      </c>
      <c r="E61" s="6" t="s">
        <v>444</v>
      </c>
      <c r="F61" s="19">
        <v>400000</v>
      </c>
      <c r="G61" s="24">
        <v>14779.2</v>
      </c>
      <c r="H61" s="24">
        <v>0.67</v>
      </c>
      <c r="I61" s="31"/>
      <c r="J61" s="31"/>
      <c r="K61" s="35"/>
    </row>
    <row r="62" spans="2:11" x14ac:dyDescent="0.3">
      <c r="B62" s="8" t="s">
        <v>284</v>
      </c>
      <c r="C62" s="57" t="s">
        <v>285</v>
      </c>
      <c r="D62" s="54" t="s">
        <v>286</v>
      </c>
      <c r="E62" s="6" t="s">
        <v>65</v>
      </c>
      <c r="F62" s="19">
        <v>2700000</v>
      </c>
      <c r="G62" s="24">
        <v>12313.35</v>
      </c>
      <c r="H62" s="24">
        <v>0.56000000000000005</v>
      </c>
      <c r="I62" s="31"/>
      <c r="J62" s="31"/>
      <c r="K62" s="35"/>
    </row>
    <row r="63" spans="2:11" x14ac:dyDescent="0.3">
      <c r="B63" s="8" t="s">
        <v>1959</v>
      </c>
      <c r="C63" s="57" t="s">
        <v>1960</v>
      </c>
      <c r="D63" s="54" t="s">
        <v>1961</v>
      </c>
      <c r="E63" s="6" t="s">
        <v>82</v>
      </c>
      <c r="F63" s="19">
        <v>13000</v>
      </c>
      <c r="G63" s="24">
        <v>239.15</v>
      </c>
      <c r="H63" s="24">
        <v>0.01</v>
      </c>
      <c r="I63" s="31"/>
      <c r="J63" s="31"/>
      <c r="K63" s="35"/>
    </row>
    <row r="64" spans="2:11" x14ac:dyDescent="0.3">
      <c r="B64" s="8" t="s">
        <v>358</v>
      </c>
      <c r="C64" s="57" t="s">
        <v>359</v>
      </c>
      <c r="D64" s="54" t="s">
        <v>360</v>
      </c>
      <c r="E64" s="6" t="s">
        <v>261</v>
      </c>
      <c r="F64" s="19">
        <v>2562406</v>
      </c>
      <c r="G64" s="61">
        <v>0</v>
      </c>
      <c r="H64" s="24" t="s">
        <v>5263</v>
      </c>
      <c r="I64" s="31"/>
      <c r="J64" s="31"/>
      <c r="K64" s="35" t="s">
        <v>5333</v>
      </c>
    </row>
    <row r="65" spans="3:11" x14ac:dyDescent="0.3">
      <c r="C65" s="58" t="s">
        <v>172</v>
      </c>
      <c r="D65" s="54"/>
      <c r="E65" s="6"/>
      <c r="F65" s="19"/>
      <c r="G65" s="25">
        <v>2079565.76</v>
      </c>
      <c r="H65" s="25">
        <v>94.48</v>
      </c>
      <c r="I65" s="31"/>
      <c r="J65" s="31"/>
      <c r="K65" s="35"/>
    </row>
    <row r="66" spans="3:11" x14ac:dyDescent="0.3">
      <c r="C66" s="57"/>
      <c r="D66" s="54"/>
      <c r="E66" s="6"/>
      <c r="F66" s="19"/>
      <c r="G66" s="24"/>
      <c r="H66" s="24"/>
      <c r="I66" s="31"/>
      <c r="J66" s="31"/>
      <c r="K66" s="35"/>
    </row>
    <row r="67" spans="3:11" x14ac:dyDescent="0.3">
      <c r="C67" s="58" t="s">
        <v>3</v>
      </c>
      <c r="D67" s="54"/>
      <c r="E67" s="6"/>
      <c r="F67" s="19"/>
      <c r="G67" s="24" t="s">
        <v>2</v>
      </c>
      <c r="H67" s="24" t="s">
        <v>2</v>
      </c>
      <c r="I67" s="31"/>
      <c r="J67" s="31"/>
      <c r="K67" s="35"/>
    </row>
    <row r="68" spans="3:11" x14ac:dyDescent="0.3">
      <c r="C68" s="57"/>
      <c r="D68" s="54"/>
      <c r="E68" s="6"/>
      <c r="F68" s="19"/>
      <c r="G68" s="24"/>
      <c r="H68" s="24"/>
      <c r="I68" s="31"/>
      <c r="J68" s="31"/>
      <c r="K68" s="35"/>
    </row>
    <row r="69" spans="3:11" x14ac:dyDescent="0.3">
      <c r="C69" s="58" t="s">
        <v>4</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5</v>
      </c>
      <c r="D71" s="54"/>
      <c r="E71" s="6"/>
      <c r="F71" s="19"/>
      <c r="G71" s="24"/>
      <c r="H71" s="24"/>
      <c r="I71" s="31"/>
      <c r="J71" s="31"/>
      <c r="K71" s="35"/>
    </row>
    <row r="72" spans="3:11" x14ac:dyDescent="0.3">
      <c r="C72" s="57"/>
      <c r="D72" s="54"/>
      <c r="E72" s="6"/>
      <c r="F72" s="19"/>
      <c r="G72" s="24"/>
      <c r="H72" s="24"/>
      <c r="I72" s="31"/>
      <c r="J72" s="31"/>
      <c r="K72" s="35"/>
    </row>
    <row r="73" spans="3:11" x14ac:dyDescent="0.3">
      <c r="C73" s="58" t="s">
        <v>6</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7</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8</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9</v>
      </c>
      <c r="D79" s="54"/>
      <c r="E79" s="6"/>
      <c r="F79" s="19"/>
      <c r="G79" s="24" t="s">
        <v>2</v>
      </c>
      <c r="H79" s="24" t="s">
        <v>2</v>
      </c>
      <c r="I79" s="31"/>
      <c r="J79" s="31"/>
      <c r="K79" s="35"/>
    </row>
    <row r="80" spans="3:11" x14ac:dyDescent="0.3">
      <c r="C80" s="57"/>
      <c r="D80" s="54"/>
      <c r="E80" s="6"/>
      <c r="F80" s="19"/>
      <c r="G80" s="24"/>
      <c r="H80" s="24"/>
      <c r="I80" s="31"/>
      <c r="J80" s="31"/>
      <c r="K80" s="35"/>
    </row>
    <row r="81" spans="1:11" x14ac:dyDescent="0.3">
      <c r="C81" s="58" t="s">
        <v>10</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11</v>
      </c>
      <c r="D83" s="54"/>
      <c r="E83" s="6"/>
      <c r="F83" s="19"/>
      <c r="G83" s="24"/>
      <c r="H83" s="24"/>
      <c r="I83" s="31"/>
      <c r="J83" s="31"/>
      <c r="K83" s="35"/>
    </row>
    <row r="84" spans="1:11" x14ac:dyDescent="0.3">
      <c r="A84" s="28"/>
      <c r="B84" s="28"/>
      <c r="C84" s="58" t="s">
        <v>13</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14</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C88" s="59" t="s">
        <v>15</v>
      </c>
      <c r="D88" s="54"/>
      <c r="E88" s="6"/>
      <c r="F88" s="19"/>
      <c r="G88" s="24"/>
      <c r="H88" s="24"/>
      <c r="I88" s="31"/>
      <c r="J88" s="31"/>
      <c r="K88" s="35"/>
    </row>
    <row r="89" spans="1:11" x14ac:dyDescent="0.3">
      <c r="B89" s="8" t="s">
        <v>1514</v>
      </c>
      <c r="C89" s="57" t="s">
        <v>1515</v>
      </c>
      <c r="D89" s="54" t="s">
        <v>1516</v>
      </c>
      <c r="E89" s="6" t="s">
        <v>185</v>
      </c>
      <c r="F89" s="19">
        <v>10000000</v>
      </c>
      <c r="G89" s="24">
        <v>9932.65</v>
      </c>
      <c r="H89" s="24">
        <v>0.45</v>
      </c>
      <c r="I89" s="31">
        <v>5.4999000000000002</v>
      </c>
      <c r="J89" s="31"/>
      <c r="K89" s="35"/>
    </row>
    <row r="90" spans="1:11" x14ac:dyDescent="0.3">
      <c r="B90" s="8" t="s">
        <v>182</v>
      </c>
      <c r="C90" s="57" t="s">
        <v>183</v>
      </c>
      <c r="D90" s="54" t="s">
        <v>184</v>
      </c>
      <c r="E90" s="6" t="s">
        <v>185</v>
      </c>
      <c r="F90" s="19">
        <v>3000000</v>
      </c>
      <c r="G90" s="24">
        <v>2964.49</v>
      </c>
      <c r="H90" s="24">
        <v>0.13</v>
      </c>
      <c r="I90" s="31">
        <v>5.4660000000000002</v>
      </c>
      <c r="J90" s="31"/>
      <c r="K90" s="35"/>
    </row>
    <row r="91" spans="1:11" x14ac:dyDescent="0.3">
      <c r="C91" s="58" t="s">
        <v>172</v>
      </c>
      <c r="D91" s="54"/>
      <c r="E91" s="6"/>
      <c r="F91" s="19"/>
      <c r="G91" s="25">
        <v>12897.14</v>
      </c>
      <c r="H91" s="25">
        <v>0.57999999999999996</v>
      </c>
      <c r="I91" s="31"/>
      <c r="J91" s="31"/>
      <c r="K91" s="35"/>
    </row>
    <row r="92" spans="1:11" x14ac:dyDescent="0.3">
      <c r="C92" s="57"/>
      <c r="D92" s="54"/>
      <c r="E92" s="6"/>
      <c r="F92" s="19"/>
      <c r="G92" s="24"/>
      <c r="H92" s="24"/>
      <c r="I92" s="31"/>
      <c r="J92" s="31"/>
      <c r="K92" s="35"/>
    </row>
    <row r="93" spans="1:11" x14ac:dyDescent="0.3">
      <c r="C93" s="58" t="s">
        <v>16</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8" t="s">
        <v>17</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A97" s="10"/>
      <c r="B97" s="28"/>
      <c r="C97" s="58" t="s">
        <v>18</v>
      </c>
      <c r="D97" s="54"/>
      <c r="E97" s="6"/>
      <c r="F97" s="19"/>
      <c r="G97" s="24"/>
      <c r="H97" s="24"/>
      <c r="I97" s="31"/>
      <c r="J97" s="31"/>
      <c r="K97" s="35"/>
    </row>
    <row r="98" spans="1:11" x14ac:dyDescent="0.3">
      <c r="A98" s="28"/>
      <c r="B98" s="28"/>
      <c r="C98" s="58" t="s">
        <v>19</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A100" s="28"/>
      <c r="B100" s="28"/>
      <c r="C100" s="58" t="s">
        <v>20</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21</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22</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23</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C108" s="59" t="s">
        <v>24</v>
      </c>
      <c r="D108" s="54"/>
      <c r="E108" s="6"/>
      <c r="F108" s="19"/>
      <c r="G108" s="24"/>
      <c r="H108" s="24"/>
      <c r="I108" s="31"/>
      <c r="J108" s="31"/>
      <c r="K108" s="35"/>
    </row>
    <row r="109" spans="1:11" x14ac:dyDescent="0.3">
      <c r="B109" s="8" t="s">
        <v>186</v>
      </c>
      <c r="C109" s="57" t="s">
        <v>187</v>
      </c>
      <c r="D109" s="54"/>
      <c r="E109" s="6"/>
      <c r="F109" s="19"/>
      <c r="G109" s="24">
        <v>110135.17</v>
      </c>
      <c r="H109" s="24">
        <v>5</v>
      </c>
      <c r="I109" s="31"/>
      <c r="J109" s="31"/>
      <c r="K109" s="35"/>
    </row>
    <row r="110" spans="1:11" x14ac:dyDescent="0.3">
      <c r="C110" s="58" t="s">
        <v>172</v>
      </c>
      <c r="D110" s="54"/>
      <c r="E110" s="6"/>
      <c r="F110" s="19"/>
      <c r="G110" s="25">
        <v>110135.17</v>
      </c>
      <c r="H110" s="25">
        <v>5</v>
      </c>
      <c r="I110" s="31"/>
      <c r="J110" s="31"/>
      <c r="K110" s="35"/>
    </row>
    <row r="111" spans="1:11" x14ac:dyDescent="0.3">
      <c r="C111" s="57"/>
      <c r="D111" s="54"/>
      <c r="E111" s="6"/>
      <c r="F111" s="19"/>
      <c r="G111" s="24"/>
      <c r="H111" s="24"/>
      <c r="I111" s="31"/>
      <c r="J111" s="31"/>
      <c r="K111" s="35"/>
    </row>
    <row r="112" spans="1:11" x14ac:dyDescent="0.3">
      <c r="A112" s="10"/>
      <c r="B112" s="28"/>
      <c r="C112" s="58" t="s">
        <v>25</v>
      </c>
      <c r="D112" s="54"/>
      <c r="E112" s="6"/>
      <c r="F112" s="19"/>
      <c r="G112" s="24"/>
      <c r="H112" s="24"/>
      <c r="I112" s="31"/>
      <c r="J112" s="31"/>
      <c r="K112" s="35"/>
    </row>
    <row r="113" spans="1:54" s="2" customFormat="1" ht="13.8" x14ac:dyDescent="0.3">
      <c r="A113" s="28"/>
      <c r="B113" s="28"/>
      <c r="C113" s="57" t="s">
        <v>5262</v>
      </c>
      <c r="D113" s="54"/>
      <c r="E113" s="6"/>
      <c r="F113" s="19"/>
      <c r="G113" s="24">
        <v>210</v>
      </c>
      <c r="H113" s="24">
        <v>0.01</v>
      </c>
      <c r="I113" s="31"/>
      <c r="J113" s="31"/>
      <c r="K113" s="35"/>
      <c r="L113" s="3"/>
      <c r="AI113" s="3"/>
      <c r="AV113" s="3"/>
      <c r="AX113" s="3"/>
      <c r="BB113" s="3"/>
    </row>
    <row r="114" spans="1:54" x14ac:dyDescent="0.3">
      <c r="B114" s="8"/>
      <c r="C114" s="57" t="s">
        <v>188</v>
      </c>
      <c r="D114" s="54"/>
      <c r="E114" s="6"/>
      <c r="F114" s="19"/>
      <c r="G114" s="24">
        <v>-1655</v>
      </c>
      <c r="H114" s="24">
        <v>-7.0000000000000007E-2</v>
      </c>
      <c r="I114" s="31"/>
      <c r="J114" s="31"/>
      <c r="K114" s="35"/>
    </row>
    <row r="115" spans="1:54" x14ac:dyDescent="0.3">
      <c r="C115" s="58" t="s">
        <v>172</v>
      </c>
      <c r="D115" s="54"/>
      <c r="E115" s="6"/>
      <c r="F115" s="19"/>
      <c r="G115" s="25">
        <v>-1445</v>
      </c>
      <c r="H115" s="25">
        <v>-6.0000000000000005E-2</v>
      </c>
      <c r="I115" s="31"/>
      <c r="J115" s="31"/>
      <c r="K115" s="35"/>
    </row>
    <row r="116" spans="1:54" x14ac:dyDescent="0.3">
      <c r="C116" s="57"/>
      <c r="D116" s="54"/>
      <c r="E116" s="6"/>
      <c r="F116" s="19"/>
      <c r="G116" s="24"/>
      <c r="H116" s="24"/>
      <c r="I116" s="31"/>
      <c r="J116" s="31"/>
      <c r="K116" s="35"/>
    </row>
    <row r="117" spans="1:54" x14ac:dyDescent="0.3">
      <c r="C117" s="60" t="s">
        <v>189</v>
      </c>
      <c r="D117" s="55"/>
      <c r="E117" s="5"/>
      <c r="F117" s="20"/>
      <c r="G117" s="26">
        <v>2201153.0699999998</v>
      </c>
      <c r="H117" s="26">
        <v>100</v>
      </c>
      <c r="I117" s="32"/>
      <c r="J117" s="32"/>
      <c r="K117" s="36"/>
    </row>
    <row r="119" spans="1:54" s="50" customFormat="1" ht="15" x14ac:dyDescent="0.35">
      <c r="C119" s="50" t="s">
        <v>4986</v>
      </c>
      <c r="F119" s="51"/>
      <c r="G119" s="51"/>
      <c r="H119" s="51"/>
    </row>
    <row r="120" spans="1:54" s="42" customFormat="1" ht="27.6" x14ac:dyDescent="0.3">
      <c r="B120" s="43"/>
      <c r="C120" s="43" t="s">
        <v>4981</v>
      </c>
      <c r="D120" s="43" t="s">
        <v>4982</v>
      </c>
      <c r="E120" s="43" t="s">
        <v>4983</v>
      </c>
      <c r="F120" s="44" t="s">
        <v>34</v>
      </c>
      <c r="G120" s="45" t="s">
        <v>4984</v>
      </c>
      <c r="H120" s="44" t="s">
        <v>36</v>
      </c>
      <c r="I120" s="43" t="s">
        <v>39</v>
      </c>
    </row>
    <row r="121" spans="1:54" s="42" customFormat="1" ht="13.8" x14ac:dyDescent="0.3">
      <c r="B121" s="43"/>
      <c r="C121" s="43" t="s">
        <v>4989</v>
      </c>
      <c r="D121" s="43"/>
      <c r="E121" s="43"/>
      <c r="F121" s="44"/>
      <c r="G121" s="45"/>
      <c r="H121" s="44"/>
      <c r="I121" s="43"/>
    </row>
    <row r="122" spans="1:54" s="2" customFormat="1" ht="13.8" x14ac:dyDescent="0.3">
      <c r="B122" s="46">
        <v>2220765</v>
      </c>
      <c r="C122" s="46" t="s">
        <v>5080</v>
      </c>
      <c r="D122" s="46" t="s">
        <v>4988</v>
      </c>
      <c r="E122" s="46" t="s">
        <v>50</v>
      </c>
      <c r="F122" s="47">
        <v>-31600</v>
      </c>
      <c r="G122" s="47">
        <v>-1659.316</v>
      </c>
      <c r="H122" s="47">
        <v>-0.08</v>
      </c>
      <c r="I122" s="46"/>
    </row>
    <row r="123" spans="1:54" s="2" customFormat="1" ht="13.8" x14ac:dyDescent="0.3">
      <c r="B123" s="46">
        <v>2220666</v>
      </c>
      <c r="C123" s="46" t="s">
        <v>5053</v>
      </c>
      <c r="D123" s="46" t="s">
        <v>4979</v>
      </c>
      <c r="E123" s="46" t="s">
        <v>115</v>
      </c>
      <c r="F123" s="47">
        <v>5595</v>
      </c>
      <c r="G123" s="47">
        <v>2476.3470000000002</v>
      </c>
      <c r="H123" s="47">
        <v>0.11</v>
      </c>
      <c r="I123" s="46"/>
    </row>
    <row r="124" spans="1:54" s="1" customFormat="1" ht="13.8" x14ac:dyDescent="0.3">
      <c r="B124" s="48"/>
      <c r="C124" s="48" t="s">
        <v>4985</v>
      </c>
      <c r="D124" s="48"/>
      <c r="E124" s="48"/>
      <c r="F124" s="49"/>
      <c r="G124" s="49">
        <v>817.03100000000018</v>
      </c>
      <c r="H124" s="49">
        <v>0.03</v>
      </c>
      <c r="I124" s="48"/>
    </row>
    <row r="126" spans="1:54" x14ac:dyDescent="0.3">
      <c r="C126" s="1" t="s">
        <v>190</v>
      </c>
    </row>
    <row r="127" spans="1:54" x14ac:dyDescent="0.3">
      <c r="C127" s="37" t="s">
        <v>191</v>
      </c>
      <c r="D127" s="37"/>
      <c r="E127" s="37"/>
      <c r="F127" s="37"/>
      <c r="G127" s="37"/>
      <c r="H127" s="37"/>
      <c r="I127" s="37"/>
      <c r="J127" s="37"/>
      <c r="K127" s="37"/>
    </row>
    <row r="128" spans="1:54" x14ac:dyDescent="0.3">
      <c r="C128" s="2" t="s">
        <v>192</v>
      </c>
    </row>
    <row r="129" spans="3:11" x14ac:dyDescent="0.3">
      <c r="C129" s="2" t="s">
        <v>193</v>
      </c>
    </row>
    <row r="130" spans="3:11" ht="30" customHeight="1" x14ac:dyDescent="0.3">
      <c r="C130" s="91" t="s">
        <v>194</v>
      </c>
      <c r="D130" s="92"/>
      <c r="E130" s="92"/>
      <c r="F130" s="92"/>
      <c r="G130" s="92"/>
      <c r="H130" s="92"/>
      <c r="I130" s="92"/>
      <c r="J130" s="92"/>
      <c r="K130" s="92"/>
    </row>
    <row r="131" spans="3:11" x14ac:dyDescent="0.3">
      <c r="C131" s="2" t="s">
        <v>195</v>
      </c>
    </row>
    <row r="133" spans="3:11" x14ac:dyDescent="0.3">
      <c r="C133" s="1" t="s">
        <v>5387</v>
      </c>
      <c r="E133" s="88" t="s">
        <v>5388</v>
      </c>
    </row>
    <row r="134" spans="3:11" x14ac:dyDescent="0.3">
      <c r="E134" s="2" t="s">
        <v>5407</v>
      </c>
    </row>
  </sheetData>
  <mergeCells count="1">
    <mergeCell ref="C130:K130"/>
  </mergeCells>
  <hyperlinks>
    <hyperlink ref="J2" location="'Index'!A1" display="'Index'!A1" xr:uid="{DE4FF37A-C838-4571-BEF3-885739266F9B}"/>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20DE-F612-4930-AFE4-E84EDBD31FEE}">
  <sheetPr codeName="Sheet122"/>
  <dimension ref="A1:IV74"/>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2256</v>
      </c>
      <c r="J2" s="38" t="s">
        <v>4975</v>
      </c>
    </row>
    <row r="3" spans="1:54" ht="16.2" x14ac:dyDescent="0.35">
      <c r="C3" s="1" t="s">
        <v>28</v>
      </c>
      <c r="D3" s="21" t="s">
        <v>2257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2258</v>
      </c>
      <c r="C24" s="57" t="s">
        <v>2259</v>
      </c>
      <c r="D24" s="54" t="s">
        <v>2260</v>
      </c>
      <c r="E24" s="6" t="s">
        <v>185</v>
      </c>
      <c r="F24" s="19">
        <v>127000000</v>
      </c>
      <c r="G24" s="24">
        <v>130302.51</v>
      </c>
      <c r="H24" s="24">
        <v>70.33</v>
      </c>
      <c r="I24" s="31">
        <v>6.8080955000000003</v>
      </c>
      <c r="J24" s="31"/>
      <c r="K24" s="35"/>
    </row>
    <row r="25" spans="1:11" x14ac:dyDescent="0.3">
      <c r="B25" s="8" t="s">
        <v>1234</v>
      </c>
      <c r="C25" s="57" t="s">
        <v>1235</v>
      </c>
      <c r="D25" s="54" t="s">
        <v>1236</v>
      </c>
      <c r="E25" s="6" t="s">
        <v>185</v>
      </c>
      <c r="F25" s="19">
        <v>48999500</v>
      </c>
      <c r="G25" s="24">
        <v>50052.79</v>
      </c>
      <c r="H25" s="24">
        <v>27.01</v>
      </c>
      <c r="I25" s="31">
        <v>7.0301989000000003</v>
      </c>
      <c r="J25" s="31"/>
      <c r="K25" s="35"/>
    </row>
    <row r="26" spans="1:11" x14ac:dyDescent="0.3">
      <c r="B26" s="8" t="s">
        <v>770</v>
      </c>
      <c r="C26" s="57" t="s">
        <v>771</v>
      </c>
      <c r="D26" s="54" t="s">
        <v>772</v>
      </c>
      <c r="E26" s="6" t="s">
        <v>185</v>
      </c>
      <c r="F26" s="19">
        <v>500000</v>
      </c>
      <c r="G26" s="24">
        <v>490.7</v>
      </c>
      <c r="H26" s="24">
        <v>0.26</v>
      </c>
      <c r="I26" s="31">
        <v>6.6999065</v>
      </c>
      <c r="J26" s="31"/>
      <c r="K26" s="35"/>
    </row>
    <row r="27" spans="1:11" x14ac:dyDescent="0.3">
      <c r="C27" s="58" t="s">
        <v>172</v>
      </c>
      <c r="D27" s="54"/>
      <c r="E27" s="6"/>
      <c r="F27" s="19"/>
      <c r="G27" s="25">
        <v>180846</v>
      </c>
      <c r="H27" s="25">
        <v>97.6</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186</v>
      </c>
      <c r="C55" s="57" t="s">
        <v>187</v>
      </c>
      <c r="D55" s="54"/>
      <c r="E55" s="6"/>
      <c r="F55" s="19"/>
      <c r="G55" s="24">
        <v>249.69</v>
      </c>
      <c r="H55" s="24">
        <v>0.13</v>
      </c>
      <c r="I55" s="31"/>
      <c r="J55" s="31"/>
      <c r="K55" s="35"/>
    </row>
    <row r="56" spans="1:54" x14ac:dyDescent="0.3">
      <c r="C56" s="58" t="s">
        <v>172</v>
      </c>
      <c r="D56" s="54"/>
      <c r="E56" s="6"/>
      <c r="F56" s="19"/>
      <c r="G56" s="25">
        <v>249.69</v>
      </c>
      <c r="H56" s="25">
        <v>0.13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5262</v>
      </c>
      <c r="D59" s="54"/>
      <c r="E59" s="6"/>
      <c r="F59" s="19"/>
      <c r="G59" s="24" t="s">
        <v>2</v>
      </c>
      <c r="H59" s="24" t="s">
        <v>2</v>
      </c>
      <c r="I59" s="31"/>
      <c r="J59" s="31"/>
      <c r="K59" s="35"/>
      <c r="L59" s="3"/>
      <c r="AI59" s="3"/>
      <c r="AV59" s="3"/>
      <c r="AX59" s="3"/>
      <c r="BB59" s="3"/>
    </row>
    <row r="60" spans="1:54" x14ac:dyDescent="0.3">
      <c r="B60" s="8"/>
      <c r="C60" s="57" t="s">
        <v>188</v>
      </c>
      <c r="D60" s="54"/>
      <c r="E60" s="6"/>
      <c r="F60" s="19"/>
      <c r="G60" s="24">
        <v>4183.8999999999996</v>
      </c>
      <c r="H60" s="24">
        <v>2.2699999999999996</v>
      </c>
      <c r="I60" s="31"/>
      <c r="J60" s="31"/>
      <c r="K60" s="35"/>
    </row>
    <row r="61" spans="1:54" x14ac:dyDescent="0.3">
      <c r="C61" s="58" t="s">
        <v>172</v>
      </c>
      <c r="D61" s="54"/>
      <c r="E61" s="6"/>
      <c r="F61" s="19"/>
      <c r="G61" s="25">
        <v>4183.8999999999996</v>
      </c>
      <c r="H61" s="25">
        <v>2.2699999999999996</v>
      </c>
      <c r="I61" s="31"/>
      <c r="J61" s="31"/>
      <c r="K61" s="35"/>
    </row>
    <row r="62" spans="1:54" x14ac:dyDescent="0.3">
      <c r="C62" s="57"/>
      <c r="D62" s="54"/>
      <c r="E62" s="6"/>
      <c r="F62" s="19"/>
      <c r="G62" s="24"/>
      <c r="H62" s="24"/>
      <c r="I62" s="31"/>
      <c r="J62" s="31"/>
      <c r="K62" s="35"/>
    </row>
    <row r="63" spans="1:54" x14ac:dyDescent="0.3">
      <c r="C63" s="60" t="s">
        <v>189</v>
      </c>
      <c r="D63" s="55"/>
      <c r="E63" s="5"/>
      <c r="F63" s="20"/>
      <c r="G63" s="26">
        <v>185279.59</v>
      </c>
      <c r="H63" s="26">
        <v>99.999999999999986</v>
      </c>
      <c r="I63" s="32"/>
      <c r="J63" s="32"/>
      <c r="K63" s="36"/>
    </row>
    <row r="66" spans="3:11" x14ac:dyDescent="0.3">
      <c r="C66" s="1" t="s">
        <v>190</v>
      </c>
    </row>
    <row r="67" spans="3:11" x14ac:dyDescent="0.3">
      <c r="C67" s="37" t="s">
        <v>191</v>
      </c>
      <c r="D67" s="37"/>
      <c r="E67" s="37"/>
      <c r="F67" s="37"/>
      <c r="G67" s="37"/>
      <c r="H67" s="37"/>
      <c r="I67" s="37"/>
      <c r="J67" s="37"/>
      <c r="K67" s="37"/>
    </row>
    <row r="68" spans="3:11" x14ac:dyDescent="0.3">
      <c r="C68" s="2" t="s">
        <v>192</v>
      </c>
    </row>
    <row r="69" spans="3:11" x14ac:dyDescent="0.3">
      <c r="C69" s="2" t="s">
        <v>193</v>
      </c>
    </row>
    <row r="70" spans="3:11" ht="30" customHeight="1" x14ac:dyDescent="0.3">
      <c r="C70" s="91" t="s">
        <v>194</v>
      </c>
      <c r="D70" s="92"/>
      <c r="E70" s="92"/>
      <c r="F70" s="92"/>
      <c r="G70" s="92"/>
      <c r="H70" s="92"/>
      <c r="I70" s="92"/>
      <c r="J70" s="92"/>
      <c r="K70" s="92"/>
    </row>
    <row r="71" spans="3:11" x14ac:dyDescent="0.3">
      <c r="C71" s="2" t="s">
        <v>195</v>
      </c>
    </row>
    <row r="73" spans="3:11" x14ac:dyDescent="0.3">
      <c r="C73" s="1" t="s">
        <v>5387</v>
      </c>
      <c r="E73" s="88" t="s">
        <v>5388</v>
      </c>
    </row>
    <row r="74" spans="3:11" x14ac:dyDescent="0.3">
      <c r="E74" s="2" t="s">
        <v>5408</v>
      </c>
    </row>
  </sheetData>
  <mergeCells count="1">
    <mergeCell ref="C70:K70"/>
  </mergeCells>
  <hyperlinks>
    <hyperlink ref="J2" location="'Index'!A1" display="'Index'!A1" xr:uid="{D7514EEC-0128-4952-8D08-A80C9C40BCE6}"/>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CB4C6-FCFA-4E5D-84A0-207EFA75C51E}">
  <sheetPr codeName="Sheet123"/>
  <dimension ref="A1:IV103"/>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2261</v>
      </c>
      <c r="J2" s="38" t="s">
        <v>4975</v>
      </c>
    </row>
    <row r="3" spans="1:54" ht="16.2" x14ac:dyDescent="0.35">
      <c r="C3" s="1" t="s">
        <v>28</v>
      </c>
      <c r="D3" s="21" t="s">
        <v>2262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314</v>
      </c>
      <c r="C10" s="57" t="s">
        <v>315</v>
      </c>
      <c r="D10" s="54" t="s">
        <v>316</v>
      </c>
      <c r="E10" s="6" t="s">
        <v>196</v>
      </c>
      <c r="F10" s="19">
        <v>3776000</v>
      </c>
      <c r="G10" s="24">
        <v>5833.16</v>
      </c>
      <c r="H10" s="24">
        <v>8.3000000000000007</v>
      </c>
      <c r="I10" s="31"/>
      <c r="J10" s="31"/>
      <c r="K10" s="35"/>
    </row>
    <row r="11" spans="1:54" x14ac:dyDescent="0.3">
      <c r="B11" s="8" t="s">
        <v>72</v>
      </c>
      <c r="C11" s="57" t="s">
        <v>73</v>
      </c>
      <c r="D11" s="54" t="s">
        <v>74</v>
      </c>
      <c r="E11" s="6" t="s">
        <v>75</v>
      </c>
      <c r="F11" s="19">
        <v>424732</v>
      </c>
      <c r="G11" s="24">
        <v>5764.46</v>
      </c>
      <c r="H11" s="24">
        <v>8.2100000000000009</v>
      </c>
      <c r="I11" s="31"/>
      <c r="J11" s="31"/>
      <c r="K11" s="35"/>
    </row>
    <row r="12" spans="1:54" x14ac:dyDescent="0.3">
      <c r="B12" s="8" t="s">
        <v>62</v>
      </c>
      <c r="C12" s="57" t="s">
        <v>63</v>
      </c>
      <c r="D12" s="54" t="s">
        <v>64</v>
      </c>
      <c r="E12" s="6" t="s">
        <v>65</v>
      </c>
      <c r="F12" s="19">
        <v>34000</v>
      </c>
      <c r="G12" s="24">
        <v>4297.6000000000004</v>
      </c>
      <c r="H12" s="24">
        <v>6.12</v>
      </c>
      <c r="I12" s="31"/>
      <c r="J12" s="31"/>
      <c r="K12" s="35"/>
    </row>
    <row r="13" spans="1:54" x14ac:dyDescent="0.3">
      <c r="B13" s="8" t="s">
        <v>419</v>
      </c>
      <c r="C13" s="57" t="s">
        <v>420</v>
      </c>
      <c r="D13" s="54" t="s">
        <v>421</v>
      </c>
      <c r="E13" s="6" t="s">
        <v>422</v>
      </c>
      <c r="F13" s="19">
        <v>1400000</v>
      </c>
      <c r="G13" s="24">
        <v>3271.94</v>
      </c>
      <c r="H13" s="24">
        <v>4.66</v>
      </c>
      <c r="I13" s="31"/>
      <c r="J13" s="31"/>
      <c r="K13" s="35"/>
    </row>
    <row r="14" spans="1:54" x14ac:dyDescent="0.3">
      <c r="B14" s="8" t="s">
        <v>1002</v>
      </c>
      <c r="C14" s="57" t="s">
        <v>786</v>
      </c>
      <c r="D14" s="54" t="s">
        <v>1003</v>
      </c>
      <c r="E14" s="6" t="s">
        <v>131</v>
      </c>
      <c r="F14" s="19">
        <v>2070000</v>
      </c>
      <c r="G14" s="24">
        <v>3150.33</v>
      </c>
      <c r="H14" s="24">
        <v>4.4800000000000004</v>
      </c>
      <c r="I14" s="31"/>
      <c r="J14" s="31"/>
      <c r="K14" s="35"/>
    </row>
    <row r="15" spans="1:54" x14ac:dyDescent="0.3">
      <c r="B15" s="8" t="s">
        <v>2263</v>
      </c>
      <c r="C15" s="57" t="s">
        <v>2264</v>
      </c>
      <c r="D15" s="54" t="s">
        <v>2265</v>
      </c>
      <c r="E15" s="6" t="s">
        <v>2266</v>
      </c>
      <c r="F15" s="19">
        <v>675000</v>
      </c>
      <c r="G15" s="24">
        <v>2839.39</v>
      </c>
      <c r="H15" s="24">
        <v>4.04</v>
      </c>
      <c r="I15" s="31"/>
      <c r="J15" s="31"/>
      <c r="K15" s="35"/>
    </row>
    <row r="16" spans="1:54" x14ac:dyDescent="0.3">
      <c r="B16" s="8" t="s">
        <v>284</v>
      </c>
      <c r="C16" s="57" t="s">
        <v>285</v>
      </c>
      <c r="D16" s="54" t="s">
        <v>286</v>
      </c>
      <c r="E16" s="6" t="s">
        <v>65</v>
      </c>
      <c r="F16" s="19">
        <v>600000</v>
      </c>
      <c r="G16" s="24">
        <v>2736.3</v>
      </c>
      <c r="H16" s="24">
        <v>3.9</v>
      </c>
      <c r="I16" s="31"/>
      <c r="J16" s="31"/>
      <c r="K16" s="35"/>
    </row>
    <row r="17" spans="2:11" x14ac:dyDescent="0.3">
      <c r="B17" s="8" t="s">
        <v>996</v>
      </c>
      <c r="C17" s="57" t="s">
        <v>997</v>
      </c>
      <c r="D17" s="54" t="s">
        <v>998</v>
      </c>
      <c r="E17" s="6" t="s">
        <v>75</v>
      </c>
      <c r="F17" s="19">
        <v>1900000</v>
      </c>
      <c r="G17" s="24">
        <v>2595.7800000000002</v>
      </c>
      <c r="H17" s="24">
        <v>3.7</v>
      </c>
      <c r="I17" s="31"/>
      <c r="J17" s="31"/>
      <c r="K17" s="35"/>
    </row>
    <row r="18" spans="2:11" x14ac:dyDescent="0.3">
      <c r="B18" s="8" t="s">
        <v>128</v>
      </c>
      <c r="C18" s="57" t="s">
        <v>129</v>
      </c>
      <c r="D18" s="54" t="s">
        <v>130</v>
      </c>
      <c r="E18" s="6" t="s">
        <v>131</v>
      </c>
      <c r="F18" s="19">
        <v>930000</v>
      </c>
      <c r="G18" s="24">
        <v>2559.83</v>
      </c>
      <c r="H18" s="24">
        <v>3.64</v>
      </c>
      <c r="I18" s="31"/>
      <c r="J18" s="31"/>
      <c r="K18" s="35"/>
    </row>
    <row r="19" spans="2:11" x14ac:dyDescent="0.3">
      <c r="B19" s="8" t="s">
        <v>1082</v>
      </c>
      <c r="C19" s="57" t="s">
        <v>1083</v>
      </c>
      <c r="D19" s="54" t="s">
        <v>1084</v>
      </c>
      <c r="E19" s="6" t="s">
        <v>1085</v>
      </c>
      <c r="F19" s="19">
        <v>650000</v>
      </c>
      <c r="G19" s="24">
        <v>2436.1999999999998</v>
      </c>
      <c r="H19" s="24">
        <v>3.47</v>
      </c>
      <c r="I19" s="31"/>
      <c r="J19" s="31"/>
      <c r="K19" s="35"/>
    </row>
    <row r="20" spans="2:11" x14ac:dyDescent="0.3">
      <c r="B20" s="8" t="s">
        <v>2267</v>
      </c>
      <c r="C20" s="57" t="s">
        <v>2268</v>
      </c>
      <c r="D20" s="54" t="s">
        <v>2269</v>
      </c>
      <c r="E20" s="6" t="s">
        <v>196</v>
      </c>
      <c r="F20" s="19">
        <v>316744</v>
      </c>
      <c r="G20" s="24">
        <v>2416.6</v>
      </c>
      <c r="H20" s="24">
        <v>3.44</v>
      </c>
      <c r="I20" s="31"/>
      <c r="J20" s="31"/>
      <c r="K20" s="35"/>
    </row>
    <row r="21" spans="2:11" x14ac:dyDescent="0.3">
      <c r="B21" s="8" t="s">
        <v>1951</v>
      </c>
      <c r="C21" s="57" t="s">
        <v>1418</v>
      </c>
      <c r="D21" s="54" t="s">
        <v>1952</v>
      </c>
      <c r="E21" s="6" t="s">
        <v>507</v>
      </c>
      <c r="F21" s="19">
        <v>450000</v>
      </c>
      <c r="G21" s="24">
        <v>2412.9</v>
      </c>
      <c r="H21" s="24">
        <v>3.44</v>
      </c>
      <c r="I21" s="31"/>
      <c r="J21" s="31"/>
      <c r="K21" s="35"/>
    </row>
    <row r="22" spans="2:11" x14ac:dyDescent="0.3">
      <c r="B22" s="8" t="s">
        <v>2247</v>
      </c>
      <c r="C22" s="57" t="s">
        <v>2248</v>
      </c>
      <c r="D22" s="54" t="s">
        <v>2249</v>
      </c>
      <c r="E22" s="6" t="s">
        <v>75</v>
      </c>
      <c r="F22" s="19">
        <v>600000</v>
      </c>
      <c r="G22" s="24">
        <v>2255.4</v>
      </c>
      <c r="H22" s="24">
        <v>3.21</v>
      </c>
      <c r="I22" s="31"/>
      <c r="J22" s="31"/>
      <c r="K22" s="35"/>
    </row>
    <row r="23" spans="2:11" x14ac:dyDescent="0.3">
      <c r="B23" s="8" t="s">
        <v>108</v>
      </c>
      <c r="C23" s="57" t="s">
        <v>109</v>
      </c>
      <c r="D23" s="54" t="s">
        <v>110</v>
      </c>
      <c r="E23" s="6" t="s">
        <v>111</v>
      </c>
      <c r="F23" s="19">
        <v>310000</v>
      </c>
      <c r="G23" s="24">
        <v>2182.25</v>
      </c>
      <c r="H23" s="24">
        <v>3.11</v>
      </c>
      <c r="I23" s="31"/>
      <c r="J23" s="31"/>
      <c r="K23" s="35"/>
    </row>
    <row r="24" spans="2:11" x14ac:dyDescent="0.3">
      <c r="B24" s="8" t="s">
        <v>2270</v>
      </c>
      <c r="C24" s="57" t="s">
        <v>2271</v>
      </c>
      <c r="D24" s="54" t="s">
        <v>2272</v>
      </c>
      <c r="E24" s="6" t="s">
        <v>115</v>
      </c>
      <c r="F24" s="19">
        <v>760000</v>
      </c>
      <c r="G24" s="24">
        <v>2134.46</v>
      </c>
      <c r="H24" s="24">
        <v>3.04</v>
      </c>
      <c r="I24" s="31"/>
      <c r="J24" s="31"/>
      <c r="K24" s="35"/>
    </row>
    <row r="25" spans="2:11" x14ac:dyDescent="0.3">
      <c r="B25" s="8" t="s">
        <v>272</v>
      </c>
      <c r="C25" s="57" t="s">
        <v>273</v>
      </c>
      <c r="D25" s="54" t="s">
        <v>274</v>
      </c>
      <c r="E25" s="6" t="s">
        <v>196</v>
      </c>
      <c r="F25" s="19">
        <v>1750000</v>
      </c>
      <c r="G25" s="24">
        <v>2076.5500000000002</v>
      </c>
      <c r="H25" s="24">
        <v>2.96</v>
      </c>
      <c r="I25" s="31"/>
      <c r="J25" s="31"/>
      <c r="K25" s="35"/>
    </row>
    <row r="26" spans="2:11" x14ac:dyDescent="0.3">
      <c r="B26" s="8" t="s">
        <v>2273</v>
      </c>
      <c r="C26" s="57" t="s">
        <v>2274</v>
      </c>
      <c r="D26" s="54" t="s">
        <v>2275</v>
      </c>
      <c r="E26" s="6" t="s">
        <v>138</v>
      </c>
      <c r="F26" s="19">
        <v>228093</v>
      </c>
      <c r="G26" s="24">
        <v>2064.9299999999998</v>
      </c>
      <c r="H26" s="24">
        <v>2.94</v>
      </c>
      <c r="I26" s="31"/>
      <c r="J26" s="31"/>
      <c r="K26" s="35"/>
    </row>
    <row r="27" spans="2:11" x14ac:dyDescent="0.3">
      <c r="B27" s="8" t="s">
        <v>1078</v>
      </c>
      <c r="C27" s="57" t="s">
        <v>1079</v>
      </c>
      <c r="D27" s="54" t="s">
        <v>1080</v>
      </c>
      <c r="E27" s="6" t="s">
        <v>196</v>
      </c>
      <c r="F27" s="19">
        <v>200000</v>
      </c>
      <c r="G27" s="24">
        <v>2053.1999999999998</v>
      </c>
      <c r="H27" s="24">
        <v>2.92</v>
      </c>
      <c r="I27" s="31"/>
      <c r="J27" s="31"/>
      <c r="K27" s="35"/>
    </row>
    <row r="28" spans="2:11" x14ac:dyDescent="0.3">
      <c r="B28" s="8" t="s">
        <v>2276</v>
      </c>
      <c r="C28" s="57" t="s">
        <v>2277</v>
      </c>
      <c r="D28" s="54" t="s">
        <v>2278</v>
      </c>
      <c r="E28" s="6" t="s">
        <v>65</v>
      </c>
      <c r="F28" s="19">
        <v>325000</v>
      </c>
      <c r="G28" s="24">
        <v>1830.4</v>
      </c>
      <c r="H28" s="24">
        <v>2.61</v>
      </c>
      <c r="I28" s="31"/>
      <c r="J28" s="31"/>
      <c r="K28" s="35"/>
    </row>
    <row r="29" spans="2:11" x14ac:dyDescent="0.3">
      <c r="B29" s="8" t="s">
        <v>472</v>
      </c>
      <c r="C29" s="57" t="s">
        <v>473</v>
      </c>
      <c r="D29" s="54" t="s">
        <v>474</v>
      </c>
      <c r="E29" s="6" t="s">
        <v>65</v>
      </c>
      <c r="F29" s="19">
        <v>1224816</v>
      </c>
      <c r="G29" s="24">
        <v>1817.99</v>
      </c>
      <c r="H29" s="24">
        <v>2.59</v>
      </c>
      <c r="I29" s="31"/>
      <c r="J29" s="31"/>
      <c r="K29" s="35"/>
    </row>
    <row r="30" spans="2:11" x14ac:dyDescent="0.3">
      <c r="B30" s="8" t="s">
        <v>1016</v>
      </c>
      <c r="C30" s="57" t="s">
        <v>1017</v>
      </c>
      <c r="D30" s="54" t="s">
        <v>1018</v>
      </c>
      <c r="E30" s="6" t="s">
        <v>1019</v>
      </c>
      <c r="F30" s="19">
        <v>2487919</v>
      </c>
      <c r="G30" s="24">
        <v>1711.69</v>
      </c>
      <c r="H30" s="24">
        <v>2.44</v>
      </c>
      <c r="I30" s="31"/>
      <c r="J30" s="31"/>
      <c r="K30" s="35"/>
    </row>
    <row r="31" spans="2:11" x14ac:dyDescent="0.3">
      <c r="B31" s="8" t="s">
        <v>529</v>
      </c>
      <c r="C31" s="57" t="s">
        <v>530</v>
      </c>
      <c r="D31" s="54" t="s">
        <v>531</v>
      </c>
      <c r="E31" s="6" t="s">
        <v>327</v>
      </c>
      <c r="F31" s="19">
        <v>134423</v>
      </c>
      <c r="G31" s="24">
        <v>1578.8</v>
      </c>
      <c r="H31" s="24">
        <v>2.25</v>
      </c>
      <c r="I31" s="31"/>
      <c r="J31" s="31"/>
      <c r="K31" s="35"/>
    </row>
    <row r="32" spans="2:11" x14ac:dyDescent="0.3">
      <c r="B32" s="8" t="s">
        <v>1023</v>
      </c>
      <c r="C32" s="57" t="s">
        <v>1024</v>
      </c>
      <c r="D32" s="54" t="s">
        <v>1025</v>
      </c>
      <c r="E32" s="6" t="s">
        <v>205</v>
      </c>
      <c r="F32" s="19">
        <v>1100000</v>
      </c>
      <c r="G32" s="24">
        <v>1537.8</v>
      </c>
      <c r="H32" s="24">
        <v>2.19</v>
      </c>
      <c r="I32" s="31"/>
      <c r="J32" s="31"/>
      <c r="K32" s="35"/>
    </row>
    <row r="33" spans="2:11" x14ac:dyDescent="0.3">
      <c r="B33" s="8" t="s">
        <v>2279</v>
      </c>
      <c r="C33" s="57" t="s">
        <v>2280</v>
      </c>
      <c r="D33" s="54" t="s">
        <v>2281</v>
      </c>
      <c r="E33" s="6" t="s">
        <v>422</v>
      </c>
      <c r="F33" s="19">
        <v>375000</v>
      </c>
      <c r="G33" s="24">
        <v>1463.63</v>
      </c>
      <c r="H33" s="24">
        <v>2.08</v>
      </c>
      <c r="I33" s="31"/>
      <c r="J33" s="31"/>
      <c r="K33" s="35"/>
    </row>
    <row r="34" spans="2:11" x14ac:dyDescent="0.3">
      <c r="B34" s="8" t="s">
        <v>2282</v>
      </c>
      <c r="C34" s="57" t="s">
        <v>2283</v>
      </c>
      <c r="D34" s="54" t="s">
        <v>2284</v>
      </c>
      <c r="E34" s="6" t="s">
        <v>444</v>
      </c>
      <c r="F34" s="19">
        <v>200000</v>
      </c>
      <c r="G34" s="24">
        <v>1431.5</v>
      </c>
      <c r="H34" s="24">
        <v>2.04</v>
      </c>
      <c r="I34" s="31"/>
      <c r="J34" s="31"/>
      <c r="K34" s="35"/>
    </row>
    <row r="35" spans="2:11" x14ac:dyDescent="0.3">
      <c r="B35" s="8" t="s">
        <v>504</v>
      </c>
      <c r="C35" s="57" t="s">
        <v>505</v>
      </c>
      <c r="D35" s="54" t="s">
        <v>506</v>
      </c>
      <c r="E35" s="6" t="s">
        <v>507</v>
      </c>
      <c r="F35" s="19">
        <v>135000</v>
      </c>
      <c r="G35" s="24">
        <v>1176.53</v>
      </c>
      <c r="H35" s="24">
        <v>1.67</v>
      </c>
      <c r="I35" s="31"/>
      <c r="J35" s="31"/>
      <c r="K35" s="35"/>
    </row>
    <row r="36" spans="2:11" x14ac:dyDescent="0.3">
      <c r="B36" s="8" t="s">
        <v>324</v>
      </c>
      <c r="C36" s="57" t="s">
        <v>325</v>
      </c>
      <c r="D36" s="54" t="s">
        <v>326</v>
      </c>
      <c r="E36" s="6" t="s">
        <v>327</v>
      </c>
      <c r="F36" s="19">
        <v>72080</v>
      </c>
      <c r="G36" s="24">
        <v>1012.15</v>
      </c>
      <c r="H36" s="24">
        <v>1.44</v>
      </c>
      <c r="I36" s="31"/>
      <c r="J36" s="31"/>
      <c r="K36" s="35"/>
    </row>
    <row r="37" spans="2:11" x14ac:dyDescent="0.3">
      <c r="B37" s="8" t="s">
        <v>1968</v>
      </c>
      <c r="C37" s="57" t="s">
        <v>1969</v>
      </c>
      <c r="D37" s="54" t="s">
        <v>1970</v>
      </c>
      <c r="E37" s="6" t="s">
        <v>65</v>
      </c>
      <c r="F37" s="19">
        <v>366286</v>
      </c>
      <c r="G37" s="24">
        <v>933.88</v>
      </c>
      <c r="H37" s="24">
        <v>1.33</v>
      </c>
      <c r="I37" s="31"/>
      <c r="J37" s="31"/>
      <c r="K37" s="35"/>
    </row>
    <row r="38" spans="2:11" x14ac:dyDescent="0.3">
      <c r="B38" s="8" t="s">
        <v>2285</v>
      </c>
      <c r="C38" s="57" t="s">
        <v>2286</v>
      </c>
      <c r="D38" s="54" t="s">
        <v>2287</v>
      </c>
      <c r="E38" s="6" t="s">
        <v>111</v>
      </c>
      <c r="F38" s="19">
        <v>403400</v>
      </c>
      <c r="G38" s="24">
        <v>927.42</v>
      </c>
      <c r="H38" s="24">
        <v>1.32</v>
      </c>
      <c r="I38" s="31"/>
      <c r="J38" s="31"/>
      <c r="K38" s="35"/>
    </row>
    <row r="39" spans="2:11" x14ac:dyDescent="0.3">
      <c r="B39" s="8" t="s">
        <v>514</v>
      </c>
      <c r="C39" s="57" t="s">
        <v>515</v>
      </c>
      <c r="D39" s="54" t="s">
        <v>516</v>
      </c>
      <c r="E39" s="6" t="s">
        <v>115</v>
      </c>
      <c r="F39" s="19">
        <v>100000</v>
      </c>
      <c r="G39" s="24">
        <v>672.95</v>
      </c>
      <c r="H39" s="24">
        <v>0.96</v>
      </c>
      <c r="I39" s="31"/>
      <c r="J39" s="31"/>
      <c r="K39" s="35"/>
    </row>
    <row r="40" spans="2:11" x14ac:dyDescent="0.3">
      <c r="B40" s="8" t="s">
        <v>511</v>
      </c>
      <c r="C40" s="57" t="s">
        <v>512</v>
      </c>
      <c r="D40" s="54" t="s">
        <v>513</v>
      </c>
      <c r="E40" s="6" t="s">
        <v>327</v>
      </c>
      <c r="F40" s="19">
        <v>6646</v>
      </c>
      <c r="G40" s="24">
        <v>48.92</v>
      </c>
      <c r="H40" s="24">
        <v>7.0000000000000007E-2</v>
      </c>
      <c r="I40" s="31"/>
      <c r="J40" s="31"/>
      <c r="K40" s="35"/>
    </row>
    <row r="41" spans="2:11" x14ac:dyDescent="0.3">
      <c r="C41" s="58" t="s">
        <v>172</v>
      </c>
      <c r="D41" s="54"/>
      <c r="E41" s="6"/>
      <c r="F41" s="19"/>
      <c r="G41" s="25">
        <v>69224.94</v>
      </c>
      <c r="H41" s="25">
        <v>98.57</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182</v>
      </c>
      <c r="C65" s="57" t="s">
        <v>183</v>
      </c>
      <c r="D65" s="54" t="s">
        <v>184</v>
      </c>
      <c r="E65" s="6" t="s">
        <v>185</v>
      </c>
      <c r="F65" s="19">
        <v>300000</v>
      </c>
      <c r="G65" s="24">
        <v>296.45</v>
      </c>
      <c r="H65" s="24">
        <v>0.42</v>
      </c>
      <c r="I65" s="31">
        <v>5.4660000000000002</v>
      </c>
      <c r="J65" s="31"/>
      <c r="K65" s="35"/>
    </row>
    <row r="66" spans="1:11" x14ac:dyDescent="0.3">
      <c r="C66" s="58" t="s">
        <v>172</v>
      </c>
      <c r="D66" s="54"/>
      <c r="E66" s="6"/>
      <c r="F66" s="19"/>
      <c r="G66" s="25">
        <v>296.45</v>
      </c>
      <c r="H66" s="25">
        <v>0.42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186</v>
      </c>
      <c r="C84" s="57" t="s">
        <v>187</v>
      </c>
      <c r="D84" s="54"/>
      <c r="E84" s="6"/>
      <c r="F84" s="19"/>
      <c r="G84" s="24">
        <v>1164.1300000000001</v>
      </c>
      <c r="H84" s="24">
        <v>1.66</v>
      </c>
      <c r="I84" s="31"/>
      <c r="J84" s="31"/>
      <c r="K84" s="35"/>
    </row>
    <row r="85" spans="1:54" x14ac:dyDescent="0.3">
      <c r="C85" s="58" t="s">
        <v>172</v>
      </c>
      <c r="D85" s="54"/>
      <c r="E85" s="6"/>
      <c r="F85" s="19"/>
      <c r="G85" s="25">
        <v>1164.1300000000001</v>
      </c>
      <c r="H85" s="25">
        <v>1.66</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5262</v>
      </c>
      <c r="D88" s="54"/>
      <c r="E88" s="6"/>
      <c r="F88" s="19"/>
      <c r="G88" s="24" t="s">
        <v>2</v>
      </c>
      <c r="H88" s="24" t="s">
        <v>2</v>
      </c>
      <c r="I88" s="31"/>
      <c r="J88" s="31"/>
      <c r="K88" s="35"/>
      <c r="L88" s="3"/>
      <c r="AI88" s="3"/>
      <c r="AV88" s="3"/>
      <c r="AX88" s="3"/>
      <c r="BB88" s="3"/>
    </row>
    <row r="89" spans="1:54" x14ac:dyDescent="0.3">
      <c r="B89" s="8"/>
      <c r="C89" s="57" t="s">
        <v>188</v>
      </c>
      <c r="D89" s="54"/>
      <c r="E89" s="6"/>
      <c r="F89" s="19"/>
      <c r="G89" s="24">
        <v>-441.07</v>
      </c>
      <c r="H89" s="24">
        <v>-0.65</v>
      </c>
      <c r="I89" s="31"/>
      <c r="J89" s="31"/>
      <c r="K89" s="35"/>
    </row>
    <row r="90" spans="1:54" x14ac:dyDescent="0.3">
      <c r="C90" s="58" t="s">
        <v>172</v>
      </c>
      <c r="D90" s="54"/>
      <c r="E90" s="6"/>
      <c r="F90" s="19"/>
      <c r="G90" s="25">
        <v>-441.07</v>
      </c>
      <c r="H90" s="25">
        <v>-0.65</v>
      </c>
      <c r="I90" s="31"/>
      <c r="J90" s="31"/>
      <c r="K90" s="35"/>
    </row>
    <row r="91" spans="1:54" x14ac:dyDescent="0.3">
      <c r="C91" s="57"/>
      <c r="D91" s="54"/>
      <c r="E91" s="6"/>
      <c r="F91" s="19"/>
      <c r="G91" s="24"/>
      <c r="H91" s="24"/>
      <c r="I91" s="31"/>
      <c r="J91" s="31"/>
      <c r="K91" s="35"/>
    </row>
    <row r="92" spans="1:54" x14ac:dyDescent="0.3">
      <c r="C92" s="60" t="s">
        <v>189</v>
      </c>
      <c r="D92" s="55"/>
      <c r="E92" s="5"/>
      <c r="F92" s="20"/>
      <c r="G92" s="26">
        <v>70244.45</v>
      </c>
      <c r="H92" s="26">
        <v>99.999999999999986</v>
      </c>
      <c r="I92" s="32"/>
      <c r="J92" s="32"/>
      <c r="K92" s="36"/>
    </row>
    <row r="95" spans="1:54" x14ac:dyDescent="0.3">
      <c r="C95" s="1" t="s">
        <v>190</v>
      </c>
    </row>
    <row r="96" spans="1:54" x14ac:dyDescent="0.3">
      <c r="C96" s="37" t="s">
        <v>191</v>
      </c>
      <c r="D96" s="37"/>
      <c r="E96" s="37"/>
      <c r="F96" s="37"/>
      <c r="G96" s="37"/>
      <c r="H96" s="37"/>
      <c r="I96" s="37"/>
      <c r="J96" s="37"/>
      <c r="K96" s="37"/>
    </row>
    <row r="97" spans="3:11" x14ac:dyDescent="0.3">
      <c r="C97" s="2" t="s">
        <v>192</v>
      </c>
    </row>
    <row r="98" spans="3:11" x14ac:dyDescent="0.3">
      <c r="C98" s="2" t="s">
        <v>193</v>
      </c>
    </row>
    <row r="99" spans="3:11" ht="30" customHeight="1" x14ac:dyDescent="0.3">
      <c r="C99" s="91" t="s">
        <v>194</v>
      </c>
      <c r="D99" s="92"/>
      <c r="E99" s="92"/>
      <c r="F99" s="92"/>
      <c r="G99" s="92"/>
      <c r="H99" s="92"/>
      <c r="I99" s="92"/>
      <c r="J99" s="92"/>
      <c r="K99" s="92"/>
    </row>
    <row r="100" spans="3:11" x14ac:dyDescent="0.3">
      <c r="C100" s="2" t="s">
        <v>195</v>
      </c>
    </row>
    <row r="102" spans="3:11" x14ac:dyDescent="0.3">
      <c r="C102" s="1" t="s">
        <v>5387</v>
      </c>
      <c r="E102" s="88" t="s">
        <v>5388</v>
      </c>
    </row>
    <row r="103" spans="3:11" x14ac:dyDescent="0.3">
      <c r="E103" s="2" t="s">
        <v>5409</v>
      </c>
    </row>
  </sheetData>
  <mergeCells count="1">
    <mergeCell ref="C99:K99"/>
  </mergeCells>
  <hyperlinks>
    <hyperlink ref="J2" location="'Index'!A1" display="'Index'!A1" xr:uid="{DA1BAE7F-007E-45D9-A343-3C617755E76E}"/>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76A0-25AF-4691-8C70-CD527AC3B2D4}">
  <sheetPr codeName="Sheet124"/>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2288</v>
      </c>
      <c r="J2" s="38" t="s">
        <v>4975</v>
      </c>
    </row>
    <row r="3" spans="1:54" ht="16.2" x14ac:dyDescent="0.35">
      <c r="C3" s="1" t="s">
        <v>28</v>
      </c>
      <c r="D3" s="21" t="s">
        <v>2289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770</v>
      </c>
      <c r="C24" s="57" t="s">
        <v>771</v>
      </c>
      <c r="D24" s="54" t="s">
        <v>772</v>
      </c>
      <c r="E24" s="6" t="s">
        <v>185</v>
      </c>
      <c r="F24" s="19">
        <v>360000000</v>
      </c>
      <c r="G24" s="24">
        <v>353305.08</v>
      </c>
      <c r="H24" s="24">
        <v>31.21</v>
      </c>
      <c r="I24" s="31">
        <v>6.6999065</v>
      </c>
      <c r="J24" s="31"/>
      <c r="K24" s="35"/>
    </row>
    <row r="25" spans="1:11" x14ac:dyDescent="0.3">
      <c r="B25" s="8" t="s">
        <v>773</v>
      </c>
      <c r="C25" s="57" t="s">
        <v>774</v>
      </c>
      <c r="D25" s="54" t="s">
        <v>775</v>
      </c>
      <c r="E25" s="6" t="s">
        <v>185</v>
      </c>
      <c r="F25" s="19">
        <v>360000000</v>
      </c>
      <c r="G25" s="24">
        <v>350233.92</v>
      </c>
      <c r="H25" s="24">
        <v>30.93</v>
      </c>
      <c r="I25" s="31">
        <v>7.4500085</v>
      </c>
      <c r="J25" s="31"/>
      <c r="K25" s="35"/>
    </row>
    <row r="26" spans="1:11" x14ac:dyDescent="0.3">
      <c r="B26" s="8" t="s">
        <v>767</v>
      </c>
      <c r="C26" s="57" t="s">
        <v>768</v>
      </c>
      <c r="D26" s="54" t="s">
        <v>769</v>
      </c>
      <c r="E26" s="6" t="s">
        <v>185</v>
      </c>
      <c r="F26" s="19">
        <v>137827500</v>
      </c>
      <c r="G26" s="24">
        <v>138879.4</v>
      </c>
      <c r="H26" s="24">
        <v>12.27</v>
      </c>
      <c r="I26" s="31">
        <v>6.7868012000000002</v>
      </c>
      <c r="J26" s="31"/>
      <c r="K26" s="35"/>
    </row>
    <row r="27" spans="1:11" x14ac:dyDescent="0.3">
      <c r="B27" s="8" t="s">
        <v>1054</v>
      </c>
      <c r="C27" s="57" t="s">
        <v>1055</v>
      </c>
      <c r="D27" s="54" t="s">
        <v>1056</v>
      </c>
      <c r="E27" s="6" t="s">
        <v>185</v>
      </c>
      <c r="F27" s="19">
        <v>90000000</v>
      </c>
      <c r="G27" s="24">
        <v>84454.2</v>
      </c>
      <c r="H27" s="24">
        <v>7.46</v>
      </c>
      <c r="I27" s="31">
        <v>7.5174025999999996</v>
      </c>
      <c r="J27" s="31"/>
      <c r="K27" s="35"/>
    </row>
    <row r="28" spans="1:11" x14ac:dyDescent="0.3">
      <c r="B28" s="8" t="s">
        <v>776</v>
      </c>
      <c r="C28" s="57" t="s">
        <v>777</v>
      </c>
      <c r="D28" s="54" t="s">
        <v>778</v>
      </c>
      <c r="E28" s="6" t="s">
        <v>185</v>
      </c>
      <c r="F28" s="19">
        <v>77493500</v>
      </c>
      <c r="G28" s="24">
        <v>76979.56</v>
      </c>
      <c r="H28" s="24">
        <v>6.8</v>
      </c>
      <c r="I28" s="31">
        <v>7.4274103</v>
      </c>
      <c r="J28" s="31"/>
      <c r="K28" s="35"/>
    </row>
    <row r="29" spans="1:11" x14ac:dyDescent="0.3">
      <c r="B29" s="8" t="s">
        <v>2042</v>
      </c>
      <c r="C29" s="57" t="s">
        <v>2043</v>
      </c>
      <c r="D29" s="54" t="s">
        <v>2044</v>
      </c>
      <c r="E29" s="6" t="s">
        <v>185</v>
      </c>
      <c r="F29" s="19">
        <v>16500000</v>
      </c>
      <c r="G29" s="24">
        <v>16374.77</v>
      </c>
      <c r="H29" s="24">
        <v>1.45</v>
      </c>
      <c r="I29" s="31">
        <v>7.5355759999999998</v>
      </c>
      <c r="J29" s="31"/>
      <c r="K29" s="35"/>
    </row>
    <row r="30" spans="1:11" x14ac:dyDescent="0.3">
      <c r="C30" s="58" t="s">
        <v>172</v>
      </c>
      <c r="D30" s="54"/>
      <c r="E30" s="6"/>
      <c r="F30" s="19"/>
      <c r="G30" s="25">
        <v>1020226.93</v>
      </c>
      <c r="H30" s="25">
        <v>90.12</v>
      </c>
      <c r="I30" s="31"/>
      <c r="J30" s="31"/>
      <c r="K30" s="35"/>
    </row>
    <row r="31" spans="1:11" x14ac:dyDescent="0.3">
      <c r="C31" s="57"/>
      <c r="D31" s="54"/>
      <c r="E31" s="6"/>
      <c r="F31" s="19"/>
      <c r="G31" s="24"/>
      <c r="H31" s="24"/>
      <c r="I31" s="31"/>
      <c r="J31" s="31"/>
      <c r="K31" s="35"/>
    </row>
    <row r="32" spans="1:11" x14ac:dyDescent="0.3">
      <c r="C32" s="59" t="s">
        <v>10</v>
      </c>
      <c r="D32" s="54"/>
      <c r="E32" s="6"/>
      <c r="F32" s="19"/>
      <c r="G32" s="24"/>
      <c r="H32" s="24"/>
      <c r="I32" s="31"/>
      <c r="J32" s="31"/>
      <c r="K32" s="35"/>
    </row>
    <row r="33" spans="2:11" x14ac:dyDescent="0.3">
      <c r="B33" s="8" t="s">
        <v>1562</v>
      </c>
      <c r="C33" s="57" t="s">
        <v>1563</v>
      </c>
      <c r="D33" s="54" t="s">
        <v>1564</v>
      </c>
      <c r="E33" s="6" t="s">
        <v>185</v>
      </c>
      <c r="F33" s="19">
        <v>31706900</v>
      </c>
      <c r="G33" s="24">
        <v>31212.11</v>
      </c>
      <c r="H33" s="24">
        <v>2.76</v>
      </c>
      <c r="I33" s="31">
        <v>7.4459872000000003</v>
      </c>
      <c r="J33" s="31"/>
      <c r="K33" s="35"/>
    </row>
    <row r="34" spans="2:11" x14ac:dyDescent="0.3">
      <c r="B34" s="8" t="s">
        <v>2290</v>
      </c>
      <c r="C34" s="57" t="s">
        <v>2291</v>
      </c>
      <c r="D34" s="54" t="s">
        <v>2292</v>
      </c>
      <c r="E34" s="6" t="s">
        <v>185</v>
      </c>
      <c r="F34" s="19">
        <v>20000000</v>
      </c>
      <c r="G34" s="24">
        <v>19064.080000000002</v>
      </c>
      <c r="H34" s="24">
        <v>1.68</v>
      </c>
      <c r="I34" s="31">
        <v>7.4769848999999997</v>
      </c>
      <c r="J34" s="31"/>
      <c r="K34" s="35"/>
    </row>
    <row r="35" spans="2:11" x14ac:dyDescent="0.3">
      <c r="B35" s="8" t="s">
        <v>2293</v>
      </c>
      <c r="C35" s="57" t="s">
        <v>2294</v>
      </c>
      <c r="D35" s="54" t="s">
        <v>2295</v>
      </c>
      <c r="E35" s="6" t="s">
        <v>185</v>
      </c>
      <c r="F35" s="19">
        <v>11500000</v>
      </c>
      <c r="G35" s="24">
        <v>11679</v>
      </c>
      <c r="H35" s="24">
        <v>1.03</v>
      </c>
      <c r="I35" s="31">
        <v>7.3603803000000001</v>
      </c>
      <c r="J35" s="31"/>
      <c r="K35" s="35"/>
    </row>
    <row r="36" spans="2:11" x14ac:dyDescent="0.3">
      <c r="B36" s="8" t="s">
        <v>2296</v>
      </c>
      <c r="C36" s="57" t="s">
        <v>2297</v>
      </c>
      <c r="D36" s="54" t="s">
        <v>2298</v>
      </c>
      <c r="E36" s="6" t="s">
        <v>185</v>
      </c>
      <c r="F36" s="19">
        <v>11000000</v>
      </c>
      <c r="G36" s="24">
        <v>10943.98</v>
      </c>
      <c r="H36" s="24">
        <v>0.97</v>
      </c>
      <c r="I36" s="31">
        <v>7.3581333000000004</v>
      </c>
      <c r="J36" s="31"/>
      <c r="K36" s="35"/>
    </row>
    <row r="37" spans="2:11" x14ac:dyDescent="0.3">
      <c r="B37" s="8" t="s">
        <v>2299</v>
      </c>
      <c r="C37" s="57" t="s">
        <v>2300</v>
      </c>
      <c r="D37" s="54" t="s">
        <v>2301</v>
      </c>
      <c r="E37" s="6" t="s">
        <v>185</v>
      </c>
      <c r="F37" s="19">
        <v>7500000</v>
      </c>
      <c r="G37" s="24">
        <v>7409.39</v>
      </c>
      <c r="H37" s="24">
        <v>0.65</v>
      </c>
      <c r="I37" s="31">
        <v>7.4509034999999999</v>
      </c>
      <c r="J37" s="31"/>
      <c r="K37" s="35"/>
    </row>
    <row r="38" spans="2:11" x14ac:dyDescent="0.3">
      <c r="B38" s="8" t="s">
        <v>2302</v>
      </c>
      <c r="C38" s="57" t="s">
        <v>2303</v>
      </c>
      <c r="D38" s="54" t="s">
        <v>2304</v>
      </c>
      <c r="E38" s="6" t="s">
        <v>185</v>
      </c>
      <c r="F38" s="19">
        <v>5738700</v>
      </c>
      <c r="G38" s="24">
        <v>5455.48</v>
      </c>
      <c r="H38" s="24">
        <v>0.48</v>
      </c>
      <c r="I38" s="31">
        <v>7.4577286000000003</v>
      </c>
      <c r="J38" s="31"/>
      <c r="K38" s="35"/>
    </row>
    <row r="39" spans="2:11" x14ac:dyDescent="0.3">
      <c r="B39" s="8" t="s">
        <v>2305</v>
      </c>
      <c r="C39" s="57" t="s">
        <v>2306</v>
      </c>
      <c r="D39" s="54" t="s">
        <v>2307</v>
      </c>
      <c r="E39" s="6" t="s">
        <v>185</v>
      </c>
      <c r="F39" s="19">
        <v>5000000</v>
      </c>
      <c r="G39" s="24">
        <v>4963.24</v>
      </c>
      <c r="H39" s="24">
        <v>0.44</v>
      </c>
      <c r="I39" s="31">
        <v>7.4258512000000003</v>
      </c>
      <c r="J39" s="31"/>
      <c r="K39" s="35"/>
    </row>
    <row r="40" spans="2:11" x14ac:dyDescent="0.3">
      <c r="C40" s="58" t="s">
        <v>172</v>
      </c>
      <c r="D40" s="54"/>
      <c r="E40" s="6"/>
      <c r="F40" s="19"/>
      <c r="G40" s="25">
        <v>90727.28</v>
      </c>
      <c r="H40" s="25">
        <v>8.01</v>
      </c>
      <c r="I40" s="31"/>
      <c r="J40" s="31"/>
      <c r="K40" s="35"/>
    </row>
    <row r="41" spans="2:11" x14ac:dyDescent="0.3">
      <c r="C41" s="57"/>
      <c r="D41" s="54"/>
      <c r="E41" s="6"/>
      <c r="F41" s="19"/>
      <c r="G41" s="24"/>
      <c r="H41" s="24"/>
      <c r="I41" s="31"/>
      <c r="J41" s="31"/>
      <c r="K41" s="35"/>
    </row>
    <row r="42" spans="2:11" x14ac:dyDescent="0.3">
      <c r="C42" s="58" t="s">
        <v>11</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13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14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186</v>
      </c>
      <c r="C66" s="57" t="s">
        <v>187</v>
      </c>
      <c r="D66" s="54"/>
      <c r="E66" s="6"/>
      <c r="F66" s="19"/>
      <c r="G66" s="24">
        <v>102767.18</v>
      </c>
      <c r="H66" s="24">
        <v>9.08</v>
      </c>
      <c r="I66" s="31"/>
      <c r="J66" s="31"/>
      <c r="K66" s="35"/>
    </row>
    <row r="67" spans="1:54" x14ac:dyDescent="0.3">
      <c r="C67" s="58" t="s">
        <v>172</v>
      </c>
      <c r="D67" s="54"/>
      <c r="E67" s="6"/>
      <c r="F67" s="19"/>
      <c r="G67" s="25">
        <v>102767.18</v>
      </c>
      <c r="H67" s="25">
        <v>9.08</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5262</v>
      </c>
      <c r="D70" s="54"/>
      <c r="E70" s="6"/>
      <c r="F70" s="19"/>
      <c r="G70" s="24" t="s">
        <v>2</v>
      </c>
      <c r="H70" s="24" t="s">
        <v>2</v>
      </c>
      <c r="I70" s="31"/>
      <c r="J70" s="31"/>
      <c r="K70" s="35"/>
      <c r="L70" s="3"/>
      <c r="AI70" s="3"/>
      <c r="AV70" s="3"/>
      <c r="AX70" s="3"/>
      <c r="BB70" s="3"/>
    </row>
    <row r="71" spans="1:54" x14ac:dyDescent="0.3">
      <c r="B71" s="8"/>
      <c r="C71" s="57" t="s">
        <v>188</v>
      </c>
      <c r="D71" s="54"/>
      <c r="E71" s="6"/>
      <c r="F71" s="19"/>
      <c r="G71" s="24">
        <v>-81520.36</v>
      </c>
      <c r="H71" s="24">
        <v>-7.21</v>
      </c>
      <c r="I71" s="31"/>
      <c r="J71" s="31"/>
      <c r="K71" s="35"/>
    </row>
    <row r="72" spans="1:54" x14ac:dyDescent="0.3">
      <c r="C72" s="58" t="s">
        <v>172</v>
      </c>
      <c r="D72" s="54"/>
      <c r="E72" s="6"/>
      <c r="F72" s="19"/>
      <c r="G72" s="25">
        <v>-81520.36</v>
      </c>
      <c r="H72" s="25">
        <v>-7.21</v>
      </c>
      <c r="I72" s="31"/>
      <c r="J72" s="31"/>
      <c r="K72" s="35"/>
    </row>
    <row r="73" spans="1:54" x14ac:dyDescent="0.3">
      <c r="C73" s="57"/>
      <c r="D73" s="54"/>
      <c r="E73" s="6"/>
      <c r="F73" s="19"/>
      <c r="G73" s="24"/>
      <c r="H73" s="24"/>
      <c r="I73" s="31"/>
      <c r="J73" s="31"/>
      <c r="K73" s="35"/>
    </row>
    <row r="74" spans="1:54" x14ac:dyDescent="0.3">
      <c r="C74" s="60" t="s">
        <v>189</v>
      </c>
      <c r="D74" s="55"/>
      <c r="E74" s="5"/>
      <c r="F74" s="20"/>
      <c r="G74" s="26">
        <v>1132201.03</v>
      </c>
      <c r="H74" s="26">
        <v>100.00000000000001</v>
      </c>
      <c r="I74" s="32"/>
      <c r="J74" s="32"/>
      <c r="K74" s="36"/>
    </row>
    <row r="77" spans="1:54" x14ac:dyDescent="0.3">
      <c r="C77" s="1" t="s">
        <v>190</v>
      </c>
    </row>
    <row r="78" spans="1:54" x14ac:dyDescent="0.3">
      <c r="C78" s="37" t="s">
        <v>191</v>
      </c>
      <c r="D78" s="37"/>
      <c r="E78" s="37"/>
      <c r="F78" s="37"/>
      <c r="G78" s="37"/>
      <c r="H78" s="37"/>
      <c r="I78" s="37"/>
      <c r="J78" s="37"/>
      <c r="K78" s="37"/>
    </row>
    <row r="79" spans="1:54" x14ac:dyDescent="0.3">
      <c r="C79" s="2" t="s">
        <v>192</v>
      </c>
    </row>
    <row r="80" spans="1:54" x14ac:dyDescent="0.3">
      <c r="C80" s="2" t="s">
        <v>193</v>
      </c>
    </row>
    <row r="81" spans="3:11" ht="30" customHeight="1" x14ac:dyDescent="0.3">
      <c r="C81" s="91" t="s">
        <v>194</v>
      </c>
      <c r="D81" s="92"/>
      <c r="E81" s="92"/>
      <c r="F81" s="92"/>
      <c r="G81" s="92"/>
      <c r="H81" s="92"/>
      <c r="I81" s="92"/>
      <c r="J81" s="92"/>
      <c r="K81" s="92"/>
    </row>
    <row r="82" spans="3:11" x14ac:dyDescent="0.3">
      <c r="C82" s="2" t="s">
        <v>195</v>
      </c>
    </row>
    <row r="84" spans="3:11" x14ac:dyDescent="0.3">
      <c r="C84" s="1" t="s">
        <v>5387</v>
      </c>
      <c r="E84" s="88" t="s">
        <v>5388</v>
      </c>
    </row>
    <row r="85" spans="3:11" x14ac:dyDescent="0.3">
      <c r="E85" s="2" t="s">
        <v>5410</v>
      </c>
    </row>
  </sheetData>
  <mergeCells count="1">
    <mergeCell ref="C81:K81"/>
  </mergeCells>
  <hyperlinks>
    <hyperlink ref="J2" location="'Index'!A1" display="'Index'!A1" xr:uid="{41011E00-280E-417A-8E17-01D7A948B55B}"/>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89B-0A25-4A3A-A0FC-1E3CD61DAB66}">
  <sheetPr codeName="Sheet125"/>
  <dimension ref="A1:IV135"/>
  <sheetViews>
    <sheetView showGridLines="0" zoomScale="90" zoomScaleNormal="90" workbookViewId="0">
      <pane ySplit="6" topLeftCell="A11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2308</v>
      </c>
      <c r="J2" s="38" t="s">
        <v>4975</v>
      </c>
    </row>
    <row r="3" spans="1:54" ht="16.2" x14ac:dyDescent="0.35">
      <c r="C3" s="1" t="s">
        <v>28</v>
      </c>
      <c r="D3" s="21" t="s">
        <v>2309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18779308</v>
      </c>
      <c r="G10" s="24">
        <v>178703.89</v>
      </c>
      <c r="H10" s="24">
        <v>8.1199999999999992</v>
      </c>
      <c r="I10" s="31"/>
      <c r="J10" s="31"/>
      <c r="K10" s="35"/>
    </row>
    <row r="11" spans="1:54" x14ac:dyDescent="0.3">
      <c r="B11" s="8" t="s">
        <v>44</v>
      </c>
      <c r="C11" s="57" t="s">
        <v>45</v>
      </c>
      <c r="D11" s="54" t="s">
        <v>46</v>
      </c>
      <c r="E11" s="6" t="s">
        <v>43</v>
      </c>
      <c r="F11" s="19">
        <v>11444355</v>
      </c>
      <c r="G11" s="24">
        <v>159969.19</v>
      </c>
      <c r="H11" s="24">
        <v>7.27</v>
      </c>
      <c r="I11" s="31"/>
      <c r="J11" s="31"/>
      <c r="K11" s="35"/>
    </row>
    <row r="12" spans="1:54" x14ac:dyDescent="0.3">
      <c r="B12" s="8" t="s">
        <v>66</v>
      </c>
      <c r="C12" s="57" t="s">
        <v>67</v>
      </c>
      <c r="D12" s="54" t="s">
        <v>68</v>
      </c>
      <c r="E12" s="6" t="s">
        <v>43</v>
      </c>
      <c r="F12" s="19">
        <v>6047757</v>
      </c>
      <c r="G12" s="24">
        <v>118554.18</v>
      </c>
      <c r="H12" s="24">
        <v>5.39</v>
      </c>
      <c r="I12" s="31"/>
      <c r="J12" s="31"/>
      <c r="K12" s="35"/>
    </row>
    <row r="13" spans="1:54" x14ac:dyDescent="0.3">
      <c r="B13" s="8" t="s">
        <v>72</v>
      </c>
      <c r="C13" s="57" t="s">
        <v>73</v>
      </c>
      <c r="D13" s="54" t="s">
        <v>74</v>
      </c>
      <c r="E13" s="6" t="s">
        <v>75</v>
      </c>
      <c r="F13" s="19">
        <v>7934540</v>
      </c>
      <c r="G13" s="24">
        <v>107687.58</v>
      </c>
      <c r="H13" s="24">
        <v>4.8899999999999997</v>
      </c>
      <c r="I13" s="31"/>
      <c r="J13" s="31"/>
      <c r="K13" s="35"/>
    </row>
    <row r="14" spans="1:54" x14ac:dyDescent="0.3">
      <c r="B14" s="8" t="s">
        <v>55</v>
      </c>
      <c r="C14" s="57" t="s">
        <v>56</v>
      </c>
      <c r="D14" s="54" t="s">
        <v>57</v>
      </c>
      <c r="E14" s="6" t="s">
        <v>58</v>
      </c>
      <c r="F14" s="19">
        <v>674058</v>
      </c>
      <c r="G14" s="24">
        <v>99699.92</v>
      </c>
      <c r="H14" s="24">
        <v>4.53</v>
      </c>
      <c r="I14" s="31"/>
      <c r="J14" s="31"/>
      <c r="K14" s="35"/>
    </row>
    <row r="15" spans="1:54" x14ac:dyDescent="0.3">
      <c r="B15" s="8" t="s">
        <v>51</v>
      </c>
      <c r="C15" s="57" t="s">
        <v>52</v>
      </c>
      <c r="D15" s="54" t="s">
        <v>53</v>
      </c>
      <c r="E15" s="6" t="s">
        <v>54</v>
      </c>
      <c r="F15" s="19">
        <v>2596034</v>
      </c>
      <c r="G15" s="24">
        <v>93483.18</v>
      </c>
      <c r="H15" s="24">
        <v>4.25</v>
      </c>
      <c r="I15" s="31"/>
      <c r="J15" s="31"/>
      <c r="K15" s="35"/>
    </row>
    <row r="16" spans="1:54" x14ac:dyDescent="0.3">
      <c r="B16" s="8" t="s">
        <v>382</v>
      </c>
      <c r="C16" s="57" t="s">
        <v>383</v>
      </c>
      <c r="D16" s="54" t="s">
        <v>384</v>
      </c>
      <c r="E16" s="6" t="s">
        <v>268</v>
      </c>
      <c r="F16" s="19">
        <v>4470500</v>
      </c>
      <c r="G16" s="24">
        <v>84438.8</v>
      </c>
      <c r="H16" s="24">
        <v>3.84</v>
      </c>
      <c r="I16" s="31"/>
      <c r="J16" s="31"/>
      <c r="K16" s="35"/>
    </row>
    <row r="17" spans="2:11" x14ac:dyDescent="0.3">
      <c r="B17" s="8" t="s">
        <v>560</v>
      </c>
      <c r="C17" s="57" t="s">
        <v>561</v>
      </c>
      <c r="D17" s="54" t="s">
        <v>562</v>
      </c>
      <c r="E17" s="6" t="s">
        <v>97</v>
      </c>
      <c r="F17" s="19">
        <v>8215850</v>
      </c>
      <c r="G17" s="24">
        <v>72122.84</v>
      </c>
      <c r="H17" s="24">
        <v>3.28</v>
      </c>
      <c r="I17" s="31"/>
      <c r="J17" s="31"/>
      <c r="K17" s="35"/>
    </row>
    <row r="18" spans="2:11" x14ac:dyDescent="0.3">
      <c r="B18" s="8" t="s">
        <v>47</v>
      </c>
      <c r="C18" s="57" t="s">
        <v>48</v>
      </c>
      <c r="D18" s="54" t="s">
        <v>49</v>
      </c>
      <c r="E18" s="6" t="s">
        <v>50</v>
      </c>
      <c r="F18" s="19">
        <v>4243400</v>
      </c>
      <c r="G18" s="24">
        <v>62361.01</v>
      </c>
      <c r="H18" s="24">
        <v>2.83</v>
      </c>
      <c r="I18" s="31"/>
      <c r="J18" s="31"/>
      <c r="K18" s="35"/>
    </row>
    <row r="19" spans="2:11" x14ac:dyDescent="0.3">
      <c r="B19" s="8" t="s">
        <v>563</v>
      </c>
      <c r="C19" s="57" t="s">
        <v>564</v>
      </c>
      <c r="D19" s="54" t="s">
        <v>565</v>
      </c>
      <c r="E19" s="6" t="s">
        <v>198</v>
      </c>
      <c r="F19" s="19">
        <v>1078166</v>
      </c>
      <c r="G19" s="24">
        <v>60873.25</v>
      </c>
      <c r="H19" s="24">
        <v>2.77</v>
      </c>
      <c r="I19" s="31"/>
      <c r="J19" s="31"/>
      <c r="K19" s="35"/>
    </row>
    <row r="20" spans="2:11" x14ac:dyDescent="0.3">
      <c r="B20" s="8" t="s">
        <v>105</v>
      </c>
      <c r="C20" s="57" t="s">
        <v>106</v>
      </c>
      <c r="D20" s="54" t="s">
        <v>107</v>
      </c>
      <c r="E20" s="6" t="s">
        <v>58</v>
      </c>
      <c r="F20" s="19">
        <v>977000</v>
      </c>
      <c r="G20" s="24">
        <v>59626.31</v>
      </c>
      <c r="H20" s="24">
        <v>2.71</v>
      </c>
      <c r="I20" s="31"/>
      <c r="J20" s="31"/>
      <c r="K20" s="35"/>
    </row>
    <row r="21" spans="2:11" x14ac:dyDescent="0.3">
      <c r="B21" s="8" t="s">
        <v>284</v>
      </c>
      <c r="C21" s="57" t="s">
        <v>285</v>
      </c>
      <c r="D21" s="54" t="s">
        <v>286</v>
      </c>
      <c r="E21" s="6" t="s">
        <v>65</v>
      </c>
      <c r="F21" s="19">
        <v>12710062</v>
      </c>
      <c r="G21" s="24">
        <v>57964.24</v>
      </c>
      <c r="H21" s="24">
        <v>2.63</v>
      </c>
      <c r="I21" s="31"/>
      <c r="J21" s="31"/>
      <c r="K21" s="35"/>
    </row>
    <row r="22" spans="2:11" x14ac:dyDescent="0.3">
      <c r="B22" s="8" t="s">
        <v>314</v>
      </c>
      <c r="C22" s="57" t="s">
        <v>315</v>
      </c>
      <c r="D22" s="54" t="s">
        <v>316</v>
      </c>
      <c r="E22" s="6" t="s">
        <v>196</v>
      </c>
      <c r="F22" s="19">
        <v>36400000</v>
      </c>
      <c r="G22" s="24">
        <v>56230.720000000001</v>
      </c>
      <c r="H22" s="24">
        <v>2.5499999999999998</v>
      </c>
      <c r="I22" s="31"/>
      <c r="J22" s="31"/>
      <c r="K22" s="35"/>
    </row>
    <row r="23" spans="2:11" x14ac:dyDescent="0.3">
      <c r="B23" s="8" t="s">
        <v>59</v>
      </c>
      <c r="C23" s="57" t="s">
        <v>60</v>
      </c>
      <c r="D23" s="54" t="s">
        <v>61</v>
      </c>
      <c r="E23" s="6" t="s">
        <v>43</v>
      </c>
      <c r="F23" s="19">
        <v>5181000</v>
      </c>
      <c r="G23" s="24">
        <v>54151.81</v>
      </c>
      <c r="H23" s="24">
        <v>2.46</v>
      </c>
      <c r="I23" s="31"/>
      <c r="J23" s="31"/>
      <c r="K23" s="35"/>
    </row>
    <row r="24" spans="2:11" x14ac:dyDescent="0.3">
      <c r="B24" s="8" t="s">
        <v>252</v>
      </c>
      <c r="C24" s="57" t="s">
        <v>253</v>
      </c>
      <c r="D24" s="54" t="s">
        <v>254</v>
      </c>
      <c r="E24" s="6" t="s">
        <v>97</v>
      </c>
      <c r="F24" s="19">
        <v>1777107</v>
      </c>
      <c r="G24" s="24">
        <v>46876.53</v>
      </c>
      <c r="H24" s="24">
        <v>2.13</v>
      </c>
      <c r="I24" s="31"/>
      <c r="J24" s="31"/>
      <c r="K24" s="35"/>
    </row>
    <row r="25" spans="2:11" x14ac:dyDescent="0.3">
      <c r="B25" s="8" t="s">
        <v>1945</v>
      </c>
      <c r="C25" s="57" t="s">
        <v>1946</v>
      </c>
      <c r="D25" s="54" t="s">
        <v>1947</v>
      </c>
      <c r="E25" s="6" t="s">
        <v>82</v>
      </c>
      <c r="F25" s="19">
        <v>2711600</v>
      </c>
      <c r="G25" s="24">
        <v>43445.26</v>
      </c>
      <c r="H25" s="24">
        <v>1.97</v>
      </c>
      <c r="I25" s="31"/>
      <c r="J25" s="31"/>
      <c r="K25" s="35"/>
    </row>
    <row r="26" spans="2:11" x14ac:dyDescent="0.3">
      <c r="B26" s="8" t="s">
        <v>585</v>
      </c>
      <c r="C26" s="57" t="s">
        <v>586</v>
      </c>
      <c r="D26" s="54" t="s">
        <v>587</v>
      </c>
      <c r="E26" s="6" t="s">
        <v>131</v>
      </c>
      <c r="F26" s="19">
        <v>11700000</v>
      </c>
      <c r="G26" s="24">
        <v>38323.35</v>
      </c>
      <c r="H26" s="24">
        <v>1.74</v>
      </c>
      <c r="I26" s="31"/>
      <c r="J26" s="31"/>
      <c r="K26" s="35"/>
    </row>
    <row r="27" spans="2:11" x14ac:dyDescent="0.3">
      <c r="B27" s="8" t="s">
        <v>1959</v>
      </c>
      <c r="C27" s="57" t="s">
        <v>1960</v>
      </c>
      <c r="D27" s="54" t="s">
        <v>1961</v>
      </c>
      <c r="E27" s="6" t="s">
        <v>82</v>
      </c>
      <c r="F27" s="19">
        <v>2077054</v>
      </c>
      <c r="G27" s="24">
        <v>38209.49</v>
      </c>
      <c r="H27" s="24">
        <v>1.74</v>
      </c>
      <c r="I27" s="31"/>
      <c r="J27" s="31"/>
      <c r="K27" s="35"/>
    </row>
    <row r="28" spans="2:11" x14ac:dyDescent="0.3">
      <c r="B28" s="8" t="s">
        <v>1004</v>
      </c>
      <c r="C28" s="57" t="s">
        <v>1005</v>
      </c>
      <c r="D28" s="54" t="s">
        <v>1006</v>
      </c>
      <c r="E28" s="6" t="s">
        <v>65</v>
      </c>
      <c r="F28" s="19">
        <v>1265275</v>
      </c>
      <c r="G28" s="24">
        <v>35118.97</v>
      </c>
      <c r="H28" s="24">
        <v>1.6</v>
      </c>
      <c r="I28" s="31"/>
      <c r="J28" s="31"/>
      <c r="K28" s="35"/>
    </row>
    <row r="29" spans="2:11" x14ac:dyDescent="0.3">
      <c r="B29" s="8" t="s">
        <v>379</v>
      </c>
      <c r="C29" s="57" t="s">
        <v>380</v>
      </c>
      <c r="D29" s="54" t="s">
        <v>381</v>
      </c>
      <c r="E29" s="6" t="s">
        <v>58</v>
      </c>
      <c r="F29" s="19">
        <v>1052404</v>
      </c>
      <c r="G29" s="24">
        <v>33671.67</v>
      </c>
      <c r="H29" s="24">
        <v>1.53</v>
      </c>
      <c r="I29" s="31"/>
      <c r="J29" s="31"/>
      <c r="K29" s="35"/>
    </row>
    <row r="30" spans="2:11" x14ac:dyDescent="0.3">
      <c r="B30" s="8" t="s">
        <v>1078</v>
      </c>
      <c r="C30" s="57" t="s">
        <v>1079</v>
      </c>
      <c r="D30" s="54" t="s">
        <v>1080</v>
      </c>
      <c r="E30" s="6" t="s">
        <v>196</v>
      </c>
      <c r="F30" s="19">
        <v>2990000</v>
      </c>
      <c r="G30" s="24">
        <v>30695.34</v>
      </c>
      <c r="H30" s="24">
        <v>1.39</v>
      </c>
      <c r="I30" s="31"/>
      <c r="J30" s="31"/>
      <c r="K30" s="35"/>
    </row>
    <row r="31" spans="2:11" x14ac:dyDescent="0.3">
      <c r="B31" s="8" t="s">
        <v>2310</v>
      </c>
      <c r="C31" s="57" t="s">
        <v>2311</v>
      </c>
      <c r="D31" s="54" t="s">
        <v>2312</v>
      </c>
      <c r="E31" s="6" t="s">
        <v>65</v>
      </c>
      <c r="F31" s="19">
        <v>9835227</v>
      </c>
      <c r="G31" s="24">
        <v>28045.15</v>
      </c>
      <c r="H31" s="24">
        <v>1.27</v>
      </c>
      <c r="I31" s="31"/>
      <c r="J31" s="31"/>
      <c r="K31" s="35"/>
    </row>
    <row r="32" spans="2:11" x14ac:dyDescent="0.3">
      <c r="B32" s="8" t="s">
        <v>94</v>
      </c>
      <c r="C32" s="57" t="s">
        <v>95</v>
      </c>
      <c r="D32" s="54" t="s">
        <v>96</v>
      </c>
      <c r="E32" s="6" t="s">
        <v>97</v>
      </c>
      <c r="F32" s="19">
        <v>1936032</v>
      </c>
      <c r="G32" s="24">
        <v>27505.21</v>
      </c>
      <c r="H32" s="24">
        <v>1.25</v>
      </c>
      <c r="I32" s="31"/>
      <c r="J32" s="31"/>
      <c r="K32" s="35"/>
    </row>
    <row r="33" spans="2:11" x14ac:dyDescent="0.3">
      <c r="B33" s="8" t="s">
        <v>258</v>
      </c>
      <c r="C33" s="57" t="s">
        <v>259</v>
      </c>
      <c r="D33" s="54" t="s">
        <v>260</v>
      </c>
      <c r="E33" s="6" t="s">
        <v>261</v>
      </c>
      <c r="F33" s="19">
        <v>1291895</v>
      </c>
      <c r="G33" s="24">
        <v>23901.35</v>
      </c>
      <c r="H33" s="24">
        <v>1.0900000000000001</v>
      </c>
      <c r="I33" s="31"/>
      <c r="J33" s="31"/>
      <c r="K33" s="35"/>
    </row>
    <row r="34" spans="2:11" x14ac:dyDescent="0.3">
      <c r="B34" s="8" t="s">
        <v>149</v>
      </c>
      <c r="C34" s="57" t="s">
        <v>150</v>
      </c>
      <c r="D34" s="54" t="s">
        <v>151</v>
      </c>
      <c r="E34" s="6" t="s">
        <v>152</v>
      </c>
      <c r="F34" s="19">
        <v>3750590</v>
      </c>
      <c r="G34" s="24">
        <v>23544.33</v>
      </c>
      <c r="H34" s="24">
        <v>1.07</v>
      </c>
      <c r="I34" s="31"/>
      <c r="J34" s="31"/>
      <c r="K34" s="35"/>
    </row>
    <row r="35" spans="2:11" x14ac:dyDescent="0.3">
      <c r="B35" s="8" t="s">
        <v>83</v>
      </c>
      <c r="C35" s="57" t="s">
        <v>84</v>
      </c>
      <c r="D35" s="54" t="s">
        <v>85</v>
      </c>
      <c r="E35" s="6" t="s">
        <v>86</v>
      </c>
      <c r="F35" s="19">
        <v>925000</v>
      </c>
      <c r="G35" s="24">
        <v>23297.05</v>
      </c>
      <c r="H35" s="24">
        <v>1.06</v>
      </c>
      <c r="I35" s="31"/>
      <c r="J35" s="31"/>
      <c r="K35" s="35"/>
    </row>
    <row r="36" spans="2:11" x14ac:dyDescent="0.3">
      <c r="B36" s="8" t="s">
        <v>1953</v>
      </c>
      <c r="C36" s="57" t="s">
        <v>1954</v>
      </c>
      <c r="D36" s="54" t="s">
        <v>1955</v>
      </c>
      <c r="E36" s="6" t="s">
        <v>97</v>
      </c>
      <c r="F36" s="19">
        <v>7066720</v>
      </c>
      <c r="G36" s="24">
        <v>22443.9</v>
      </c>
      <c r="H36" s="24">
        <v>1.02</v>
      </c>
      <c r="I36" s="31"/>
      <c r="J36" s="31"/>
      <c r="K36" s="35"/>
    </row>
    <row r="37" spans="2:11" x14ac:dyDescent="0.3">
      <c r="B37" s="8" t="s">
        <v>265</v>
      </c>
      <c r="C37" s="57" t="s">
        <v>266</v>
      </c>
      <c r="D37" s="54" t="s">
        <v>267</v>
      </c>
      <c r="E37" s="6" t="s">
        <v>268</v>
      </c>
      <c r="F37" s="19">
        <v>6622203</v>
      </c>
      <c r="G37" s="24">
        <v>22422.78</v>
      </c>
      <c r="H37" s="24">
        <v>1.02</v>
      </c>
      <c r="I37" s="31"/>
      <c r="J37" s="31"/>
      <c r="K37" s="35"/>
    </row>
    <row r="38" spans="2:11" x14ac:dyDescent="0.3">
      <c r="B38" s="8" t="s">
        <v>501</v>
      </c>
      <c r="C38" s="57" t="s">
        <v>502</v>
      </c>
      <c r="D38" s="54" t="s">
        <v>503</v>
      </c>
      <c r="E38" s="6" t="s">
        <v>323</v>
      </c>
      <c r="F38" s="19">
        <v>384000</v>
      </c>
      <c r="G38" s="24">
        <v>22364.16</v>
      </c>
      <c r="H38" s="24">
        <v>1.02</v>
      </c>
      <c r="I38" s="31"/>
      <c r="J38" s="31"/>
      <c r="K38" s="35"/>
    </row>
    <row r="39" spans="2:11" x14ac:dyDescent="0.3">
      <c r="B39" s="8" t="s">
        <v>487</v>
      </c>
      <c r="C39" s="57" t="s">
        <v>488</v>
      </c>
      <c r="D39" s="54" t="s">
        <v>489</v>
      </c>
      <c r="E39" s="6" t="s">
        <v>97</v>
      </c>
      <c r="F39" s="19">
        <v>1422673</v>
      </c>
      <c r="G39" s="24">
        <v>21627.47</v>
      </c>
      <c r="H39" s="24">
        <v>0.98</v>
      </c>
      <c r="I39" s="31"/>
      <c r="J39" s="31"/>
      <c r="K39" s="35"/>
    </row>
    <row r="40" spans="2:11" x14ac:dyDescent="0.3">
      <c r="B40" s="8" t="s">
        <v>469</v>
      </c>
      <c r="C40" s="57" t="s">
        <v>470</v>
      </c>
      <c r="D40" s="54" t="s">
        <v>471</v>
      </c>
      <c r="E40" s="6" t="s">
        <v>101</v>
      </c>
      <c r="F40" s="19">
        <v>1347900</v>
      </c>
      <c r="G40" s="24">
        <v>21492.27</v>
      </c>
      <c r="H40" s="24">
        <v>0.98</v>
      </c>
      <c r="I40" s="31"/>
      <c r="J40" s="31"/>
      <c r="K40" s="35"/>
    </row>
    <row r="41" spans="2:11" x14ac:dyDescent="0.3">
      <c r="B41" s="8" t="s">
        <v>955</v>
      </c>
      <c r="C41" s="57" t="s">
        <v>956</v>
      </c>
      <c r="D41" s="54" t="s">
        <v>957</v>
      </c>
      <c r="E41" s="6" t="s">
        <v>127</v>
      </c>
      <c r="F41" s="19">
        <v>2950000</v>
      </c>
      <c r="G41" s="24">
        <v>21355.05</v>
      </c>
      <c r="H41" s="24">
        <v>0.97</v>
      </c>
      <c r="I41" s="31"/>
      <c r="J41" s="31"/>
      <c r="K41" s="35"/>
    </row>
    <row r="42" spans="2:11" x14ac:dyDescent="0.3">
      <c r="B42" s="8" t="s">
        <v>112</v>
      </c>
      <c r="C42" s="57" t="s">
        <v>113</v>
      </c>
      <c r="D42" s="54" t="s">
        <v>114</v>
      </c>
      <c r="E42" s="6" t="s">
        <v>115</v>
      </c>
      <c r="F42" s="19">
        <v>47952</v>
      </c>
      <c r="G42" s="24">
        <v>21259.52</v>
      </c>
      <c r="H42" s="24">
        <v>0.97</v>
      </c>
      <c r="I42" s="31"/>
      <c r="J42" s="31"/>
      <c r="K42" s="35"/>
    </row>
    <row r="43" spans="2:11" x14ac:dyDescent="0.3">
      <c r="B43" s="8" t="s">
        <v>2313</v>
      </c>
      <c r="C43" s="57" t="s">
        <v>2314</v>
      </c>
      <c r="D43" s="54" t="s">
        <v>2315</v>
      </c>
      <c r="E43" s="6" t="s">
        <v>86</v>
      </c>
      <c r="F43" s="19">
        <v>4836000</v>
      </c>
      <c r="G43" s="24">
        <v>20267.68</v>
      </c>
      <c r="H43" s="24">
        <v>0.92</v>
      </c>
      <c r="I43" s="31"/>
      <c r="J43" s="31"/>
      <c r="K43" s="35"/>
    </row>
    <row r="44" spans="2:11" x14ac:dyDescent="0.3">
      <c r="B44" s="8" t="s">
        <v>404</v>
      </c>
      <c r="C44" s="57" t="s">
        <v>405</v>
      </c>
      <c r="D44" s="54" t="s">
        <v>406</v>
      </c>
      <c r="E44" s="6" t="s">
        <v>138</v>
      </c>
      <c r="F44" s="19">
        <v>544951</v>
      </c>
      <c r="G44" s="24">
        <v>16655.34</v>
      </c>
      <c r="H44" s="24">
        <v>0.76</v>
      </c>
      <c r="I44" s="31"/>
      <c r="J44" s="31"/>
      <c r="K44" s="35"/>
    </row>
    <row r="45" spans="2:11" x14ac:dyDescent="0.3">
      <c r="B45" s="8" t="s">
        <v>1032</v>
      </c>
      <c r="C45" s="57" t="s">
        <v>1033</v>
      </c>
      <c r="D45" s="54" t="s">
        <v>1034</v>
      </c>
      <c r="E45" s="6" t="s">
        <v>138</v>
      </c>
      <c r="F45" s="19">
        <v>1802000</v>
      </c>
      <c r="G45" s="24">
        <v>16427.03</v>
      </c>
      <c r="H45" s="24">
        <v>0.75</v>
      </c>
      <c r="I45" s="31"/>
      <c r="J45" s="31"/>
      <c r="K45" s="35"/>
    </row>
    <row r="46" spans="2:11" x14ac:dyDescent="0.3">
      <c r="B46" s="8" t="s">
        <v>2316</v>
      </c>
      <c r="C46" s="57" t="s">
        <v>2317</v>
      </c>
      <c r="D46" s="54" t="s">
        <v>2318</v>
      </c>
      <c r="E46" s="6" t="s">
        <v>86</v>
      </c>
      <c r="F46" s="19">
        <v>90000</v>
      </c>
      <c r="G46" s="24">
        <v>15021</v>
      </c>
      <c r="H46" s="24">
        <v>0.68</v>
      </c>
      <c r="I46" s="31"/>
      <c r="J46" s="31"/>
      <c r="K46" s="35"/>
    </row>
    <row r="47" spans="2:11" x14ac:dyDescent="0.3">
      <c r="B47" s="8" t="s">
        <v>432</v>
      </c>
      <c r="C47" s="57" t="s">
        <v>433</v>
      </c>
      <c r="D47" s="54" t="s">
        <v>434</v>
      </c>
      <c r="E47" s="6" t="s">
        <v>268</v>
      </c>
      <c r="F47" s="19">
        <v>850000</v>
      </c>
      <c r="G47" s="24">
        <v>13163.1</v>
      </c>
      <c r="H47" s="24">
        <v>0.6</v>
      </c>
      <c r="I47" s="31"/>
      <c r="J47" s="31"/>
      <c r="K47" s="35"/>
    </row>
    <row r="48" spans="2:11" x14ac:dyDescent="0.3">
      <c r="B48" s="8" t="s">
        <v>472</v>
      </c>
      <c r="C48" s="57" t="s">
        <v>473</v>
      </c>
      <c r="D48" s="54" t="s">
        <v>474</v>
      </c>
      <c r="E48" s="6" t="s">
        <v>65</v>
      </c>
      <c r="F48" s="19">
        <v>8730638</v>
      </c>
      <c r="G48" s="24">
        <v>12958.89</v>
      </c>
      <c r="H48" s="24">
        <v>0.59</v>
      </c>
      <c r="I48" s="31"/>
      <c r="J48" s="31"/>
      <c r="K48" s="35"/>
    </row>
    <row r="49" spans="2:11" x14ac:dyDescent="0.3">
      <c r="B49" s="8" t="s">
        <v>867</v>
      </c>
      <c r="C49" s="57" t="s">
        <v>868</v>
      </c>
      <c r="D49" s="54" t="s">
        <v>869</v>
      </c>
      <c r="E49" s="6" t="s">
        <v>86</v>
      </c>
      <c r="F49" s="19">
        <v>3500000</v>
      </c>
      <c r="G49" s="24">
        <v>12717.25</v>
      </c>
      <c r="H49" s="24">
        <v>0.57999999999999996</v>
      </c>
      <c r="I49" s="31"/>
      <c r="J49" s="31"/>
      <c r="K49" s="35"/>
    </row>
    <row r="50" spans="2:11" x14ac:dyDescent="0.3">
      <c r="B50" s="8" t="s">
        <v>2319</v>
      </c>
      <c r="C50" s="57" t="s">
        <v>2320</v>
      </c>
      <c r="D50" s="54" t="s">
        <v>2321</v>
      </c>
      <c r="E50" s="6" t="s">
        <v>97</v>
      </c>
      <c r="F50" s="19">
        <v>4500000</v>
      </c>
      <c r="G50" s="24">
        <v>11765.25</v>
      </c>
      <c r="H50" s="24">
        <v>0.53</v>
      </c>
      <c r="I50" s="31"/>
      <c r="J50" s="31"/>
      <c r="K50" s="35"/>
    </row>
    <row r="51" spans="2:11" x14ac:dyDescent="0.3">
      <c r="B51" s="8" t="s">
        <v>161</v>
      </c>
      <c r="C51" s="57" t="s">
        <v>162</v>
      </c>
      <c r="D51" s="54" t="s">
        <v>163</v>
      </c>
      <c r="E51" s="6" t="s">
        <v>148</v>
      </c>
      <c r="F51" s="19">
        <v>2646570</v>
      </c>
      <c r="G51" s="24">
        <v>11725.63</v>
      </c>
      <c r="H51" s="24">
        <v>0.53</v>
      </c>
      <c r="I51" s="31"/>
      <c r="J51" s="31"/>
      <c r="K51" s="35"/>
    </row>
    <row r="52" spans="2:11" x14ac:dyDescent="0.3">
      <c r="B52" s="8" t="s">
        <v>1023</v>
      </c>
      <c r="C52" s="57" t="s">
        <v>1024</v>
      </c>
      <c r="D52" s="54" t="s">
        <v>1025</v>
      </c>
      <c r="E52" s="6" t="s">
        <v>205</v>
      </c>
      <c r="F52" s="19">
        <v>8000000</v>
      </c>
      <c r="G52" s="24">
        <v>11184</v>
      </c>
      <c r="H52" s="24">
        <v>0.51</v>
      </c>
      <c r="I52" s="31"/>
      <c r="J52" s="31"/>
      <c r="K52" s="35"/>
    </row>
    <row r="53" spans="2:11" x14ac:dyDescent="0.3">
      <c r="B53" s="8" t="s">
        <v>79</v>
      </c>
      <c r="C53" s="57" t="s">
        <v>80</v>
      </c>
      <c r="D53" s="54" t="s">
        <v>81</v>
      </c>
      <c r="E53" s="6" t="s">
        <v>82</v>
      </c>
      <c r="F53" s="19">
        <v>1390932</v>
      </c>
      <c r="G53" s="24">
        <v>10738.69</v>
      </c>
      <c r="H53" s="24">
        <v>0.49</v>
      </c>
      <c r="I53" s="31"/>
      <c r="J53" s="31"/>
      <c r="K53" s="35"/>
    </row>
    <row r="54" spans="2:11" x14ac:dyDescent="0.3">
      <c r="B54" s="8" t="s">
        <v>209</v>
      </c>
      <c r="C54" s="57" t="s">
        <v>210</v>
      </c>
      <c r="D54" s="54" t="s">
        <v>211</v>
      </c>
      <c r="E54" s="6" t="s">
        <v>86</v>
      </c>
      <c r="F54" s="19">
        <v>1980000</v>
      </c>
      <c r="G54" s="24">
        <v>10553.4</v>
      </c>
      <c r="H54" s="24">
        <v>0.48</v>
      </c>
      <c r="I54" s="31"/>
      <c r="J54" s="31"/>
      <c r="K54" s="35"/>
    </row>
    <row r="55" spans="2:11" x14ac:dyDescent="0.3">
      <c r="B55" s="8" t="s">
        <v>275</v>
      </c>
      <c r="C55" s="57" t="s">
        <v>276</v>
      </c>
      <c r="D55" s="54" t="s">
        <v>277</v>
      </c>
      <c r="E55" s="6" t="s">
        <v>54</v>
      </c>
      <c r="F55" s="19">
        <v>837000</v>
      </c>
      <c r="G55" s="24">
        <v>10460.83</v>
      </c>
      <c r="H55" s="24">
        <v>0.48</v>
      </c>
      <c r="I55" s="31"/>
      <c r="J55" s="31"/>
      <c r="K55" s="35"/>
    </row>
    <row r="56" spans="2:11" x14ac:dyDescent="0.3">
      <c r="B56" s="8" t="s">
        <v>493</v>
      </c>
      <c r="C56" s="57" t="s">
        <v>494</v>
      </c>
      <c r="D56" s="54" t="s">
        <v>495</v>
      </c>
      <c r="E56" s="6" t="s">
        <v>97</v>
      </c>
      <c r="F56" s="19">
        <v>1094652</v>
      </c>
      <c r="G56" s="24">
        <v>8518.58</v>
      </c>
      <c r="H56" s="24">
        <v>0.39</v>
      </c>
      <c r="I56" s="31"/>
      <c r="J56" s="31"/>
      <c r="K56" s="35"/>
    </row>
    <row r="57" spans="2:11" x14ac:dyDescent="0.3">
      <c r="B57" s="8" t="s">
        <v>2322</v>
      </c>
      <c r="C57" s="57" t="s">
        <v>2323</v>
      </c>
      <c r="D57" s="54" t="s">
        <v>2324</v>
      </c>
      <c r="E57" s="6" t="s">
        <v>1074</v>
      </c>
      <c r="F57" s="19">
        <v>178273</v>
      </c>
      <c r="G57" s="24">
        <v>7723.86</v>
      </c>
      <c r="H57" s="24">
        <v>0.35</v>
      </c>
      <c r="I57" s="31"/>
      <c r="J57" s="31"/>
      <c r="K57" s="35"/>
    </row>
    <row r="58" spans="2:11" x14ac:dyDescent="0.3">
      <c r="B58" s="8" t="s">
        <v>346</v>
      </c>
      <c r="C58" s="57" t="s">
        <v>347</v>
      </c>
      <c r="D58" s="54" t="s">
        <v>348</v>
      </c>
      <c r="E58" s="6" t="s">
        <v>86</v>
      </c>
      <c r="F58" s="19">
        <v>955748</v>
      </c>
      <c r="G58" s="24">
        <v>6614.73</v>
      </c>
      <c r="H58" s="24">
        <v>0.3</v>
      </c>
      <c r="I58" s="31"/>
      <c r="J58" s="31"/>
      <c r="K58" s="35"/>
    </row>
    <row r="59" spans="2:11" x14ac:dyDescent="0.3">
      <c r="B59" s="8" t="s">
        <v>308</v>
      </c>
      <c r="C59" s="57" t="s">
        <v>309</v>
      </c>
      <c r="D59" s="54" t="s">
        <v>310</v>
      </c>
      <c r="E59" s="6" t="s">
        <v>86</v>
      </c>
      <c r="F59" s="19">
        <v>1347099</v>
      </c>
      <c r="G59" s="24">
        <v>6433.74</v>
      </c>
      <c r="H59" s="24">
        <v>0.28999999999999998</v>
      </c>
      <c r="I59" s="31"/>
      <c r="J59" s="31"/>
      <c r="K59" s="35"/>
    </row>
    <row r="60" spans="2:11" x14ac:dyDescent="0.3">
      <c r="B60" s="8" t="s">
        <v>445</v>
      </c>
      <c r="C60" s="57" t="s">
        <v>446</v>
      </c>
      <c r="D60" s="54" t="s">
        <v>447</v>
      </c>
      <c r="E60" s="6" t="s">
        <v>138</v>
      </c>
      <c r="F60" s="19">
        <v>400000</v>
      </c>
      <c r="G60" s="24">
        <v>6254</v>
      </c>
      <c r="H60" s="24">
        <v>0.28000000000000003</v>
      </c>
      <c r="I60" s="31"/>
      <c r="J60" s="31"/>
      <c r="K60" s="35"/>
    </row>
    <row r="61" spans="2:11" x14ac:dyDescent="0.3">
      <c r="B61" s="8" t="s">
        <v>135</v>
      </c>
      <c r="C61" s="57" t="s">
        <v>136</v>
      </c>
      <c r="D61" s="54" t="s">
        <v>137</v>
      </c>
      <c r="E61" s="6" t="s">
        <v>138</v>
      </c>
      <c r="F61" s="19">
        <v>215000</v>
      </c>
      <c r="G61" s="24">
        <v>6209.63</v>
      </c>
      <c r="H61" s="24">
        <v>0.28000000000000003</v>
      </c>
      <c r="I61" s="31"/>
      <c r="J61" s="31"/>
      <c r="K61" s="35"/>
    </row>
    <row r="62" spans="2:11" x14ac:dyDescent="0.3">
      <c r="B62" s="8" t="s">
        <v>511</v>
      </c>
      <c r="C62" s="57" t="s">
        <v>512</v>
      </c>
      <c r="D62" s="54" t="s">
        <v>513</v>
      </c>
      <c r="E62" s="6" t="s">
        <v>327</v>
      </c>
      <c r="F62" s="19">
        <v>823000</v>
      </c>
      <c r="G62" s="24">
        <v>6058.1</v>
      </c>
      <c r="H62" s="24">
        <v>0.28000000000000003</v>
      </c>
      <c r="I62" s="31"/>
      <c r="J62" s="31"/>
      <c r="K62" s="35"/>
    </row>
    <row r="63" spans="2:11" x14ac:dyDescent="0.3">
      <c r="B63" s="8" t="s">
        <v>2325</v>
      </c>
      <c r="C63" s="57" t="s">
        <v>2326</v>
      </c>
      <c r="D63" s="54" t="s">
        <v>2327</v>
      </c>
      <c r="E63" s="6" t="s">
        <v>156</v>
      </c>
      <c r="F63" s="19">
        <v>1981959</v>
      </c>
      <c r="G63" s="24">
        <v>3493</v>
      </c>
      <c r="H63" s="24">
        <v>0.16</v>
      </c>
      <c r="I63" s="31"/>
      <c r="J63" s="31"/>
      <c r="K63" s="35"/>
    </row>
    <row r="64" spans="2:11" x14ac:dyDescent="0.3">
      <c r="B64" s="8" t="s">
        <v>139</v>
      </c>
      <c r="C64" s="57" t="s">
        <v>140</v>
      </c>
      <c r="D64" s="54" t="s">
        <v>141</v>
      </c>
      <c r="E64" s="6" t="s">
        <v>119</v>
      </c>
      <c r="F64" s="19">
        <v>95195</v>
      </c>
      <c r="G64" s="24">
        <v>3053.47</v>
      </c>
      <c r="H64" s="24">
        <v>0.14000000000000001</v>
      </c>
      <c r="I64" s="31"/>
      <c r="J64" s="31"/>
      <c r="K64" s="35"/>
    </row>
    <row r="65" spans="2:11" x14ac:dyDescent="0.3">
      <c r="B65" s="8" t="s">
        <v>249</v>
      </c>
      <c r="C65" s="57" t="s">
        <v>250</v>
      </c>
      <c r="D65" s="54" t="s">
        <v>251</v>
      </c>
      <c r="E65" s="6" t="s">
        <v>148</v>
      </c>
      <c r="F65" s="19">
        <v>18115</v>
      </c>
      <c r="G65" s="24">
        <v>2549.69</v>
      </c>
      <c r="H65" s="24">
        <v>0.12</v>
      </c>
      <c r="I65" s="31"/>
      <c r="J65" s="31"/>
      <c r="K65" s="35"/>
    </row>
    <row r="66" spans="2:11" x14ac:dyDescent="0.3">
      <c r="C66" s="58" t="s">
        <v>172</v>
      </c>
      <c r="D66" s="54"/>
      <c r="E66" s="6"/>
      <c r="F66" s="19"/>
      <c r="G66" s="25">
        <v>2042012.66</v>
      </c>
      <c r="H66" s="25">
        <v>92.81</v>
      </c>
      <c r="I66" s="31"/>
      <c r="J66" s="31"/>
      <c r="K66" s="35"/>
    </row>
    <row r="67" spans="2:11" x14ac:dyDescent="0.3">
      <c r="C67" s="57"/>
      <c r="D67" s="54"/>
      <c r="E67" s="6"/>
      <c r="F67" s="19"/>
      <c r="G67" s="24"/>
      <c r="H67" s="24"/>
      <c r="I67" s="31"/>
      <c r="J67" s="31"/>
      <c r="K67" s="35"/>
    </row>
    <row r="68" spans="2:11" x14ac:dyDescent="0.3">
      <c r="C68" s="58" t="s">
        <v>3</v>
      </c>
      <c r="D68" s="54"/>
      <c r="E68" s="6"/>
      <c r="F68" s="19"/>
      <c r="G68" s="24" t="s">
        <v>2</v>
      </c>
      <c r="H68" s="24" t="s">
        <v>2</v>
      </c>
      <c r="I68" s="31"/>
      <c r="J68" s="31"/>
      <c r="K68" s="35"/>
    </row>
    <row r="69" spans="2:11" x14ac:dyDescent="0.3">
      <c r="C69" s="57"/>
      <c r="D69" s="54"/>
      <c r="E69" s="6"/>
      <c r="F69" s="19"/>
      <c r="G69" s="24"/>
      <c r="H69" s="24"/>
      <c r="I69" s="31"/>
      <c r="J69" s="31"/>
      <c r="K69" s="35"/>
    </row>
    <row r="70" spans="2:11" x14ac:dyDescent="0.3">
      <c r="C70" s="59" t="s">
        <v>4</v>
      </c>
      <c r="D70" s="54"/>
      <c r="E70" s="6"/>
      <c r="F70" s="19"/>
      <c r="G70" s="24"/>
      <c r="H70" s="24"/>
      <c r="I70" s="31"/>
      <c r="J70" s="31"/>
      <c r="K70" s="35"/>
    </row>
    <row r="71" spans="2:11" x14ac:dyDescent="0.3">
      <c r="B71" s="8" t="s">
        <v>941</v>
      </c>
      <c r="C71" s="57" t="s">
        <v>942</v>
      </c>
      <c r="D71" s="54" t="s">
        <v>943</v>
      </c>
      <c r="E71" s="6" t="s">
        <v>50</v>
      </c>
      <c r="F71" s="19">
        <v>57400</v>
      </c>
      <c r="G71" s="24">
        <v>25550.71</v>
      </c>
      <c r="H71" s="24">
        <v>1.1599999999999999</v>
      </c>
      <c r="I71" s="31"/>
      <c r="J71" s="31"/>
      <c r="K71" s="35"/>
    </row>
    <row r="72" spans="2:11" x14ac:dyDescent="0.3">
      <c r="B72" s="8" t="s">
        <v>938</v>
      </c>
      <c r="C72" s="57" t="s">
        <v>939</v>
      </c>
      <c r="D72" s="54" t="s">
        <v>940</v>
      </c>
      <c r="E72" s="6" t="s">
        <v>123</v>
      </c>
      <c r="F72" s="19">
        <v>325000</v>
      </c>
      <c r="G72" s="24">
        <v>20628.61</v>
      </c>
      <c r="H72" s="24">
        <v>0.94</v>
      </c>
      <c r="I72" s="31"/>
      <c r="J72" s="31"/>
      <c r="K72" s="35"/>
    </row>
    <row r="73" spans="2:11" x14ac:dyDescent="0.3">
      <c r="B73" s="8" t="s">
        <v>365</v>
      </c>
      <c r="C73" s="57" t="s">
        <v>366</v>
      </c>
      <c r="D73" s="54" t="s">
        <v>367</v>
      </c>
      <c r="E73" s="6" t="s">
        <v>123</v>
      </c>
      <c r="F73" s="19">
        <v>114400</v>
      </c>
      <c r="G73" s="24">
        <v>17724.53</v>
      </c>
      <c r="H73" s="24">
        <v>0.81</v>
      </c>
      <c r="I73" s="31"/>
      <c r="J73" s="31"/>
      <c r="K73" s="35"/>
    </row>
    <row r="74" spans="2:11" x14ac:dyDescent="0.3">
      <c r="C74" s="58" t="s">
        <v>172</v>
      </c>
      <c r="D74" s="54"/>
      <c r="E74" s="6"/>
      <c r="F74" s="19"/>
      <c r="G74" s="25">
        <v>63903.85</v>
      </c>
      <c r="H74" s="25">
        <v>2.91</v>
      </c>
      <c r="I74" s="31"/>
      <c r="J74" s="31"/>
      <c r="K74" s="35"/>
    </row>
    <row r="75" spans="2:11" x14ac:dyDescent="0.3">
      <c r="C75" s="57"/>
      <c r="D75" s="54"/>
      <c r="E75" s="6"/>
      <c r="F75" s="19"/>
      <c r="G75" s="24"/>
      <c r="H75" s="24"/>
      <c r="I75" s="31"/>
      <c r="J75" s="31"/>
      <c r="K75" s="35"/>
    </row>
    <row r="76" spans="2:11" x14ac:dyDescent="0.3">
      <c r="C76" s="58" t="s">
        <v>5</v>
      </c>
      <c r="D76" s="54"/>
      <c r="E76" s="6"/>
      <c r="F76" s="19"/>
      <c r="G76" s="24"/>
      <c r="H76" s="24"/>
      <c r="I76" s="31"/>
      <c r="J76" s="31"/>
      <c r="K76" s="35"/>
    </row>
    <row r="77" spans="2:11" x14ac:dyDescent="0.3">
      <c r="C77" s="57"/>
      <c r="D77" s="54"/>
      <c r="E77" s="6"/>
      <c r="F77" s="19"/>
      <c r="G77" s="24"/>
      <c r="H77" s="24"/>
      <c r="I77" s="31"/>
      <c r="J77" s="31"/>
      <c r="K77" s="35"/>
    </row>
    <row r="78" spans="2:11" x14ac:dyDescent="0.3">
      <c r="C78" s="58" t="s">
        <v>6</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7</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8</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9</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10</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11</v>
      </c>
      <c r="D88" s="54"/>
      <c r="E88" s="6"/>
      <c r="F88" s="19"/>
      <c r="G88" s="24"/>
      <c r="H88" s="24"/>
      <c r="I88" s="31"/>
      <c r="J88" s="31"/>
      <c r="K88" s="35"/>
    </row>
    <row r="89" spans="1:11" x14ac:dyDescent="0.3">
      <c r="A89" s="28"/>
      <c r="B89" s="28"/>
      <c r="C89" s="58" t="s">
        <v>13</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14</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C93" s="59" t="s">
        <v>15</v>
      </c>
      <c r="D93" s="54"/>
      <c r="E93" s="6"/>
      <c r="F93" s="19"/>
      <c r="G93" s="24"/>
      <c r="H93" s="24"/>
      <c r="I93" s="31"/>
      <c r="J93" s="31"/>
      <c r="K93" s="35"/>
    </row>
    <row r="94" spans="1:11" x14ac:dyDescent="0.3">
      <c r="B94" s="8" t="s">
        <v>1499</v>
      </c>
      <c r="C94" s="57" t="s">
        <v>1500</v>
      </c>
      <c r="D94" s="54" t="s">
        <v>1501</v>
      </c>
      <c r="E94" s="6" t="s">
        <v>185</v>
      </c>
      <c r="F94" s="19">
        <v>10000000</v>
      </c>
      <c r="G94" s="24">
        <v>9892.76</v>
      </c>
      <c r="H94" s="24">
        <v>0.45</v>
      </c>
      <c r="I94" s="31">
        <v>5.4200999999999997</v>
      </c>
      <c r="J94" s="31"/>
      <c r="K94" s="35"/>
    </row>
    <row r="95" spans="1:11" x14ac:dyDescent="0.3">
      <c r="B95" s="8" t="s">
        <v>1171</v>
      </c>
      <c r="C95" s="57" t="s">
        <v>1172</v>
      </c>
      <c r="D95" s="54" t="s">
        <v>1173</v>
      </c>
      <c r="E95" s="6" t="s">
        <v>185</v>
      </c>
      <c r="F95" s="19">
        <v>5000000</v>
      </c>
      <c r="G95" s="24">
        <v>4982.2700000000004</v>
      </c>
      <c r="H95" s="24">
        <v>0.23</v>
      </c>
      <c r="I95" s="31">
        <v>5.4135999999999997</v>
      </c>
      <c r="J95" s="31"/>
      <c r="K95" s="35"/>
    </row>
    <row r="96" spans="1:11" x14ac:dyDescent="0.3">
      <c r="B96" s="8" t="s">
        <v>1063</v>
      </c>
      <c r="C96" s="57" t="s">
        <v>1064</v>
      </c>
      <c r="D96" s="54" t="s">
        <v>1065</v>
      </c>
      <c r="E96" s="6" t="s">
        <v>185</v>
      </c>
      <c r="F96" s="19">
        <v>5000000</v>
      </c>
      <c r="G96" s="24">
        <v>4961.2700000000004</v>
      </c>
      <c r="H96" s="24">
        <v>0.23</v>
      </c>
      <c r="I96" s="31">
        <v>5.4805999999999999</v>
      </c>
      <c r="J96" s="31"/>
      <c r="K96" s="35"/>
    </row>
    <row r="97" spans="1:11" x14ac:dyDescent="0.3">
      <c r="B97" s="8" t="s">
        <v>182</v>
      </c>
      <c r="C97" s="57" t="s">
        <v>183</v>
      </c>
      <c r="D97" s="54" t="s">
        <v>184</v>
      </c>
      <c r="E97" s="6" t="s">
        <v>185</v>
      </c>
      <c r="F97" s="19">
        <v>3000000</v>
      </c>
      <c r="G97" s="24">
        <v>2964.49</v>
      </c>
      <c r="H97" s="24">
        <v>0.13</v>
      </c>
      <c r="I97" s="31">
        <v>5.4660000000000002</v>
      </c>
      <c r="J97" s="31"/>
      <c r="K97" s="35"/>
    </row>
    <row r="98" spans="1:11" x14ac:dyDescent="0.3">
      <c r="C98" s="58" t="s">
        <v>172</v>
      </c>
      <c r="D98" s="54"/>
      <c r="E98" s="6"/>
      <c r="F98" s="19"/>
      <c r="G98" s="25">
        <v>22800.79</v>
      </c>
      <c r="H98" s="25">
        <v>1.04</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A105" s="28"/>
      <c r="B105" s="28"/>
      <c r="C105" s="58" t="s">
        <v>19</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20</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21</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22</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23</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186</v>
      </c>
      <c r="C116" s="57" t="s">
        <v>187</v>
      </c>
      <c r="D116" s="54"/>
      <c r="E116" s="6"/>
      <c r="F116" s="19"/>
      <c r="G116" s="24">
        <v>67294.62</v>
      </c>
      <c r="H116" s="24">
        <v>3.06</v>
      </c>
      <c r="I116" s="31"/>
      <c r="J116" s="31"/>
      <c r="K116" s="35"/>
    </row>
    <row r="117" spans="1:54" x14ac:dyDescent="0.3">
      <c r="C117" s="58" t="s">
        <v>172</v>
      </c>
      <c r="D117" s="54"/>
      <c r="E117" s="6"/>
      <c r="F117" s="19"/>
      <c r="G117" s="25">
        <v>67294.62</v>
      </c>
      <c r="H117" s="25">
        <v>3.06</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5262</v>
      </c>
      <c r="D120" s="54"/>
      <c r="E120" s="6"/>
      <c r="F120" s="19"/>
      <c r="G120" s="24">
        <v>365</v>
      </c>
      <c r="H120" s="24">
        <v>0.02</v>
      </c>
      <c r="I120" s="31"/>
      <c r="J120" s="31"/>
      <c r="K120" s="35"/>
      <c r="L120" s="3"/>
      <c r="AI120" s="3"/>
      <c r="AV120" s="3"/>
      <c r="AX120" s="3"/>
      <c r="BB120" s="3"/>
    </row>
    <row r="121" spans="1:54" x14ac:dyDescent="0.3">
      <c r="B121" s="8"/>
      <c r="C121" s="57" t="s">
        <v>188</v>
      </c>
      <c r="D121" s="54"/>
      <c r="E121" s="6"/>
      <c r="F121" s="19"/>
      <c r="G121" s="24">
        <v>4706.7</v>
      </c>
      <c r="H121" s="24">
        <v>0.16000000000000003</v>
      </c>
      <c r="I121" s="31"/>
      <c r="J121" s="31"/>
      <c r="K121" s="35"/>
    </row>
    <row r="122" spans="1:54" x14ac:dyDescent="0.3">
      <c r="C122" s="58" t="s">
        <v>172</v>
      </c>
      <c r="D122" s="54"/>
      <c r="E122" s="6"/>
      <c r="F122" s="19"/>
      <c r="G122" s="25">
        <v>5071.7</v>
      </c>
      <c r="H122" s="25">
        <v>0.18</v>
      </c>
      <c r="I122" s="31"/>
      <c r="J122" s="31"/>
      <c r="K122" s="35"/>
    </row>
    <row r="123" spans="1:54" x14ac:dyDescent="0.3">
      <c r="C123" s="57"/>
      <c r="D123" s="54"/>
      <c r="E123" s="6"/>
      <c r="F123" s="19"/>
      <c r="G123" s="24"/>
      <c r="H123" s="24"/>
      <c r="I123" s="31"/>
      <c r="J123" s="31"/>
      <c r="K123" s="35"/>
    </row>
    <row r="124" spans="1:54" x14ac:dyDescent="0.3">
      <c r="C124" s="60" t="s">
        <v>189</v>
      </c>
      <c r="D124" s="55"/>
      <c r="E124" s="5"/>
      <c r="F124" s="20"/>
      <c r="G124" s="26">
        <v>2201083.62</v>
      </c>
      <c r="H124" s="26">
        <v>100.00000000000001</v>
      </c>
      <c r="I124" s="32"/>
      <c r="J124" s="32"/>
      <c r="K124" s="36"/>
    </row>
    <row r="127" spans="1:54" x14ac:dyDescent="0.3">
      <c r="C127" s="1" t="s">
        <v>190</v>
      </c>
    </row>
    <row r="128" spans="1:54" x14ac:dyDescent="0.3">
      <c r="C128" s="37" t="s">
        <v>191</v>
      </c>
      <c r="D128" s="37"/>
      <c r="E128" s="37"/>
      <c r="F128" s="37"/>
      <c r="G128" s="37"/>
      <c r="H128" s="37"/>
      <c r="I128" s="37"/>
      <c r="J128" s="37"/>
      <c r="K128" s="37"/>
    </row>
    <row r="129" spans="3:11" x14ac:dyDescent="0.3">
      <c r="C129" s="2" t="s">
        <v>192</v>
      </c>
    </row>
    <row r="130" spans="3:11" x14ac:dyDescent="0.3">
      <c r="C130" s="2" t="s">
        <v>193</v>
      </c>
    </row>
    <row r="131" spans="3:11" ht="30" customHeight="1" x14ac:dyDescent="0.3">
      <c r="C131" s="91" t="s">
        <v>194</v>
      </c>
      <c r="D131" s="92"/>
      <c r="E131" s="92"/>
      <c r="F131" s="92"/>
      <c r="G131" s="92"/>
      <c r="H131" s="92"/>
      <c r="I131" s="92"/>
      <c r="J131" s="92"/>
      <c r="K131" s="92"/>
    </row>
    <row r="132" spans="3:11" x14ac:dyDescent="0.3">
      <c r="C132" s="2" t="s">
        <v>195</v>
      </c>
    </row>
    <row r="134" spans="3:11" x14ac:dyDescent="0.3">
      <c r="C134" s="1" t="s">
        <v>5387</v>
      </c>
      <c r="E134" s="88" t="s">
        <v>5388</v>
      </c>
    </row>
    <row r="135" spans="3:11" x14ac:dyDescent="0.3">
      <c r="E135" s="2" t="s">
        <v>5391</v>
      </c>
    </row>
  </sheetData>
  <mergeCells count="1">
    <mergeCell ref="C131:K131"/>
  </mergeCells>
  <hyperlinks>
    <hyperlink ref="J2" location="'Index'!A1" display="'Index'!A1" xr:uid="{1E2571FE-BE07-4FFD-9443-AF01E3F06B2D}"/>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AF6E0-3E6A-4AE4-B544-66EDC60A7713}">
  <sheetPr codeName="Sheet126"/>
  <dimension ref="A1:IV188"/>
  <sheetViews>
    <sheetView showGridLines="0" zoomScale="90" zoomScaleNormal="90" workbookViewId="0">
      <pane ySplit="6" topLeftCell="A1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2328</v>
      </c>
      <c r="J2" s="38" t="s">
        <v>4975</v>
      </c>
    </row>
    <row r="3" spans="1:54" ht="16.2" x14ac:dyDescent="0.35">
      <c r="C3" s="1" t="s">
        <v>28</v>
      </c>
      <c r="D3" s="21" t="s">
        <v>2329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2662000</v>
      </c>
      <c r="G10" s="24">
        <v>25331.59</v>
      </c>
      <c r="H10" s="24">
        <v>2.58</v>
      </c>
      <c r="I10" s="31"/>
      <c r="J10" s="31"/>
      <c r="K10" s="35"/>
    </row>
    <row r="11" spans="1:54" x14ac:dyDescent="0.3">
      <c r="B11" s="8" t="s">
        <v>72</v>
      </c>
      <c r="C11" s="57" t="s">
        <v>73</v>
      </c>
      <c r="D11" s="54" t="s">
        <v>74</v>
      </c>
      <c r="E11" s="6" t="s">
        <v>75</v>
      </c>
      <c r="F11" s="19">
        <v>1720000</v>
      </c>
      <c r="G11" s="24">
        <v>23343.84</v>
      </c>
      <c r="H11" s="24">
        <v>2.38</v>
      </c>
      <c r="I11" s="31"/>
      <c r="J11" s="31"/>
      <c r="K11" s="35"/>
    </row>
    <row r="12" spans="1:54" x14ac:dyDescent="0.3">
      <c r="B12" s="8" t="s">
        <v>2330</v>
      </c>
      <c r="C12" s="57" t="s">
        <v>2331</v>
      </c>
      <c r="D12" s="54" t="s">
        <v>2332</v>
      </c>
      <c r="E12" s="6" t="s">
        <v>152</v>
      </c>
      <c r="F12" s="19">
        <v>20500000</v>
      </c>
      <c r="G12" s="24">
        <v>16381.55</v>
      </c>
      <c r="H12" s="24">
        <v>1.67</v>
      </c>
      <c r="I12" s="31"/>
      <c r="J12" s="31"/>
      <c r="K12" s="35"/>
    </row>
    <row r="13" spans="1:54" x14ac:dyDescent="0.3">
      <c r="B13" s="8" t="s">
        <v>376</v>
      </c>
      <c r="C13" s="57" t="s">
        <v>377</v>
      </c>
      <c r="D13" s="54" t="s">
        <v>378</v>
      </c>
      <c r="E13" s="6" t="s">
        <v>90</v>
      </c>
      <c r="F13" s="19">
        <v>3800000</v>
      </c>
      <c r="G13" s="24">
        <v>15570.5</v>
      </c>
      <c r="H13" s="24">
        <v>1.59</v>
      </c>
      <c r="I13" s="31"/>
      <c r="J13" s="31"/>
      <c r="K13" s="35"/>
    </row>
    <row r="14" spans="1:54" x14ac:dyDescent="0.3">
      <c r="B14" s="8" t="s">
        <v>514</v>
      </c>
      <c r="C14" s="57" t="s">
        <v>515</v>
      </c>
      <c r="D14" s="54" t="s">
        <v>516</v>
      </c>
      <c r="E14" s="6" t="s">
        <v>115</v>
      </c>
      <c r="F14" s="19">
        <v>2180000</v>
      </c>
      <c r="G14" s="24">
        <v>14670.31</v>
      </c>
      <c r="H14" s="24">
        <v>1.49</v>
      </c>
      <c r="I14" s="31"/>
      <c r="J14" s="31"/>
      <c r="K14" s="35"/>
    </row>
    <row r="15" spans="1:54" x14ac:dyDescent="0.3">
      <c r="B15" s="8" t="s">
        <v>552</v>
      </c>
      <c r="C15" s="57" t="s">
        <v>553</v>
      </c>
      <c r="D15" s="54" t="s">
        <v>554</v>
      </c>
      <c r="E15" s="6" t="s">
        <v>327</v>
      </c>
      <c r="F15" s="19">
        <v>611361</v>
      </c>
      <c r="G15" s="24">
        <v>13526.97</v>
      </c>
      <c r="H15" s="24">
        <v>1.38</v>
      </c>
      <c r="I15" s="31"/>
      <c r="J15" s="31"/>
      <c r="K15" s="35"/>
    </row>
    <row r="16" spans="1:54" x14ac:dyDescent="0.3">
      <c r="B16" s="8" t="s">
        <v>448</v>
      </c>
      <c r="C16" s="57" t="s">
        <v>449</v>
      </c>
      <c r="D16" s="54" t="s">
        <v>450</v>
      </c>
      <c r="E16" s="6" t="s">
        <v>43</v>
      </c>
      <c r="F16" s="19">
        <v>6500000</v>
      </c>
      <c r="G16" s="24">
        <v>12461.15</v>
      </c>
      <c r="H16" s="24">
        <v>1.27</v>
      </c>
      <c r="I16" s="31"/>
      <c r="J16" s="31"/>
      <c r="K16" s="35"/>
    </row>
    <row r="17" spans="2:11" x14ac:dyDescent="0.3">
      <c r="B17" s="8" t="s">
        <v>1007</v>
      </c>
      <c r="C17" s="57" t="s">
        <v>1008</v>
      </c>
      <c r="D17" s="54" t="s">
        <v>1009</v>
      </c>
      <c r="E17" s="6" t="s">
        <v>43</v>
      </c>
      <c r="F17" s="19">
        <v>7500000</v>
      </c>
      <c r="G17" s="24">
        <v>12135</v>
      </c>
      <c r="H17" s="24">
        <v>1.24</v>
      </c>
      <c r="I17" s="31"/>
      <c r="J17" s="31"/>
      <c r="K17" s="35"/>
    </row>
    <row r="18" spans="2:11" x14ac:dyDescent="0.3">
      <c r="B18" s="8" t="s">
        <v>907</v>
      </c>
      <c r="C18" s="57" t="s">
        <v>908</v>
      </c>
      <c r="D18" s="54" t="s">
        <v>909</v>
      </c>
      <c r="E18" s="6" t="s">
        <v>50</v>
      </c>
      <c r="F18" s="19">
        <v>780000</v>
      </c>
      <c r="G18" s="24">
        <v>11347.44</v>
      </c>
      <c r="H18" s="24">
        <v>1.1599999999999999</v>
      </c>
      <c r="I18" s="31"/>
      <c r="J18" s="31"/>
      <c r="K18" s="35"/>
    </row>
    <row r="19" spans="2:11" x14ac:dyDescent="0.3">
      <c r="B19" s="8" t="s">
        <v>2333</v>
      </c>
      <c r="C19" s="57" t="s">
        <v>2334</v>
      </c>
      <c r="D19" s="54" t="s">
        <v>2335</v>
      </c>
      <c r="E19" s="6" t="s">
        <v>198</v>
      </c>
      <c r="F19" s="19">
        <v>3740000</v>
      </c>
      <c r="G19" s="24">
        <v>9879.2099999999991</v>
      </c>
      <c r="H19" s="24">
        <v>1.01</v>
      </c>
      <c r="I19" s="31"/>
      <c r="J19" s="31"/>
      <c r="K19" s="35"/>
    </row>
    <row r="20" spans="2:11" x14ac:dyDescent="0.3">
      <c r="B20" s="8" t="s">
        <v>600</v>
      </c>
      <c r="C20" s="57" t="s">
        <v>601</v>
      </c>
      <c r="D20" s="54" t="s">
        <v>602</v>
      </c>
      <c r="E20" s="6" t="s">
        <v>97</v>
      </c>
      <c r="F20" s="19">
        <v>500000</v>
      </c>
      <c r="G20" s="24">
        <v>9567.5</v>
      </c>
      <c r="H20" s="24">
        <v>0.97</v>
      </c>
      <c r="I20" s="31"/>
      <c r="J20" s="31"/>
      <c r="K20" s="35"/>
    </row>
    <row r="21" spans="2:11" x14ac:dyDescent="0.3">
      <c r="B21" s="8" t="s">
        <v>900</v>
      </c>
      <c r="C21" s="57" t="s">
        <v>901</v>
      </c>
      <c r="D21" s="54" t="s">
        <v>902</v>
      </c>
      <c r="E21" s="6" t="s">
        <v>903</v>
      </c>
      <c r="F21" s="19">
        <v>522500</v>
      </c>
      <c r="G21" s="24">
        <v>9252.43</v>
      </c>
      <c r="H21" s="24">
        <v>0.94</v>
      </c>
      <c r="I21" s="31"/>
      <c r="J21" s="31"/>
      <c r="K21" s="35"/>
    </row>
    <row r="22" spans="2:11" x14ac:dyDescent="0.3">
      <c r="B22" s="8" t="s">
        <v>299</v>
      </c>
      <c r="C22" s="57" t="s">
        <v>300</v>
      </c>
      <c r="D22" s="54" t="s">
        <v>301</v>
      </c>
      <c r="E22" s="6" t="s">
        <v>43</v>
      </c>
      <c r="F22" s="19">
        <v>3900000</v>
      </c>
      <c r="G22" s="24">
        <v>9080.3700000000008</v>
      </c>
      <c r="H22" s="24">
        <v>0.92</v>
      </c>
      <c r="I22" s="31"/>
      <c r="J22" s="31"/>
      <c r="K22" s="35"/>
    </row>
    <row r="23" spans="2:11" x14ac:dyDescent="0.3">
      <c r="B23" s="8" t="s">
        <v>249</v>
      </c>
      <c r="C23" s="57" t="s">
        <v>250</v>
      </c>
      <c r="D23" s="54" t="s">
        <v>251</v>
      </c>
      <c r="E23" s="6" t="s">
        <v>148</v>
      </c>
      <c r="F23" s="19">
        <v>63550</v>
      </c>
      <c r="G23" s="24">
        <v>8944.66</v>
      </c>
      <c r="H23" s="24">
        <v>0.91</v>
      </c>
      <c r="I23" s="31"/>
      <c r="J23" s="31"/>
      <c r="K23" s="35"/>
    </row>
    <row r="24" spans="2:11" x14ac:dyDescent="0.3">
      <c r="B24" s="8" t="s">
        <v>59</v>
      </c>
      <c r="C24" s="57" t="s">
        <v>60</v>
      </c>
      <c r="D24" s="54" t="s">
        <v>61</v>
      </c>
      <c r="E24" s="6" t="s">
        <v>43</v>
      </c>
      <c r="F24" s="19">
        <v>800000</v>
      </c>
      <c r="G24" s="24">
        <v>8361.6</v>
      </c>
      <c r="H24" s="24">
        <v>0.85</v>
      </c>
      <c r="I24" s="31"/>
      <c r="J24" s="31"/>
      <c r="K24" s="35"/>
    </row>
    <row r="25" spans="2:11" x14ac:dyDescent="0.3">
      <c r="B25" s="8" t="s">
        <v>996</v>
      </c>
      <c r="C25" s="57" t="s">
        <v>997</v>
      </c>
      <c r="D25" s="54" t="s">
        <v>998</v>
      </c>
      <c r="E25" s="6" t="s">
        <v>75</v>
      </c>
      <c r="F25" s="19">
        <v>6000000</v>
      </c>
      <c r="G25" s="24">
        <v>8197.2000000000007</v>
      </c>
      <c r="H25" s="24">
        <v>0.83</v>
      </c>
      <c r="I25" s="31"/>
      <c r="J25" s="31"/>
      <c r="K25" s="35"/>
    </row>
    <row r="26" spans="2:11" x14ac:dyDescent="0.3">
      <c r="B26" s="8" t="s">
        <v>296</v>
      </c>
      <c r="C26" s="57" t="s">
        <v>297</v>
      </c>
      <c r="D26" s="54" t="s">
        <v>298</v>
      </c>
      <c r="E26" s="6" t="s">
        <v>43</v>
      </c>
      <c r="F26" s="19">
        <v>8000000</v>
      </c>
      <c r="G26" s="24">
        <v>8070.4</v>
      </c>
      <c r="H26" s="24">
        <v>0.82</v>
      </c>
      <c r="I26" s="31"/>
      <c r="J26" s="31"/>
      <c r="K26" s="35"/>
    </row>
    <row r="27" spans="2:11" x14ac:dyDescent="0.3">
      <c r="B27" s="8" t="s">
        <v>69</v>
      </c>
      <c r="C27" s="57" t="s">
        <v>70</v>
      </c>
      <c r="D27" s="54" t="s">
        <v>71</v>
      </c>
      <c r="E27" s="6" t="s">
        <v>43</v>
      </c>
      <c r="F27" s="19">
        <v>950000</v>
      </c>
      <c r="G27" s="24">
        <v>7623.75</v>
      </c>
      <c r="H27" s="24">
        <v>0.78</v>
      </c>
      <c r="I27" s="31"/>
      <c r="J27" s="31"/>
      <c r="K27" s="35"/>
    </row>
    <row r="28" spans="2:11" x14ac:dyDescent="0.3">
      <c r="B28" s="8" t="s">
        <v>1002</v>
      </c>
      <c r="C28" s="57" t="s">
        <v>786</v>
      </c>
      <c r="D28" s="54" t="s">
        <v>1003</v>
      </c>
      <c r="E28" s="6" t="s">
        <v>131</v>
      </c>
      <c r="F28" s="19">
        <v>5000000</v>
      </c>
      <c r="G28" s="24">
        <v>7609.5</v>
      </c>
      <c r="H28" s="24">
        <v>0.77</v>
      </c>
      <c r="I28" s="31"/>
      <c r="J28" s="31"/>
      <c r="K28" s="35"/>
    </row>
    <row r="29" spans="2:11" x14ac:dyDescent="0.3">
      <c r="B29" s="8" t="s">
        <v>153</v>
      </c>
      <c r="C29" s="57" t="s">
        <v>154</v>
      </c>
      <c r="D29" s="54" t="s">
        <v>155</v>
      </c>
      <c r="E29" s="6" t="s">
        <v>156</v>
      </c>
      <c r="F29" s="19">
        <v>3300000</v>
      </c>
      <c r="G29" s="24">
        <v>7594.95</v>
      </c>
      <c r="H29" s="24">
        <v>0.77</v>
      </c>
      <c r="I29" s="31"/>
      <c r="J29" s="31"/>
      <c r="K29" s="35"/>
    </row>
    <row r="30" spans="2:11" x14ac:dyDescent="0.3">
      <c r="B30" s="8" t="s">
        <v>400</v>
      </c>
      <c r="C30" s="57" t="s">
        <v>401</v>
      </c>
      <c r="D30" s="54" t="s">
        <v>402</v>
      </c>
      <c r="E30" s="6" t="s">
        <v>403</v>
      </c>
      <c r="F30" s="19">
        <v>4350297</v>
      </c>
      <c r="G30" s="24">
        <v>7529.06</v>
      </c>
      <c r="H30" s="24">
        <v>0.77</v>
      </c>
      <c r="I30" s="31"/>
      <c r="J30" s="31"/>
      <c r="K30" s="35"/>
    </row>
    <row r="31" spans="2:11" x14ac:dyDescent="0.3">
      <c r="B31" s="8" t="s">
        <v>343</v>
      </c>
      <c r="C31" s="57" t="s">
        <v>344</v>
      </c>
      <c r="D31" s="54" t="s">
        <v>345</v>
      </c>
      <c r="E31" s="6" t="s">
        <v>50</v>
      </c>
      <c r="F31" s="19">
        <v>3000000</v>
      </c>
      <c r="G31" s="24">
        <v>7482.3</v>
      </c>
      <c r="H31" s="24">
        <v>0.76</v>
      </c>
      <c r="I31" s="31"/>
      <c r="J31" s="31"/>
      <c r="K31" s="35"/>
    </row>
    <row r="32" spans="2:11" x14ac:dyDescent="0.3">
      <c r="B32" s="8" t="s">
        <v>572</v>
      </c>
      <c r="C32" s="57" t="s">
        <v>573</v>
      </c>
      <c r="D32" s="54" t="s">
        <v>574</v>
      </c>
      <c r="E32" s="6" t="s">
        <v>156</v>
      </c>
      <c r="F32" s="19">
        <v>5000000</v>
      </c>
      <c r="G32" s="24">
        <v>7470.5</v>
      </c>
      <c r="H32" s="24">
        <v>0.76</v>
      </c>
      <c r="I32" s="31"/>
      <c r="J32" s="31"/>
      <c r="K32" s="35"/>
    </row>
    <row r="33" spans="2:11" x14ac:dyDescent="0.3">
      <c r="B33" s="8" t="s">
        <v>990</v>
      </c>
      <c r="C33" s="57" t="s">
        <v>991</v>
      </c>
      <c r="D33" s="54" t="s">
        <v>992</v>
      </c>
      <c r="E33" s="6" t="s">
        <v>171</v>
      </c>
      <c r="F33" s="19">
        <v>1400000</v>
      </c>
      <c r="G33" s="24">
        <v>7295.4</v>
      </c>
      <c r="H33" s="24">
        <v>0.74</v>
      </c>
      <c r="I33" s="31"/>
      <c r="J33" s="31"/>
      <c r="K33" s="35"/>
    </row>
    <row r="34" spans="2:11" x14ac:dyDescent="0.3">
      <c r="B34" s="8" t="s">
        <v>2336</v>
      </c>
      <c r="C34" s="57" t="s">
        <v>2337</v>
      </c>
      <c r="D34" s="54" t="s">
        <v>2338</v>
      </c>
      <c r="E34" s="6" t="s">
        <v>54</v>
      </c>
      <c r="F34" s="19">
        <v>561076</v>
      </c>
      <c r="G34" s="24">
        <v>7007.84</v>
      </c>
      <c r="H34" s="24">
        <v>0.71</v>
      </c>
      <c r="I34" s="31"/>
      <c r="J34" s="31"/>
      <c r="K34" s="35"/>
    </row>
    <row r="35" spans="2:11" x14ac:dyDescent="0.3">
      <c r="B35" s="8" t="s">
        <v>168</v>
      </c>
      <c r="C35" s="57" t="s">
        <v>169</v>
      </c>
      <c r="D35" s="54" t="s">
        <v>170</v>
      </c>
      <c r="E35" s="6" t="s">
        <v>171</v>
      </c>
      <c r="F35" s="19">
        <v>300000</v>
      </c>
      <c r="G35" s="24">
        <v>6995.4</v>
      </c>
      <c r="H35" s="24">
        <v>0.71</v>
      </c>
      <c r="I35" s="31"/>
      <c r="J35" s="31"/>
      <c r="K35" s="35"/>
    </row>
    <row r="36" spans="2:11" x14ac:dyDescent="0.3">
      <c r="B36" s="8" t="s">
        <v>102</v>
      </c>
      <c r="C36" s="57" t="s">
        <v>103</v>
      </c>
      <c r="D36" s="54" t="s">
        <v>104</v>
      </c>
      <c r="E36" s="6" t="s">
        <v>50</v>
      </c>
      <c r="F36" s="19">
        <v>135247</v>
      </c>
      <c r="G36" s="24">
        <v>6942.9</v>
      </c>
      <c r="H36" s="24">
        <v>0.71</v>
      </c>
      <c r="I36" s="31"/>
      <c r="J36" s="31"/>
      <c r="K36" s="35"/>
    </row>
    <row r="37" spans="2:11" x14ac:dyDescent="0.3">
      <c r="B37" s="8" t="s">
        <v>385</v>
      </c>
      <c r="C37" s="57" t="s">
        <v>386</v>
      </c>
      <c r="D37" s="54" t="s">
        <v>387</v>
      </c>
      <c r="E37" s="6" t="s">
        <v>50</v>
      </c>
      <c r="F37" s="19">
        <v>465000</v>
      </c>
      <c r="G37" s="24">
        <v>6888.51</v>
      </c>
      <c r="H37" s="24">
        <v>0.7</v>
      </c>
      <c r="I37" s="31"/>
      <c r="J37" s="31"/>
      <c r="K37" s="35"/>
    </row>
    <row r="38" spans="2:11" x14ac:dyDescent="0.3">
      <c r="B38" s="8" t="s">
        <v>272</v>
      </c>
      <c r="C38" s="57" t="s">
        <v>273</v>
      </c>
      <c r="D38" s="54" t="s">
        <v>274</v>
      </c>
      <c r="E38" s="6" t="s">
        <v>196</v>
      </c>
      <c r="F38" s="19">
        <v>5630100</v>
      </c>
      <c r="G38" s="24">
        <v>6680.68</v>
      </c>
      <c r="H38" s="24">
        <v>0.68</v>
      </c>
      <c r="I38" s="31"/>
      <c r="J38" s="31"/>
      <c r="K38" s="35"/>
    </row>
    <row r="39" spans="2:11" x14ac:dyDescent="0.3">
      <c r="B39" s="8" t="s">
        <v>526</v>
      </c>
      <c r="C39" s="57" t="s">
        <v>527</v>
      </c>
      <c r="D39" s="54" t="s">
        <v>528</v>
      </c>
      <c r="E39" s="6" t="s">
        <v>101</v>
      </c>
      <c r="F39" s="19">
        <v>1916589</v>
      </c>
      <c r="G39" s="24">
        <v>6676.44</v>
      </c>
      <c r="H39" s="24">
        <v>0.68</v>
      </c>
      <c r="I39" s="31"/>
      <c r="J39" s="31"/>
      <c r="K39" s="35"/>
    </row>
    <row r="40" spans="2:11" x14ac:dyDescent="0.3">
      <c r="B40" s="8" t="s">
        <v>410</v>
      </c>
      <c r="C40" s="57" t="s">
        <v>411</v>
      </c>
      <c r="D40" s="54" t="s">
        <v>412</v>
      </c>
      <c r="E40" s="6" t="s">
        <v>82</v>
      </c>
      <c r="F40" s="19">
        <v>1012032</v>
      </c>
      <c r="G40" s="24">
        <v>6070.67</v>
      </c>
      <c r="H40" s="24">
        <v>0.62</v>
      </c>
      <c r="I40" s="31"/>
      <c r="J40" s="31"/>
      <c r="K40" s="35"/>
    </row>
    <row r="41" spans="2:11" x14ac:dyDescent="0.3">
      <c r="B41" s="8" t="s">
        <v>1968</v>
      </c>
      <c r="C41" s="57" t="s">
        <v>1969</v>
      </c>
      <c r="D41" s="54" t="s">
        <v>1970</v>
      </c>
      <c r="E41" s="6" t="s">
        <v>65</v>
      </c>
      <c r="F41" s="19">
        <v>2321227</v>
      </c>
      <c r="G41" s="24">
        <v>5918.2</v>
      </c>
      <c r="H41" s="24">
        <v>0.6</v>
      </c>
      <c r="I41" s="31"/>
      <c r="J41" s="31"/>
      <c r="K41" s="35"/>
    </row>
    <row r="42" spans="2:11" x14ac:dyDescent="0.3">
      <c r="B42" s="8" t="s">
        <v>419</v>
      </c>
      <c r="C42" s="57" t="s">
        <v>420</v>
      </c>
      <c r="D42" s="54" t="s">
        <v>421</v>
      </c>
      <c r="E42" s="6" t="s">
        <v>422</v>
      </c>
      <c r="F42" s="19">
        <v>2500000</v>
      </c>
      <c r="G42" s="24">
        <v>5842.75</v>
      </c>
      <c r="H42" s="24">
        <v>0.6</v>
      </c>
      <c r="I42" s="31"/>
      <c r="J42" s="31"/>
      <c r="K42" s="35"/>
    </row>
    <row r="43" spans="2:11" x14ac:dyDescent="0.3">
      <c r="B43" s="8" t="s">
        <v>2282</v>
      </c>
      <c r="C43" s="57" t="s">
        <v>2283</v>
      </c>
      <c r="D43" s="54" t="s">
        <v>2284</v>
      </c>
      <c r="E43" s="6" t="s">
        <v>444</v>
      </c>
      <c r="F43" s="19">
        <v>810348</v>
      </c>
      <c r="G43" s="24">
        <v>5800.07</v>
      </c>
      <c r="H43" s="24">
        <v>0.59</v>
      </c>
      <c r="I43" s="31"/>
      <c r="J43" s="31"/>
      <c r="K43" s="35"/>
    </row>
    <row r="44" spans="2:11" x14ac:dyDescent="0.3">
      <c r="B44" s="8" t="s">
        <v>2313</v>
      </c>
      <c r="C44" s="57" t="s">
        <v>2314</v>
      </c>
      <c r="D44" s="54" t="s">
        <v>2315</v>
      </c>
      <c r="E44" s="6" t="s">
        <v>86</v>
      </c>
      <c r="F44" s="19">
        <v>1374277</v>
      </c>
      <c r="G44" s="24">
        <v>5759.59</v>
      </c>
      <c r="H44" s="24">
        <v>0.59</v>
      </c>
      <c r="I44" s="31"/>
      <c r="J44" s="31"/>
      <c r="K44" s="35"/>
    </row>
    <row r="45" spans="2:11" x14ac:dyDescent="0.3">
      <c r="B45" s="8" t="s">
        <v>255</v>
      </c>
      <c r="C45" s="57" t="s">
        <v>256</v>
      </c>
      <c r="D45" s="54" t="s">
        <v>257</v>
      </c>
      <c r="E45" s="6" t="s">
        <v>171</v>
      </c>
      <c r="F45" s="19">
        <v>1000000</v>
      </c>
      <c r="G45" s="24">
        <v>5736</v>
      </c>
      <c r="H45" s="24">
        <v>0.57999999999999996</v>
      </c>
      <c r="I45" s="31"/>
      <c r="J45" s="31"/>
      <c r="K45" s="35"/>
    </row>
    <row r="46" spans="2:11" x14ac:dyDescent="0.3">
      <c r="B46" s="8" t="s">
        <v>47</v>
      </c>
      <c r="C46" s="57" t="s">
        <v>48</v>
      </c>
      <c r="D46" s="54" t="s">
        <v>49</v>
      </c>
      <c r="E46" s="6" t="s">
        <v>50</v>
      </c>
      <c r="F46" s="19">
        <v>380000</v>
      </c>
      <c r="G46" s="24">
        <v>5584.48</v>
      </c>
      <c r="H46" s="24">
        <v>0.56999999999999995</v>
      </c>
      <c r="I46" s="31"/>
      <c r="J46" s="31"/>
      <c r="K46" s="35"/>
    </row>
    <row r="47" spans="2:11" x14ac:dyDescent="0.3">
      <c r="B47" s="8" t="s">
        <v>1023</v>
      </c>
      <c r="C47" s="57" t="s">
        <v>1024</v>
      </c>
      <c r="D47" s="54" t="s">
        <v>1025</v>
      </c>
      <c r="E47" s="6" t="s">
        <v>205</v>
      </c>
      <c r="F47" s="19">
        <v>3500000</v>
      </c>
      <c r="G47" s="24">
        <v>4893</v>
      </c>
      <c r="H47" s="24">
        <v>0.5</v>
      </c>
      <c r="I47" s="31"/>
      <c r="J47" s="31"/>
      <c r="K47" s="35"/>
    </row>
    <row r="48" spans="2:11" x14ac:dyDescent="0.3">
      <c r="B48" s="8" t="s">
        <v>466</v>
      </c>
      <c r="C48" s="57" t="s">
        <v>467</v>
      </c>
      <c r="D48" s="54" t="s">
        <v>468</v>
      </c>
      <c r="E48" s="6" t="s">
        <v>65</v>
      </c>
      <c r="F48" s="19">
        <v>2287878</v>
      </c>
      <c r="G48" s="24">
        <v>4702.28</v>
      </c>
      <c r="H48" s="24">
        <v>0.48</v>
      </c>
      <c r="I48" s="31"/>
      <c r="J48" s="31"/>
      <c r="K48" s="35"/>
    </row>
    <row r="49" spans="2:11" x14ac:dyDescent="0.3">
      <c r="B49" s="8" t="s">
        <v>2340</v>
      </c>
      <c r="C49" s="57" t="s">
        <v>2341</v>
      </c>
      <c r="D49" s="54" t="s">
        <v>2342</v>
      </c>
      <c r="E49" s="6" t="s">
        <v>123</v>
      </c>
      <c r="F49" s="19">
        <v>711574</v>
      </c>
      <c r="G49" s="24">
        <v>4676.82</v>
      </c>
      <c r="H49" s="24">
        <v>0.48</v>
      </c>
      <c r="I49" s="31"/>
      <c r="J49" s="31"/>
      <c r="K49" s="35"/>
    </row>
    <row r="50" spans="2:11" x14ac:dyDescent="0.3">
      <c r="B50" s="8" t="s">
        <v>44</v>
      </c>
      <c r="C50" s="57" t="s">
        <v>45</v>
      </c>
      <c r="D50" s="54" t="s">
        <v>46</v>
      </c>
      <c r="E50" s="6" t="s">
        <v>43</v>
      </c>
      <c r="F50" s="19">
        <v>320000</v>
      </c>
      <c r="G50" s="24">
        <v>4472.96</v>
      </c>
      <c r="H50" s="24">
        <v>0.46</v>
      </c>
      <c r="I50" s="31"/>
      <c r="J50" s="31"/>
      <c r="K50" s="35"/>
    </row>
    <row r="51" spans="2:11" x14ac:dyDescent="0.3">
      <c r="B51" s="8" t="s">
        <v>457</v>
      </c>
      <c r="C51" s="57" t="s">
        <v>458</v>
      </c>
      <c r="D51" s="54" t="s">
        <v>459</v>
      </c>
      <c r="E51" s="6" t="s">
        <v>82</v>
      </c>
      <c r="F51" s="19">
        <v>500000</v>
      </c>
      <c r="G51" s="24">
        <v>4260.75</v>
      </c>
      <c r="H51" s="24">
        <v>0.43</v>
      </c>
      <c r="I51" s="31"/>
      <c r="J51" s="31"/>
      <c r="K51" s="35"/>
    </row>
    <row r="52" spans="2:11" x14ac:dyDescent="0.3">
      <c r="B52" s="8" t="s">
        <v>149</v>
      </c>
      <c r="C52" s="57" t="s">
        <v>150</v>
      </c>
      <c r="D52" s="54" t="s">
        <v>151</v>
      </c>
      <c r="E52" s="6" t="s">
        <v>152</v>
      </c>
      <c r="F52" s="19">
        <v>639295</v>
      </c>
      <c r="G52" s="24">
        <v>4013.17</v>
      </c>
      <c r="H52" s="24">
        <v>0.41</v>
      </c>
      <c r="I52" s="31"/>
      <c r="J52" s="31"/>
      <c r="K52" s="35"/>
    </row>
    <row r="53" spans="2:11" x14ac:dyDescent="0.3">
      <c r="B53" s="8" t="s">
        <v>435</v>
      </c>
      <c r="C53" s="57" t="s">
        <v>436</v>
      </c>
      <c r="D53" s="54" t="s">
        <v>437</v>
      </c>
      <c r="E53" s="6" t="s">
        <v>167</v>
      </c>
      <c r="F53" s="19">
        <v>1040661</v>
      </c>
      <c r="G53" s="24">
        <v>3641.79</v>
      </c>
      <c r="H53" s="24">
        <v>0.37</v>
      </c>
      <c r="I53" s="31"/>
      <c r="J53" s="31"/>
      <c r="K53" s="35"/>
    </row>
    <row r="54" spans="2:11" x14ac:dyDescent="0.3">
      <c r="B54" s="8" t="s">
        <v>1945</v>
      </c>
      <c r="C54" s="57" t="s">
        <v>1946</v>
      </c>
      <c r="D54" s="54" t="s">
        <v>1947</v>
      </c>
      <c r="E54" s="6" t="s">
        <v>82</v>
      </c>
      <c r="F54" s="19">
        <v>219043</v>
      </c>
      <c r="G54" s="24">
        <v>3509.51</v>
      </c>
      <c r="H54" s="24">
        <v>0.36</v>
      </c>
      <c r="I54" s="31"/>
      <c r="J54" s="31"/>
      <c r="K54" s="35"/>
    </row>
    <row r="55" spans="2:11" x14ac:dyDescent="0.3">
      <c r="B55" s="8" t="s">
        <v>382</v>
      </c>
      <c r="C55" s="57" t="s">
        <v>383</v>
      </c>
      <c r="D55" s="54" t="s">
        <v>384</v>
      </c>
      <c r="E55" s="6" t="s">
        <v>268</v>
      </c>
      <c r="F55" s="19">
        <v>160000</v>
      </c>
      <c r="G55" s="24">
        <v>3022.08</v>
      </c>
      <c r="H55" s="24">
        <v>0.31</v>
      </c>
      <c r="I55" s="31"/>
      <c r="J55" s="31"/>
      <c r="K55" s="35"/>
    </row>
    <row r="56" spans="2:11" x14ac:dyDescent="0.3">
      <c r="B56" s="8" t="s">
        <v>2343</v>
      </c>
      <c r="C56" s="57" t="s">
        <v>1202</v>
      </c>
      <c r="D56" s="54" t="s">
        <v>2344</v>
      </c>
      <c r="E56" s="6" t="s">
        <v>54</v>
      </c>
      <c r="F56" s="19">
        <v>1693793</v>
      </c>
      <c r="G56" s="24">
        <v>2926.54</v>
      </c>
      <c r="H56" s="24">
        <v>0.3</v>
      </c>
      <c r="I56" s="31"/>
      <c r="J56" s="31"/>
      <c r="K56" s="35"/>
    </row>
    <row r="57" spans="2:11" x14ac:dyDescent="0.3">
      <c r="B57" s="8" t="s">
        <v>228</v>
      </c>
      <c r="C57" s="57" t="s">
        <v>229</v>
      </c>
      <c r="D57" s="54" t="s">
        <v>230</v>
      </c>
      <c r="E57" s="6" t="s">
        <v>101</v>
      </c>
      <c r="F57" s="19">
        <v>147079</v>
      </c>
      <c r="G57" s="24">
        <v>2752.58</v>
      </c>
      <c r="H57" s="24">
        <v>0.28000000000000003</v>
      </c>
      <c r="I57" s="31"/>
      <c r="J57" s="31"/>
      <c r="K57" s="35"/>
    </row>
    <row r="58" spans="2:11" x14ac:dyDescent="0.3">
      <c r="B58" s="8" t="s">
        <v>1013</v>
      </c>
      <c r="C58" s="57" t="s">
        <v>1014</v>
      </c>
      <c r="D58" s="54" t="s">
        <v>1015</v>
      </c>
      <c r="E58" s="6" t="s">
        <v>167</v>
      </c>
      <c r="F58" s="19">
        <v>829665</v>
      </c>
      <c r="G58" s="24">
        <v>2579.84</v>
      </c>
      <c r="H58" s="24">
        <v>0.26</v>
      </c>
      <c r="I58" s="31"/>
      <c r="J58" s="31"/>
      <c r="K58" s="35"/>
    </row>
    <row r="59" spans="2:11" x14ac:dyDescent="0.3">
      <c r="B59" s="8" t="s">
        <v>999</v>
      </c>
      <c r="C59" s="57" t="s">
        <v>1000</v>
      </c>
      <c r="D59" s="54" t="s">
        <v>1001</v>
      </c>
      <c r="E59" s="6" t="s">
        <v>261</v>
      </c>
      <c r="F59" s="19">
        <v>179171</v>
      </c>
      <c r="G59" s="24">
        <v>2348.9299999999998</v>
      </c>
      <c r="H59" s="24">
        <v>0.24</v>
      </c>
      <c r="I59" s="31"/>
      <c r="J59" s="31"/>
      <c r="K59" s="35"/>
    </row>
    <row r="60" spans="2:11" x14ac:dyDescent="0.3">
      <c r="B60" s="8" t="s">
        <v>2345</v>
      </c>
      <c r="C60" s="57" t="s">
        <v>2346</v>
      </c>
      <c r="D60" s="54" t="s">
        <v>2347</v>
      </c>
      <c r="E60" s="6" t="s">
        <v>156</v>
      </c>
      <c r="F60" s="19">
        <v>282904</v>
      </c>
      <c r="G60" s="24">
        <v>2100.85</v>
      </c>
      <c r="H60" s="24">
        <v>0.21</v>
      </c>
      <c r="I60" s="31"/>
      <c r="J60" s="31"/>
      <c r="K60" s="35"/>
    </row>
    <row r="61" spans="2:11" x14ac:dyDescent="0.3">
      <c r="B61" s="8" t="s">
        <v>454</v>
      </c>
      <c r="C61" s="57" t="s">
        <v>455</v>
      </c>
      <c r="D61" s="54" t="s">
        <v>456</v>
      </c>
      <c r="E61" s="6" t="s">
        <v>43</v>
      </c>
      <c r="F61" s="19">
        <v>3465000</v>
      </c>
      <c r="G61" s="24">
        <v>1741.86</v>
      </c>
      <c r="H61" s="24">
        <v>0.18</v>
      </c>
      <c r="I61" s="31"/>
      <c r="J61" s="31"/>
      <c r="K61" s="35"/>
    </row>
    <row r="62" spans="2:11" x14ac:dyDescent="0.3">
      <c r="B62" s="8" t="s">
        <v>441</v>
      </c>
      <c r="C62" s="57" t="s">
        <v>442</v>
      </c>
      <c r="D62" s="54" t="s">
        <v>443</v>
      </c>
      <c r="E62" s="6" t="s">
        <v>444</v>
      </c>
      <c r="F62" s="19">
        <v>500000</v>
      </c>
      <c r="G62" s="24">
        <v>1741.5</v>
      </c>
      <c r="H62" s="24">
        <v>0.18</v>
      </c>
      <c r="I62" s="31"/>
      <c r="J62" s="31"/>
      <c r="K62" s="35"/>
    </row>
    <row r="63" spans="2:11" x14ac:dyDescent="0.3">
      <c r="B63" s="8" t="s">
        <v>2348</v>
      </c>
      <c r="C63" s="57" t="s">
        <v>2349</v>
      </c>
      <c r="D63" s="54" t="s">
        <v>2350</v>
      </c>
      <c r="E63" s="6" t="s">
        <v>86</v>
      </c>
      <c r="F63" s="19">
        <v>677027</v>
      </c>
      <c r="G63" s="24">
        <v>1260.83</v>
      </c>
      <c r="H63" s="24">
        <v>0.13</v>
      </c>
      <c r="I63" s="31"/>
      <c r="J63" s="31"/>
      <c r="K63" s="35"/>
    </row>
    <row r="64" spans="2:11" x14ac:dyDescent="0.3">
      <c r="B64" s="8" t="s">
        <v>922</v>
      </c>
      <c r="C64" s="57" t="s">
        <v>923</v>
      </c>
      <c r="D64" s="54" t="s">
        <v>924</v>
      </c>
      <c r="E64" s="6" t="s">
        <v>535</v>
      </c>
      <c r="F64" s="19">
        <v>75000</v>
      </c>
      <c r="G64" s="24">
        <v>839.93</v>
      </c>
      <c r="H64" s="24">
        <v>0.09</v>
      </c>
      <c r="I64" s="31"/>
      <c r="J64" s="31"/>
      <c r="K64" s="35"/>
    </row>
    <row r="65" spans="2:11" x14ac:dyDescent="0.3">
      <c r="B65" s="8" t="s">
        <v>284</v>
      </c>
      <c r="C65" s="57" t="s">
        <v>285</v>
      </c>
      <c r="D65" s="54" t="s">
        <v>286</v>
      </c>
      <c r="E65" s="6" t="s">
        <v>65</v>
      </c>
      <c r="F65" s="19">
        <v>22541</v>
      </c>
      <c r="G65" s="24">
        <v>102.8</v>
      </c>
      <c r="H65" s="24">
        <v>0.01</v>
      </c>
      <c r="I65" s="31"/>
      <c r="J65" s="31"/>
      <c r="K65" s="35"/>
    </row>
    <row r="66" spans="2:11" x14ac:dyDescent="0.3">
      <c r="B66" s="8" t="s">
        <v>2250</v>
      </c>
      <c r="C66" s="57" t="s">
        <v>2251</v>
      </c>
      <c r="D66" s="54" t="s">
        <v>2252</v>
      </c>
      <c r="E66" s="6" t="s">
        <v>65</v>
      </c>
      <c r="F66" s="19">
        <v>24967</v>
      </c>
      <c r="G66" s="24">
        <v>95.25</v>
      </c>
      <c r="H66" s="24">
        <v>0.01</v>
      </c>
      <c r="I66" s="31"/>
      <c r="J66" s="31"/>
      <c r="K66" s="35"/>
    </row>
    <row r="67" spans="2:11" x14ac:dyDescent="0.3">
      <c r="C67" s="58" t="s">
        <v>172</v>
      </c>
      <c r="D67" s="54"/>
      <c r="E67" s="6"/>
      <c r="F67" s="19"/>
      <c r="G67" s="25">
        <v>406313.9800000001</v>
      </c>
      <c r="H67" s="25">
        <v>41.39</v>
      </c>
      <c r="I67" s="31"/>
      <c r="J67" s="31"/>
      <c r="K67" s="35"/>
    </row>
    <row r="68" spans="2:11" x14ac:dyDescent="0.3">
      <c r="C68" s="57"/>
      <c r="D68" s="54"/>
      <c r="E68" s="6"/>
      <c r="F68" s="19"/>
      <c r="G68" s="24"/>
      <c r="H68" s="24"/>
      <c r="I68" s="31"/>
      <c r="J68" s="31"/>
      <c r="K68" s="35"/>
    </row>
    <row r="69" spans="2:11" x14ac:dyDescent="0.3">
      <c r="C69" s="58" t="s">
        <v>3</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8" t="s">
        <v>4</v>
      </c>
      <c r="D71" s="54"/>
      <c r="E71" s="6"/>
      <c r="F71" s="19"/>
      <c r="G71" s="24" t="s">
        <v>2</v>
      </c>
      <c r="H71" s="24" t="s">
        <v>2</v>
      </c>
      <c r="I71" s="31"/>
      <c r="J71" s="31"/>
      <c r="K71" s="35"/>
    </row>
    <row r="72" spans="2:11" x14ac:dyDescent="0.3">
      <c r="C72" s="57"/>
      <c r="D72" s="54"/>
      <c r="E72" s="6"/>
      <c r="F72" s="19"/>
      <c r="G72" s="24"/>
      <c r="H72" s="24"/>
      <c r="I72" s="31"/>
      <c r="J72" s="31"/>
      <c r="K72" s="35"/>
    </row>
    <row r="73" spans="2:11" x14ac:dyDescent="0.3">
      <c r="C73" s="59" t="s">
        <v>622</v>
      </c>
      <c r="D73" s="54"/>
      <c r="E73" s="6"/>
      <c r="F73" s="19"/>
      <c r="G73" s="24"/>
      <c r="H73" s="24"/>
      <c r="I73" s="31"/>
      <c r="J73" s="31"/>
      <c r="K73" s="35"/>
    </row>
    <row r="74" spans="2:11" x14ac:dyDescent="0.3">
      <c r="B74" s="8" t="s">
        <v>623</v>
      </c>
      <c r="C74" s="57" t="s">
        <v>624</v>
      </c>
      <c r="D74" s="54" t="s">
        <v>625</v>
      </c>
      <c r="E74" s="6" t="s">
        <v>578</v>
      </c>
      <c r="F74" s="19">
        <v>2600000</v>
      </c>
      <c r="G74" s="24">
        <v>3432</v>
      </c>
      <c r="H74" s="24">
        <v>0.35</v>
      </c>
      <c r="I74" s="31"/>
      <c r="J74" s="31"/>
      <c r="K74" s="35"/>
    </row>
    <row r="75" spans="2:11" x14ac:dyDescent="0.3">
      <c r="C75" s="58" t="s">
        <v>172</v>
      </c>
      <c r="D75" s="54"/>
      <c r="E75" s="6"/>
      <c r="F75" s="19"/>
      <c r="G75" s="25">
        <v>3432</v>
      </c>
      <c r="H75" s="25">
        <v>0.35</v>
      </c>
      <c r="I75" s="31"/>
      <c r="J75" s="31"/>
      <c r="K75" s="35"/>
    </row>
    <row r="76" spans="2:11" x14ac:dyDescent="0.3">
      <c r="C76" s="57"/>
      <c r="D76" s="54"/>
      <c r="E76" s="6"/>
      <c r="F76" s="19"/>
      <c r="G76" s="24"/>
      <c r="H76" s="24"/>
      <c r="I76" s="31"/>
      <c r="J76" s="31"/>
      <c r="K76" s="35"/>
    </row>
    <row r="77" spans="2:11" x14ac:dyDescent="0.3">
      <c r="C77" s="59" t="s">
        <v>629</v>
      </c>
      <c r="D77" s="54"/>
      <c r="E77" s="6"/>
      <c r="F77" s="19"/>
      <c r="G77" s="24"/>
      <c r="H77" s="24"/>
      <c r="I77" s="31"/>
      <c r="J77" s="31"/>
      <c r="K77" s="35"/>
    </row>
    <row r="78" spans="2:11" x14ac:dyDescent="0.3">
      <c r="B78" s="8" t="s">
        <v>2351</v>
      </c>
      <c r="C78" s="57" t="s">
        <v>2352</v>
      </c>
      <c r="D78" s="54" t="s">
        <v>2353</v>
      </c>
      <c r="E78" s="6" t="s">
        <v>167</v>
      </c>
      <c r="F78" s="19">
        <v>7664234</v>
      </c>
      <c r="G78" s="24">
        <v>24487.99</v>
      </c>
      <c r="H78" s="24">
        <v>2.4900000000000002</v>
      </c>
      <c r="I78" s="31"/>
      <c r="J78" s="31"/>
      <c r="K78" s="35"/>
    </row>
    <row r="79" spans="2:11" x14ac:dyDescent="0.3">
      <c r="B79" s="8" t="s">
        <v>630</v>
      </c>
      <c r="C79" s="57" t="s">
        <v>631</v>
      </c>
      <c r="D79" s="54" t="s">
        <v>632</v>
      </c>
      <c r="E79" s="6" t="s">
        <v>167</v>
      </c>
      <c r="F79" s="19">
        <v>4900000</v>
      </c>
      <c r="G79" s="24">
        <v>19005.63</v>
      </c>
      <c r="H79" s="24">
        <v>1.94</v>
      </c>
      <c r="I79" s="31"/>
      <c r="J79" s="31"/>
      <c r="K79" s="35"/>
    </row>
    <row r="80" spans="2:11" x14ac:dyDescent="0.3">
      <c r="C80" s="58" t="s">
        <v>172</v>
      </c>
      <c r="D80" s="54"/>
      <c r="E80" s="6"/>
      <c r="F80" s="19"/>
      <c r="G80" s="25">
        <v>43493.62</v>
      </c>
      <c r="H80" s="25">
        <v>4.43</v>
      </c>
      <c r="I80" s="31"/>
      <c r="J80" s="31"/>
      <c r="K80" s="35"/>
    </row>
    <row r="81" spans="1:11" x14ac:dyDescent="0.3">
      <c r="C81" s="57"/>
      <c r="D81" s="54"/>
      <c r="E81" s="6"/>
      <c r="F81" s="19"/>
      <c r="G81" s="24"/>
      <c r="H81" s="24"/>
      <c r="I81" s="31"/>
      <c r="J81" s="31"/>
      <c r="K81" s="35"/>
    </row>
    <row r="82" spans="1:11" x14ac:dyDescent="0.3">
      <c r="C82" s="59" t="s">
        <v>5264</v>
      </c>
      <c r="D82" s="54"/>
      <c r="E82" s="6"/>
      <c r="F82" s="19"/>
      <c r="G82" s="6"/>
      <c r="H82" s="6"/>
      <c r="I82" s="31"/>
      <c r="J82" s="31"/>
      <c r="K82" s="35"/>
    </row>
    <row r="83" spans="1:11" x14ac:dyDescent="0.3">
      <c r="C83" s="57" t="s">
        <v>95</v>
      </c>
      <c r="D83" s="54" t="s">
        <v>2339</v>
      </c>
      <c r="E83" s="6" t="s">
        <v>97</v>
      </c>
      <c r="F83" s="19">
        <v>6000</v>
      </c>
      <c r="G83" s="24">
        <v>6902.75</v>
      </c>
      <c r="H83" s="24">
        <v>0.7</v>
      </c>
      <c r="I83" s="31">
        <v>7.3</v>
      </c>
      <c r="J83" s="31"/>
      <c r="K83" s="35" t="s">
        <v>637</v>
      </c>
    </row>
    <row r="84" spans="1:11" x14ac:dyDescent="0.3">
      <c r="C84" s="58" t="s">
        <v>172</v>
      </c>
      <c r="D84" s="54"/>
      <c r="E84" s="6"/>
      <c r="F84" s="19"/>
      <c r="G84" s="25">
        <v>6902.75</v>
      </c>
      <c r="H84" s="25">
        <v>0.7</v>
      </c>
      <c r="I84" s="31"/>
      <c r="J84" s="31"/>
      <c r="K84" s="35"/>
    </row>
    <row r="85" spans="1:11" x14ac:dyDescent="0.3">
      <c r="C85" s="57"/>
      <c r="D85" s="54"/>
      <c r="E85" s="6"/>
      <c r="F85" s="19"/>
      <c r="G85" s="24"/>
      <c r="H85" s="24"/>
      <c r="I85" s="31"/>
      <c r="J85" s="31"/>
      <c r="K85" s="35"/>
    </row>
    <row r="86" spans="1:11" x14ac:dyDescent="0.3">
      <c r="A86" s="10"/>
      <c r="B86" s="28"/>
      <c r="C86" s="58" t="s">
        <v>5</v>
      </c>
      <c r="D86" s="54"/>
      <c r="E86" s="6"/>
      <c r="F86" s="19"/>
      <c r="G86" s="24"/>
      <c r="H86" s="24"/>
      <c r="I86" s="31"/>
      <c r="J86" s="31"/>
      <c r="K86" s="35"/>
    </row>
    <row r="87" spans="1:11" x14ac:dyDescent="0.3">
      <c r="C87" s="59" t="s">
        <v>6</v>
      </c>
      <c r="D87" s="54"/>
      <c r="E87" s="6"/>
      <c r="F87" s="19"/>
      <c r="G87" s="24"/>
      <c r="H87" s="24"/>
      <c r="I87" s="31"/>
      <c r="J87" s="31"/>
      <c r="K87" s="35"/>
    </row>
    <row r="88" spans="1:11" x14ac:dyDescent="0.3">
      <c r="B88" s="8" t="s">
        <v>716</v>
      </c>
      <c r="C88" s="57" t="s">
        <v>717</v>
      </c>
      <c r="D88" s="54" t="s">
        <v>718</v>
      </c>
      <c r="E88" s="6" t="s">
        <v>641</v>
      </c>
      <c r="F88" s="19">
        <v>20000</v>
      </c>
      <c r="G88" s="24">
        <v>20842.04</v>
      </c>
      <c r="H88" s="24">
        <v>2.12</v>
      </c>
      <c r="I88" s="31">
        <v>7.5250000000000004</v>
      </c>
      <c r="J88" s="31"/>
      <c r="K88" s="35" t="s">
        <v>637</v>
      </c>
    </row>
    <row r="89" spans="1:11" x14ac:dyDescent="0.3">
      <c r="B89" s="8" t="s">
        <v>662</v>
      </c>
      <c r="C89" s="57" t="s">
        <v>663</v>
      </c>
      <c r="D89" s="54" t="s">
        <v>664</v>
      </c>
      <c r="E89" s="6" t="s">
        <v>665</v>
      </c>
      <c r="F89" s="19">
        <v>20000</v>
      </c>
      <c r="G89" s="24">
        <v>20452.14</v>
      </c>
      <c r="H89" s="24">
        <v>2.08</v>
      </c>
      <c r="I89" s="31">
        <v>7.4949000000000003</v>
      </c>
      <c r="J89" s="31"/>
      <c r="K89" s="35" t="s">
        <v>637</v>
      </c>
    </row>
    <row r="90" spans="1:11" x14ac:dyDescent="0.3">
      <c r="B90" s="8" t="s">
        <v>1186</v>
      </c>
      <c r="C90" s="57" t="s">
        <v>657</v>
      </c>
      <c r="D90" s="54" t="s">
        <v>1187</v>
      </c>
      <c r="E90" s="6" t="s">
        <v>641</v>
      </c>
      <c r="F90" s="19">
        <v>20000</v>
      </c>
      <c r="G90" s="24">
        <v>20324.72</v>
      </c>
      <c r="H90" s="24">
        <v>2.0699999999999998</v>
      </c>
      <c r="I90" s="31">
        <v>6.87</v>
      </c>
      <c r="J90" s="31"/>
      <c r="K90" s="35"/>
    </row>
    <row r="91" spans="1:11" x14ac:dyDescent="0.3">
      <c r="B91" s="8" t="s">
        <v>675</v>
      </c>
      <c r="C91" s="57" t="s">
        <v>676</v>
      </c>
      <c r="D91" s="54" t="s">
        <v>677</v>
      </c>
      <c r="E91" s="6" t="s">
        <v>678</v>
      </c>
      <c r="F91" s="19">
        <v>20000</v>
      </c>
      <c r="G91" s="24">
        <v>20312.98</v>
      </c>
      <c r="H91" s="24">
        <v>2.0699999999999998</v>
      </c>
      <c r="I91" s="31">
        <v>7.74</v>
      </c>
      <c r="J91" s="31"/>
      <c r="K91" s="35" t="s">
        <v>637</v>
      </c>
    </row>
    <row r="92" spans="1:11" x14ac:dyDescent="0.3">
      <c r="B92" s="8" t="s">
        <v>1973</v>
      </c>
      <c r="C92" s="57" t="s">
        <v>95</v>
      </c>
      <c r="D92" s="54" t="s">
        <v>1974</v>
      </c>
      <c r="E92" s="6" t="s">
        <v>665</v>
      </c>
      <c r="F92" s="19">
        <v>20000</v>
      </c>
      <c r="G92" s="24">
        <v>20296.36</v>
      </c>
      <c r="H92" s="24">
        <v>2.0699999999999998</v>
      </c>
      <c r="I92" s="31">
        <v>8.7225000000000001</v>
      </c>
      <c r="J92" s="31"/>
      <c r="K92" s="35" t="s">
        <v>637</v>
      </c>
    </row>
    <row r="93" spans="1:11" x14ac:dyDescent="0.3">
      <c r="B93" s="8" t="s">
        <v>1898</v>
      </c>
      <c r="C93" s="57" t="s">
        <v>1899</v>
      </c>
      <c r="D93" s="54" t="s">
        <v>1900</v>
      </c>
      <c r="E93" s="6" t="s">
        <v>724</v>
      </c>
      <c r="F93" s="19">
        <v>16000</v>
      </c>
      <c r="G93" s="24">
        <v>16139.52</v>
      </c>
      <c r="H93" s="24">
        <v>1.64</v>
      </c>
      <c r="I93" s="31">
        <v>7.3150000000000004</v>
      </c>
      <c r="J93" s="31"/>
      <c r="K93" s="35" t="s">
        <v>637</v>
      </c>
    </row>
    <row r="94" spans="1:11" x14ac:dyDescent="0.3">
      <c r="B94" s="8" t="s">
        <v>2354</v>
      </c>
      <c r="C94" s="57" t="s">
        <v>253</v>
      </c>
      <c r="D94" s="54" t="s">
        <v>2355</v>
      </c>
      <c r="E94" s="6" t="s">
        <v>652</v>
      </c>
      <c r="F94" s="19">
        <v>15000</v>
      </c>
      <c r="G94" s="24">
        <v>15147.8</v>
      </c>
      <c r="H94" s="24">
        <v>1.54</v>
      </c>
      <c r="I94" s="31">
        <v>8.0150000000000006</v>
      </c>
      <c r="J94" s="31"/>
      <c r="K94" s="35" t="s">
        <v>637</v>
      </c>
    </row>
    <row r="95" spans="1:11" x14ac:dyDescent="0.3">
      <c r="B95" s="8" t="s">
        <v>721</v>
      </c>
      <c r="C95" s="57" t="s">
        <v>722</v>
      </c>
      <c r="D95" s="54" t="s">
        <v>723</v>
      </c>
      <c r="E95" s="6" t="s">
        <v>724</v>
      </c>
      <c r="F95" s="19">
        <v>15000</v>
      </c>
      <c r="G95" s="24">
        <v>15066.18</v>
      </c>
      <c r="H95" s="24">
        <v>1.53</v>
      </c>
      <c r="I95" s="31">
        <v>8.9948999999999995</v>
      </c>
      <c r="J95" s="31"/>
      <c r="K95" s="35" t="s">
        <v>637</v>
      </c>
    </row>
    <row r="96" spans="1:11" x14ac:dyDescent="0.3">
      <c r="B96" s="8" t="s">
        <v>2356</v>
      </c>
      <c r="C96" s="57" t="s">
        <v>1979</v>
      </c>
      <c r="D96" s="54" t="s">
        <v>2357</v>
      </c>
      <c r="E96" s="6" t="s">
        <v>652</v>
      </c>
      <c r="F96" s="19">
        <v>10000</v>
      </c>
      <c r="G96" s="24">
        <v>10108.120000000001</v>
      </c>
      <c r="H96" s="24">
        <v>1.03</v>
      </c>
      <c r="I96" s="31">
        <v>7.62</v>
      </c>
      <c r="J96" s="31"/>
      <c r="K96" s="35" t="s">
        <v>637</v>
      </c>
    </row>
    <row r="97" spans="2:11" x14ac:dyDescent="0.3">
      <c r="B97" s="8" t="s">
        <v>2358</v>
      </c>
      <c r="C97" s="57" t="s">
        <v>2359</v>
      </c>
      <c r="D97" s="54" t="s">
        <v>2360</v>
      </c>
      <c r="E97" s="6" t="s">
        <v>641</v>
      </c>
      <c r="F97" s="19">
        <v>100</v>
      </c>
      <c r="G97" s="24">
        <v>9992.4500000000007</v>
      </c>
      <c r="H97" s="24">
        <v>1.02</v>
      </c>
      <c r="I97" s="31">
        <v>7.4131</v>
      </c>
      <c r="J97" s="31">
        <v>7.414198451399999</v>
      </c>
      <c r="K97" s="35" t="s">
        <v>637</v>
      </c>
    </row>
    <row r="98" spans="2:11" x14ac:dyDescent="0.3">
      <c r="B98" s="8" t="s">
        <v>2361</v>
      </c>
      <c r="C98" s="57" t="s">
        <v>810</v>
      </c>
      <c r="D98" s="54" t="s">
        <v>2362</v>
      </c>
      <c r="E98" s="6" t="s">
        <v>724</v>
      </c>
      <c r="F98" s="19">
        <v>10000</v>
      </c>
      <c r="G98" s="24">
        <v>9953.84</v>
      </c>
      <c r="H98" s="24">
        <v>1.01</v>
      </c>
      <c r="I98" s="31">
        <v>9.6546000000000003</v>
      </c>
      <c r="J98" s="31"/>
      <c r="K98" s="35" t="s">
        <v>637</v>
      </c>
    </row>
    <row r="99" spans="2:11" x14ac:dyDescent="0.3">
      <c r="B99" s="8" t="s">
        <v>666</v>
      </c>
      <c r="C99" s="57" t="s">
        <v>667</v>
      </c>
      <c r="D99" s="54" t="s">
        <v>668</v>
      </c>
      <c r="E99" s="6" t="s">
        <v>669</v>
      </c>
      <c r="F99" s="19">
        <v>9500</v>
      </c>
      <c r="G99" s="24">
        <v>9523.9699999999993</v>
      </c>
      <c r="H99" s="24">
        <v>0.97</v>
      </c>
      <c r="I99" s="31">
        <v>10.515000000000001</v>
      </c>
      <c r="J99" s="31"/>
      <c r="K99" s="35" t="s">
        <v>637</v>
      </c>
    </row>
    <row r="100" spans="2:11" x14ac:dyDescent="0.3">
      <c r="B100" s="8" t="s">
        <v>1993</v>
      </c>
      <c r="C100" s="57" t="s">
        <v>1994</v>
      </c>
      <c r="D100" s="54" t="s">
        <v>1995</v>
      </c>
      <c r="E100" s="6" t="s">
        <v>1222</v>
      </c>
      <c r="F100" s="19">
        <v>9000</v>
      </c>
      <c r="G100" s="24">
        <v>9105.11</v>
      </c>
      <c r="H100" s="24">
        <v>0.93</v>
      </c>
      <c r="I100" s="31">
        <v>7.3949999999999996</v>
      </c>
      <c r="J100" s="31"/>
      <c r="K100" s="35" t="s">
        <v>637</v>
      </c>
    </row>
    <row r="101" spans="2:11" x14ac:dyDescent="0.3">
      <c r="B101" s="8" t="s">
        <v>2031</v>
      </c>
      <c r="C101" s="57" t="s">
        <v>253</v>
      </c>
      <c r="D101" s="54" t="s">
        <v>2032</v>
      </c>
      <c r="E101" s="6" t="s">
        <v>652</v>
      </c>
      <c r="F101" s="19">
        <v>7500</v>
      </c>
      <c r="G101" s="24">
        <v>7610.07</v>
      </c>
      <c r="H101" s="24">
        <v>0.78</v>
      </c>
      <c r="I101" s="31">
        <v>7.79</v>
      </c>
      <c r="J101" s="31"/>
      <c r="K101" s="35" t="s">
        <v>637</v>
      </c>
    </row>
    <row r="102" spans="2:11" x14ac:dyDescent="0.3">
      <c r="B102" s="8" t="s">
        <v>2363</v>
      </c>
      <c r="C102" s="57" t="s">
        <v>1689</v>
      </c>
      <c r="D102" s="54" t="s">
        <v>2364</v>
      </c>
      <c r="E102" s="6" t="s">
        <v>641</v>
      </c>
      <c r="F102" s="19">
        <v>6000</v>
      </c>
      <c r="G102" s="24">
        <v>6063.5</v>
      </c>
      <c r="H102" s="24">
        <v>0.62</v>
      </c>
      <c r="I102" s="31">
        <v>7.3236999999999997</v>
      </c>
      <c r="J102" s="31"/>
      <c r="K102" s="35" t="s">
        <v>637</v>
      </c>
    </row>
    <row r="103" spans="2:11" x14ac:dyDescent="0.3">
      <c r="B103" s="8" t="s">
        <v>1983</v>
      </c>
      <c r="C103" s="57" t="s">
        <v>1984</v>
      </c>
      <c r="D103" s="54" t="s">
        <v>1985</v>
      </c>
      <c r="E103" s="6" t="s">
        <v>641</v>
      </c>
      <c r="F103" s="19">
        <v>5000</v>
      </c>
      <c r="G103" s="24">
        <v>5078.88</v>
      </c>
      <c r="H103" s="24">
        <v>0.52</v>
      </c>
      <c r="I103" s="31">
        <v>7.1649000000000003</v>
      </c>
      <c r="J103" s="31"/>
      <c r="K103" s="35" t="s">
        <v>637</v>
      </c>
    </row>
    <row r="104" spans="2:11" x14ac:dyDescent="0.3">
      <c r="B104" s="8" t="s">
        <v>2365</v>
      </c>
      <c r="C104" s="57" t="s">
        <v>1989</v>
      </c>
      <c r="D104" s="54" t="s">
        <v>2366</v>
      </c>
      <c r="E104" s="6" t="s">
        <v>641</v>
      </c>
      <c r="F104" s="19">
        <v>5000</v>
      </c>
      <c r="G104" s="24">
        <v>5062.91</v>
      </c>
      <c r="H104" s="24">
        <v>0.52</v>
      </c>
      <c r="I104" s="31">
        <v>7.2999000000000001</v>
      </c>
      <c r="J104" s="31"/>
      <c r="K104" s="35" t="s">
        <v>637</v>
      </c>
    </row>
    <row r="105" spans="2:11" x14ac:dyDescent="0.3">
      <c r="B105" s="8" t="s">
        <v>813</v>
      </c>
      <c r="C105" s="57" t="s">
        <v>814</v>
      </c>
      <c r="D105" s="54" t="s">
        <v>815</v>
      </c>
      <c r="E105" s="6" t="s">
        <v>816</v>
      </c>
      <c r="F105" s="19">
        <v>5000</v>
      </c>
      <c r="G105" s="24">
        <v>5055.09</v>
      </c>
      <c r="H105" s="24">
        <v>0.51</v>
      </c>
      <c r="I105" s="31">
        <v>8.4512</v>
      </c>
      <c r="J105" s="31"/>
      <c r="K105" s="35" t="s">
        <v>637</v>
      </c>
    </row>
    <row r="106" spans="2:11" x14ac:dyDescent="0.3">
      <c r="B106" s="8" t="s">
        <v>2367</v>
      </c>
      <c r="C106" s="57" t="s">
        <v>761</v>
      </c>
      <c r="D106" s="54" t="s">
        <v>2368</v>
      </c>
      <c r="E106" s="6" t="s">
        <v>812</v>
      </c>
      <c r="F106" s="19">
        <v>5000</v>
      </c>
      <c r="G106" s="24">
        <v>5025.03</v>
      </c>
      <c r="H106" s="24">
        <v>0.51</v>
      </c>
      <c r="I106" s="31">
        <v>8.4078999999999997</v>
      </c>
      <c r="J106" s="31"/>
      <c r="K106" s="35" t="s">
        <v>637</v>
      </c>
    </row>
    <row r="107" spans="2:11" x14ac:dyDescent="0.3">
      <c r="B107" s="8" t="s">
        <v>2369</v>
      </c>
      <c r="C107" s="57" t="s">
        <v>660</v>
      </c>
      <c r="D107" s="54" t="s">
        <v>2370</v>
      </c>
      <c r="E107" s="6" t="s">
        <v>641</v>
      </c>
      <c r="F107" s="19">
        <v>5000</v>
      </c>
      <c r="G107" s="24">
        <v>5006.82</v>
      </c>
      <c r="H107" s="24">
        <v>0.51</v>
      </c>
      <c r="I107" s="31">
        <v>7.47</v>
      </c>
      <c r="J107" s="31"/>
      <c r="K107" s="35" t="s">
        <v>637</v>
      </c>
    </row>
    <row r="108" spans="2:11" x14ac:dyDescent="0.3">
      <c r="B108" s="8" t="s">
        <v>822</v>
      </c>
      <c r="C108" s="57" t="s">
        <v>823</v>
      </c>
      <c r="D108" s="54" t="s">
        <v>824</v>
      </c>
      <c r="E108" s="6" t="s">
        <v>678</v>
      </c>
      <c r="F108" s="19">
        <v>4500</v>
      </c>
      <c r="G108" s="24">
        <v>4484.49</v>
      </c>
      <c r="H108" s="24">
        <v>0.46</v>
      </c>
      <c r="I108" s="31">
        <v>7.86</v>
      </c>
      <c r="J108" s="31"/>
      <c r="K108" s="35" t="s">
        <v>637</v>
      </c>
    </row>
    <row r="109" spans="2:11" x14ac:dyDescent="0.3">
      <c r="B109" s="8" t="s">
        <v>825</v>
      </c>
      <c r="C109" s="57" t="s">
        <v>823</v>
      </c>
      <c r="D109" s="54" t="s">
        <v>826</v>
      </c>
      <c r="E109" s="6" t="s">
        <v>678</v>
      </c>
      <c r="F109" s="19">
        <v>4500</v>
      </c>
      <c r="G109" s="24">
        <v>4482.22</v>
      </c>
      <c r="H109" s="24">
        <v>0.46</v>
      </c>
      <c r="I109" s="31">
        <v>7.86</v>
      </c>
      <c r="J109" s="31"/>
      <c r="K109" s="35" t="s">
        <v>637</v>
      </c>
    </row>
    <row r="110" spans="2:11" x14ac:dyDescent="0.3">
      <c r="B110" s="8" t="s">
        <v>827</v>
      </c>
      <c r="C110" s="57" t="s">
        <v>823</v>
      </c>
      <c r="D110" s="54" t="s">
        <v>828</v>
      </c>
      <c r="E110" s="6" t="s">
        <v>678</v>
      </c>
      <c r="F110" s="19">
        <v>4500</v>
      </c>
      <c r="G110" s="24">
        <v>4476.97</v>
      </c>
      <c r="H110" s="24">
        <v>0.46</v>
      </c>
      <c r="I110" s="31">
        <v>7.875</v>
      </c>
      <c r="J110" s="31"/>
      <c r="K110" s="35" t="s">
        <v>637</v>
      </c>
    </row>
    <row r="111" spans="2:11" x14ac:dyDescent="0.3">
      <c r="B111" s="8" t="s">
        <v>829</v>
      </c>
      <c r="C111" s="57" t="s">
        <v>823</v>
      </c>
      <c r="D111" s="54" t="s">
        <v>830</v>
      </c>
      <c r="E111" s="6" t="s">
        <v>678</v>
      </c>
      <c r="F111" s="19">
        <v>4500</v>
      </c>
      <c r="G111" s="24">
        <v>4476.95</v>
      </c>
      <c r="H111" s="24">
        <v>0.46</v>
      </c>
      <c r="I111" s="31">
        <v>7.8765000000000001</v>
      </c>
      <c r="J111" s="31"/>
      <c r="K111" s="35" t="s">
        <v>637</v>
      </c>
    </row>
    <row r="112" spans="2:11" x14ac:dyDescent="0.3">
      <c r="B112" s="8" t="s">
        <v>2371</v>
      </c>
      <c r="C112" s="57" t="s">
        <v>241</v>
      </c>
      <c r="D112" s="54" t="s">
        <v>2372</v>
      </c>
      <c r="E112" s="6" t="s">
        <v>652</v>
      </c>
      <c r="F112" s="19">
        <v>4000</v>
      </c>
      <c r="G112" s="24">
        <v>4060.34</v>
      </c>
      <c r="H112" s="24">
        <v>0.41</v>
      </c>
      <c r="I112" s="31">
        <v>7.16</v>
      </c>
      <c r="J112" s="31"/>
      <c r="K112" s="35" t="s">
        <v>637</v>
      </c>
    </row>
    <row r="113" spans="2:11" x14ac:dyDescent="0.3">
      <c r="B113" s="8" t="s">
        <v>809</v>
      </c>
      <c r="C113" s="57" t="s">
        <v>810</v>
      </c>
      <c r="D113" s="54" t="s">
        <v>811</v>
      </c>
      <c r="E113" s="6" t="s">
        <v>812</v>
      </c>
      <c r="F113" s="19">
        <v>3000</v>
      </c>
      <c r="G113" s="24">
        <v>3003.4</v>
      </c>
      <c r="H113" s="24">
        <v>0.31</v>
      </c>
      <c r="I113" s="31">
        <v>8.0595999999999997</v>
      </c>
      <c r="J113" s="31"/>
      <c r="K113" s="35" t="s">
        <v>637</v>
      </c>
    </row>
    <row r="114" spans="2:11" x14ac:dyDescent="0.3">
      <c r="B114" s="8" t="s">
        <v>1125</v>
      </c>
      <c r="C114" s="57" t="s">
        <v>1126</v>
      </c>
      <c r="D114" s="54" t="s">
        <v>1127</v>
      </c>
      <c r="E114" s="6" t="s">
        <v>641</v>
      </c>
      <c r="F114" s="19">
        <v>2500</v>
      </c>
      <c r="G114" s="24">
        <v>2563.4899999999998</v>
      </c>
      <c r="H114" s="24">
        <v>0.26</v>
      </c>
      <c r="I114" s="31">
        <v>7.8148999999999997</v>
      </c>
      <c r="J114" s="31"/>
      <c r="K114" s="35" t="s">
        <v>637</v>
      </c>
    </row>
    <row r="115" spans="2:11" x14ac:dyDescent="0.3">
      <c r="B115" s="8" t="s">
        <v>2373</v>
      </c>
      <c r="C115" s="57" t="s">
        <v>1984</v>
      </c>
      <c r="D115" s="54" t="s">
        <v>2374</v>
      </c>
      <c r="E115" s="6" t="s">
        <v>641</v>
      </c>
      <c r="F115" s="19">
        <v>2500</v>
      </c>
      <c r="G115" s="24">
        <v>2550.3000000000002</v>
      </c>
      <c r="H115" s="24">
        <v>0.26</v>
      </c>
      <c r="I115" s="31">
        <v>7.7050000000000001</v>
      </c>
      <c r="J115" s="31"/>
      <c r="K115" s="35" t="s">
        <v>637</v>
      </c>
    </row>
    <row r="116" spans="2:11" x14ac:dyDescent="0.3">
      <c r="B116" s="8" t="s">
        <v>2375</v>
      </c>
      <c r="C116" s="57" t="s">
        <v>95</v>
      </c>
      <c r="D116" s="54" t="s">
        <v>2376</v>
      </c>
      <c r="E116" s="6" t="s">
        <v>665</v>
      </c>
      <c r="F116" s="19">
        <v>2500</v>
      </c>
      <c r="G116" s="24">
        <v>2547.85</v>
      </c>
      <c r="H116" s="24">
        <v>0.26</v>
      </c>
      <c r="I116" s="31">
        <v>7.2984</v>
      </c>
      <c r="J116" s="31"/>
      <c r="K116" s="35" t="s">
        <v>637</v>
      </c>
    </row>
    <row r="117" spans="2:11" x14ac:dyDescent="0.3">
      <c r="B117" s="8" t="s">
        <v>758</v>
      </c>
      <c r="C117" s="57" t="s">
        <v>722</v>
      </c>
      <c r="D117" s="54" t="s">
        <v>759</v>
      </c>
      <c r="E117" s="6" t="s">
        <v>724</v>
      </c>
      <c r="F117" s="19">
        <v>2500</v>
      </c>
      <c r="G117" s="24">
        <v>2513.21</v>
      </c>
      <c r="H117" s="24">
        <v>0.26</v>
      </c>
      <c r="I117" s="31">
        <v>8.9948999999999995</v>
      </c>
      <c r="J117" s="31"/>
      <c r="K117" s="35" t="s">
        <v>637</v>
      </c>
    </row>
    <row r="118" spans="2:11" x14ac:dyDescent="0.3">
      <c r="B118" s="8" t="s">
        <v>2377</v>
      </c>
      <c r="C118" s="57" t="s">
        <v>1712</v>
      </c>
      <c r="D118" s="54" t="s">
        <v>2378</v>
      </c>
      <c r="E118" s="6" t="s">
        <v>816</v>
      </c>
      <c r="F118" s="19">
        <v>2400</v>
      </c>
      <c r="G118" s="24">
        <v>2418.7199999999998</v>
      </c>
      <c r="H118" s="24">
        <v>0.25</v>
      </c>
      <c r="I118" s="31">
        <v>7.798</v>
      </c>
      <c r="J118" s="31"/>
      <c r="K118" s="35" t="s">
        <v>637</v>
      </c>
    </row>
    <row r="119" spans="2:11" x14ac:dyDescent="0.3">
      <c r="B119" s="8" t="s">
        <v>1896</v>
      </c>
      <c r="C119" s="57" t="s">
        <v>820</v>
      </c>
      <c r="D119" s="54" t="s">
        <v>1897</v>
      </c>
      <c r="E119" s="6" t="s">
        <v>1222</v>
      </c>
      <c r="F119" s="19">
        <v>2300</v>
      </c>
      <c r="G119" s="24">
        <v>2317</v>
      </c>
      <c r="H119" s="24">
        <v>0.24</v>
      </c>
      <c r="I119" s="31">
        <v>7.2649999999999997</v>
      </c>
      <c r="J119" s="31"/>
      <c r="K119" s="35" t="s">
        <v>637</v>
      </c>
    </row>
    <row r="120" spans="2:11" x14ac:dyDescent="0.3">
      <c r="B120" s="8" t="s">
        <v>709</v>
      </c>
      <c r="C120" s="57" t="s">
        <v>253</v>
      </c>
      <c r="D120" s="54" t="s">
        <v>710</v>
      </c>
      <c r="E120" s="6" t="s">
        <v>652</v>
      </c>
      <c r="F120" s="19">
        <v>1500</v>
      </c>
      <c r="G120" s="24">
        <v>1505.91</v>
      </c>
      <c r="H120" s="24">
        <v>0.15</v>
      </c>
      <c r="I120" s="31">
        <v>7.1543000000000001</v>
      </c>
      <c r="J120" s="31"/>
      <c r="K120" s="35" t="s">
        <v>637</v>
      </c>
    </row>
    <row r="121" spans="2:11" x14ac:dyDescent="0.3">
      <c r="C121" s="58" t="s">
        <v>172</v>
      </c>
      <c r="D121" s="54"/>
      <c r="E121" s="6"/>
      <c r="F121" s="19"/>
      <c r="G121" s="25">
        <v>277568.38</v>
      </c>
      <c r="H121" s="25">
        <v>28.29</v>
      </c>
      <c r="I121" s="31"/>
      <c r="J121" s="31"/>
      <c r="K121" s="35"/>
    </row>
    <row r="122" spans="2:11" x14ac:dyDescent="0.3">
      <c r="C122" s="57"/>
      <c r="D122" s="54"/>
      <c r="E122" s="6"/>
      <c r="F122" s="19"/>
      <c r="G122" s="24"/>
      <c r="H122" s="24"/>
      <c r="I122" s="31"/>
      <c r="J122" s="31"/>
      <c r="K122" s="35"/>
    </row>
    <row r="123" spans="2:11" x14ac:dyDescent="0.3">
      <c r="C123" s="58" t="s">
        <v>7</v>
      </c>
      <c r="D123" s="54"/>
      <c r="E123" s="6"/>
      <c r="F123" s="19"/>
      <c r="G123" s="24" t="s">
        <v>2</v>
      </c>
      <c r="H123" s="24" t="s">
        <v>2</v>
      </c>
      <c r="I123" s="31"/>
      <c r="J123" s="31"/>
      <c r="K123" s="35"/>
    </row>
    <row r="124" spans="2:11" x14ac:dyDescent="0.3">
      <c r="C124" s="57"/>
      <c r="D124" s="54"/>
      <c r="E124" s="6"/>
      <c r="F124" s="19"/>
      <c r="G124" s="24"/>
      <c r="H124" s="24"/>
      <c r="I124" s="31"/>
      <c r="J124" s="31"/>
      <c r="K124" s="35"/>
    </row>
    <row r="125" spans="2:11" x14ac:dyDescent="0.3">
      <c r="C125" s="58" t="s">
        <v>8</v>
      </c>
      <c r="D125" s="54"/>
      <c r="E125" s="6"/>
      <c r="F125" s="19"/>
      <c r="G125" s="24" t="s">
        <v>2</v>
      </c>
      <c r="H125" s="24" t="s">
        <v>2</v>
      </c>
      <c r="I125" s="31"/>
      <c r="J125" s="31"/>
      <c r="K125" s="35"/>
    </row>
    <row r="126" spans="2:11" x14ac:dyDescent="0.3">
      <c r="C126" s="57"/>
      <c r="D126" s="54"/>
      <c r="E126" s="6"/>
      <c r="F126" s="19"/>
      <c r="G126" s="24"/>
      <c r="H126" s="24"/>
      <c r="I126" s="31"/>
      <c r="J126" s="31"/>
      <c r="K126" s="35"/>
    </row>
    <row r="127" spans="2:11" x14ac:dyDescent="0.3">
      <c r="C127" s="59" t="s">
        <v>9</v>
      </c>
      <c r="D127" s="54"/>
      <c r="E127" s="6"/>
      <c r="F127" s="19"/>
      <c r="G127" s="24"/>
      <c r="H127" s="24"/>
      <c r="I127" s="31"/>
      <c r="J127" s="31"/>
      <c r="K127" s="35"/>
    </row>
    <row r="128" spans="2:11" x14ac:dyDescent="0.3">
      <c r="B128" s="8" t="s">
        <v>770</v>
      </c>
      <c r="C128" s="57" t="s">
        <v>771</v>
      </c>
      <c r="D128" s="54" t="s">
        <v>772</v>
      </c>
      <c r="E128" s="6" t="s">
        <v>185</v>
      </c>
      <c r="F128" s="19">
        <v>35000000</v>
      </c>
      <c r="G128" s="24">
        <v>34349.11</v>
      </c>
      <c r="H128" s="24">
        <v>3.5</v>
      </c>
      <c r="I128" s="31">
        <v>6.6999065</v>
      </c>
      <c r="J128" s="31"/>
      <c r="K128" s="35"/>
    </row>
    <row r="129" spans="1:11" x14ac:dyDescent="0.3">
      <c r="B129" s="8" t="s">
        <v>767</v>
      </c>
      <c r="C129" s="57" t="s">
        <v>768</v>
      </c>
      <c r="D129" s="54" t="s">
        <v>769</v>
      </c>
      <c r="E129" s="6" t="s">
        <v>185</v>
      </c>
      <c r="F129" s="19">
        <v>12500000</v>
      </c>
      <c r="G129" s="24">
        <v>12595.4</v>
      </c>
      <c r="H129" s="24">
        <v>1.28</v>
      </c>
      <c r="I129" s="31">
        <v>6.7868012000000002</v>
      </c>
      <c r="J129" s="31"/>
      <c r="K129" s="35"/>
    </row>
    <row r="130" spans="1:11" x14ac:dyDescent="0.3">
      <c r="B130" s="8" t="s">
        <v>2042</v>
      </c>
      <c r="C130" s="57" t="s">
        <v>2043</v>
      </c>
      <c r="D130" s="54" t="s">
        <v>2044</v>
      </c>
      <c r="E130" s="6" t="s">
        <v>185</v>
      </c>
      <c r="F130" s="19">
        <v>2500000</v>
      </c>
      <c r="G130" s="24">
        <v>2481.0300000000002</v>
      </c>
      <c r="H130" s="24">
        <v>0.25</v>
      </c>
      <c r="I130" s="31">
        <v>7.5355759999999998</v>
      </c>
      <c r="J130" s="31"/>
      <c r="K130" s="35"/>
    </row>
    <row r="131" spans="1:11" x14ac:dyDescent="0.3">
      <c r="C131" s="58" t="s">
        <v>172</v>
      </c>
      <c r="D131" s="54"/>
      <c r="E131" s="6"/>
      <c r="F131" s="19"/>
      <c r="G131" s="25">
        <v>49425.54</v>
      </c>
      <c r="H131" s="25">
        <v>5.03</v>
      </c>
      <c r="I131" s="31"/>
      <c r="J131" s="31"/>
      <c r="K131" s="35"/>
    </row>
    <row r="132" spans="1:11" x14ac:dyDescent="0.3">
      <c r="C132" s="57"/>
      <c r="D132" s="54"/>
      <c r="E132" s="6"/>
      <c r="F132" s="19"/>
      <c r="G132" s="24"/>
      <c r="H132" s="24"/>
      <c r="I132" s="31"/>
      <c r="J132" s="31"/>
      <c r="K132" s="35"/>
    </row>
    <row r="133" spans="1:11" x14ac:dyDescent="0.3">
      <c r="C133" s="59" t="s">
        <v>10</v>
      </c>
      <c r="D133" s="54"/>
      <c r="E133" s="6"/>
      <c r="F133" s="19"/>
      <c r="G133" s="24"/>
      <c r="H133" s="24"/>
      <c r="I133" s="31"/>
      <c r="J133" s="31"/>
      <c r="K133" s="35"/>
    </row>
    <row r="134" spans="1:11" x14ac:dyDescent="0.3">
      <c r="B134" s="8" t="s">
        <v>834</v>
      </c>
      <c r="C134" s="57" t="s">
        <v>835</v>
      </c>
      <c r="D134" s="54" t="s">
        <v>836</v>
      </c>
      <c r="E134" s="6" t="s">
        <v>185</v>
      </c>
      <c r="F134" s="19">
        <v>2500000</v>
      </c>
      <c r="G134" s="24">
        <v>2435.25</v>
      </c>
      <c r="H134" s="24">
        <v>0.25</v>
      </c>
      <c r="I134" s="31">
        <v>7.4026752</v>
      </c>
      <c r="J134" s="31"/>
      <c r="K134" s="35"/>
    </row>
    <row r="135" spans="1:11" x14ac:dyDescent="0.3">
      <c r="B135" s="8" t="s">
        <v>782</v>
      </c>
      <c r="C135" s="57" t="s">
        <v>783</v>
      </c>
      <c r="D135" s="54" t="s">
        <v>784</v>
      </c>
      <c r="E135" s="6" t="s">
        <v>185</v>
      </c>
      <c r="F135" s="19">
        <v>2500000</v>
      </c>
      <c r="G135" s="24">
        <v>2407.2199999999998</v>
      </c>
      <c r="H135" s="24">
        <v>0.25</v>
      </c>
      <c r="I135" s="31">
        <v>7.6022768999999997</v>
      </c>
      <c r="J135" s="31"/>
      <c r="K135" s="35"/>
    </row>
    <row r="136" spans="1:11" x14ac:dyDescent="0.3">
      <c r="C136" s="58" t="s">
        <v>172</v>
      </c>
      <c r="D136" s="54"/>
      <c r="E136" s="6"/>
      <c r="F136" s="19"/>
      <c r="G136" s="25">
        <v>4842.47</v>
      </c>
      <c r="H136" s="25">
        <v>0.5</v>
      </c>
      <c r="I136" s="31"/>
      <c r="J136" s="31"/>
      <c r="K136" s="35"/>
    </row>
    <row r="137" spans="1:11" x14ac:dyDescent="0.3">
      <c r="C137" s="57"/>
      <c r="D137" s="54"/>
      <c r="E137" s="6"/>
      <c r="F137" s="19"/>
      <c r="G137" s="24"/>
      <c r="H137" s="24"/>
      <c r="I137" s="31"/>
      <c r="J137" s="31"/>
      <c r="K137" s="35"/>
    </row>
    <row r="138" spans="1:11" x14ac:dyDescent="0.3">
      <c r="A138" s="10"/>
      <c r="B138" s="28"/>
      <c r="C138" s="58" t="s">
        <v>11</v>
      </c>
      <c r="D138" s="54"/>
      <c r="E138" s="6"/>
      <c r="F138" s="19"/>
      <c r="G138" s="24"/>
      <c r="H138" s="24"/>
      <c r="I138" s="31"/>
      <c r="J138" s="31"/>
      <c r="K138" s="35"/>
    </row>
    <row r="139" spans="1:11" x14ac:dyDescent="0.3">
      <c r="C139" s="59" t="s">
        <v>13</v>
      </c>
      <c r="D139" s="54"/>
      <c r="E139" s="6"/>
      <c r="F139" s="19"/>
      <c r="G139" s="24"/>
      <c r="H139" s="24"/>
      <c r="I139" s="31"/>
      <c r="J139" s="31"/>
      <c r="K139" s="35"/>
    </row>
    <row r="140" spans="1:11" x14ac:dyDescent="0.3">
      <c r="B140" s="8" t="s">
        <v>2379</v>
      </c>
      <c r="C140" s="57" t="s">
        <v>1126</v>
      </c>
      <c r="D140" s="54" t="s">
        <v>2380</v>
      </c>
      <c r="E140" s="6" t="s">
        <v>794</v>
      </c>
      <c r="F140" s="19">
        <v>500</v>
      </c>
      <c r="G140" s="24">
        <v>2460.77</v>
      </c>
      <c r="H140" s="24">
        <v>0.25</v>
      </c>
      <c r="I140" s="31">
        <v>6.3948</v>
      </c>
      <c r="J140" s="31"/>
      <c r="K140" s="35"/>
    </row>
    <row r="141" spans="1:11" x14ac:dyDescent="0.3">
      <c r="C141" s="58" t="s">
        <v>172</v>
      </c>
      <c r="D141" s="54"/>
      <c r="E141" s="6"/>
      <c r="F141" s="19"/>
      <c r="G141" s="25">
        <v>2460.77</v>
      </c>
      <c r="H141" s="25">
        <v>0.25</v>
      </c>
      <c r="I141" s="31"/>
      <c r="J141" s="31"/>
      <c r="K141" s="35"/>
    </row>
    <row r="142" spans="1:11" x14ac:dyDescent="0.3">
      <c r="C142" s="57"/>
      <c r="D142" s="54"/>
      <c r="E142" s="6"/>
      <c r="F142" s="19"/>
      <c r="G142" s="24"/>
      <c r="H142" s="24"/>
      <c r="I142" s="31"/>
      <c r="J142" s="31"/>
      <c r="K142" s="35"/>
    </row>
    <row r="143" spans="1:11" x14ac:dyDescent="0.3">
      <c r="C143" s="59" t="s">
        <v>14</v>
      </c>
      <c r="D143" s="54"/>
      <c r="E143" s="6"/>
      <c r="F143" s="19"/>
      <c r="G143" s="24"/>
      <c r="H143" s="24"/>
      <c r="I143" s="31"/>
      <c r="J143" s="31"/>
      <c r="K143" s="35"/>
    </row>
    <row r="144" spans="1:11" x14ac:dyDescent="0.3">
      <c r="B144" s="8" t="s">
        <v>2381</v>
      </c>
      <c r="C144" s="57" t="s">
        <v>1439</v>
      </c>
      <c r="D144" s="54" t="s">
        <v>2382</v>
      </c>
      <c r="E144" s="6" t="s">
        <v>788</v>
      </c>
      <c r="F144" s="19">
        <v>2000</v>
      </c>
      <c r="G144" s="24">
        <v>9850.75</v>
      </c>
      <c r="H144" s="24">
        <v>1</v>
      </c>
      <c r="I144" s="31">
        <v>5.8834</v>
      </c>
      <c r="J144" s="31"/>
      <c r="K144" s="35" t="s">
        <v>637</v>
      </c>
    </row>
    <row r="145" spans="1:11" x14ac:dyDescent="0.3">
      <c r="C145" s="58" t="s">
        <v>172</v>
      </c>
      <c r="D145" s="54"/>
      <c r="E145" s="6"/>
      <c r="F145" s="19"/>
      <c r="G145" s="25">
        <v>9850.75</v>
      </c>
      <c r="H145" s="25">
        <v>1</v>
      </c>
      <c r="I145" s="31"/>
      <c r="J145" s="31"/>
      <c r="K145" s="35"/>
    </row>
    <row r="146" spans="1:11" x14ac:dyDescent="0.3">
      <c r="C146" s="57"/>
      <c r="D146" s="54"/>
      <c r="E146" s="6"/>
      <c r="F146" s="19"/>
      <c r="G146" s="24"/>
      <c r="H146" s="24"/>
      <c r="I146" s="31"/>
      <c r="J146" s="31"/>
      <c r="K146" s="35"/>
    </row>
    <row r="147" spans="1:11" x14ac:dyDescent="0.3">
      <c r="C147" s="58" t="s">
        <v>15</v>
      </c>
      <c r="D147" s="54"/>
      <c r="E147" s="6"/>
      <c r="F147" s="19"/>
      <c r="G147" s="24" t="s">
        <v>2</v>
      </c>
      <c r="H147" s="24" t="s">
        <v>2</v>
      </c>
      <c r="I147" s="31"/>
      <c r="J147" s="31"/>
      <c r="K147" s="35"/>
    </row>
    <row r="148" spans="1:11" x14ac:dyDescent="0.3">
      <c r="C148" s="57"/>
      <c r="D148" s="54"/>
      <c r="E148" s="6"/>
      <c r="F148" s="19"/>
      <c r="G148" s="24"/>
      <c r="H148" s="24"/>
      <c r="I148" s="31"/>
      <c r="J148" s="31"/>
      <c r="K148" s="35"/>
    </row>
    <row r="149" spans="1:11" x14ac:dyDescent="0.3">
      <c r="C149" s="58" t="s">
        <v>16</v>
      </c>
      <c r="D149" s="54"/>
      <c r="E149" s="6"/>
      <c r="F149" s="19"/>
      <c r="G149" s="24" t="s">
        <v>2</v>
      </c>
      <c r="H149" s="24" t="s">
        <v>2</v>
      </c>
      <c r="I149" s="31"/>
      <c r="J149" s="31"/>
      <c r="K149" s="35"/>
    </row>
    <row r="150" spans="1:11" x14ac:dyDescent="0.3">
      <c r="C150" s="57"/>
      <c r="D150" s="54"/>
      <c r="E150" s="6"/>
      <c r="F150" s="19"/>
      <c r="G150" s="24"/>
      <c r="H150" s="24"/>
      <c r="I150" s="31"/>
      <c r="J150" s="31"/>
      <c r="K150" s="35"/>
    </row>
    <row r="151" spans="1:11" x14ac:dyDescent="0.3">
      <c r="C151" s="58" t="s">
        <v>17</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A153" s="10"/>
      <c r="B153" s="28"/>
      <c r="C153" s="58" t="s">
        <v>18</v>
      </c>
      <c r="D153" s="54"/>
      <c r="E153" s="6"/>
      <c r="F153" s="19"/>
      <c r="G153" s="24"/>
      <c r="H153" s="24"/>
      <c r="I153" s="31"/>
      <c r="J153" s="31"/>
      <c r="K153" s="35"/>
    </row>
    <row r="154" spans="1:11" x14ac:dyDescent="0.3">
      <c r="C154" s="59" t="s">
        <v>19</v>
      </c>
      <c r="D154" s="54"/>
      <c r="E154" s="6"/>
      <c r="F154" s="19"/>
      <c r="G154" s="24"/>
      <c r="H154" s="24"/>
      <c r="I154" s="31"/>
      <c r="J154" s="31"/>
      <c r="K154" s="35"/>
    </row>
    <row r="155" spans="1:11" x14ac:dyDescent="0.3">
      <c r="B155" s="8" t="s">
        <v>2383</v>
      </c>
      <c r="C155" s="57" t="s">
        <v>2384</v>
      </c>
      <c r="D155" s="54" t="s">
        <v>2385</v>
      </c>
      <c r="E155" s="6" t="s">
        <v>5271</v>
      </c>
      <c r="F155" s="19">
        <v>51296178</v>
      </c>
      <c r="G155" s="24">
        <v>59667.71</v>
      </c>
      <c r="H155" s="24">
        <v>6.08</v>
      </c>
      <c r="I155" s="31"/>
      <c r="J155" s="31"/>
      <c r="K155" s="35"/>
    </row>
    <row r="156" spans="1:11" x14ac:dyDescent="0.3">
      <c r="B156" s="8" t="s">
        <v>2386</v>
      </c>
      <c r="C156" s="57" t="s">
        <v>2387</v>
      </c>
      <c r="D156" s="54" t="s">
        <v>2388</v>
      </c>
      <c r="E156" s="6" t="s">
        <v>5271</v>
      </c>
      <c r="F156" s="19">
        <v>37241000</v>
      </c>
      <c r="G156" s="24">
        <v>32746.01</v>
      </c>
      <c r="H156" s="24">
        <v>3.33</v>
      </c>
      <c r="I156" s="31"/>
      <c r="J156" s="31"/>
      <c r="K156" s="35"/>
    </row>
    <row r="157" spans="1:11" x14ac:dyDescent="0.3">
      <c r="B157" s="8" t="s">
        <v>2389</v>
      </c>
      <c r="C157" s="57" t="s">
        <v>2390</v>
      </c>
      <c r="D157" s="54" t="s">
        <v>2391</v>
      </c>
      <c r="E157" s="6" t="s">
        <v>5271</v>
      </c>
      <c r="F157" s="19">
        <v>26730000</v>
      </c>
      <c r="G157" s="24">
        <v>30359.93</v>
      </c>
      <c r="H157" s="24">
        <v>3.09</v>
      </c>
      <c r="I157" s="31"/>
      <c r="J157" s="31"/>
      <c r="K157" s="35"/>
    </row>
    <row r="158" spans="1:11" x14ac:dyDescent="0.3">
      <c r="C158" s="58" t="s">
        <v>172</v>
      </c>
      <c r="D158" s="54"/>
      <c r="E158" s="6"/>
      <c r="F158" s="19"/>
      <c r="G158" s="25">
        <v>122773.65</v>
      </c>
      <c r="H158" s="25">
        <v>12.5</v>
      </c>
      <c r="I158" s="31"/>
      <c r="J158" s="31"/>
      <c r="K158" s="35"/>
    </row>
    <row r="159" spans="1:11" x14ac:dyDescent="0.3">
      <c r="C159" s="57"/>
      <c r="D159" s="54"/>
      <c r="E159" s="6"/>
      <c r="F159" s="19"/>
      <c r="G159" s="24"/>
      <c r="H159" s="24"/>
      <c r="I159" s="31"/>
      <c r="J159" s="31"/>
      <c r="K159" s="35"/>
    </row>
    <row r="160" spans="1:11" x14ac:dyDescent="0.3">
      <c r="C160" s="58" t="s">
        <v>20</v>
      </c>
      <c r="D160" s="54"/>
      <c r="E160" s="6"/>
      <c r="F160" s="19"/>
      <c r="G160" s="24" t="s">
        <v>2</v>
      </c>
      <c r="H160" s="24" t="s">
        <v>2</v>
      </c>
      <c r="I160" s="31"/>
      <c r="J160" s="31"/>
      <c r="K160" s="35"/>
    </row>
    <row r="161" spans="1:54" x14ac:dyDescent="0.3">
      <c r="C161" s="57"/>
      <c r="D161" s="54"/>
      <c r="E161" s="6"/>
      <c r="F161" s="19"/>
      <c r="G161" s="24"/>
      <c r="H161" s="24"/>
      <c r="I161" s="31"/>
      <c r="J161" s="31"/>
      <c r="K161" s="35"/>
    </row>
    <row r="162" spans="1:54" x14ac:dyDescent="0.3">
      <c r="C162" s="58" t="s">
        <v>21</v>
      </c>
      <c r="D162" s="54"/>
      <c r="E162" s="6"/>
      <c r="F162" s="19"/>
      <c r="G162" s="24" t="s">
        <v>2</v>
      </c>
      <c r="H162" s="24" t="s">
        <v>2</v>
      </c>
      <c r="I162" s="31"/>
      <c r="J162" s="31"/>
      <c r="K162" s="35"/>
    </row>
    <row r="163" spans="1:54" x14ac:dyDescent="0.3">
      <c r="C163" s="57"/>
      <c r="D163" s="54"/>
      <c r="E163" s="6"/>
      <c r="F163" s="19"/>
      <c r="G163" s="24"/>
      <c r="H163" s="24"/>
      <c r="I163" s="31"/>
      <c r="J163" s="31"/>
      <c r="K163" s="35"/>
    </row>
    <row r="164" spans="1:54" x14ac:dyDescent="0.3">
      <c r="C164" s="58" t="s">
        <v>22</v>
      </c>
      <c r="D164" s="54"/>
      <c r="E164" s="6"/>
      <c r="F164" s="19"/>
      <c r="G164" s="24" t="s">
        <v>2</v>
      </c>
      <c r="H164" s="24" t="s">
        <v>2</v>
      </c>
      <c r="I164" s="31"/>
      <c r="J164" s="31"/>
      <c r="K164" s="35"/>
    </row>
    <row r="165" spans="1:54" x14ac:dyDescent="0.3">
      <c r="C165" s="57"/>
      <c r="D165" s="54"/>
      <c r="E165" s="6"/>
      <c r="F165" s="19"/>
      <c r="G165" s="24"/>
      <c r="H165" s="24"/>
      <c r="I165" s="31"/>
      <c r="J165" s="31"/>
      <c r="K165" s="35"/>
    </row>
    <row r="166" spans="1:54" x14ac:dyDescent="0.3">
      <c r="C166" s="58" t="s">
        <v>23</v>
      </c>
      <c r="D166" s="54"/>
      <c r="E166" s="6"/>
      <c r="F166" s="19"/>
      <c r="G166" s="24" t="s">
        <v>2</v>
      </c>
      <c r="H166" s="24" t="s">
        <v>2</v>
      </c>
      <c r="I166" s="31"/>
      <c r="J166" s="31"/>
      <c r="K166" s="35"/>
    </row>
    <row r="167" spans="1:54" x14ac:dyDescent="0.3">
      <c r="C167" s="57"/>
      <c r="D167" s="54"/>
      <c r="E167" s="6"/>
      <c r="F167" s="19"/>
      <c r="G167" s="24"/>
      <c r="H167" s="24"/>
      <c r="I167" s="31"/>
      <c r="J167" s="31"/>
      <c r="K167" s="35"/>
    </row>
    <row r="168" spans="1:54" x14ac:dyDescent="0.3">
      <c r="C168" s="59" t="s">
        <v>24</v>
      </c>
      <c r="D168" s="54"/>
      <c r="E168" s="6"/>
      <c r="F168" s="19"/>
      <c r="G168" s="24"/>
      <c r="H168" s="24"/>
      <c r="I168" s="31"/>
      <c r="J168" s="31"/>
      <c r="K168" s="35"/>
    </row>
    <row r="169" spans="1:54" x14ac:dyDescent="0.3">
      <c r="B169" s="8" t="s">
        <v>186</v>
      </c>
      <c r="C169" s="57" t="s">
        <v>187</v>
      </c>
      <c r="D169" s="54"/>
      <c r="E169" s="6"/>
      <c r="F169" s="19"/>
      <c r="G169" s="24">
        <v>41403.919999999998</v>
      </c>
      <c r="H169" s="24">
        <v>4.22</v>
      </c>
      <c r="I169" s="31"/>
      <c r="J169" s="31"/>
      <c r="K169" s="35"/>
    </row>
    <row r="170" spans="1:54" x14ac:dyDescent="0.3">
      <c r="C170" s="58" t="s">
        <v>172</v>
      </c>
      <c r="D170" s="54"/>
      <c r="E170" s="6"/>
      <c r="F170" s="19"/>
      <c r="G170" s="25">
        <v>41403.919999999998</v>
      </c>
      <c r="H170" s="25">
        <v>4.22</v>
      </c>
      <c r="I170" s="31"/>
      <c r="J170" s="31"/>
      <c r="K170" s="35"/>
    </row>
    <row r="171" spans="1:54" x14ac:dyDescent="0.3">
      <c r="C171" s="57"/>
      <c r="D171" s="54"/>
      <c r="E171" s="6"/>
      <c r="F171" s="19"/>
      <c r="G171" s="24"/>
      <c r="H171" s="24"/>
      <c r="I171" s="31"/>
      <c r="J171" s="31"/>
      <c r="K171" s="35"/>
    </row>
    <row r="172" spans="1:54" x14ac:dyDescent="0.3">
      <c r="A172" s="10"/>
      <c r="B172" s="28"/>
      <c r="C172" s="58" t="s">
        <v>25</v>
      </c>
      <c r="D172" s="54"/>
      <c r="E172" s="6"/>
      <c r="F172" s="19"/>
      <c r="G172" s="24"/>
      <c r="H172" s="24"/>
      <c r="I172" s="31"/>
      <c r="J172" s="31"/>
      <c r="K172" s="35"/>
    </row>
    <row r="173" spans="1:54" s="2" customFormat="1" ht="13.8" x14ac:dyDescent="0.3">
      <c r="A173" s="28"/>
      <c r="B173" s="28"/>
      <c r="C173" s="57" t="s">
        <v>5262</v>
      </c>
      <c r="D173" s="54"/>
      <c r="E173" s="6"/>
      <c r="F173" s="19"/>
      <c r="G173" s="24" t="s">
        <v>2</v>
      </c>
      <c r="H173" s="24" t="s">
        <v>2</v>
      </c>
      <c r="I173" s="31"/>
      <c r="J173" s="31"/>
      <c r="K173" s="35"/>
      <c r="L173" s="3"/>
      <c r="AI173" s="3"/>
      <c r="AV173" s="3"/>
      <c r="AX173" s="3"/>
      <c r="BB173" s="3"/>
    </row>
    <row r="174" spans="1:54" x14ac:dyDescent="0.3">
      <c r="B174" s="8"/>
      <c r="C174" s="57" t="s">
        <v>188</v>
      </c>
      <c r="D174" s="54"/>
      <c r="E174" s="6"/>
      <c r="F174" s="19"/>
      <c r="G174" s="24">
        <v>13470.49</v>
      </c>
      <c r="H174" s="24">
        <v>1.34</v>
      </c>
      <c r="I174" s="31"/>
      <c r="J174" s="31"/>
      <c r="K174" s="35"/>
    </row>
    <row r="175" spans="1:54" x14ac:dyDescent="0.3">
      <c r="C175" s="58" t="s">
        <v>172</v>
      </c>
      <c r="D175" s="54"/>
      <c r="E175" s="6"/>
      <c r="F175" s="19"/>
      <c r="G175" s="25">
        <v>13470.49</v>
      </c>
      <c r="H175" s="25">
        <v>1.34</v>
      </c>
      <c r="I175" s="31"/>
      <c r="J175" s="31"/>
      <c r="K175" s="35"/>
    </row>
    <row r="176" spans="1:54" x14ac:dyDescent="0.3">
      <c r="C176" s="57"/>
      <c r="D176" s="54"/>
      <c r="E176" s="6"/>
      <c r="F176" s="19"/>
      <c r="G176" s="24"/>
      <c r="H176" s="24"/>
      <c r="I176" s="31"/>
      <c r="J176" s="31"/>
      <c r="K176" s="35"/>
    </row>
    <row r="177" spans="3:11" x14ac:dyDescent="0.3">
      <c r="C177" s="60" t="s">
        <v>189</v>
      </c>
      <c r="D177" s="55"/>
      <c r="E177" s="5"/>
      <c r="F177" s="20"/>
      <c r="G177" s="26">
        <v>981938.32</v>
      </c>
      <c r="H177" s="26">
        <v>100</v>
      </c>
      <c r="I177" s="32"/>
      <c r="J177" s="32"/>
      <c r="K177" s="36"/>
    </row>
    <row r="180" spans="3:11" x14ac:dyDescent="0.3">
      <c r="C180" s="1" t="s">
        <v>190</v>
      </c>
    </row>
    <row r="181" spans="3:11" x14ac:dyDescent="0.3">
      <c r="C181" s="37" t="s">
        <v>191</v>
      </c>
      <c r="D181" s="37"/>
      <c r="E181" s="37"/>
      <c r="F181" s="37"/>
      <c r="G181" s="37"/>
      <c r="H181" s="37"/>
      <c r="I181" s="37"/>
      <c r="J181" s="37"/>
      <c r="K181" s="37"/>
    </row>
    <row r="182" spans="3:11" x14ac:dyDescent="0.3">
      <c r="C182" s="2" t="s">
        <v>192</v>
      </c>
    </row>
    <row r="183" spans="3:11" x14ac:dyDescent="0.3">
      <c r="C183" s="2" t="s">
        <v>193</v>
      </c>
    </row>
    <row r="184" spans="3:11" ht="30" customHeight="1" x14ac:dyDescent="0.3">
      <c r="C184" s="91" t="s">
        <v>194</v>
      </c>
      <c r="D184" s="92"/>
      <c r="E184" s="92"/>
      <c r="F184" s="92"/>
      <c r="G184" s="92"/>
      <c r="H184" s="92"/>
      <c r="I184" s="92"/>
      <c r="J184" s="92"/>
      <c r="K184" s="92"/>
    </row>
    <row r="185" spans="3:11" x14ac:dyDescent="0.3">
      <c r="C185" s="2" t="s">
        <v>195</v>
      </c>
    </row>
    <row r="187" spans="3:11" x14ac:dyDescent="0.3">
      <c r="C187" s="1" t="s">
        <v>5387</v>
      </c>
      <c r="E187" s="88" t="s">
        <v>5388</v>
      </c>
    </row>
    <row r="188" spans="3:11" x14ac:dyDescent="0.3">
      <c r="E188" s="2" t="s">
        <v>5411</v>
      </c>
    </row>
  </sheetData>
  <mergeCells count="1">
    <mergeCell ref="C184:K184"/>
  </mergeCells>
  <hyperlinks>
    <hyperlink ref="J2" location="'Index'!A1" display="'Index'!A1" xr:uid="{634FEC77-436F-40AB-A351-8F1DC269E739}"/>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DD1ED-45C4-4968-8163-39E58F3224BA}">
  <sheetPr codeName="Sheet127"/>
  <dimension ref="A1:IV122"/>
  <sheetViews>
    <sheetView showGridLines="0" zoomScale="90" zoomScaleNormal="90" workbookViewId="0">
      <pane ySplit="6" topLeftCell="A10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2392</v>
      </c>
      <c r="J2" s="38" t="s">
        <v>4975</v>
      </c>
    </row>
    <row r="3" spans="1:54" ht="16.2" x14ac:dyDescent="0.35">
      <c r="C3" s="1" t="s">
        <v>28</v>
      </c>
      <c r="D3" s="21" t="s">
        <v>2393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51400000</v>
      </c>
      <c r="G10" s="24">
        <v>489122.4</v>
      </c>
      <c r="H10" s="24">
        <v>9.33</v>
      </c>
      <c r="I10" s="31"/>
      <c r="J10" s="31"/>
      <c r="K10" s="35"/>
    </row>
    <row r="11" spans="1:54" x14ac:dyDescent="0.3">
      <c r="B11" s="8" t="s">
        <v>44</v>
      </c>
      <c r="C11" s="57" t="s">
        <v>45</v>
      </c>
      <c r="D11" s="54" t="s">
        <v>46</v>
      </c>
      <c r="E11" s="6" t="s">
        <v>43</v>
      </c>
      <c r="F11" s="19">
        <v>29000000</v>
      </c>
      <c r="G11" s="24">
        <v>405362</v>
      </c>
      <c r="H11" s="24">
        <v>7.73</v>
      </c>
      <c r="I11" s="31"/>
      <c r="J11" s="31"/>
      <c r="K11" s="35"/>
    </row>
    <row r="12" spans="1:54" x14ac:dyDescent="0.3">
      <c r="B12" s="8" t="s">
        <v>72</v>
      </c>
      <c r="C12" s="57" t="s">
        <v>73</v>
      </c>
      <c r="D12" s="54" t="s">
        <v>74</v>
      </c>
      <c r="E12" s="6" t="s">
        <v>75</v>
      </c>
      <c r="F12" s="19">
        <v>29000000</v>
      </c>
      <c r="G12" s="24">
        <v>393588</v>
      </c>
      <c r="H12" s="24">
        <v>7.51</v>
      </c>
      <c r="I12" s="31"/>
      <c r="J12" s="31"/>
      <c r="K12" s="35"/>
    </row>
    <row r="13" spans="1:54" x14ac:dyDescent="0.3">
      <c r="B13" s="8" t="s">
        <v>51</v>
      </c>
      <c r="C13" s="57" t="s">
        <v>52</v>
      </c>
      <c r="D13" s="54" t="s">
        <v>53</v>
      </c>
      <c r="E13" s="6" t="s">
        <v>54</v>
      </c>
      <c r="F13" s="19">
        <v>7400000</v>
      </c>
      <c r="G13" s="24">
        <v>266474</v>
      </c>
      <c r="H13" s="24">
        <v>5.08</v>
      </c>
      <c r="I13" s="31"/>
      <c r="J13" s="31"/>
      <c r="K13" s="35"/>
    </row>
    <row r="14" spans="1:54" x14ac:dyDescent="0.3">
      <c r="B14" s="8" t="s">
        <v>47</v>
      </c>
      <c r="C14" s="57" t="s">
        <v>48</v>
      </c>
      <c r="D14" s="54" t="s">
        <v>49</v>
      </c>
      <c r="E14" s="6" t="s">
        <v>50</v>
      </c>
      <c r="F14" s="19">
        <v>14600000</v>
      </c>
      <c r="G14" s="24">
        <v>214561.6</v>
      </c>
      <c r="H14" s="24">
        <v>4.09</v>
      </c>
      <c r="I14" s="31"/>
      <c r="J14" s="31"/>
      <c r="K14" s="35"/>
    </row>
    <row r="15" spans="1:54" x14ac:dyDescent="0.3">
      <c r="B15" s="8" t="s">
        <v>83</v>
      </c>
      <c r="C15" s="57" t="s">
        <v>84</v>
      </c>
      <c r="D15" s="54" t="s">
        <v>85</v>
      </c>
      <c r="E15" s="6" t="s">
        <v>86</v>
      </c>
      <c r="F15" s="19">
        <v>8300000</v>
      </c>
      <c r="G15" s="24">
        <v>209043.8</v>
      </c>
      <c r="H15" s="24">
        <v>3.99</v>
      </c>
      <c r="I15" s="31"/>
      <c r="J15" s="31"/>
      <c r="K15" s="35"/>
    </row>
    <row r="16" spans="1:54" x14ac:dyDescent="0.3">
      <c r="B16" s="8" t="s">
        <v>105</v>
      </c>
      <c r="C16" s="57" t="s">
        <v>106</v>
      </c>
      <c r="D16" s="54" t="s">
        <v>107</v>
      </c>
      <c r="E16" s="6" t="s">
        <v>58</v>
      </c>
      <c r="F16" s="19">
        <v>3080000</v>
      </c>
      <c r="G16" s="24">
        <v>187972.4</v>
      </c>
      <c r="H16" s="24">
        <v>3.59</v>
      </c>
      <c r="I16" s="31"/>
      <c r="J16" s="31"/>
      <c r="K16" s="35"/>
    </row>
    <row r="17" spans="2:11" x14ac:dyDescent="0.3">
      <c r="B17" s="8" t="s">
        <v>66</v>
      </c>
      <c r="C17" s="57" t="s">
        <v>67</v>
      </c>
      <c r="D17" s="54" t="s">
        <v>68</v>
      </c>
      <c r="E17" s="6" t="s">
        <v>43</v>
      </c>
      <c r="F17" s="19">
        <v>9200000</v>
      </c>
      <c r="G17" s="24">
        <v>180347.6</v>
      </c>
      <c r="H17" s="24">
        <v>3.44</v>
      </c>
      <c r="I17" s="31"/>
      <c r="J17" s="31"/>
      <c r="K17" s="35"/>
    </row>
    <row r="18" spans="2:11" x14ac:dyDescent="0.3">
      <c r="B18" s="8" t="s">
        <v>501</v>
      </c>
      <c r="C18" s="57" t="s">
        <v>502</v>
      </c>
      <c r="D18" s="54" t="s">
        <v>503</v>
      </c>
      <c r="E18" s="6" t="s">
        <v>323</v>
      </c>
      <c r="F18" s="19">
        <v>3073593</v>
      </c>
      <c r="G18" s="24">
        <v>179006.06</v>
      </c>
      <c r="H18" s="24">
        <v>3.41</v>
      </c>
      <c r="I18" s="31"/>
      <c r="J18" s="31"/>
      <c r="K18" s="35"/>
    </row>
    <row r="19" spans="2:11" x14ac:dyDescent="0.3">
      <c r="B19" s="8" t="s">
        <v>98</v>
      </c>
      <c r="C19" s="57" t="s">
        <v>99</v>
      </c>
      <c r="D19" s="54" t="s">
        <v>100</v>
      </c>
      <c r="E19" s="6" t="s">
        <v>101</v>
      </c>
      <c r="F19" s="19">
        <v>2731710</v>
      </c>
      <c r="G19" s="24">
        <v>167494.79999999999</v>
      </c>
      <c r="H19" s="24">
        <v>3.2</v>
      </c>
      <c r="I19" s="31"/>
      <c r="J19" s="31"/>
      <c r="K19" s="35"/>
    </row>
    <row r="20" spans="2:11" x14ac:dyDescent="0.3">
      <c r="B20" s="8" t="s">
        <v>69</v>
      </c>
      <c r="C20" s="57" t="s">
        <v>70</v>
      </c>
      <c r="D20" s="54" t="s">
        <v>71</v>
      </c>
      <c r="E20" s="6" t="s">
        <v>43</v>
      </c>
      <c r="F20" s="19">
        <v>19106000</v>
      </c>
      <c r="G20" s="24">
        <v>153325.65</v>
      </c>
      <c r="H20" s="24">
        <v>2.92</v>
      </c>
      <c r="I20" s="31"/>
      <c r="J20" s="31"/>
      <c r="K20" s="35"/>
    </row>
    <row r="21" spans="2:11" x14ac:dyDescent="0.3">
      <c r="B21" s="8" t="s">
        <v>59</v>
      </c>
      <c r="C21" s="57" t="s">
        <v>60</v>
      </c>
      <c r="D21" s="54" t="s">
        <v>61</v>
      </c>
      <c r="E21" s="6" t="s">
        <v>43</v>
      </c>
      <c r="F21" s="19">
        <v>13750000</v>
      </c>
      <c r="G21" s="24">
        <v>143715</v>
      </c>
      <c r="H21" s="24">
        <v>2.74</v>
      </c>
      <c r="I21" s="31"/>
      <c r="J21" s="31"/>
      <c r="K21" s="35"/>
    </row>
    <row r="22" spans="2:11" x14ac:dyDescent="0.3">
      <c r="B22" s="8" t="s">
        <v>79</v>
      </c>
      <c r="C22" s="57" t="s">
        <v>80</v>
      </c>
      <c r="D22" s="54" t="s">
        <v>81</v>
      </c>
      <c r="E22" s="6" t="s">
        <v>82</v>
      </c>
      <c r="F22" s="19">
        <v>18217813</v>
      </c>
      <c r="G22" s="24">
        <v>140650.63</v>
      </c>
      <c r="H22" s="24">
        <v>2.68</v>
      </c>
      <c r="I22" s="31"/>
      <c r="J22" s="31"/>
      <c r="K22" s="35"/>
    </row>
    <row r="23" spans="2:11" x14ac:dyDescent="0.3">
      <c r="B23" s="8" t="s">
        <v>566</v>
      </c>
      <c r="C23" s="57" t="s">
        <v>567</v>
      </c>
      <c r="D23" s="54" t="s">
        <v>568</v>
      </c>
      <c r="E23" s="6" t="s">
        <v>156</v>
      </c>
      <c r="F23" s="19">
        <v>2904350</v>
      </c>
      <c r="G23" s="24">
        <v>138119.26999999999</v>
      </c>
      <c r="H23" s="24">
        <v>2.63</v>
      </c>
      <c r="I23" s="31"/>
      <c r="J23" s="31"/>
      <c r="K23" s="35"/>
    </row>
    <row r="24" spans="2:11" x14ac:dyDescent="0.3">
      <c r="B24" s="8" t="s">
        <v>382</v>
      </c>
      <c r="C24" s="57" t="s">
        <v>383</v>
      </c>
      <c r="D24" s="54" t="s">
        <v>384</v>
      </c>
      <c r="E24" s="6" t="s">
        <v>268</v>
      </c>
      <c r="F24" s="19">
        <v>7300000</v>
      </c>
      <c r="G24" s="24">
        <v>137882.4</v>
      </c>
      <c r="H24" s="24">
        <v>2.63</v>
      </c>
      <c r="I24" s="31"/>
      <c r="J24" s="31"/>
      <c r="K24" s="35"/>
    </row>
    <row r="25" spans="2:11" x14ac:dyDescent="0.3">
      <c r="B25" s="8" t="s">
        <v>597</v>
      </c>
      <c r="C25" s="57" t="s">
        <v>598</v>
      </c>
      <c r="D25" s="54" t="s">
        <v>599</v>
      </c>
      <c r="E25" s="6" t="s">
        <v>156</v>
      </c>
      <c r="F25" s="19">
        <v>41025877</v>
      </c>
      <c r="G25" s="24">
        <v>128800.74</v>
      </c>
      <c r="H25" s="24">
        <v>2.46</v>
      </c>
      <c r="I25" s="31"/>
      <c r="J25" s="31"/>
      <c r="K25" s="35"/>
    </row>
    <row r="26" spans="2:11" x14ac:dyDescent="0.3">
      <c r="B26" s="8" t="s">
        <v>112</v>
      </c>
      <c r="C26" s="57" t="s">
        <v>113</v>
      </c>
      <c r="D26" s="54" t="s">
        <v>114</v>
      </c>
      <c r="E26" s="6" t="s">
        <v>115</v>
      </c>
      <c r="F26" s="19">
        <v>286550</v>
      </c>
      <c r="G26" s="24">
        <v>127041.94</v>
      </c>
      <c r="H26" s="24">
        <v>2.42</v>
      </c>
      <c r="I26" s="31"/>
      <c r="J26" s="31"/>
      <c r="K26" s="35"/>
    </row>
    <row r="27" spans="2:11" x14ac:dyDescent="0.3">
      <c r="B27" s="8" t="s">
        <v>87</v>
      </c>
      <c r="C27" s="57" t="s">
        <v>88</v>
      </c>
      <c r="D27" s="54" t="s">
        <v>89</v>
      </c>
      <c r="E27" s="6" t="s">
        <v>90</v>
      </c>
      <c r="F27" s="19">
        <v>4590000</v>
      </c>
      <c r="G27" s="24">
        <v>122084.82</v>
      </c>
      <c r="H27" s="24">
        <v>2.33</v>
      </c>
      <c r="I27" s="31"/>
      <c r="J27" s="31"/>
      <c r="K27" s="35"/>
    </row>
    <row r="28" spans="2:11" x14ac:dyDescent="0.3">
      <c r="B28" s="8" t="s">
        <v>212</v>
      </c>
      <c r="C28" s="57" t="s">
        <v>213</v>
      </c>
      <c r="D28" s="54" t="s">
        <v>214</v>
      </c>
      <c r="E28" s="6" t="s">
        <v>65</v>
      </c>
      <c r="F28" s="19">
        <v>380000</v>
      </c>
      <c r="G28" s="24">
        <v>111245</v>
      </c>
      <c r="H28" s="24">
        <v>2.12</v>
      </c>
      <c r="I28" s="31"/>
      <c r="J28" s="31"/>
      <c r="K28" s="35"/>
    </row>
    <row r="29" spans="2:11" x14ac:dyDescent="0.3">
      <c r="B29" s="8" t="s">
        <v>94</v>
      </c>
      <c r="C29" s="57" t="s">
        <v>95</v>
      </c>
      <c r="D29" s="54" t="s">
        <v>96</v>
      </c>
      <c r="E29" s="6" t="s">
        <v>97</v>
      </c>
      <c r="F29" s="19">
        <v>7677369</v>
      </c>
      <c r="G29" s="24">
        <v>109072.38</v>
      </c>
      <c r="H29" s="24">
        <v>2.08</v>
      </c>
      <c r="I29" s="31"/>
      <c r="J29" s="31"/>
      <c r="K29" s="35"/>
    </row>
    <row r="30" spans="2:11" x14ac:dyDescent="0.3">
      <c r="B30" s="8" t="s">
        <v>376</v>
      </c>
      <c r="C30" s="57" t="s">
        <v>377</v>
      </c>
      <c r="D30" s="54" t="s">
        <v>378</v>
      </c>
      <c r="E30" s="6" t="s">
        <v>90</v>
      </c>
      <c r="F30" s="19">
        <v>25400000</v>
      </c>
      <c r="G30" s="24">
        <v>104076.5</v>
      </c>
      <c r="H30" s="24">
        <v>1.99</v>
      </c>
      <c r="I30" s="31"/>
      <c r="J30" s="31"/>
      <c r="K30" s="35"/>
    </row>
    <row r="31" spans="2:11" x14ac:dyDescent="0.3">
      <c r="B31" s="8" t="s">
        <v>952</v>
      </c>
      <c r="C31" s="57" t="s">
        <v>953</v>
      </c>
      <c r="D31" s="54" t="s">
        <v>954</v>
      </c>
      <c r="E31" s="6" t="s">
        <v>101</v>
      </c>
      <c r="F31" s="19">
        <v>4072930</v>
      </c>
      <c r="G31" s="24">
        <v>100658.39</v>
      </c>
      <c r="H31" s="24">
        <v>1.92</v>
      </c>
      <c r="I31" s="31"/>
      <c r="J31" s="31"/>
      <c r="K31" s="35"/>
    </row>
    <row r="32" spans="2:11" x14ac:dyDescent="0.3">
      <c r="B32" s="8" t="s">
        <v>139</v>
      </c>
      <c r="C32" s="57" t="s">
        <v>140</v>
      </c>
      <c r="D32" s="54" t="s">
        <v>141</v>
      </c>
      <c r="E32" s="6" t="s">
        <v>119</v>
      </c>
      <c r="F32" s="19">
        <v>2900000</v>
      </c>
      <c r="G32" s="24">
        <v>93020.4</v>
      </c>
      <c r="H32" s="24">
        <v>1.77</v>
      </c>
      <c r="I32" s="31"/>
      <c r="J32" s="31"/>
      <c r="K32" s="35"/>
    </row>
    <row r="33" spans="2:11" x14ac:dyDescent="0.3">
      <c r="B33" s="8" t="s">
        <v>536</v>
      </c>
      <c r="C33" s="57" t="s">
        <v>537</v>
      </c>
      <c r="D33" s="54" t="s">
        <v>538</v>
      </c>
      <c r="E33" s="6" t="s">
        <v>148</v>
      </c>
      <c r="F33" s="19">
        <v>97410000</v>
      </c>
      <c r="G33" s="24">
        <v>90347.78</v>
      </c>
      <c r="H33" s="24">
        <v>1.72</v>
      </c>
      <c r="I33" s="31"/>
      <c r="J33" s="31"/>
      <c r="K33" s="35"/>
    </row>
    <row r="34" spans="2:11" x14ac:dyDescent="0.3">
      <c r="B34" s="8" t="s">
        <v>314</v>
      </c>
      <c r="C34" s="57" t="s">
        <v>315</v>
      </c>
      <c r="D34" s="54" t="s">
        <v>316</v>
      </c>
      <c r="E34" s="6" t="s">
        <v>196</v>
      </c>
      <c r="F34" s="19">
        <v>55800000</v>
      </c>
      <c r="G34" s="24">
        <v>86199.84</v>
      </c>
      <c r="H34" s="24">
        <v>1.64</v>
      </c>
      <c r="I34" s="31"/>
      <c r="J34" s="31"/>
      <c r="K34" s="35"/>
    </row>
    <row r="35" spans="2:11" x14ac:dyDescent="0.3">
      <c r="B35" s="8" t="s">
        <v>108</v>
      </c>
      <c r="C35" s="57" t="s">
        <v>109</v>
      </c>
      <c r="D35" s="54" t="s">
        <v>110</v>
      </c>
      <c r="E35" s="6" t="s">
        <v>111</v>
      </c>
      <c r="F35" s="19">
        <v>11001605</v>
      </c>
      <c r="G35" s="24">
        <v>77445.8</v>
      </c>
      <c r="H35" s="24">
        <v>1.48</v>
      </c>
      <c r="I35" s="31"/>
      <c r="J35" s="31"/>
      <c r="K35" s="35"/>
    </row>
    <row r="36" spans="2:11" x14ac:dyDescent="0.3">
      <c r="B36" s="8" t="s">
        <v>385</v>
      </c>
      <c r="C36" s="57" t="s">
        <v>386</v>
      </c>
      <c r="D36" s="54" t="s">
        <v>387</v>
      </c>
      <c r="E36" s="6" t="s">
        <v>50</v>
      </c>
      <c r="F36" s="19">
        <v>4696000</v>
      </c>
      <c r="G36" s="24">
        <v>69566.539999999994</v>
      </c>
      <c r="H36" s="24">
        <v>1.33</v>
      </c>
      <c r="I36" s="31"/>
      <c r="J36" s="31"/>
      <c r="K36" s="35"/>
    </row>
    <row r="37" spans="2:11" x14ac:dyDescent="0.3">
      <c r="B37" s="8" t="s">
        <v>613</v>
      </c>
      <c r="C37" s="57" t="s">
        <v>614</v>
      </c>
      <c r="D37" s="54" t="s">
        <v>615</v>
      </c>
      <c r="E37" s="6" t="s">
        <v>261</v>
      </c>
      <c r="F37" s="19">
        <v>13620258</v>
      </c>
      <c r="G37" s="24">
        <v>66351.09</v>
      </c>
      <c r="H37" s="24">
        <v>1.27</v>
      </c>
      <c r="I37" s="31"/>
      <c r="J37" s="31"/>
      <c r="K37" s="35"/>
    </row>
    <row r="38" spans="2:11" x14ac:dyDescent="0.3">
      <c r="B38" s="8" t="s">
        <v>2263</v>
      </c>
      <c r="C38" s="57" t="s">
        <v>2264</v>
      </c>
      <c r="D38" s="54" t="s">
        <v>2265</v>
      </c>
      <c r="E38" s="6" t="s">
        <v>2266</v>
      </c>
      <c r="F38" s="19">
        <v>13636364</v>
      </c>
      <c r="G38" s="24">
        <v>57361.37</v>
      </c>
      <c r="H38" s="24">
        <v>1.0900000000000001</v>
      </c>
      <c r="I38" s="31"/>
      <c r="J38" s="31"/>
      <c r="K38" s="35"/>
    </row>
    <row r="39" spans="2:11" x14ac:dyDescent="0.3">
      <c r="B39" s="8" t="s">
        <v>145</v>
      </c>
      <c r="C39" s="57" t="s">
        <v>146</v>
      </c>
      <c r="D39" s="54" t="s">
        <v>147</v>
      </c>
      <c r="E39" s="6" t="s">
        <v>148</v>
      </c>
      <c r="F39" s="19">
        <v>1314870</v>
      </c>
      <c r="G39" s="24">
        <v>50851.28</v>
      </c>
      <c r="H39" s="24">
        <v>0.97</v>
      </c>
      <c r="I39" s="31"/>
      <c r="J39" s="31"/>
      <c r="K39" s="35"/>
    </row>
    <row r="40" spans="2:11" x14ac:dyDescent="0.3">
      <c r="B40" s="8" t="s">
        <v>400</v>
      </c>
      <c r="C40" s="57" t="s">
        <v>401</v>
      </c>
      <c r="D40" s="54" t="s">
        <v>402</v>
      </c>
      <c r="E40" s="6" t="s">
        <v>403</v>
      </c>
      <c r="F40" s="19">
        <v>29000000</v>
      </c>
      <c r="G40" s="24">
        <v>50190.3</v>
      </c>
      <c r="H40" s="24">
        <v>0.96</v>
      </c>
      <c r="I40" s="31"/>
      <c r="J40" s="31"/>
      <c r="K40" s="35"/>
    </row>
    <row r="41" spans="2:11" x14ac:dyDescent="0.3">
      <c r="B41" s="8" t="s">
        <v>1959</v>
      </c>
      <c r="C41" s="57" t="s">
        <v>1960</v>
      </c>
      <c r="D41" s="54" t="s">
        <v>1961</v>
      </c>
      <c r="E41" s="6" t="s">
        <v>82</v>
      </c>
      <c r="F41" s="19">
        <v>2554097</v>
      </c>
      <c r="G41" s="24">
        <v>46985.17</v>
      </c>
      <c r="H41" s="24">
        <v>0.9</v>
      </c>
      <c r="I41" s="31"/>
      <c r="J41" s="31"/>
      <c r="K41" s="35"/>
    </row>
    <row r="42" spans="2:11" x14ac:dyDescent="0.3">
      <c r="B42" s="8" t="s">
        <v>161</v>
      </c>
      <c r="C42" s="57" t="s">
        <v>162</v>
      </c>
      <c r="D42" s="54" t="s">
        <v>163</v>
      </c>
      <c r="E42" s="6" t="s">
        <v>148</v>
      </c>
      <c r="F42" s="19">
        <v>10000000</v>
      </c>
      <c r="G42" s="24">
        <v>44305</v>
      </c>
      <c r="H42" s="24">
        <v>0.85</v>
      </c>
      <c r="I42" s="31"/>
      <c r="J42" s="31"/>
      <c r="K42" s="35"/>
    </row>
    <row r="43" spans="2:11" x14ac:dyDescent="0.3">
      <c r="B43" s="8" t="s">
        <v>410</v>
      </c>
      <c r="C43" s="57" t="s">
        <v>411</v>
      </c>
      <c r="D43" s="54" t="s">
        <v>412</v>
      </c>
      <c r="E43" s="6" t="s">
        <v>82</v>
      </c>
      <c r="F43" s="19">
        <v>7336365</v>
      </c>
      <c r="G43" s="24">
        <v>44007.19</v>
      </c>
      <c r="H43" s="24">
        <v>0.84</v>
      </c>
      <c r="I43" s="31"/>
      <c r="J43" s="31"/>
      <c r="K43" s="35"/>
    </row>
    <row r="44" spans="2:11" x14ac:dyDescent="0.3">
      <c r="B44" s="8" t="s">
        <v>2253</v>
      </c>
      <c r="C44" s="57" t="s">
        <v>2254</v>
      </c>
      <c r="D44" s="54" t="s">
        <v>2255</v>
      </c>
      <c r="E44" s="6" t="s">
        <v>444</v>
      </c>
      <c r="F44" s="19">
        <v>1130500</v>
      </c>
      <c r="G44" s="24">
        <v>41769.71</v>
      </c>
      <c r="H44" s="24">
        <v>0.8</v>
      </c>
      <c r="I44" s="31"/>
      <c r="J44" s="31"/>
      <c r="K44" s="35"/>
    </row>
    <row r="45" spans="2:11" x14ac:dyDescent="0.3">
      <c r="B45" s="8" t="s">
        <v>2394</v>
      </c>
      <c r="C45" s="57" t="s">
        <v>2395</v>
      </c>
      <c r="D45" s="54" t="s">
        <v>2396</v>
      </c>
      <c r="E45" s="6" t="s">
        <v>138</v>
      </c>
      <c r="F45" s="19">
        <v>791489</v>
      </c>
      <c r="G45" s="24">
        <v>35142.11</v>
      </c>
      <c r="H45" s="24">
        <v>0.67</v>
      </c>
      <c r="I45" s="31"/>
      <c r="J45" s="31"/>
      <c r="K45" s="35"/>
    </row>
    <row r="46" spans="2:11" x14ac:dyDescent="0.3">
      <c r="B46" s="8" t="s">
        <v>373</v>
      </c>
      <c r="C46" s="57" t="s">
        <v>374</v>
      </c>
      <c r="D46" s="54" t="s">
        <v>375</v>
      </c>
      <c r="E46" s="6" t="s">
        <v>101</v>
      </c>
      <c r="F46" s="19">
        <v>1850000</v>
      </c>
      <c r="G46" s="24">
        <v>29403.9</v>
      </c>
      <c r="H46" s="24">
        <v>0.56000000000000005</v>
      </c>
      <c r="I46" s="31"/>
      <c r="J46" s="31"/>
      <c r="K46" s="35"/>
    </row>
    <row r="47" spans="2:11" x14ac:dyDescent="0.3">
      <c r="B47" s="8" t="s">
        <v>331</v>
      </c>
      <c r="C47" s="57" t="s">
        <v>332</v>
      </c>
      <c r="D47" s="54" t="s">
        <v>333</v>
      </c>
      <c r="E47" s="6" t="s">
        <v>148</v>
      </c>
      <c r="F47" s="19">
        <v>66096342</v>
      </c>
      <c r="G47" s="24">
        <v>27469.64</v>
      </c>
      <c r="H47" s="24">
        <v>0.52</v>
      </c>
      <c r="I47" s="31"/>
      <c r="J47" s="31"/>
      <c r="K47" s="35"/>
    </row>
    <row r="48" spans="2:11" x14ac:dyDescent="0.3">
      <c r="B48" s="8" t="s">
        <v>607</v>
      </c>
      <c r="C48" s="57" t="s">
        <v>608</v>
      </c>
      <c r="D48" s="54" t="s">
        <v>609</v>
      </c>
      <c r="E48" s="6" t="s">
        <v>156</v>
      </c>
      <c r="F48" s="19">
        <v>6179369</v>
      </c>
      <c r="G48" s="24">
        <v>22381.67</v>
      </c>
      <c r="H48" s="24">
        <v>0.43</v>
      </c>
      <c r="I48" s="31"/>
      <c r="J48" s="31"/>
      <c r="K48" s="35"/>
    </row>
    <row r="49" spans="2:11" x14ac:dyDescent="0.3">
      <c r="B49" s="8" t="s">
        <v>218</v>
      </c>
      <c r="C49" s="57" t="s">
        <v>219</v>
      </c>
      <c r="D49" s="54" t="s">
        <v>220</v>
      </c>
      <c r="E49" s="6" t="s">
        <v>148</v>
      </c>
      <c r="F49" s="19">
        <v>1900000</v>
      </c>
      <c r="G49" s="24">
        <v>21027.3</v>
      </c>
      <c r="H49" s="24">
        <v>0.4</v>
      </c>
      <c r="I49" s="31"/>
      <c r="J49" s="31"/>
      <c r="K49" s="35"/>
    </row>
    <row r="50" spans="2:11" x14ac:dyDescent="0.3">
      <c r="C50" s="58" t="s">
        <v>172</v>
      </c>
      <c r="D50" s="54"/>
      <c r="E50" s="6"/>
      <c r="F50" s="19"/>
      <c r="G50" s="25">
        <v>5163471.47</v>
      </c>
      <c r="H50" s="25">
        <v>98.49</v>
      </c>
      <c r="I50" s="31"/>
      <c r="J50" s="31"/>
      <c r="K50" s="35"/>
    </row>
    <row r="51" spans="2:11" x14ac:dyDescent="0.3">
      <c r="C51" s="57"/>
      <c r="D51" s="54"/>
      <c r="E51" s="6"/>
      <c r="F51" s="19"/>
      <c r="G51" s="24"/>
      <c r="H51" s="24"/>
      <c r="I51" s="31"/>
      <c r="J51" s="31"/>
      <c r="K51" s="35"/>
    </row>
    <row r="52" spans="2:11" x14ac:dyDescent="0.3">
      <c r="C52" s="58" t="s">
        <v>3</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4</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1511</v>
      </c>
      <c r="C74" s="57" t="s">
        <v>1512</v>
      </c>
      <c r="D74" s="54" t="s">
        <v>1513</v>
      </c>
      <c r="E74" s="6" t="s">
        <v>185</v>
      </c>
      <c r="F74" s="19">
        <v>20000000</v>
      </c>
      <c r="G74" s="24">
        <v>19949.66</v>
      </c>
      <c r="H74" s="24">
        <v>0.38</v>
      </c>
      <c r="I74" s="31">
        <v>5.4177999999999997</v>
      </c>
      <c r="J74" s="31"/>
      <c r="K74" s="35"/>
    </row>
    <row r="75" spans="1:11" x14ac:dyDescent="0.3">
      <c r="B75" s="8" t="s">
        <v>2397</v>
      </c>
      <c r="C75" s="57" t="s">
        <v>2398</v>
      </c>
      <c r="D75" s="54" t="s">
        <v>2399</v>
      </c>
      <c r="E75" s="6" t="s">
        <v>185</v>
      </c>
      <c r="F75" s="19">
        <v>10000000</v>
      </c>
      <c r="G75" s="24">
        <v>9881.4</v>
      </c>
      <c r="H75" s="24">
        <v>0.19</v>
      </c>
      <c r="I75" s="31">
        <v>5.4760999999999997</v>
      </c>
      <c r="J75" s="31"/>
      <c r="K75" s="35"/>
    </row>
    <row r="76" spans="1:11" x14ac:dyDescent="0.3">
      <c r="B76" s="8" t="s">
        <v>182</v>
      </c>
      <c r="C76" s="57" t="s">
        <v>183</v>
      </c>
      <c r="D76" s="54" t="s">
        <v>184</v>
      </c>
      <c r="E76" s="6" t="s">
        <v>185</v>
      </c>
      <c r="F76" s="19">
        <v>7000000</v>
      </c>
      <c r="G76" s="24">
        <v>6917.13</v>
      </c>
      <c r="H76" s="24">
        <v>0.13</v>
      </c>
      <c r="I76" s="31">
        <v>5.4660000000000002</v>
      </c>
      <c r="J76" s="31"/>
      <c r="K76" s="35"/>
    </row>
    <row r="77" spans="1:11" x14ac:dyDescent="0.3">
      <c r="C77" s="58" t="s">
        <v>172</v>
      </c>
      <c r="D77" s="54"/>
      <c r="E77" s="6"/>
      <c r="F77" s="19"/>
      <c r="G77" s="25">
        <v>36748.19</v>
      </c>
      <c r="H77" s="25">
        <v>0.7</v>
      </c>
      <c r="I77" s="31"/>
      <c r="J77" s="31"/>
      <c r="K77" s="35"/>
    </row>
    <row r="78" spans="1:11" x14ac:dyDescent="0.3">
      <c r="C78" s="57"/>
      <c r="D78" s="54"/>
      <c r="E78" s="6"/>
      <c r="F78" s="19"/>
      <c r="G78" s="24"/>
      <c r="H78" s="24"/>
      <c r="I78" s="31"/>
      <c r="J78" s="31"/>
      <c r="K78" s="35"/>
    </row>
    <row r="79" spans="1:11" x14ac:dyDescent="0.3">
      <c r="C79" s="58" t="s">
        <v>16</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C81" s="58" t="s">
        <v>17</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18</v>
      </c>
      <c r="D83" s="54"/>
      <c r="E83" s="6"/>
      <c r="F83" s="19"/>
      <c r="G83" s="24"/>
      <c r="H83" s="24"/>
      <c r="I83" s="31"/>
      <c r="J83" s="31"/>
      <c r="K83" s="35"/>
    </row>
    <row r="84" spans="1:11" x14ac:dyDescent="0.3">
      <c r="A84" s="28"/>
      <c r="B84" s="28"/>
      <c r="C84" s="58" t="s">
        <v>19</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20</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21</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22</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23</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24</v>
      </c>
      <c r="D94" s="54"/>
      <c r="E94" s="6"/>
      <c r="F94" s="19"/>
      <c r="G94" s="24"/>
      <c r="H94" s="24"/>
      <c r="I94" s="31"/>
      <c r="J94" s="31"/>
      <c r="K94" s="35"/>
    </row>
    <row r="95" spans="1:11" x14ac:dyDescent="0.3">
      <c r="B95" s="8" t="s">
        <v>186</v>
      </c>
      <c r="C95" s="57" t="s">
        <v>187</v>
      </c>
      <c r="D95" s="54"/>
      <c r="E95" s="6"/>
      <c r="F95" s="19"/>
      <c r="G95" s="24">
        <v>40420.9</v>
      </c>
      <c r="H95" s="24">
        <v>0.77</v>
      </c>
      <c r="I95" s="31"/>
      <c r="J95" s="31"/>
      <c r="K95" s="35"/>
    </row>
    <row r="96" spans="1:11" x14ac:dyDescent="0.3">
      <c r="C96" s="58" t="s">
        <v>172</v>
      </c>
      <c r="D96" s="54"/>
      <c r="E96" s="6"/>
      <c r="F96" s="19"/>
      <c r="G96" s="25">
        <v>40420.9</v>
      </c>
      <c r="H96" s="25">
        <v>0.77</v>
      </c>
      <c r="I96" s="31"/>
      <c r="J96" s="31"/>
      <c r="K96" s="35"/>
    </row>
    <row r="97" spans="1:54" x14ac:dyDescent="0.3">
      <c r="C97" s="57"/>
      <c r="D97" s="54"/>
      <c r="E97" s="6"/>
      <c r="F97" s="19"/>
      <c r="G97" s="24"/>
      <c r="H97" s="24"/>
      <c r="I97" s="31"/>
      <c r="J97" s="31"/>
      <c r="K97" s="35"/>
    </row>
    <row r="98" spans="1:54" x14ac:dyDescent="0.3">
      <c r="A98" s="10"/>
      <c r="B98" s="28"/>
      <c r="C98" s="58" t="s">
        <v>25</v>
      </c>
      <c r="D98" s="54"/>
      <c r="E98" s="6"/>
      <c r="F98" s="19"/>
      <c r="G98" s="24"/>
      <c r="H98" s="24"/>
      <c r="I98" s="31"/>
      <c r="J98" s="31"/>
      <c r="K98" s="35"/>
    </row>
    <row r="99" spans="1:54" s="2" customFormat="1" ht="13.8" x14ac:dyDescent="0.3">
      <c r="A99" s="28"/>
      <c r="B99" s="28"/>
      <c r="C99" s="57" t="s">
        <v>5262</v>
      </c>
      <c r="D99" s="54"/>
      <c r="E99" s="6"/>
      <c r="F99" s="19"/>
      <c r="G99" s="24">
        <v>1435</v>
      </c>
      <c r="H99" s="24">
        <v>0.03</v>
      </c>
      <c r="I99" s="31"/>
      <c r="J99" s="31"/>
      <c r="K99" s="35"/>
      <c r="L99" s="3"/>
      <c r="AI99" s="3"/>
      <c r="AV99" s="3"/>
      <c r="AX99" s="3"/>
      <c r="BB99" s="3"/>
    </row>
    <row r="100" spans="1:54" x14ac:dyDescent="0.3">
      <c r="B100" s="8"/>
      <c r="C100" s="57" t="s">
        <v>188</v>
      </c>
      <c r="D100" s="54"/>
      <c r="E100" s="6"/>
      <c r="F100" s="19"/>
      <c r="G100" s="24">
        <v>-14.710000000000036</v>
      </c>
      <c r="H100" s="24">
        <v>0.01</v>
      </c>
      <c r="I100" s="31"/>
      <c r="J100" s="31"/>
      <c r="K100" s="35"/>
    </row>
    <row r="101" spans="1:54" x14ac:dyDescent="0.3">
      <c r="C101" s="58" t="s">
        <v>172</v>
      </c>
      <c r="D101" s="54"/>
      <c r="E101" s="6"/>
      <c r="F101" s="19"/>
      <c r="G101" s="25">
        <v>1420.29</v>
      </c>
      <c r="H101" s="25">
        <v>0.04</v>
      </c>
      <c r="I101" s="31"/>
      <c r="J101" s="31"/>
      <c r="K101" s="35"/>
    </row>
    <row r="102" spans="1:54" x14ac:dyDescent="0.3">
      <c r="C102" s="57"/>
      <c r="D102" s="54"/>
      <c r="E102" s="6"/>
      <c r="F102" s="19"/>
      <c r="G102" s="24"/>
      <c r="H102" s="24"/>
      <c r="I102" s="31"/>
      <c r="J102" s="31"/>
      <c r="K102" s="35"/>
    </row>
    <row r="103" spans="1:54" x14ac:dyDescent="0.3">
      <c r="C103" s="60" t="s">
        <v>189</v>
      </c>
      <c r="D103" s="55"/>
      <c r="E103" s="5"/>
      <c r="F103" s="20"/>
      <c r="G103" s="26">
        <v>5242060.8499999996</v>
      </c>
      <c r="H103" s="26">
        <v>100</v>
      </c>
      <c r="I103" s="32"/>
      <c r="J103" s="32"/>
      <c r="K103" s="36"/>
    </row>
    <row r="105" spans="1:54" s="50" customFormat="1" ht="15" x14ac:dyDescent="0.35">
      <c r="C105" s="50" t="s">
        <v>4986</v>
      </c>
      <c r="F105" s="51"/>
      <c r="G105" s="51"/>
      <c r="H105" s="51"/>
    </row>
    <row r="106" spans="1:54" s="42" customFormat="1" ht="27.6" x14ac:dyDescent="0.3">
      <c r="B106" s="43"/>
      <c r="C106" s="43" t="s">
        <v>4981</v>
      </c>
      <c r="D106" s="43" t="s">
        <v>4982</v>
      </c>
      <c r="E106" s="43" t="s">
        <v>4983</v>
      </c>
      <c r="F106" s="44" t="s">
        <v>34</v>
      </c>
      <c r="G106" s="45" t="s">
        <v>4984</v>
      </c>
      <c r="H106" s="44" t="s">
        <v>36</v>
      </c>
      <c r="I106" s="43" t="s">
        <v>39</v>
      </c>
    </row>
    <row r="107" spans="1:54" s="42" customFormat="1" ht="13.8" x14ac:dyDescent="0.3">
      <c r="B107" s="43"/>
      <c r="C107" s="43" t="s">
        <v>4980</v>
      </c>
      <c r="D107" s="43"/>
      <c r="E107" s="43"/>
      <c r="F107" s="44"/>
      <c r="G107" s="45"/>
      <c r="H107" s="44"/>
      <c r="I107" s="43"/>
    </row>
    <row r="108" spans="1:54" s="2" customFormat="1" ht="13.8" x14ac:dyDescent="0.3">
      <c r="B108" s="46">
        <v>2300139</v>
      </c>
      <c r="C108" s="46" t="s">
        <v>5310</v>
      </c>
      <c r="D108" s="46" t="s">
        <v>4988</v>
      </c>
      <c r="E108" s="46" t="s">
        <v>12</v>
      </c>
      <c r="F108" s="47">
        <v>-217500</v>
      </c>
      <c r="G108" s="47">
        <v>-53436.487500000003</v>
      </c>
      <c r="H108" s="47">
        <v>-1.02</v>
      </c>
      <c r="I108" s="46"/>
    </row>
    <row r="109" spans="1:54" s="1" customFormat="1" ht="13.8" x14ac:dyDescent="0.3">
      <c r="B109" s="48"/>
      <c r="C109" s="48" t="s">
        <v>4989</v>
      </c>
      <c r="D109" s="48"/>
      <c r="E109" s="48"/>
      <c r="F109" s="49"/>
      <c r="G109" s="49"/>
      <c r="H109" s="49"/>
      <c r="I109" s="48"/>
    </row>
    <row r="110" spans="1:54" s="2" customFormat="1" ht="13.8" x14ac:dyDescent="0.3">
      <c r="B110" s="46">
        <v>2220755</v>
      </c>
      <c r="C110" s="46" t="s">
        <v>5052</v>
      </c>
      <c r="D110" s="46" t="s">
        <v>4979</v>
      </c>
      <c r="E110" s="46" t="s">
        <v>261</v>
      </c>
      <c r="F110" s="47">
        <v>2050000</v>
      </c>
      <c r="G110" s="47">
        <v>10038.85</v>
      </c>
      <c r="H110" s="47">
        <v>0.19</v>
      </c>
      <c r="I110" s="46"/>
    </row>
    <row r="111" spans="1:54" s="2" customFormat="1" ht="13.8" x14ac:dyDescent="0.3">
      <c r="B111" s="46">
        <v>2220666</v>
      </c>
      <c r="C111" s="46" t="s">
        <v>5053</v>
      </c>
      <c r="D111" s="46" t="s">
        <v>4979</v>
      </c>
      <c r="E111" s="46" t="s">
        <v>115</v>
      </c>
      <c r="F111" s="47">
        <v>30450</v>
      </c>
      <c r="G111" s="47">
        <v>13477.17</v>
      </c>
      <c r="H111" s="47">
        <v>0.26</v>
      </c>
      <c r="I111" s="46"/>
    </row>
    <row r="112" spans="1:54" s="1" customFormat="1" ht="13.8" x14ac:dyDescent="0.3">
      <c r="B112" s="48"/>
      <c r="C112" s="48" t="s">
        <v>4985</v>
      </c>
      <c r="D112" s="48"/>
      <c r="E112" s="48"/>
      <c r="F112" s="49"/>
      <c r="G112" s="49">
        <v>-29920.467500000006</v>
      </c>
      <c r="H112" s="49">
        <v>-0.57000000000000006</v>
      </c>
      <c r="I112" s="48"/>
    </row>
    <row r="114" spans="3:11" x14ac:dyDescent="0.3">
      <c r="C114" s="1" t="s">
        <v>190</v>
      </c>
    </row>
    <row r="115" spans="3:11" x14ac:dyDescent="0.3">
      <c r="C115" s="37" t="s">
        <v>191</v>
      </c>
      <c r="D115" s="37"/>
      <c r="E115" s="37"/>
      <c r="F115" s="37"/>
      <c r="G115" s="37"/>
      <c r="H115" s="37"/>
      <c r="I115" s="37"/>
      <c r="J115" s="37"/>
      <c r="K115" s="37"/>
    </row>
    <row r="116" spans="3:11" x14ac:dyDescent="0.3">
      <c r="C116" s="2" t="s">
        <v>192</v>
      </c>
    </row>
    <row r="117" spans="3:11" x14ac:dyDescent="0.3">
      <c r="C117" s="2" t="s">
        <v>193</v>
      </c>
    </row>
    <row r="118" spans="3:11" ht="30" customHeight="1" x14ac:dyDescent="0.3">
      <c r="C118" s="91" t="s">
        <v>194</v>
      </c>
      <c r="D118" s="92"/>
      <c r="E118" s="92"/>
      <c r="F118" s="92"/>
      <c r="G118" s="92"/>
      <c r="H118" s="92"/>
      <c r="I118" s="92"/>
      <c r="J118" s="92"/>
      <c r="K118" s="92"/>
    </row>
    <row r="119" spans="3:11" x14ac:dyDescent="0.3">
      <c r="C119" s="2" t="s">
        <v>195</v>
      </c>
    </row>
    <row r="121" spans="3:11" x14ac:dyDescent="0.3">
      <c r="C121" s="1" t="s">
        <v>5387</v>
      </c>
      <c r="E121" s="88" t="s">
        <v>5388</v>
      </c>
    </row>
    <row r="122" spans="3:11" x14ac:dyDescent="0.3">
      <c r="E122" s="2" t="s">
        <v>5412</v>
      </c>
    </row>
  </sheetData>
  <mergeCells count="1">
    <mergeCell ref="C118:K118"/>
  </mergeCells>
  <hyperlinks>
    <hyperlink ref="J2" location="'Index'!A1" display="'Index'!A1" xr:uid="{736982FA-D9BB-4A47-9763-5110E2669036}"/>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9576-841A-4D82-8126-24753E70D218}">
  <sheetPr codeName="Sheet11"/>
  <dimension ref="A1:IV151"/>
  <sheetViews>
    <sheetView showGridLines="0" zoomScale="90" zoomScaleNormal="90" workbookViewId="0">
      <pane ySplit="6" topLeftCell="A133" activePane="bottomLeft" state="frozen"/>
      <selection pane="bottomLeft" activeCell="G152" sqref="G15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200</v>
      </c>
      <c r="J2" s="38" t="s">
        <v>4975</v>
      </c>
    </row>
    <row r="3" spans="1:54" ht="16.2" x14ac:dyDescent="0.35">
      <c r="C3" s="1" t="s">
        <v>28</v>
      </c>
      <c r="D3" s="21" t="s">
        <v>201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26314000</v>
      </c>
      <c r="G10" s="24">
        <v>250404.02</v>
      </c>
      <c r="H10" s="24">
        <v>7.53</v>
      </c>
      <c r="I10" s="31"/>
      <c r="J10" s="31"/>
      <c r="K10" s="35"/>
    </row>
    <row r="11" spans="1:54" x14ac:dyDescent="0.3">
      <c r="B11" s="8" t="s">
        <v>202</v>
      </c>
      <c r="C11" s="57" t="s">
        <v>203</v>
      </c>
      <c r="D11" s="54" t="s">
        <v>204</v>
      </c>
      <c r="E11" s="6" t="s">
        <v>205</v>
      </c>
      <c r="F11" s="19">
        <v>1910000</v>
      </c>
      <c r="G11" s="24">
        <v>104343.3</v>
      </c>
      <c r="H11" s="24">
        <v>3.14</v>
      </c>
      <c r="I11" s="31"/>
      <c r="J11" s="31"/>
      <c r="K11" s="35"/>
    </row>
    <row r="12" spans="1:54" x14ac:dyDescent="0.3">
      <c r="B12" s="8" t="s">
        <v>72</v>
      </c>
      <c r="C12" s="57" t="s">
        <v>73</v>
      </c>
      <c r="D12" s="54" t="s">
        <v>74</v>
      </c>
      <c r="E12" s="6" t="s">
        <v>75</v>
      </c>
      <c r="F12" s="19">
        <v>7600000</v>
      </c>
      <c r="G12" s="24">
        <v>103147.2</v>
      </c>
      <c r="H12" s="24">
        <v>3.1</v>
      </c>
      <c r="I12" s="31"/>
      <c r="J12" s="31"/>
      <c r="K12" s="35"/>
    </row>
    <row r="13" spans="1:54" x14ac:dyDescent="0.3">
      <c r="B13" s="8" t="s">
        <v>83</v>
      </c>
      <c r="C13" s="57" t="s">
        <v>84</v>
      </c>
      <c r="D13" s="54" t="s">
        <v>85</v>
      </c>
      <c r="E13" s="6" t="s">
        <v>86</v>
      </c>
      <c r="F13" s="19">
        <v>3844000</v>
      </c>
      <c r="G13" s="24">
        <v>96814.98</v>
      </c>
      <c r="H13" s="24">
        <v>2.91</v>
      </c>
      <c r="I13" s="31"/>
      <c r="J13" s="31"/>
      <c r="K13" s="35"/>
    </row>
    <row r="14" spans="1:54" x14ac:dyDescent="0.3">
      <c r="B14" s="8" t="s">
        <v>59</v>
      </c>
      <c r="C14" s="57" t="s">
        <v>60</v>
      </c>
      <c r="D14" s="54" t="s">
        <v>61</v>
      </c>
      <c r="E14" s="6" t="s">
        <v>43</v>
      </c>
      <c r="F14" s="19">
        <v>9200000</v>
      </c>
      <c r="G14" s="24">
        <v>96158.399999999994</v>
      </c>
      <c r="H14" s="24">
        <v>2.89</v>
      </c>
      <c r="I14" s="31"/>
      <c r="J14" s="31"/>
      <c r="K14" s="35"/>
    </row>
    <row r="15" spans="1:54" x14ac:dyDescent="0.3">
      <c r="B15" s="8" t="s">
        <v>69</v>
      </c>
      <c r="C15" s="57" t="s">
        <v>70</v>
      </c>
      <c r="D15" s="54" t="s">
        <v>71</v>
      </c>
      <c r="E15" s="6" t="s">
        <v>43</v>
      </c>
      <c r="F15" s="19">
        <v>11500000</v>
      </c>
      <c r="G15" s="24">
        <v>92287.5</v>
      </c>
      <c r="H15" s="24">
        <v>2.78</v>
      </c>
      <c r="I15" s="31"/>
      <c r="J15" s="31"/>
      <c r="K15" s="35"/>
    </row>
    <row r="16" spans="1:54" x14ac:dyDescent="0.3">
      <c r="B16" s="8" t="s">
        <v>206</v>
      </c>
      <c r="C16" s="57" t="s">
        <v>207</v>
      </c>
      <c r="D16" s="54" t="s">
        <v>208</v>
      </c>
      <c r="E16" s="6" t="s">
        <v>101</v>
      </c>
      <c r="F16" s="19">
        <v>274878</v>
      </c>
      <c r="G16" s="24">
        <v>86531.59</v>
      </c>
      <c r="H16" s="24">
        <v>2.6</v>
      </c>
      <c r="I16" s="31"/>
      <c r="J16" s="31"/>
      <c r="K16" s="35"/>
    </row>
    <row r="17" spans="2:11" x14ac:dyDescent="0.3">
      <c r="B17" s="8" t="s">
        <v>209</v>
      </c>
      <c r="C17" s="57" t="s">
        <v>210</v>
      </c>
      <c r="D17" s="54" t="s">
        <v>211</v>
      </c>
      <c r="E17" s="6" t="s">
        <v>86</v>
      </c>
      <c r="F17" s="19">
        <v>16178953</v>
      </c>
      <c r="G17" s="24">
        <v>86233.82</v>
      </c>
      <c r="H17" s="24">
        <v>2.59</v>
      </c>
      <c r="I17" s="31"/>
      <c r="J17" s="31"/>
      <c r="K17" s="35"/>
    </row>
    <row r="18" spans="2:11" x14ac:dyDescent="0.3">
      <c r="B18" s="8" t="s">
        <v>212</v>
      </c>
      <c r="C18" s="57" t="s">
        <v>213</v>
      </c>
      <c r="D18" s="54" t="s">
        <v>214</v>
      </c>
      <c r="E18" s="6" t="s">
        <v>65</v>
      </c>
      <c r="F18" s="19">
        <v>290000</v>
      </c>
      <c r="G18" s="24">
        <v>84897.5</v>
      </c>
      <c r="H18" s="24">
        <v>2.5499999999999998</v>
      </c>
      <c r="I18" s="31"/>
      <c r="J18" s="31"/>
      <c r="K18" s="35"/>
    </row>
    <row r="19" spans="2:11" x14ac:dyDescent="0.3">
      <c r="B19" s="8" t="s">
        <v>44</v>
      </c>
      <c r="C19" s="57" t="s">
        <v>45</v>
      </c>
      <c r="D19" s="54" t="s">
        <v>46</v>
      </c>
      <c r="E19" s="6" t="s">
        <v>43</v>
      </c>
      <c r="F19" s="19">
        <v>5843873</v>
      </c>
      <c r="G19" s="24">
        <v>81685.66</v>
      </c>
      <c r="H19" s="24">
        <v>2.46</v>
      </c>
      <c r="I19" s="31"/>
      <c r="J19" s="31"/>
      <c r="K19" s="35"/>
    </row>
    <row r="20" spans="2:11" x14ac:dyDescent="0.3">
      <c r="B20" s="8" t="s">
        <v>215</v>
      </c>
      <c r="C20" s="57" t="s">
        <v>216</v>
      </c>
      <c r="D20" s="54" t="s">
        <v>217</v>
      </c>
      <c r="E20" s="6" t="s">
        <v>101</v>
      </c>
      <c r="F20" s="19">
        <v>1476712</v>
      </c>
      <c r="G20" s="24">
        <v>78317.42</v>
      </c>
      <c r="H20" s="24">
        <v>2.36</v>
      </c>
      <c r="I20" s="31"/>
      <c r="J20" s="31"/>
      <c r="K20" s="35"/>
    </row>
    <row r="21" spans="2:11" x14ac:dyDescent="0.3">
      <c r="B21" s="8" t="s">
        <v>218</v>
      </c>
      <c r="C21" s="57" t="s">
        <v>219</v>
      </c>
      <c r="D21" s="54" t="s">
        <v>220</v>
      </c>
      <c r="E21" s="6" t="s">
        <v>148</v>
      </c>
      <c r="F21" s="19">
        <v>6500000</v>
      </c>
      <c r="G21" s="24">
        <v>71935.5</v>
      </c>
      <c r="H21" s="24">
        <v>2.16</v>
      </c>
      <c r="I21" s="31"/>
      <c r="J21" s="31"/>
      <c r="K21" s="35"/>
    </row>
    <row r="22" spans="2:11" x14ac:dyDescent="0.3">
      <c r="B22" s="8" t="s">
        <v>221</v>
      </c>
      <c r="C22" s="57" t="s">
        <v>222</v>
      </c>
      <c r="D22" s="54" t="s">
        <v>223</v>
      </c>
      <c r="E22" s="6" t="s">
        <v>224</v>
      </c>
      <c r="F22" s="19">
        <v>54000000</v>
      </c>
      <c r="G22" s="24">
        <v>68569.2</v>
      </c>
      <c r="H22" s="24">
        <v>2.06</v>
      </c>
      <c r="I22" s="31"/>
      <c r="J22" s="31"/>
      <c r="K22" s="35"/>
    </row>
    <row r="23" spans="2:11" x14ac:dyDescent="0.3">
      <c r="B23" s="8" t="s">
        <v>225</v>
      </c>
      <c r="C23" s="57" t="s">
        <v>226</v>
      </c>
      <c r="D23" s="54" t="s">
        <v>227</v>
      </c>
      <c r="E23" s="6" t="s">
        <v>196</v>
      </c>
      <c r="F23" s="19">
        <v>7121675</v>
      </c>
      <c r="G23" s="24">
        <v>67356.800000000003</v>
      </c>
      <c r="H23" s="24">
        <v>2.0299999999999998</v>
      </c>
      <c r="I23" s="31"/>
      <c r="J23" s="31"/>
      <c r="K23" s="35"/>
    </row>
    <row r="24" spans="2:11" x14ac:dyDescent="0.3">
      <c r="B24" s="8" t="s">
        <v>228</v>
      </c>
      <c r="C24" s="57" t="s">
        <v>229</v>
      </c>
      <c r="D24" s="54" t="s">
        <v>230</v>
      </c>
      <c r="E24" s="6" t="s">
        <v>101</v>
      </c>
      <c r="F24" s="19">
        <v>3170000</v>
      </c>
      <c r="G24" s="24">
        <v>59326.55</v>
      </c>
      <c r="H24" s="24">
        <v>1.78</v>
      </c>
      <c r="I24" s="31"/>
      <c r="J24" s="31"/>
      <c r="K24" s="35"/>
    </row>
    <row r="25" spans="2:11" x14ac:dyDescent="0.3">
      <c r="B25" s="8" t="s">
        <v>102</v>
      </c>
      <c r="C25" s="57" t="s">
        <v>103</v>
      </c>
      <c r="D25" s="54" t="s">
        <v>104</v>
      </c>
      <c r="E25" s="6" t="s">
        <v>50</v>
      </c>
      <c r="F25" s="19">
        <v>1139600</v>
      </c>
      <c r="G25" s="24">
        <v>58501.37</v>
      </c>
      <c r="H25" s="24">
        <v>1.76</v>
      </c>
      <c r="I25" s="31"/>
      <c r="J25" s="31"/>
      <c r="K25" s="35"/>
    </row>
    <row r="26" spans="2:11" x14ac:dyDescent="0.3">
      <c r="B26" s="8" t="s">
        <v>231</v>
      </c>
      <c r="C26" s="57" t="s">
        <v>232</v>
      </c>
      <c r="D26" s="54" t="s">
        <v>233</v>
      </c>
      <c r="E26" s="6" t="s">
        <v>171</v>
      </c>
      <c r="F26" s="19">
        <v>4700000</v>
      </c>
      <c r="G26" s="24">
        <v>58402.2</v>
      </c>
      <c r="H26" s="24">
        <v>1.76</v>
      </c>
      <c r="I26" s="31"/>
      <c r="J26" s="31"/>
      <c r="K26" s="35"/>
    </row>
    <row r="27" spans="2:11" x14ac:dyDescent="0.3">
      <c r="B27" s="8" t="s">
        <v>234</v>
      </c>
      <c r="C27" s="57" t="s">
        <v>235</v>
      </c>
      <c r="D27" s="54" t="s">
        <v>236</v>
      </c>
      <c r="E27" s="6" t="s">
        <v>148</v>
      </c>
      <c r="F27" s="19">
        <v>2526981</v>
      </c>
      <c r="G27" s="24">
        <v>57852.7</v>
      </c>
      <c r="H27" s="24">
        <v>1.74</v>
      </c>
      <c r="I27" s="31"/>
      <c r="J27" s="31"/>
      <c r="K27" s="35"/>
    </row>
    <row r="28" spans="2:11" x14ac:dyDescent="0.3">
      <c r="B28" s="8" t="s">
        <v>149</v>
      </c>
      <c r="C28" s="57" t="s">
        <v>150</v>
      </c>
      <c r="D28" s="54" t="s">
        <v>151</v>
      </c>
      <c r="E28" s="6" t="s">
        <v>152</v>
      </c>
      <c r="F28" s="19">
        <v>9215000</v>
      </c>
      <c r="G28" s="24">
        <v>57847.16</v>
      </c>
      <c r="H28" s="24">
        <v>1.74</v>
      </c>
      <c r="I28" s="31"/>
      <c r="J28" s="31"/>
      <c r="K28" s="35"/>
    </row>
    <row r="29" spans="2:11" x14ac:dyDescent="0.3">
      <c r="B29" s="8" t="s">
        <v>237</v>
      </c>
      <c r="C29" s="57" t="s">
        <v>238</v>
      </c>
      <c r="D29" s="54" t="s">
        <v>239</v>
      </c>
      <c r="E29" s="6" t="s">
        <v>101</v>
      </c>
      <c r="F29" s="19">
        <v>5600000</v>
      </c>
      <c r="G29" s="24">
        <v>57562.400000000001</v>
      </c>
      <c r="H29" s="24">
        <v>1.73</v>
      </c>
      <c r="I29" s="31"/>
      <c r="J29" s="31"/>
      <c r="K29" s="35"/>
    </row>
    <row r="30" spans="2:11" x14ac:dyDescent="0.3">
      <c r="B30" s="8" t="s">
        <v>66</v>
      </c>
      <c r="C30" s="57" t="s">
        <v>67</v>
      </c>
      <c r="D30" s="54" t="s">
        <v>68</v>
      </c>
      <c r="E30" s="6" t="s">
        <v>43</v>
      </c>
      <c r="F30" s="19">
        <v>2900000</v>
      </c>
      <c r="G30" s="24">
        <v>56848.7</v>
      </c>
      <c r="H30" s="24">
        <v>1.71</v>
      </c>
      <c r="I30" s="31"/>
      <c r="J30" s="31"/>
      <c r="K30" s="35"/>
    </row>
    <row r="31" spans="2:11" x14ac:dyDescent="0.3">
      <c r="B31" s="8" t="s">
        <v>47</v>
      </c>
      <c r="C31" s="57" t="s">
        <v>48</v>
      </c>
      <c r="D31" s="54" t="s">
        <v>49</v>
      </c>
      <c r="E31" s="6" t="s">
        <v>50</v>
      </c>
      <c r="F31" s="19">
        <v>3800000</v>
      </c>
      <c r="G31" s="24">
        <v>55844.800000000003</v>
      </c>
      <c r="H31" s="24">
        <v>1.68</v>
      </c>
      <c r="I31" s="31"/>
      <c r="J31" s="31"/>
      <c r="K31" s="35"/>
    </row>
    <row r="32" spans="2:11" x14ac:dyDescent="0.3">
      <c r="B32" s="8" t="s">
        <v>112</v>
      </c>
      <c r="C32" s="57" t="s">
        <v>113</v>
      </c>
      <c r="D32" s="54" t="s">
        <v>114</v>
      </c>
      <c r="E32" s="6" t="s">
        <v>115</v>
      </c>
      <c r="F32" s="19">
        <v>121443</v>
      </c>
      <c r="G32" s="24">
        <v>53841.75</v>
      </c>
      <c r="H32" s="24">
        <v>1.62</v>
      </c>
      <c r="I32" s="31"/>
      <c r="J32" s="31"/>
      <c r="K32" s="35"/>
    </row>
    <row r="33" spans="2:11" x14ac:dyDescent="0.3">
      <c r="B33" s="8" t="s">
        <v>87</v>
      </c>
      <c r="C33" s="57" t="s">
        <v>88</v>
      </c>
      <c r="D33" s="54" t="s">
        <v>89</v>
      </c>
      <c r="E33" s="6" t="s">
        <v>90</v>
      </c>
      <c r="F33" s="19">
        <v>2000000</v>
      </c>
      <c r="G33" s="24">
        <v>53196</v>
      </c>
      <c r="H33" s="24">
        <v>1.6</v>
      </c>
      <c r="I33" s="31"/>
      <c r="J33" s="31"/>
      <c r="K33" s="35"/>
    </row>
    <row r="34" spans="2:11" x14ac:dyDescent="0.3">
      <c r="B34" s="8" t="s">
        <v>98</v>
      </c>
      <c r="C34" s="57" t="s">
        <v>99</v>
      </c>
      <c r="D34" s="54" t="s">
        <v>100</v>
      </c>
      <c r="E34" s="6" t="s">
        <v>101</v>
      </c>
      <c r="F34" s="19">
        <v>830000</v>
      </c>
      <c r="G34" s="24">
        <v>50891.45</v>
      </c>
      <c r="H34" s="24">
        <v>1.53</v>
      </c>
      <c r="I34" s="31"/>
      <c r="J34" s="31"/>
      <c r="K34" s="35"/>
    </row>
    <row r="35" spans="2:11" x14ac:dyDescent="0.3">
      <c r="B35" s="8" t="s">
        <v>240</v>
      </c>
      <c r="C35" s="57" t="s">
        <v>241</v>
      </c>
      <c r="D35" s="54" t="s">
        <v>242</v>
      </c>
      <c r="E35" s="6" t="s">
        <v>131</v>
      </c>
      <c r="F35" s="19">
        <v>3972086</v>
      </c>
      <c r="G35" s="24">
        <v>48749.41</v>
      </c>
      <c r="H35" s="24">
        <v>1.47</v>
      </c>
      <c r="I35" s="31"/>
      <c r="J35" s="31"/>
      <c r="K35" s="35"/>
    </row>
    <row r="36" spans="2:11" x14ac:dyDescent="0.3">
      <c r="B36" s="8" t="s">
        <v>153</v>
      </c>
      <c r="C36" s="57" t="s">
        <v>154</v>
      </c>
      <c r="D36" s="54" t="s">
        <v>155</v>
      </c>
      <c r="E36" s="6" t="s">
        <v>156</v>
      </c>
      <c r="F36" s="19">
        <v>20984815</v>
      </c>
      <c r="G36" s="24">
        <v>48296.55</v>
      </c>
      <c r="H36" s="24">
        <v>1.45</v>
      </c>
      <c r="I36" s="31"/>
      <c r="J36" s="31"/>
      <c r="K36" s="35"/>
    </row>
    <row r="37" spans="2:11" x14ac:dyDescent="0.3">
      <c r="B37" s="8" t="s">
        <v>108</v>
      </c>
      <c r="C37" s="57" t="s">
        <v>109</v>
      </c>
      <c r="D37" s="54" t="s">
        <v>110</v>
      </c>
      <c r="E37" s="6" t="s">
        <v>111</v>
      </c>
      <c r="F37" s="19">
        <v>6700000</v>
      </c>
      <c r="G37" s="24">
        <v>47164.65</v>
      </c>
      <c r="H37" s="24">
        <v>1.42</v>
      </c>
      <c r="I37" s="31"/>
      <c r="J37" s="31"/>
      <c r="K37" s="35"/>
    </row>
    <row r="38" spans="2:11" x14ac:dyDescent="0.3">
      <c r="B38" s="8" t="s">
        <v>243</v>
      </c>
      <c r="C38" s="57" t="s">
        <v>244</v>
      </c>
      <c r="D38" s="54" t="s">
        <v>245</v>
      </c>
      <c r="E38" s="6" t="s">
        <v>101</v>
      </c>
      <c r="F38" s="19">
        <v>5392600</v>
      </c>
      <c r="G38" s="24">
        <v>46209.19</v>
      </c>
      <c r="H38" s="24">
        <v>1.39</v>
      </c>
      <c r="I38" s="31"/>
      <c r="J38" s="31"/>
      <c r="K38" s="35"/>
    </row>
    <row r="39" spans="2:11" x14ac:dyDescent="0.3">
      <c r="B39" s="8" t="s">
        <v>246</v>
      </c>
      <c r="C39" s="57" t="s">
        <v>247</v>
      </c>
      <c r="D39" s="54" t="s">
        <v>248</v>
      </c>
      <c r="E39" s="6" t="s">
        <v>148</v>
      </c>
      <c r="F39" s="19">
        <v>3509432</v>
      </c>
      <c r="G39" s="24">
        <v>44885.64</v>
      </c>
      <c r="H39" s="24">
        <v>1.35</v>
      </c>
      <c r="I39" s="31"/>
      <c r="J39" s="31"/>
      <c r="K39" s="35"/>
    </row>
    <row r="40" spans="2:11" x14ac:dyDescent="0.3">
      <c r="B40" s="8" t="s">
        <v>51</v>
      </c>
      <c r="C40" s="57" t="s">
        <v>52</v>
      </c>
      <c r="D40" s="54" t="s">
        <v>53</v>
      </c>
      <c r="E40" s="6" t="s">
        <v>54</v>
      </c>
      <c r="F40" s="19">
        <v>1175000</v>
      </c>
      <c r="G40" s="24">
        <v>42311.75</v>
      </c>
      <c r="H40" s="24">
        <v>1.27</v>
      </c>
      <c r="I40" s="31"/>
      <c r="J40" s="31"/>
      <c r="K40" s="35"/>
    </row>
    <row r="41" spans="2:11" x14ac:dyDescent="0.3">
      <c r="B41" s="8" t="s">
        <v>249</v>
      </c>
      <c r="C41" s="57" t="s">
        <v>250</v>
      </c>
      <c r="D41" s="54" t="s">
        <v>251</v>
      </c>
      <c r="E41" s="6" t="s">
        <v>148</v>
      </c>
      <c r="F41" s="19">
        <v>289060</v>
      </c>
      <c r="G41" s="24">
        <v>40685.199999999997</v>
      </c>
      <c r="H41" s="24">
        <v>1.22</v>
      </c>
      <c r="I41" s="31"/>
      <c r="J41" s="31"/>
      <c r="K41" s="35"/>
    </row>
    <row r="42" spans="2:11" x14ac:dyDescent="0.3">
      <c r="B42" s="8" t="s">
        <v>252</v>
      </c>
      <c r="C42" s="57" t="s">
        <v>253</v>
      </c>
      <c r="D42" s="54" t="s">
        <v>254</v>
      </c>
      <c r="E42" s="6" t="s">
        <v>97</v>
      </c>
      <c r="F42" s="19">
        <v>1520950</v>
      </c>
      <c r="G42" s="24">
        <v>40119.620000000003</v>
      </c>
      <c r="H42" s="24">
        <v>1.21</v>
      </c>
      <c r="I42" s="31"/>
      <c r="J42" s="31"/>
      <c r="K42" s="35"/>
    </row>
    <row r="43" spans="2:11" x14ac:dyDescent="0.3">
      <c r="B43" s="8" t="s">
        <v>255</v>
      </c>
      <c r="C43" s="57" t="s">
        <v>256</v>
      </c>
      <c r="D43" s="54" t="s">
        <v>257</v>
      </c>
      <c r="E43" s="6" t="s">
        <v>171</v>
      </c>
      <c r="F43" s="19">
        <v>6500000</v>
      </c>
      <c r="G43" s="24">
        <v>37284</v>
      </c>
      <c r="H43" s="24">
        <v>1.1200000000000001</v>
      </c>
      <c r="I43" s="31"/>
      <c r="J43" s="31"/>
      <c r="K43" s="35"/>
    </row>
    <row r="44" spans="2:11" x14ac:dyDescent="0.3">
      <c r="B44" s="8" t="s">
        <v>258</v>
      </c>
      <c r="C44" s="57" t="s">
        <v>259</v>
      </c>
      <c r="D44" s="54" t="s">
        <v>260</v>
      </c>
      <c r="E44" s="6" t="s">
        <v>261</v>
      </c>
      <c r="F44" s="19">
        <v>2000000</v>
      </c>
      <c r="G44" s="24">
        <v>37002</v>
      </c>
      <c r="H44" s="24">
        <v>1.1100000000000001</v>
      </c>
      <c r="I44" s="31"/>
      <c r="J44" s="31"/>
      <c r="K44" s="35"/>
    </row>
    <row r="45" spans="2:11" x14ac:dyDescent="0.3">
      <c r="B45" s="8" t="s">
        <v>262</v>
      </c>
      <c r="C45" s="57" t="s">
        <v>263</v>
      </c>
      <c r="D45" s="54" t="s">
        <v>264</v>
      </c>
      <c r="E45" s="6" t="s">
        <v>148</v>
      </c>
      <c r="F45" s="19">
        <v>3614733</v>
      </c>
      <c r="G45" s="24">
        <v>36864.85</v>
      </c>
      <c r="H45" s="24">
        <v>1.1100000000000001</v>
      </c>
      <c r="I45" s="31"/>
      <c r="J45" s="31"/>
      <c r="K45" s="35"/>
    </row>
    <row r="46" spans="2:11" x14ac:dyDescent="0.3">
      <c r="B46" s="8" t="s">
        <v>265</v>
      </c>
      <c r="C46" s="57" t="s">
        <v>266</v>
      </c>
      <c r="D46" s="54" t="s">
        <v>267</v>
      </c>
      <c r="E46" s="6" t="s">
        <v>268</v>
      </c>
      <c r="F46" s="19">
        <v>10625345</v>
      </c>
      <c r="G46" s="24">
        <v>35977.42</v>
      </c>
      <c r="H46" s="24">
        <v>1.08</v>
      </c>
      <c r="I46" s="31"/>
      <c r="J46" s="31"/>
      <c r="K46" s="35"/>
    </row>
    <row r="47" spans="2:11" x14ac:dyDescent="0.3">
      <c r="B47" s="8" t="s">
        <v>269</v>
      </c>
      <c r="C47" s="57" t="s">
        <v>270</v>
      </c>
      <c r="D47" s="54" t="s">
        <v>271</v>
      </c>
      <c r="E47" s="6" t="s">
        <v>198</v>
      </c>
      <c r="F47" s="19">
        <v>7470500</v>
      </c>
      <c r="G47" s="24">
        <v>34965.68</v>
      </c>
      <c r="H47" s="24">
        <v>1.05</v>
      </c>
      <c r="I47" s="31"/>
      <c r="J47" s="31"/>
      <c r="K47" s="35"/>
    </row>
    <row r="48" spans="2:11" x14ac:dyDescent="0.3">
      <c r="B48" s="8" t="s">
        <v>272</v>
      </c>
      <c r="C48" s="57" t="s">
        <v>273</v>
      </c>
      <c r="D48" s="54" t="s">
        <v>274</v>
      </c>
      <c r="E48" s="6" t="s">
        <v>196</v>
      </c>
      <c r="F48" s="19">
        <v>25833200</v>
      </c>
      <c r="G48" s="24">
        <v>30653.68</v>
      </c>
      <c r="H48" s="24">
        <v>0.92</v>
      </c>
      <c r="I48" s="31"/>
      <c r="J48" s="31"/>
      <c r="K48" s="35"/>
    </row>
    <row r="49" spans="2:11" x14ac:dyDescent="0.3">
      <c r="B49" s="8" t="s">
        <v>275</v>
      </c>
      <c r="C49" s="57" t="s">
        <v>276</v>
      </c>
      <c r="D49" s="54" t="s">
        <v>277</v>
      </c>
      <c r="E49" s="6" t="s">
        <v>54</v>
      </c>
      <c r="F49" s="19">
        <v>2263448</v>
      </c>
      <c r="G49" s="24">
        <v>28288.57</v>
      </c>
      <c r="H49" s="24">
        <v>0.85</v>
      </c>
      <c r="I49" s="31"/>
      <c r="J49" s="31"/>
      <c r="K49" s="35"/>
    </row>
    <row r="50" spans="2:11" x14ac:dyDescent="0.3">
      <c r="B50" s="8" t="s">
        <v>278</v>
      </c>
      <c r="C50" s="57" t="s">
        <v>279</v>
      </c>
      <c r="D50" s="54" t="s">
        <v>280</v>
      </c>
      <c r="E50" s="6" t="s">
        <v>101</v>
      </c>
      <c r="F50" s="19">
        <v>2000000</v>
      </c>
      <c r="G50" s="24">
        <v>28120</v>
      </c>
      <c r="H50" s="24">
        <v>0.85</v>
      </c>
      <c r="I50" s="31"/>
      <c r="J50" s="31"/>
      <c r="K50" s="35"/>
    </row>
    <row r="51" spans="2:11" x14ac:dyDescent="0.3">
      <c r="B51" s="8" t="s">
        <v>281</v>
      </c>
      <c r="C51" s="57" t="s">
        <v>282</v>
      </c>
      <c r="D51" s="54" t="s">
        <v>283</v>
      </c>
      <c r="E51" s="6" t="s">
        <v>111</v>
      </c>
      <c r="F51" s="19">
        <v>14775120</v>
      </c>
      <c r="G51" s="24">
        <v>27508.32</v>
      </c>
      <c r="H51" s="24">
        <v>0.83</v>
      </c>
      <c r="I51" s="31"/>
      <c r="J51" s="31"/>
      <c r="K51" s="35"/>
    </row>
    <row r="52" spans="2:11" x14ac:dyDescent="0.3">
      <c r="B52" s="8" t="s">
        <v>284</v>
      </c>
      <c r="C52" s="57" t="s">
        <v>285</v>
      </c>
      <c r="D52" s="54" t="s">
        <v>286</v>
      </c>
      <c r="E52" s="6" t="s">
        <v>65</v>
      </c>
      <c r="F52" s="19">
        <v>5604494</v>
      </c>
      <c r="G52" s="24">
        <v>25559.29</v>
      </c>
      <c r="H52" s="24">
        <v>0.77</v>
      </c>
      <c r="I52" s="31"/>
      <c r="J52" s="31"/>
      <c r="K52" s="35"/>
    </row>
    <row r="53" spans="2:11" x14ac:dyDescent="0.3">
      <c r="B53" s="8" t="s">
        <v>287</v>
      </c>
      <c r="C53" s="57" t="s">
        <v>288</v>
      </c>
      <c r="D53" s="54" t="s">
        <v>289</v>
      </c>
      <c r="E53" s="6" t="s">
        <v>97</v>
      </c>
      <c r="F53" s="19">
        <v>1432535</v>
      </c>
      <c r="G53" s="24">
        <v>24721.26</v>
      </c>
      <c r="H53" s="24">
        <v>0.74</v>
      </c>
      <c r="I53" s="31"/>
      <c r="J53" s="31"/>
      <c r="K53" s="35"/>
    </row>
    <row r="54" spans="2:11" x14ac:dyDescent="0.3">
      <c r="B54" s="8" t="s">
        <v>290</v>
      </c>
      <c r="C54" s="57" t="s">
        <v>291</v>
      </c>
      <c r="D54" s="54" t="s">
        <v>292</v>
      </c>
      <c r="E54" s="6" t="s">
        <v>65</v>
      </c>
      <c r="F54" s="19">
        <v>1358440</v>
      </c>
      <c r="G54" s="24">
        <v>24476.37</v>
      </c>
      <c r="H54" s="24">
        <v>0.74</v>
      </c>
      <c r="I54" s="31"/>
      <c r="J54" s="31"/>
      <c r="K54" s="35"/>
    </row>
    <row r="55" spans="2:11" x14ac:dyDescent="0.3">
      <c r="B55" s="8" t="s">
        <v>132</v>
      </c>
      <c r="C55" s="57" t="s">
        <v>133</v>
      </c>
      <c r="D55" s="54" t="s">
        <v>134</v>
      </c>
      <c r="E55" s="6" t="s">
        <v>86</v>
      </c>
      <c r="F55" s="19">
        <v>2000000</v>
      </c>
      <c r="G55" s="24">
        <v>24192</v>
      </c>
      <c r="H55" s="24">
        <v>0.73</v>
      </c>
      <c r="I55" s="31"/>
      <c r="J55" s="31"/>
      <c r="K55" s="35"/>
    </row>
    <row r="56" spans="2:11" x14ac:dyDescent="0.3">
      <c r="B56" s="8" t="s">
        <v>157</v>
      </c>
      <c r="C56" s="57" t="s">
        <v>158</v>
      </c>
      <c r="D56" s="54" t="s">
        <v>159</v>
      </c>
      <c r="E56" s="6" t="s">
        <v>160</v>
      </c>
      <c r="F56" s="19">
        <v>61631</v>
      </c>
      <c r="G56" s="24">
        <v>23875.85</v>
      </c>
      <c r="H56" s="24">
        <v>0.72</v>
      </c>
      <c r="I56" s="31"/>
      <c r="J56" s="31"/>
      <c r="K56" s="35"/>
    </row>
    <row r="57" spans="2:11" x14ac:dyDescent="0.3">
      <c r="B57" s="8" t="s">
        <v>293</v>
      </c>
      <c r="C57" s="57" t="s">
        <v>294</v>
      </c>
      <c r="D57" s="54" t="s">
        <v>295</v>
      </c>
      <c r="E57" s="6" t="s">
        <v>138</v>
      </c>
      <c r="F57" s="19">
        <v>616702</v>
      </c>
      <c r="G57" s="24">
        <v>23481.55</v>
      </c>
      <c r="H57" s="24">
        <v>0.71</v>
      </c>
      <c r="I57" s="31"/>
      <c r="J57" s="31"/>
      <c r="K57" s="35"/>
    </row>
    <row r="58" spans="2:11" x14ac:dyDescent="0.3">
      <c r="B58" s="8" t="s">
        <v>296</v>
      </c>
      <c r="C58" s="57" t="s">
        <v>297</v>
      </c>
      <c r="D58" s="54" t="s">
        <v>298</v>
      </c>
      <c r="E58" s="6" t="s">
        <v>43</v>
      </c>
      <c r="F58" s="19">
        <v>23200000</v>
      </c>
      <c r="G58" s="24">
        <v>23404.16</v>
      </c>
      <c r="H58" s="24">
        <v>0.7</v>
      </c>
      <c r="I58" s="31"/>
      <c r="J58" s="31"/>
      <c r="K58" s="35"/>
    </row>
    <row r="59" spans="2:11" x14ac:dyDescent="0.3">
      <c r="B59" s="8" t="s">
        <v>299</v>
      </c>
      <c r="C59" s="57" t="s">
        <v>300</v>
      </c>
      <c r="D59" s="54" t="s">
        <v>301</v>
      </c>
      <c r="E59" s="6" t="s">
        <v>43</v>
      </c>
      <c r="F59" s="19">
        <v>9493850</v>
      </c>
      <c r="G59" s="24">
        <v>22104.53</v>
      </c>
      <c r="H59" s="24">
        <v>0.66</v>
      </c>
      <c r="I59" s="31"/>
      <c r="J59" s="31"/>
      <c r="K59" s="35"/>
    </row>
    <row r="60" spans="2:11" x14ac:dyDescent="0.3">
      <c r="B60" s="8" t="s">
        <v>124</v>
      </c>
      <c r="C60" s="57" t="s">
        <v>125</v>
      </c>
      <c r="D60" s="54" t="s">
        <v>126</v>
      </c>
      <c r="E60" s="6" t="s">
        <v>127</v>
      </c>
      <c r="F60" s="19">
        <v>650000</v>
      </c>
      <c r="G60" s="24">
        <v>21507.85</v>
      </c>
      <c r="H60" s="24">
        <v>0.65</v>
      </c>
      <c r="I60" s="31"/>
      <c r="J60" s="31"/>
      <c r="K60" s="35"/>
    </row>
    <row r="61" spans="2:11" x14ac:dyDescent="0.3">
      <c r="B61" s="8" t="s">
        <v>302</v>
      </c>
      <c r="C61" s="57" t="s">
        <v>303</v>
      </c>
      <c r="D61" s="54" t="s">
        <v>304</v>
      </c>
      <c r="E61" s="6" t="s">
        <v>86</v>
      </c>
      <c r="F61" s="19">
        <v>1052908</v>
      </c>
      <c r="G61" s="24">
        <v>19812.57</v>
      </c>
      <c r="H61" s="24">
        <v>0.6</v>
      </c>
      <c r="I61" s="31"/>
      <c r="J61" s="31"/>
      <c r="K61" s="35"/>
    </row>
    <row r="62" spans="2:11" x14ac:dyDescent="0.3">
      <c r="B62" s="8" t="s">
        <v>305</v>
      </c>
      <c r="C62" s="57" t="s">
        <v>306</v>
      </c>
      <c r="D62" s="54" t="s">
        <v>307</v>
      </c>
      <c r="E62" s="6" t="s">
        <v>65</v>
      </c>
      <c r="F62" s="19">
        <v>1854728</v>
      </c>
      <c r="G62" s="24">
        <v>19415.29</v>
      </c>
      <c r="H62" s="24">
        <v>0.57999999999999996</v>
      </c>
      <c r="I62" s="31"/>
      <c r="J62" s="31"/>
      <c r="K62" s="35"/>
    </row>
    <row r="63" spans="2:11" x14ac:dyDescent="0.3">
      <c r="B63" s="8" t="s">
        <v>308</v>
      </c>
      <c r="C63" s="57" t="s">
        <v>309</v>
      </c>
      <c r="D63" s="54" t="s">
        <v>310</v>
      </c>
      <c r="E63" s="6" t="s">
        <v>86</v>
      </c>
      <c r="F63" s="19">
        <v>4049449</v>
      </c>
      <c r="G63" s="24">
        <v>19340.169999999998</v>
      </c>
      <c r="H63" s="24">
        <v>0.57999999999999996</v>
      </c>
      <c r="I63" s="31"/>
      <c r="J63" s="31"/>
      <c r="K63" s="35"/>
    </row>
    <row r="64" spans="2:11" x14ac:dyDescent="0.3">
      <c r="B64" s="8" t="s">
        <v>311</v>
      </c>
      <c r="C64" s="57" t="s">
        <v>312</v>
      </c>
      <c r="D64" s="54" t="s">
        <v>313</v>
      </c>
      <c r="E64" s="6" t="s">
        <v>160</v>
      </c>
      <c r="F64" s="19">
        <v>971256</v>
      </c>
      <c r="G64" s="24">
        <v>17938.13</v>
      </c>
      <c r="H64" s="24">
        <v>0.54</v>
      </c>
      <c r="I64" s="31"/>
      <c r="J64" s="31"/>
      <c r="K64" s="35"/>
    </row>
    <row r="65" spans="2:11" x14ac:dyDescent="0.3">
      <c r="B65" s="8" t="s">
        <v>314</v>
      </c>
      <c r="C65" s="57" t="s">
        <v>315</v>
      </c>
      <c r="D65" s="54" t="s">
        <v>316</v>
      </c>
      <c r="E65" s="6" t="s">
        <v>196</v>
      </c>
      <c r="F65" s="19">
        <v>11000000</v>
      </c>
      <c r="G65" s="24">
        <v>16992.8</v>
      </c>
      <c r="H65" s="24">
        <v>0.51</v>
      </c>
      <c r="I65" s="31"/>
      <c r="J65" s="31"/>
      <c r="K65" s="35"/>
    </row>
    <row r="66" spans="2:11" x14ac:dyDescent="0.3">
      <c r="B66" s="8" t="s">
        <v>168</v>
      </c>
      <c r="C66" s="57" t="s">
        <v>169</v>
      </c>
      <c r="D66" s="54" t="s">
        <v>170</v>
      </c>
      <c r="E66" s="6" t="s">
        <v>171</v>
      </c>
      <c r="F66" s="19">
        <v>700000</v>
      </c>
      <c r="G66" s="24">
        <v>16322.6</v>
      </c>
      <c r="H66" s="24">
        <v>0.49</v>
      </c>
      <c r="I66" s="31"/>
      <c r="J66" s="31"/>
      <c r="K66" s="35"/>
    </row>
    <row r="67" spans="2:11" x14ac:dyDescent="0.3">
      <c r="B67" s="8" t="s">
        <v>135</v>
      </c>
      <c r="C67" s="57" t="s">
        <v>136</v>
      </c>
      <c r="D67" s="54" t="s">
        <v>137</v>
      </c>
      <c r="E67" s="6" t="s">
        <v>138</v>
      </c>
      <c r="F67" s="19">
        <v>560000</v>
      </c>
      <c r="G67" s="24">
        <v>16173.92</v>
      </c>
      <c r="H67" s="24">
        <v>0.49</v>
      </c>
      <c r="I67" s="31"/>
      <c r="J67" s="31"/>
      <c r="K67" s="35"/>
    </row>
    <row r="68" spans="2:11" x14ac:dyDescent="0.3">
      <c r="B68" s="8" t="s">
        <v>317</v>
      </c>
      <c r="C68" s="57" t="s">
        <v>318</v>
      </c>
      <c r="D68" s="54" t="s">
        <v>319</v>
      </c>
      <c r="E68" s="6" t="s">
        <v>148</v>
      </c>
      <c r="F68" s="19">
        <v>477423</v>
      </c>
      <c r="G68" s="24">
        <v>14139.36</v>
      </c>
      <c r="H68" s="24">
        <v>0.43</v>
      </c>
      <c r="I68" s="31"/>
      <c r="J68" s="31"/>
      <c r="K68" s="35"/>
    </row>
    <row r="69" spans="2:11" x14ac:dyDescent="0.3">
      <c r="B69" s="8" t="s">
        <v>320</v>
      </c>
      <c r="C69" s="57" t="s">
        <v>321</v>
      </c>
      <c r="D69" s="54" t="s">
        <v>322</v>
      </c>
      <c r="E69" s="6" t="s">
        <v>323</v>
      </c>
      <c r="F69" s="19">
        <v>1512000</v>
      </c>
      <c r="G69" s="24">
        <v>13468.14</v>
      </c>
      <c r="H69" s="24">
        <v>0.41</v>
      </c>
      <c r="I69" s="31"/>
      <c r="J69" s="31"/>
      <c r="K69" s="35"/>
    </row>
    <row r="70" spans="2:11" x14ac:dyDescent="0.3">
      <c r="B70" s="8" t="s">
        <v>324</v>
      </c>
      <c r="C70" s="57" t="s">
        <v>325</v>
      </c>
      <c r="D70" s="54" t="s">
        <v>326</v>
      </c>
      <c r="E70" s="6" t="s">
        <v>327</v>
      </c>
      <c r="F70" s="19">
        <v>935051</v>
      </c>
      <c r="G70" s="24">
        <v>13129.99</v>
      </c>
      <c r="H70" s="24">
        <v>0.39</v>
      </c>
      <c r="I70" s="31"/>
      <c r="J70" s="31"/>
      <c r="K70" s="35"/>
    </row>
    <row r="71" spans="2:11" x14ac:dyDescent="0.3">
      <c r="B71" s="8" t="s">
        <v>328</v>
      </c>
      <c r="C71" s="57" t="s">
        <v>329</v>
      </c>
      <c r="D71" s="54" t="s">
        <v>330</v>
      </c>
      <c r="E71" s="6" t="s">
        <v>97</v>
      </c>
      <c r="F71" s="19">
        <v>4606200</v>
      </c>
      <c r="G71" s="24">
        <v>12798.33</v>
      </c>
      <c r="H71" s="24">
        <v>0.38</v>
      </c>
      <c r="I71" s="31"/>
      <c r="J71" s="31"/>
      <c r="K71" s="35"/>
    </row>
    <row r="72" spans="2:11" x14ac:dyDescent="0.3">
      <c r="B72" s="8" t="s">
        <v>331</v>
      </c>
      <c r="C72" s="57" t="s">
        <v>332</v>
      </c>
      <c r="D72" s="54" t="s">
        <v>333</v>
      </c>
      <c r="E72" s="6" t="s">
        <v>148</v>
      </c>
      <c r="F72" s="19">
        <v>30000000</v>
      </c>
      <c r="G72" s="24">
        <v>12468</v>
      </c>
      <c r="H72" s="24">
        <v>0.37</v>
      </c>
      <c r="I72" s="31"/>
      <c r="J72" s="31"/>
      <c r="K72" s="35"/>
    </row>
    <row r="73" spans="2:11" x14ac:dyDescent="0.3">
      <c r="B73" s="8" t="s">
        <v>334</v>
      </c>
      <c r="C73" s="57" t="s">
        <v>335</v>
      </c>
      <c r="D73" s="54" t="s">
        <v>336</v>
      </c>
      <c r="E73" s="6" t="s">
        <v>115</v>
      </c>
      <c r="F73" s="19">
        <v>930776</v>
      </c>
      <c r="G73" s="24">
        <v>12387.7</v>
      </c>
      <c r="H73" s="24">
        <v>0.37</v>
      </c>
      <c r="I73" s="31"/>
      <c r="J73" s="31"/>
      <c r="K73" s="35"/>
    </row>
    <row r="74" spans="2:11" x14ac:dyDescent="0.3">
      <c r="B74" s="8" t="s">
        <v>337</v>
      </c>
      <c r="C74" s="57" t="s">
        <v>338</v>
      </c>
      <c r="D74" s="54" t="s">
        <v>339</v>
      </c>
      <c r="E74" s="6" t="s">
        <v>43</v>
      </c>
      <c r="F74" s="19">
        <v>10000000</v>
      </c>
      <c r="G74" s="24">
        <v>11029</v>
      </c>
      <c r="H74" s="24">
        <v>0.33</v>
      </c>
      <c r="I74" s="31"/>
      <c r="J74" s="31"/>
      <c r="K74" s="35"/>
    </row>
    <row r="75" spans="2:11" x14ac:dyDescent="0.3">
      <c r="B75" s="8" t="s">
        <v>340</v>
      </c>
      <c r="C75" s="57" t="s">
        <v>341</v>
      </c>
      <c r="D75" s="54" t="s">
        <v>342</v>
      </c>
      <c r="E75" s="6" t="s">
        <v>148</v>
      </c>
      <c r="F75" s="19">
        <v>7152</v>
      </c>
      <c r="G75" s="24">
        <v>10081.1</v>
      </c>
      <c r="H75" s="24">
        <v>0.3</v>
      </c>
      <c r="I75" s="31"/>
      <c r="J75" s="31"/>
      <c r="K75" s="35"/>
    </row>
    <row r="76" spans="2:11" x14ac:dyDescent="0.3">
      <c r="B76" s="8" t="s">
        <v>343</v>
      </c>
      <c r="C76" s="57" t="s">
        <v>344</v>
      </c>
      <c r="D76" s="54" t="s">
        <v>345</v>
      </c>
      <c r="E76" s="6" t="s">
        <v>50</v>
      </c>
      <c r="F76" s="19">
        <v>4000000</v>
      </c>
      <c r="G76" s="24">
        <v>9976.4</v>
      </c>
      <c r="H76" s="24">
        <v>0.3</v>
      </c>
      <c r="I76" s="31"/>
      <c r="J76" s="31"/>
      <c r="K76" s="35"/>
    </row>
    <row r="77" spans="2:11" x14ac:dyDescent="0.3">
      <c r="B77" s="8" t="s">
        <v>346</v>
      </c>
      <c r="C77" s="57" t="s">
        <v>347</v>
      </c>
      <c r="D77" s="54" t="s">
        <v>348</v>
      </c>
      <c r="E77" s="6" t="s">
        <v>86</v>
      </c>
      <c r="F77" s="19">
        <v>1440401</v>
      </c>
      <c r="G77" s="24">
        <v>9969.02</v>
      </c>
      <c r="H77" s="24">
        <v>0.3</v>
      </c>
      <c r="I77" s="31"/>
      <c r="J77" s="31"/>
      <c r="K77" s="35"/>
    </row>
    <row r="78" spans="2:11" x14ac:dyDescent="0.3">
      <c r="B78" s="8" t="s">
        <v>349</v>
      </c>
      <c r="C78" s="57" t="s">
        <v>350</v>
      </c>
      <c r="D78" s="54" t="s">
        <v>351</v>
      </c>
      <c r="E78" s="6" t="s">
        <v>152</v>
      </c>
      <c r="F78" s="19">
        <v>4210285</v>
      </c>
      <c r="G78" s="24">
        <v>6981.92</v>
      </c>
      <c r="H78" s="24">
        <v>0.21</v>
      </c>
      <c r="I78" s="31"/>
      <c r="J78" s="31"/>
      <c r="K78" s="35"/>
    </row>
    <row r="79" spans="2:11" x14ac:dyDescent="0.3">
      <c r="B79" s="8" t="s">
        <v>352</v>
      </c>
      <c r="C79" s="57" t="s">
        <v>353</v>
      </c>
      <c r="D79" s="54" t="s">
        <v>354</v>
      </c>
      <c r="E79" s="6" t="s">
        <v>138</v>
      </c>
      <c r="F79" s="19">
        <v>425094</v>
      </c>
      <c r="G79" s="24">
        <v>900.86</v>
      </c>
      <c r="H79" s="24">
        <v>0.03</v>
      </c>
      <c r="I79" s="31"/>
      <c r="J79" s="31"/>
      <c r="K79" s="35"/>
    </row>
    <row r="80" spans="2:11" x14ac:dyDescent="0.3">
      <c r="B80" s="8" t="s">
        <v>355</v>
      </c>
      <c r="C80" s="57" t="s">
        <v>356</v>
      </c>
      <c r="D80" s="54" t="s">
        <v>357</v>
      </c>
      <c r="E80" s="6" t="s">
        <v>327</v>
      </c>
      <c r="F80" s="19">
        <v>452200</v>
      </c>
      <c r="G80" s="24">
        <v>54.26</v>
      </c>
      <c r="H80" s="24" t="s">
        <v>5263</v>
      </c>
      <c r="I80" s="31"/>
      <c r="J80" s="31"/>
      <c r="K80" s="35"/>
    </row>
    <row r="81" spans="2:11" x14ac:dyDescent="0.3">
      <c r="B81" s="8" t="s">
        <v>358</v>
      </c>
      <c r="C81" s="57" t="s">
        <v>359</v>
      </c>
      <c r="D81" s="54" t="s">
        <v>360</v>
      </c>
      <c r="E81" s="6" t="s">
        <v>261</v>
      </c>
      <c r="F81" s="19">
        <v>1682520</v>
      </c>
      <c r="G81" s="61">
        <v>0</v>
      </c>
      <c r="H81" s="24" t="s">
        <v>5263</v>
      </c>
      <c r="I81" s="31"/>
      <c r="J81" s="31"/>
      <c r="K81" s="35" t="s">
        <v>5333</v>
      </c>
    </row>
    <row r="82" spans="2:11" x14ac:dyDescent="0.3">
      <c r="C82" s="58" t="s">
        <v>172</v>
      </c>
      <c r="D82" s="54"/>
      <c r="E82" s="6"/>
      <c r="F82" s="19"/>
      <c r="G82" s="25">
        <v>3110586.92</v>
      </c>
      <c r="H82" s="25">
        <v>93.54</v>
      </c>
      <c r="I82" s="31"/>
      <c r="J82" s="31"/>
      <c r="K82" s="35"/>
    </row>
    <row r="83" spans="2:11" x14ac:dyDescent="0.3">
      <c r="C83" s="57"/>
      <c r="D83" s="54"/>
      <c r="E83" s="6"/>
      <c r="F83" s="19"/>
      <c r="G83" s="24"/>
      <c r="H83" s="24"/>
      <c r="I83" s="31"/>
      <c r="J83" s="31"/>
      <c r="K83" s="35"/>
    </row>
    <row r="84" spans="2:11" x14ac:dyDescent="0.3">
      <c r="C84" s="59" t="s">
        <v>3</v>
      </c>
      <c r="D84" s="54"/>
      <c r="E84" s="6"/>
      <c r="F84" s="19"/>
      <c r="G84" s="24"/>
      <c r="H84" s="24"/>
      <c r="I84" s="31"/>
      <c r="J84" s="31"/>
      <c r="K84" s="35"/>
    </row>
    <row r="85" spans="2:11" x14ac:dyDescent="0.3">
      <c r="B85" s="8" t="s">
        <v>173</v>
      </c>
      <c r="C85" s="57" t="s">
        <v>174</v>
      </c>
      <c r="D85" s="54" t="s">
        <v>175</v>
      </c>
      <c r="E85" s="6" t="s">
        <v>176</v>
      </c>
      <c r="F85" s="19">
        <v>81000</v>
      </c>
      <c r="G85" s="61">
        <v>0</v>
      </c>
      <c r="H85" s="24" t="s">
        <v>5263</v>
      </c>
      <c r="I85" s="31"/>
      <c r="J85" s="31"/>
      <c r="K85" s="35" t="s">
        <v>5332</v>
      </c>
    </row>
    <row r="86" spans="2:11" x14ac:dyDescent="0.3">
      <c r="B86" s="8" t="s">
        <v>177</v>
      </c>
      <c r="C86" s="57" t="s">
        <v>178</v>
      </c>
      <c r="D86" s="54" t="s">
        <v>179</v>
      </c>
      <c r="E86" s="6" t="s">
        <v>123</v>
      </c>
      <c r="F86" s="19">
        <v>500000</v>
      </c>
      <c r="G86" s="61">
        <v>0</v>
      </c>
      <c r="H86" s="24" t="s">
        <v>5263</v>
      </c>
      <c r="I86" s="31"/>
      <c r="J86" s="31"/>
      <c r="K86" s="35" t="s">
        <v>5332</v>
      </c>
    </row>
    <row r="87" spans="2:11" x14ac:dyDescent="0.3">
      <c r="B87" s="8" t="s">
        <v>361</v>
      </c>
      <c r="C87" s="57" t="s">
        <v>362</v>
      </c>
      <c r="D87" s="54" t="s">
        <v>363</v>
      </c>
      <c r="E87" s="6" t="s">
        <v>364</v>
      </c>
      <c r="F87" s="19">
        <v>250</v>
      </c>
      <c r="G87" s="61">
        <v>0</v>
      </c>
      <c r="H87" s="24" t="s">
        <v>5263</v>
      </c>
      <c r="I87" s="31"/>
      <c r="J87" s="31"/>
      <c r="K87" s="35" t="s">
        <v>5332</v>
      </c>
    </row>
    <row r="88" spans="2:11" x14ac:dyDescent="0.3">
      <c r="C88" s="58" t="s">
        <v>172</v>
      </c>
      <c r="D88" s="54"/>
      <c r="E88" s="6"/>
      <c r="F88" s="19"/>
      <c r="G88" s="62">
        <v>0</v>
      </c>
      <c r="H88" s="25" t="s">
        <v>5263</v>
      </c>
      <c r="I88" s="31"/>
      <c r="J88" s="31"/>
      <c r="K88" s="35"/>
    </row>
    <row r="89" spans="2:11" x14ac:dyDescent="0.3">
      <c r="C89" s="57"/>
      <c r="D89" s="54"/>
      <c r="E89" s="6"/>
      <c r="F89" s="19"/>
      <c r="G89" s="24"/>
      <c r="H89" s="24"/>
      <c r="I89" s="31"/>
      <c r="J89" s="31"/>
      <c r="K89" s="35"/>
    </row>
    <row r="90" spans="2:11" x14ac:dyDescent="0.3">
      <c r="C90" s="59" t="s">
        <v>4</v>
      </c>
      <c r="D90" s="54"/>
      <c r="E90" s="6"/>
      <c r="F90" s="19"/>
      <c r="G90" s="24"/>
      <c r="H90" s="24"/>
      <c r="I90" s="31"/>
      <c r="J90" s="31"/>
      <c r="K90" s="35"/>
    </row>
    <row r="91" spans="2:11" x14ac:dyDescent="0.3">
      <c r="B91" s="8" t="s">
        <v>365</v>
      </c>
      <c r="C91" s="57" t="s">
        <v>366</v>
      </c>
      <c r="D91" s="54" t="s">
        <v>367</v>
      </c>
      <c r="E91" s="6" t="s">
        <v>123</v>
      </c>
      <c r="F91" s="19">
        <v>146000</v>
      </c>
      <c r="G91" s="24">
        <v>22620.47</v>
      </c>
      <c r="H91" s="24">
        <v>0.68</v>
      </c>
      <c r="I91" s="31"/>
      <c r="J91" s="31"/>
      <c r="K91" s="35"/>
    </row>
    <row r="92" spans="2:11" x14ac:dyDescent="0.3">
      <c r="C92" s="58" t="s">
        <v>172</v>
      </c>
      <c r="D92" s="54"/>
      <c r="E92" s="6"/>
      <c r="F92" s="19"/>
      <c r="G92" s="25">
        <v>22620.47</v>
      </c>
      <c r="H92" s="25">
        <v>0.68</v>
      </c>
      <c r="I92" s="31"/>
      <c r="J92" s="31"/>
      <c r="K92" s="35"/>
    </row>
    <row r="93" spans="2:11" x14ac:dyDescent="0.3">
      <c r="C93" s="57"/>
      <c r="D93" s="54"/>
      <c r="E93" s="6"/>
      <c r="F93" s="19"/>
      <c r="G93" s="24"/>
      <c r="H93" s="24"/>
      <c r="I93" s="31"/>
      <c r="J93" s="31"/>
      <c r="K93" s="35"/>
    </row>
    <row r="94" spans="2:11" x14ac:dyDescent="0.3">
      <c r="C94" s="58" t="s">
        <v>5</v>
      </c>
      <c r="D94" s="54"/>
      <c r="E94" s="6"/>
      <c r="F94" s="19"/>
      <c r="G94" s="24"/>
      <c r="H94" s="24"/>
      <c r="I94" s="31"/>
      <c r="J94" s="31"/>
      <c r="K94" s="35"/>
    </row>
    <row r="95" spans="2:11" x14ac:dyDescent="0.3">
      <c r="C95" s="57"/>
      <c r="D95" s="54"/>
      <c r="E95" s="6"/>
      <c r="F95" s="19"/>
      <c r="G95" s="24"/>
      <c r="H95" s="24"/>
      <c r="I95" s="31"/>
      <c r="J95" s="31"/>
      <c r="K95" s="35"/>
    </row>
    <row r="96" spans="2:11" x14ac:dyDescent="0.3">
      <c r="C96" s="58" t="s">
        <v>6</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7</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8</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9</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10</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A106" s="10"/>
      <c r="B106" s="28"/>
      <c r="C106" s="58" t="s">
        <v>11</v>
      </c>
      <c r="D106" s="54"/>
      <c r="E106" s="6"/>
      <c r="F106" s="19"/>
      <c r="G106" s="24"/>
      <c r="H106" s="24"/>
      <c r="I106" s="31"/>
      <c r="J106" s="31"/>
      <c r="K106" s="35"/>
    </row>
    <row r="107" spans="1:11" x14ac:dyDescent="0.3">
      <c r="A107" s="28"/>
      <c r="B107" s="28"/>
      <c r="C107" s="58" t="s">
        <v>13</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14</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C111" s="59" t="s">
        <v>15</v>
      </c>
      <c r="D111" s="54"/>
      <c r="E111" s="6"/>
      <c r="F111" s="19"/>
      <c r="G111" s="24"/>
      <c r="H111" s="24"/>
      <c r="I111" s="31"/>
      <c r="J111" s="31"/>
      <c r="K111" s="35"/>
    </row>
    <row r="112" spans="1:11" x14ac:dyDescent="0.3">
      <c r="B112" s="8" t="s">
        <v>368</v>
      </c>
      <c r="C112" s="57" t="s">
        <v>369</v>
      </c>
      <c r="D112" s="54" t="s">
        <v>370</v>
      </c>
      <c r="E112" s="6" t="s">
        <v>185</v>
      </c>
      <c r="F112" s="19">
        <v>10000000</v>
      </c>
      <c r="G112" s="24">
        <v>9733.9</v>
      </c>
      <c r="H112" s="24">
        <v>0.28999999999999998</v>
      </c>
      <c r="I112" s="31">
        <v>5.5743999999999998</v>
      </c>
      <c r="J112" s="31"/>
      <c r="K112" s="35"/>
    </row>
    <row r="113" spans="1:11" x14ac:dyDescent="0.3">
      <c r="B113" s="8" t="s">
        <v>182</v>
      </c>
      <c r="C113" s="57" t="s">
        <v>183</v>
      </c>
      <c r="D113" s="54" t="s">
        <v>184</v>
      </c>
      <c r="E113" s="6" t="s">
        <v>185</v>
      </c>
      <c r="F113" s="19">
        <v>3500000</v>
      </c>
      <c r="G113" s="24">
        <v>3458.57</v>
      </c>
      <c r="H113" s="24">
        <v>0.1</v>
      </c>
      <c r="I113" s="31">
        <v>5.4660000000000002</v>
      </c>
      <c r="J113" s="31"/>
      <c r="K113" s="35"/>
    </row>
    <row r="114" spans="1:11" x14ac:dyDescent="0.3">
      <c r="C114" s="58" t="s">
        <v>172</v>
      </c>
      <c r="D114" s="54"/>
      <c r="E114" s="6"/>
      <c r="F114" s="19"/>
      <c r="G114" s="25">
        <v>13192.47</v>
      </c>
      <c r="H114" s="25">
        <v>0.39</v>
      </c>
      <c r="I114" s="31"/>
      <c r="J114" s="31"/>
      <c r="K114" s="35"/>
    </row>
    <row r="115" spans="1:11" x14ac:dyDescent="0.3">
      <c r="C115" s="57"/>
      <c r="D115" s="54"/>
      <c r="E115" s="6"/>
      <c r="F115" s="19"/>
      <c r="G115" s="24"/>
      <c r="H115" s="24"/>
      <c r="I115" s="31"/>
      <c r="J115" s="31"/>
      <c r="K115" s="35"/>
    </row>
    <row r="116" spans="1:11" x14ac:dyDescent="0.3">
      <c r="C116" s="58" t="s">
        <v>16</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17</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A120" s="10"/>
      <c r="B120" s="28"/>
      <c r="C120" s="58" t="s">
        <v>18</v>
      </c>
      <c r="D120" s="54"/>
      <c r="E120" s="6"/>
      <c r="F120" s="19"/>
      <c r="G120" s="24"/>
      <c r="H120" s="24"/>
      <c r="I120" s="31"/>
      <c r="J120" s="31"/>
      <c r="K120" s="35"/>
    </row>
    <row r="121" spans="1:11" x14ac:dyDescent="0.3">
      <c r="A121" s="28"/>
      <c r="B121" s="28"/>
      <c r="C121" s="58" t="s">
        <v>19</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20</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21</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A127" s="28"/>
      <c r="B127" s="28"/>
      <c r="C127" s="58" t="s">
        <v>22</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23</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C131" s="59" t="s">
        <v>24</v>
      </c>
      <c r="D131" s="54"/>
      <c r="E131" s="6"/>
      <c r="F131" s="19"/>
      <c r="G131" s="24"/>
      <c r="H131" s="24"/>
      <c r="I131" s="31"/>
      <c r="J131" s="31"/>
      <c r="K131" s="35"/>
    </row>
    <row r="132" spans="1:54" x14ac:dyDescent="0.3">
      <c r="B132" s="8" t="s">
        <v>186</v>
      </c>
      <c r="C132" s="57" t="s">
        <v>187</v>
      </c>
      <c r="D132" s="54"/>
      <c r="E132" s="6"/>
      <c r="F132" s="19"/>
      <c r="G132" s="24">
        <v>180834.14</v>
      </c>
      <c r="H132" s="24">
        <v>5.44</v>
      </c>
      <c r="I132" s="31"/>
      <c r="J132" s="31"/>
      <c r="K132" s="35"/>
    </row>
    <row r="133" spans="1:54" x14ac:dyDescent="0.3">
      <c r="C133" s="58" t="s">
        <v>172</v>
      </c>
      <c r="D133" s="54"/>
      <c r="E133" s="6"/>
      <c r="F133" s="19"/>
      <c r="G133" s="25">
        <v>180834.14</v>
      </c>
      <c r="H133" s="25">
        <v>5.44</v>
      </c>
      <c r="I133" s="31"/>
      <c r="J133" s="31"/>
      <c r="K133" s="35"/>
    </row>
    <row r="134" spans="1:54" x14ac:dyDescent="0.3">
      <c r="C134" s="57"/>
      <c r="D134" s="54"/>
      <c r="E134" s="6"/>
      <c r="F134" s="19"/>
      <c r="G134" s="24"/>
      <c r="H134" s="24"/>
      <c r="I134" s="31"/>
      <c r="J134" s="31"/>
      <c r="K134" s="35"/>
    </row>
    <row r="135" spans="1:54" x14ac:dyDescent="0.3">
      <c r="A135" s="10"/>
      <c r="B135" s="28"/>
      <c r="C135" s="58" t="s">
        <v>25</v>
      </c>
      <c r="D135" s="54"/>
      <c r="E135" s="6"/>
      <c r="F135" s="19"/>
      <c r="G135" s="24"/>
      <c r="H135" s="24"/>
      <c r="I135" s="31"/>
      <c r="J135" s="31"/>
      <c r="K135" s="35"/>
    </row>
    <row r="136" spans="1:54" s="2" customFormat="1" ht="13.8" x14ac:dyDescent="0.3">
      <c r="A136" s="28"/>
      <c r="B136" s="28"/>
      <c r="C136" s="57" t="s">
        <v>5262</v>
      </c>
      <c r="D136" s="54"/>
      <c r="E136" s="6"/>
      <c r="F136" s="19"/>
      <c r="G136" s="61">
        <v>0</v>
      </c>
      <c r="H136" s="24" t="s">
        <v>5263</v>
      </c>
      <c r="I136" s="31"/>
      <c r="J136" s="31"/>
      <c r="K136" s="35"/>
      <c r="L136" s="3"/>
      <c r="AI136" s="3"/>
      <c r="AV136" s="3"/>
      <c r="AX136" s="3"/>
      <c r="BB136" s="3"/>
    </row>
    <row r="137" spans="1:54" x14ac:dyDescent="0.3">
      <c r="B137" s="8"/>
      <c r="C137" s="57" t="s">
        <v>188</v>
      </c>
      <c r="D137" s="54"/>
      <c r="E137" s="6"/>
      <c r="F137" s="19"/>
      <c r="G137" s="24">
        <v>-2421.86</v>
      </c>
      <c r="H137" s="24">
        <v>-0.05</v>
      </c>
      <c r="I137" s="31"/>
      <c r="J137" s="31"/>
      <c r="K137" s="35"/>
    </row>
    <row r="138" spans="1:54" x14ac:dyDescent="0.3">
      <c r="C138" s="58" t="s">
        <v>172</v>
      </c>
      <c r="D138" s="54"/>
      <c r="E138" s="6"/>
      <c r="F138" s="19"/>
      <c r="G138" s="25">
        <v>-2421.86</v>
      </c>
      <c r="H138" s="25">
        <v>-0.05</v>
      </c>
      <c r="I138" s="31"/>
      <c r="J138" s="31"/>
      <c r="K138" s="35"/>
    </row>
    <row r="139" spans="1:54" x14ac:dyDescent="0.3">
      <c r="C139" s="57"/>
      <c r="D139" s="54"/>
      <c r="E139" s="6"/>
      <c r="F139" s="19"/>
      <c r="G139" s="24"/>
      <c r="H139" s="24"/>
      <c r="I139" s="31"/>
      <c r="J139" s="31"/>
      <c r="K139" s="35"/>
    </row>
    <row r="140" spans="1:54" x14ac:dyDescent="0.3">
      <c r="C140" s="60" t="s">
        <v>189</v>
      </c>
      <c r="D140" s="55"/>
      <c r="E140" s="5"/>
      <c r="F140" s="20"/>
      <c r="G140" s="26">
        <v>3324812.14</v>
      </c>
      <c r="H140" s="26">
        <v>100.00000000000001</v>
      </c>
      <c r="I140" s="32"/>
      <c r="J140" s="32"/>
      <c r="K140" s="36"/>
    </row>
    <row r="143" spans="1:54" x14ac:dyDescent="0.3">
      <c r="C143" s="1" t="s">
        <v>190</v>
      </c>
    </row>
    <row r="144" spans="1:54" x14ac:dyDescent="0.3">
      <c r="C144" s="37" t="s">
        <v>191</v>
      </c>
      <c r="D144" s="37"/>
      <c r="E144" s="37"/>
      <c r="F144" s="37"/>
      <c r="G144" s="37"/>
      <c r="H144" s="37"/>
      <c r="I144" s="37"/>
      <c r="J144" s="37"/>
      <c r="K144" s="37"/>
    </row>
    <row r="145" spans="3:11" x14ac:dyDescent="0.3">
      <c r="C145" s="2" t="s">
        <v>192</v>
      </c>
    </row>
    <row r="146" spans="3:11" x14ac:dyDescent="0.3">
      <c r="C146" s="2" t="s">
        <v>193</v>
      </c>
    </row>
    <row r="147" spans="3:11" ht="30" customHeight="1" x14ac:dyDescent="0.3">
      <c r="C147" s="91" t="s">
        <v>194</v>
      </c>
      <c r="D147" s="92"/>
      <c r="E147" s="92"/>
      <c r="F147" s="92"/>
      <c r="G147" s="92"/>
      <c r="H147" s="92"/>
      <c r="I147" s="92"/>
      <c r="J147" s="92"/>
      <c r="K147" s="92"/>
    </row>
    <row r="148" spans="3:11" x14ac:dyDescent="0.3">
      <c r="C148" s="2" t="s">
        <v>195</v>
      </c>
    </row>
    <row r="150" spans="3:11" x14ac:dyDescent="0.3">
      <c r="C150" s="1" t="s">
        <v>5387</v>
      </c>
      <c r="E150" s="88" t="s">
        <v>5388</v>
      </c>
    </row>
    <row r="151" spans="3:11" x14ac:dyDescent="0.3">
      <c r="E151" s="2" t="s">
        <v>5390</v>
      </c>
    </row>
  </sheetData>
  <mergeCells count="1">
    <mergeCell ref="C147:K147"/>
  </mergeCells>
  <hyperlinks>
    <hyperlink ref="J2" location="'Index'!A1" display="'Index'!A1" xr:uid="{31E248BE-21E0-4283-9375-AE0C593C127D}"/>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C7443-6BD9-402B-A40F-59DCC9D2E626}">
  <sheetPr codeName="Sheet128"/>
  <dimension ref="A1:IV577"/>
  <sheetViews>
    <sheetView showGridLines="0" zoomScale="90" zoomScaleNormal="90" workbookViewId="0">
      <pane ySplit="6" topLeftCell="A5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2400</v>
      </c>
      <c r="J2" s="38" t="s">
        <v>4975</v>
      </c>
    </row>
    <row r="3" spans="1:54" ht="16.2" x14ac:dyDescent="0.35">
      <c r="C3" s="1" t="s">
        <v>28</v>
      </c>
      <c r="D3" s="21" t="s">
        <v>2401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26116200</v>
      </c>
      <c r="G10" s="24">
        <v>248521.76</v>
      </c>
      <c r="H10" s="24">
        <v>5.98</v>
      </c>
      <c r="I10" s="31"/>
      <c r="J10" s="31"/>
      <c r="K10" s="35"/>
    </row>
    <row r="11" spans="1:54" x14ac:dyDescent="0.3">
      <c r="B11" s="8" t="s">
        <v>44</v>
      </c>
      <c r="C11" s="57" t="s">
        <v>45</v>
      </c>
      <c r="D11" s="54" t="s">
        <v>46</v>
      </c>
      <c r="E11" s="6" t="s">
        <v>43</v>
      </c>
      <c r="F11" s="19">
        <v>13592600</v>
      </c>
      <c r="G11" s="24">
        <v>189997.36</v>
      </c>
      <c r="H11" s="24">
        <v>4.57</v>
      </c>
      <c r="I11" s="31"/>
      <c r="J11" s="31"/>
      <c r="K11" s="35"/>
    </row>
    <row r="12" spans="1:54" x14ac:dyDescent="0.3">
      <c r="B12" s="8" t="s">
        <v>59</v>
      </c>
      <c r="C12" s="57" t="s">
        <v>60</v>
      </c>
      <c r="D12" s="54" t="s">
        <v>61</v>
      </c>
      <c r="E12" s="6" t="s">
        <v>43</v>
      </c>
      <c r="F12" s="19">
        <v>12742500</v>
      </c>
      <c r="G12" s="24">
        <v>133184.60999999999</v>
      </c>
      <c r="H12" s="24">
        <v>3.21</v>
      </c>
      <c r="I12" s="31"/>
      <c r="J12" s="31"/>
      <c r="K12" s="35"/>
    </row>
    <row r="13" spans="1:54" x14ac:dyDescent="0.3">
      <c r="B13" s="8" t="s">
        <v>69</v>
      </c>
      <c r="C13" s="57" t="s">
        <v>70</v>
      </c>
      <c r="D13" s="54" t="s">
        <v>71</v>
      </c>
      <c r="E13" s="6" t="s">
        <v>43</v>
      </c>
      <c r="F13" s="19">
        <v>13614750</v>
      </c>
      <c r="G13" s="24">
        <v>109258.37</v>
      </c>
      <c r="H13" s="24">
        <v>2.63</v>
      </c>
      <c r="I13" s="31"/>
      <c r="J13" s="31"/>
      <c r="K13" s="35"/>
    </row>
    <row r="14" spans="1:54" x14ac:dyDescent="0.3">
      <c r="B14" s="8" t="s">
        <v>76</v>
      </c>
      <c r="C14" s="57" t="s">
        <v>77</v>
      </c>
      <c r="D14" s="54" t="s">
        <v>78</v>
      </c>
      <c r="E14" s="6" t="s">
        <v>50</v>
      </c>
      <c r="F14" s="19">
        <v>3018575</v>
      </c>
      <c r="G14" s="24">
        <v>93113.98</v>
      </c>
      <c r="H14" s="24">
        <v>2.2400000000000002</v>
      </c>
      <c r="I14" s="31"/>
      <c r="J14" s="31"/>
      <c r="K14" s="35"/>
    </row>
    <row r="15" spans="1:54" x14ac:dyDescent="0.3">
      <c r="B15" s="8" t="s">
        <v>72</v>
      </c>
      <c r="C15" s="57" t="s">
        <v>73</v>
      </c>
      <c r="D15" s="54" t="s">
        <v>74</v>
      </c>
      <c r="E15" s="6" t="s">
        <v>75</v>
      </c>
      <c r="F15" s="19">
        <v>6682000</v>
      </c>
      <c r="G15" s="24">
        <v>90688.1</v>
      </c>
      <c r="H15" s="24">
        <v>2.1800000000000002</v>
      </c>
      <c r="I15" s="31"/>
      <c r="J15" s="31"/>
      <c r="K15" s="35"/>
    </row>
    <row r="16" spans="1:54" x14ac:dyDescent="0.3">
      <c r="B16" s="8" t="s">
        <v>2322</v>
      </c>
      <c r="C16" s="57" t="s">
        <v>2323</v>
      </c>
      <c r="D16" s="54" t="s">
        <v>2324</v>
      </c>
      <c r="E16" s="6" t="s">
        <v>1074</v>
      </c>
      <c r="F16" s="19">
        <v>1304250</v>
      </c>
      <c r="G16" s="24">
        <v>56507.94</v>
      </c>
      <c r="H16" s="24">
        <v>1.36</v>
      </c>
      <c r="I16" s="31"/>
      <c r="J16" s="31"/>
      <c r="K16" s="35"/>
    </row>
    <row r="17" spans="2:11" x14ac:dyDescent="0.3">
      <c r="B17" s="8" t="s">
        <v>376</v>
      </c>
      <c r="C17" s="57" t="s">
        <v>377</v>
      </c>
      <c r="D17" s="54" t="s">
        <v>378</v>
      </c>
      <c r="E17" s="6" t="s">
        <v>90</v>
      </c>
      <c r="F17" s="19">
        <v>12699200</v>
      </c>
      <c r="G17" s="24">
        <v>52034.97</v>
      </c>
      <c r="H17" s="24">
        <v>1.25</v>
      </c>
      <c r="I17" s="31"/>
      <c r="J17" s="31"/>
      <c r="K17" s="35"/>
    </row>
    <row r="18" spans="2:11" x14ac:dyDescent="0.3">
      <c r="B18" s="8" t="s">
        <v>382</v>
      </c>
      <c r="C18" s="57" t="s">
        <v>383</v>
      </c>
      <c r="D18" s="54" t="s">
        <v>384</v>
      </c>
      <c r="E18" s="6" t="s">
        <v>268</v>
      </c>
      <c r="F18" s="19">
        <v>2433900</v>
      </c>
      <c r="G18" s="24">
        <v>45971.5</v>
      </c>
      <c r="H18" s="24">
        <v>1.1100000000000001</v>
      </c>
      <c r="I18" s="31"/>
      <c r="J18" s="31"/>
      <c r="K18" s="35"/>
    </row>
    <row r="19" spans="2:11" x14ac:dyDescent="0.3">
      <c r="B19" s="8" t="s">
        <v>1082</v>
      </c>
      <c r="C19" s="57" t="s">
        <v>1083</v>
      </c>
      <c r="D19" s="54" t="s">
        <v>1084</v>
      </c>
      <c r="E19" s="6" t="s">
        <v>1085</v>
      </c>
      <c r="F19" s="19">
        <v>11457450</v>
      </c>
      <c r="G19" s="24">
        <v>42942.52</v>
      </c>
      <c r="H19" s="24">
        <v>1.03</v>
      </c>
      <c r="I19" s="31"/>
      <c r="J19" s="31"/>
      <c r="K19" s="35"/>
    </row>
    <row r="20" spans="2:11" x14ac:dyDescent="0.3">
      <c r="B20" s="8" t="s">
        <v>1071</v>
      </c>
      <c r="C20" s="57" t="s">
        <v>1072</v>
      </c>
      <c r="D20" s="54" t="s">
        <v>1073</v>
      </c>
      <c r="E20" s="6" t="s">
        <v>1074</v>
      </c>
      <c r="F20" s="19">
        <v>11286000</v>
      </c>
      <c r="G20" s="24">
        <v>41690.480000000003</v>
      </c>
      <c r="H20" s="24">
        <v>1</v>
      </c>
      <c r="I20" s="31"/>
      <c r="J20" s="31"/>
      <c r="K20" s="35"/>
    </row>
    <row r="21" spans="2:11" x14ac:dyDescent="0.3">
      <c r="B21" s="8" t="s">
        <v>55</v>
      </c>
      <c r="C21" s="57" t="s">
        <v>56</v>
      </c>
      <c r="D21" s="54" t="s">
        <v>57</v>
      </c>
      <c r="E21" s="6" t="s">
        <v>58</v>
      </c>
      <c r="F21" s="19">
        <v>266200</v>
      </c>
      <c r="G21" s="24">
        <v>39373.64</v>
      </c>
      <c r="H21" s="24">
        <v>0.95</v>
      </c>
      <c r="I21" s="31"/>
      <c r="J21" s="31"/>
      <c r="K21" s="35"/>
    </row>
    <row r="22" spans="2:11" x14ac:dyDescent="0.3">
      <c r="B22" s="8" t="s">
        <v>391</v>
      </c>
      <c r="C22" s="57" t="s">
        <v>392</v>
      </c>
      <c r="D22" s="54" t="s">
        <v>393</v>
      </c>
      <c r="E22" s="6" t="s">
        <v>58</v>
      </c>
      <c r="F22" s="19">
        <v>5834400</v>
      </c>
      <c r="G22" s="24">
        <v>39032.14</v>
      </c>
      <c r="H22" s="24">
        <v>0.94</v>
      </c>
      <c r="I22" s="31"/>
      <c r="J22" s="31"/>
      <c r="K22" s="35"/>
    </row>
    <row r="23" spans="2:11" x14ac:dyDescent="0.3">
      <c r="B23" s="8" t="s">
        <v>2402</v>
      </c>
      <c r="C23" s="57" t="s">
        <v>680</v>
      </c>
      <c r="D23" s="54" t="s">
        <v>2403</v>
      </c>
      <c r="E23" s="6" t="s">
        <v>97</v>
      </c>
      <c r="F23" s="19">
        <v>10196175</v>
      </c>
      <c r="G23" s="24">
        <v>35686.61</v>
      </c>
      <c r="H23" s="24">
        <v>0.86</v>
      </c>
      <c r="I23" s="31"/>
      <c r="J23" s="31"/>
      <c r="K23" s="35"/>
    </row>
    <row r="24" spans="2:11" x14ac:dyDescent="0.3">
      <c r="B24" s="8" t="s">
        <v>2263</v>
      </c>
      <c r="C24" s="57" t="s">
        <v>2264</v>
      </c>
      <c r="D24" s="54" t="s">
        <v>2265</v>
      </c>
      <c r="E24" s="6" t="s">
        <v>2266</v>
      </c>
      <c r="F24" s="19">
        <v>7901650</v>
      </c>
      <c r="G24" s="24">
        <v>33238.29</v>
      </c>
      <c r="H24" s="24">
        <v>0.8</v>
      </c>
      <c r="I24" s="31"/>
      <c r="J24" s="31"/>
      <c r="K24" s="35"/>
    </row>
    <row r="25" spans="2:11" x14ac:dyDescent="0.3">
      <c r="B25" s="8" t="s">
        <v>1078</v>
      </c>
      <c r="C25" s="57" t="s">
        <v>1079</v>
      </c>
      <c r="D25" s="54" t="s">
        <v>1080</v>
      </c>
      <c r="E25" s="6" t="s">
        <v>196</v>
      </c>
      <c r="F25" s="19">
        <v>3198825</v>
      </c>
      <c r="G25" s="24">
        <v>32839.14</v>
      </c>
      <c r="H25" s="24">
        <v>0.79</v>
      </c>
      <c r="I25" s="31"/>
      <c r="J25" s="31"/>
      <c r="K25" s="35"/>
    </row>
    <row r="26" spans="2:11" x14ac:dyDescent="0.3">
      <c r="B26" s="8" t="s">
        <v>2404</v>
      </c>
      <c r="C26" s="57" t="s">
        <v>2405</v>
      </c>
      <c r="D26" s="54" t="s">
        <v>2406</v>
      </c>
      <c r="E26" s="6" t="s">
        <v>903</v>
      </c>
      <c r="F26" s="19">
        <v>2699900</v>
      </c>
      <c r="G26" s="24">
        <v>32587.79</v>
      </c>
      <c r="H26" s="24">
        <v>0.78</v>
      </c>
      <c r="I26" s="31"/>
      <c r="J26" s="31"/>
      <c r="K26" s="35"/>
    </row>
    <row r="27" spans="2:11" x14ac:dyDescent="0.3">
      <c r="B27" s="8" t="s">
        <v>66</v>
      </c>
      <c r="C27" s="57" t="s">
        <v>67</v>
      </c>
      <c r="D27" s="54" t="s">
        <v>68</v>
      </c>
      <c r="E27" s="6" t="s">
        <v>43</v>
      </c>
      <c r="F27" s="19">
        <v>1637600</v>
      </c>
      <c r="G27" s="24">
        <v>32101.87</v>
      </c>
      <c r="H27" s="24">
        <v>0.77</v>
      </c>
      <c r="I27" s="31"/>
      <c r="J27" s="31"/>
      <c r="K27" s="35"/>
    </row>
    <row r="28" spans="2:11" x14ac:dyDescent="0.3">
      <c r="B28" s="8" t="s">
        <v>379</v>
      </c>
      <c r="C28" s="57" t="s">
        <v>380</v>
      </c>
      <c r="D28" s="54" t="s">
        <v>381</v>
      </c>
      <c r="E28" s="6" t="s">
        <v>58</v>
      </c>
      <c r="F28" s="19">
        <v>980400</v>
      </c>
      <c r="G28" s="24">
        <v>31367.9</v>
      </c>
      <c r="H28" s="24">
        <v>0.75</v>
      </c>
      <c r="I28" s="31"/>
      <c r="J28" s="31"/>
      <c r="K28" s="35"/>
    </row>
    <row r="29" spans="2:11" x14ac:dyDescent="0.3">
      <c r="B29" s="8" t="s">
        <v>2407</v>
      </c>
      <c r="C29" s="57" t="s">
        <v>2408</v>
      </c>
      <c r="D29" s="54" t="s">
        <v>2409</v>
      </c>
      <c r="E29" s="6" t="s">
        <v>131</v>
      </c>
      <c r="F29" s="19">
        <v>3029400</v>
      </c>
      <c r="G29" s="24">
        <v>27673.57</v>
      </c>
      <c r="H29" s="24">
        <v>0.67</v>
      </c>
      <c r="I29" s="31"/>
      <c r="J29" s="31"/>
      <c r="K29" s="35"/>
    </row>
    <row r="30" spans="2:11" x14ac:dyDescent="0.3">
      <c r="B30" s="8" t="s">
        <v>1108</v>
      </c>
      <c r="C30" s="57" t="s">
        <v>1109</v>
      </c>
      <c r="D30" s="54" t="s">
        <v>1110</v>
      </c>
      <c r="E30" s="6" t="s">
        <v>43</v>
      </c>
      <c r="F30" s="19">
        <v>3637200</v>
      </c>
      <c r="G30" s="24">
        <v>26897.09</v>
      </c>
      <c r="H30" s="24">
        <v>0.65</v>
      </c>
      <c r="I30" s="31"/>
      <c r="J30" s="31"/>
      <c r="K30" s="35"/>
    </row>
    <row r="31" spans="2:11" x14ac:dyDescent="0.3">
      <c r="B31" s="8" t="s">
        <v>560</v>
      </c>
      <c r="C31" s="57" t="s">
        <v>561</v>
      </c>
      <c r="D31" s="54" t="s">
        <v>562</v>
      </c>
      <c r="E31" s="6" t="s">
        <v>97</v>
      </c>
      <c r="F31" s="19">
        <v>3024000</v>
      </c>
      <c r="G31" s="24">
        <v>26546.18</v>
      </c>
      <c r="H31" s="24">
        <v>0.64</v>
      </c>
      <c r="I31" s="31"/>
      <c r="J31" s="31"/>
      <c r="K31" s="35"/>
    </row>
    <row r="32" spans="2:11" x14ac:dyDescent="0.3">
      <c r="B32" s="8" t="s">
        <v>2410</v>
      </c>
      <c r="C32" s="57" t="s">
        <v>698</v>
      </c>
      <c r="D32" s="54" t="s">
        <v>2411</v>
      </c>
      <c r="E32" s="6" t="s">
        <v>97</v>
      </c>
      <c r="F32" s="19">
        <v>6986200</v>
      </c>
      <c r="G32" s="24">
        <v>26526.6</v>
      </c>
      <c r="H32" s="24">
        <v>0.64</v>
      </c>
      <c r="I32" s="31"/>
      <c r="J32" s="31"/>
      <c r="K32" s="35"/>
    </row>
    <row r="33" spans="2:11" x14ac:dyDescent="0.3">
      <c r="B33" s="8" t="s">
        <v>2412</v>
      </c>
      <c r="C33" s="57" t="s">
        <v>1455</v>
      </c>
      <c r="D33" s="54" t="s">
        <v>2413</v>
      </c>
      <c r="E33" s="6" t="s">
        <v>43</v>
      </c>
      <c r="F33" s="19">
        <v>25326000</v>
      </c>
      <c r="G33" s="24">
        <v>26295.99</v>
      </c>
      <c r="H33" s="24">
        <v>0.63</v>
      </c>
      <c r="I33" s="31"/>
      <c r="J33" s="31"/>
      <c r="K33" s="35"/>
    </row>
    <row r="34" spans="2:11" x14ac:dyDescent="0.3">
      <c r="B34" s="8" t="s">
        <v>1089</v>
      </c>
      <c r="C34" s="57" t="s">
        <v>1090</v>
      </c>
      <c r="D34" s="54" t="s">
        <v>1091</v>
      </c>
      <c r="E34" s="6" t="s">
        <v>97</v>
      </c>
      <c r="F34" s="19">
        <v>4478925</v>
      </c>
      <c r="G34" s="24">
        <v>25988.959999999999</v>
      </c>
      <c r="H34" s="24">
        <v>0.63</v>
      </c>
      <c r="I34" s="31"/>
      <c r="J34" s="31"/>
      <c r="K34" s="35"/>
    </row>
    <row r="35" spans="2:11" x14ac:dyDescent="0.3">
      <c r="B35" s="8" t="s">
        <v>51</v>
      </c>
      <c r="C35" s="57" t="s">
        <v>52</v>
      </c>
      <c r="D35" s="54" t="s">
        <v>53</v>
      </c>
      <c r="E35" s="6" t="s">
        <v>54</v>
      </c>
      <c r="F35" s="19">
        <v>709800</v>
      </c>
      <c r="G35" s="24">
        <v>25559.9</v>
      </c>
      <c r="H35" s="24">
        <v>0.62</v>
      </c>
      <c r="I35" s="31"/>
      <c r="J35" s="31"/>
      <c r="K35" s="35"/>
    </row>
    <row r="36" spans="2:11" x14ac:dyDescent="0.3">
      <c r="B36" s="8" t="s">
        <v>394</v>
      </c>
      <c r="C36" s="57" t="s">
        <v>395</v>
      </c>
      <c r="D36" s="54" t="s">
        <v>396</v>
      </c>
      <c r="E36" s="6" t="s">
        <v>101</v>
      </c>
      <c r="F36" s="19">
        <v>1323875</v>
      </c>
      <c r="G36" s="24">
        <v>25086.11</v>
      </c>
      <c r="H36" s="24">
        <v>0.6</v>
      </c>
      <c r="I36" s="31"/>
      <c r="J36" s="31"/>
      <c r="K36" s="35"/>
    </row>
    <row r="37" spans="2:11" x14ac:dyDescent="0.3">
      <c r="B37" s="8" t="s">
        <v>91</v>
      </c>
      <c r="C37" s="57" t="s">
        <v>92</v>
      </c>
      <c r="D37" s="54" t="s">
        <v>93</v>
      </c>
      <c r="E37" s="6" t="s">
        <v>58</v>
      </c>
      <c r="F37" s="19">
        <v>757050</v>
      </c>
      <c r="G37" s="24">
        <v>24805.5</v>
      </c>
      <c r="H37" s="24">
        <v>0.6</v>
      </c>
      <c r="I37" s="31"/>
      <c r="J37" s="31"/>
      <c r="K37" s="35"/>
    </row>
    <row r="38" spans="2:11" x14ac:dyDescent="0.3">
      <c r="B38" s="8" t="s">
        <v>907</v>
      </c>
      <c r="C38" s="57" t="s">
        <v>908</v>
      </c>
      <c r="D38" s="54" t="s">
        <v>909</v>
      </c>
      <c r="E38" s="6" t="s">
        <v>50</v>
      </c>
      <c r="F38" s="19">
        <v>1652350</v>
      </c>
      <c r="G38" s="24">
        <v>24038.39</v>
      </c>
      <c r="H38" s="24">
        <v>0.57999999999999996</v>
      </c>
      <c r="I38" s="31"/>
      <c r="J38" s="31"/>
      <c r="K38" s="35"/>
    </row>
    <row r="39" spans="2:11" x14ac:dyDescent="0.3">
      <c r="B39" s="8" t="s">
        <v>2414</v>
      </c>
      <c r="C39" s="57" t="s">
        <v>2415</v>
      </c>
      <c r="D39" s="54" t="s">
        <v>2416</v>
      </c>
      <c r="E39" s="6" t="s">
        <v>268</v>
      </c>
      <c r="F39" s="19">
        <v>331286625</v>
      </c>
      <c r="G39" s="24">
        <v>21500.5</v>
      </c>
      <c r="H39" s="24">
        <v>0.52</v>
      </c>
      <c r="I39" s="31"/>
      <c r="J39" s="31"/>
      <c r="K39" s="35"/>
    </row>
    <row r="40" spans="2:11" x14ac:dyDescent="0.3">
      <c r="B40" s="8" t="s">
        <v>1075</v>
      </c>
      <c r="C40" s="57" t="s">
        <v>1076</v>
      </c>
      <c r="D40" s="54" t="s">
        <v>1077</v>
      </c>
      <c r="E40" s="6" t="s">
        <v>97</v>
      </c>
      <c r="F40" s="19">
        <v>6864350</v>
      </c>
      <c r="G40" s="24">
        <v>21396.18</v>
      </c>
      <c r="H40" s="24">
        <v>0.51</v>
      </c>
      <c r="I40" s="31"/>
      <c r="J40" s="31"/>
      <c r="K40" s="35"/>
    </row>
    <row r="41" spans="2:11" x14ac:dyDescent="0.3">
      <c r="B41" s="8" t="s">
        <v>237</v>
      </c>
      <c r="C41" s="57" t="s">
        <v>238</v>
      </c>
      <c r="D41" s="54" t="s">
        <v>239</v>
      </c>
      <c r="E41" s="6" t="s">
        <v>101</v>
      </c>
      <c r="F41" s="19">
        <v>2070750</v>
      </c>
      <c r="G41" s="24">
        <v>21285.24</v>
      </c>
      <c r="H41" s="24">
        <v>0.51</v>
      </c>
      <c r="I41" s="31"/>
      <c r="J41" s="31"/>
      <c r="K41" s="35"/>
    </row>
    <row r="42" spans="2:11" x14ac:dyDescent="0.3">
      <c r="B42" s="8" t="s">
        <v>2417</v>
      </c>
      <c r="C42" s="57" t="s">
        <v>1474</v>
      </c>
      <c r="D42" s="54" t="s">
        <v>2418</v>
      </c>
      <c r="E42" s="6" t="s">
        <v>43</v>
      </c>
      <c r="F42" s="19">
        <v>31293850</v>
      </c>
      <c r="G42" s="24">
        <v>21276.69</v>
      </c>
      <c r="H42" s="24">
        <v>0.51</v>
      </c>
      <c r="I42" s="31"/>
      <c r="J42" s="31"/>
      <c r="K42" s="35"/>
    </row>
    <row r="43" spans="2:11" x14ac:dyDescent="0.3">
      <c r="B43" s="8" t="s">
        <v>265</v>
      </c>
      <c r="C43" s="57" t="s">
        <v>266</v>
      </c>
      <c r="D43" s="54" t="s">
        <v>267</v>
      </c>
      <c r="E43" s="6" t="s">
        <v>268</v>
      </c>
      <c r="F43" s="19">
        <v>5941500</v>
      </c>
      <c r="G43" s="24">
        <v>20117.919999999998</v>
      </c>
      <c r="H43" s="24">
        <v>0.48</v>
      </c>
      <c r="I43" s="31"/>
      <c r="J43" s="31"/>
      <c r="K43" s="35"/>
    </row>
    <row r="44" spans="2:11" x14ac:dyDescent="0.3">
      <c r="B44" s="8" t="s">
        <v>98</v>
      </c>
      <c r="C44" s="57" t="s">
        <v>99</v>
      </c>
      <c r="D44" s="54" t="s">
        <v>100</v>
      </c>
      <c r="E44" s="6" t="s">
        <v>101</v>
      </c>
      <c r="F44" s="19">
        <v>325500</v>
      </c>
      <c r="G44" s="24">
        <v>19958.03</v>
      </c>
      <c r="H44" s="24">
        <v>0.48</v>
      </c>
      <c r="I44" s="31"/>
      <c r="J44" s="31"/>
      <c r="K44" s="35"/>
    </row>
    <row r="45" spans="2:11" x14ac:dyDescent="0.3">
      <c r="B45" s="8" t="s">
        <v>575</v>
      </c>
      <c r="C45" s="57" t="s">
        <v>576</v>
      </c>
      <c r="D45" s="54" t="s">
        <v>577</v>
      </c>
      <c r="E45" s="6" t="s">
        <v>578</v>
      </c>
      <c r="F45" s="19">
        <v>1490550</v>
      </c>
      <c r="G45" s="24">
        <v>19567.939999999999</v>
      </c>
      <c r="H45" s="24">
        <v>0.47</v>
      </c>
      <c r="I45" s="31"/>
      <c r="J45" s="31"/>
      <c r="K45" s="35"/>
    </row>
    <row r="46" spans="2:11" x14ac:dyDescent="0.3">
      <c r="B46" s="8" t="s">
        <v>296</v>
      </c>
      <c r="C46" s="57" t="s">
        <v>297</v>
      </c>
      <c r="D46" s="54" t="s">
        <v>298</v>
      </c>
      <c r="E46" s="6" t="s">
        <v>43</v>
      </c>
      <c r="F46" s="19">
        <v>19376000</v>
      </c>
      <c r="G46" s="24">
        <v>19546.509999999998</v>
      </c>
      <c r="H46" s="24">
        <v>0.47</v>
      </c>
      <c r="I46" s="31"/>
      <c r="J46" s="31"/>
      <c r="K46" s="35"/>
    </row>
    <row r="47" spans="2:11" x14ac:dyDescent="0.3">
      <c r="B47" s="8" t="s">
        <v>128</v>
      </c>
      <c r="C47" s="57" t="s">
        <v>129</v>
      </c>
      <c r="D47" s="54" t="s">
        <v>130</v>
      </c>
      <c r="E47" s="6" t="s">
        <v>131</v>
      </c>
      <c r="F47" s="19">
        <v>7007200</v>
      </c>
      <c r="G47" s="24">
        <v>19287.32</v>
      </c>
      <c r="H47" s="24">
        <v>0.46</v>
      </c>
      <c r="I47" s="31"/>
      <c r="J47" s="31"/>
      <c r="K47" s="35"/>
    </row>
    <row r="48" spans="2:11" x14ac:dyDescent="0.3">
      <c r="B48" s="8" t="s">
        <v>47</v>
      </c>
      <c r="C48" s="57" t="s">
        <v>48</v>
      </c>
      <c r="D48" s="54" t="s">
        <v>49</v>
      </c>
      <c r="E48" s="6" t="s">
        <v>50</v>
      </c>
      <c r="F48" s="19">
        <v>1307200</v>
      </c>
      <c r="G48" s="24">
        <v>19210.61</v>
      </c>
      <c r="H48" s="24">
        <v>0.46</v>
      </c>
      <c r="I48" s="31"/>
      <c r="J48" s="31"/>
      <c r="K48" s="35"/>
    </row>
    <row r="49" spans="2:11" x14ac:dyDescent="0.3">
      <c r="B49" s="8" t="s">
        <v>1004</v>
      </c>
      <c r="C49" s="57" t="s">
        <v>1005</v>
      </c>
      <c r="D49" s="54" t="s">
        <v>1006</v>
      </c>
      <c r="E49" s="6" t="s">
        <v>65</v>
      </c>
      <c r="F49" s="19">
        <v>686000</v>
      </c>
      <c r="G49" s="24">
        <v>19040.62</v>
      </c>
      <c r="H49" s="24">
        <v>0.46</v>
      </c>
      <c r="I49" s="31"/>
      <c r="J49" s="31"/>
      <c r="K49" s="35"/>
    </row>
    <row r="50" spans="2:11" x14ac:dyDescent="0.3">
      <c r="B50" s="8" t="s">
        <v>2419</v>
      </c>
      <c r="C50" s="57" t="s">
        <v>2420</v>
      </c>
      <c r="D50" s="54" t="s">
        <v>2421</v>
      </c>
      <c r="E50" s="6" t="s">
        <v>167</v>
      </c>
      <c r="F50" s="19">
        <v>2508000</v>
      </c>
      <c r="G50" s="24">
        <v>18535.37</v>
      </c>
      <c r="H50" s="24">
        <v>0.45</v>
      </c>
      <c r="I50" s="31"/>
      <c r="J50" s="31"/>
      <c r="K50" s="35"/>
    </row>
    <row r="51" spans="2:11" x14ac:dyDescent="0.3">
      <c r="B51" s="8" t="s">
        <v>2316</v>
      </c>
      <c r="C51" s="57" t="s">
        <v>2317</v>
      </c>
      <c r="D51" s="54" t="s">
        <v>2318</v>
      </c>
      <c r="E51" s="6" t="s">
        <v>86</v>
      </c>
      <c r="F51" s="19">
        <v>105350</v>
      </c>
      <c r="G51" s="24">
        <v>17582.919999999998</v>
      </c>
      <c r="H51" s="24">
        <v>0.42</v>
      </c>
      <c r="I51" s="31"/>
      <c r="J51" s="31"/>
      <c r="K51" s="35"/>
    </row>
    <row r="52" spans="2:11" x14ac:dyDescent="0.3">
      <c r="B52" s="8" t="s">
        <v>299</v>
      </c>
      <c r="C52" s="57" t="s">
        <v>300</v>
      </c>
      <c r="D52" s="54" t="s">
        <v>301</v>
      </c>
      <c r="E52" s="6" t="s">
        <v>43</v>
      </c>
      <c r="F52" s="19">
        <v>7467525</v>
      </c>
      <c r="G52" s="24">
        <v>17386.64</v>
      </c>
      <c r="H52" s="24">
        <v>0.42</v>
      </c>
      <c r="I52" s="31"/>
      <c r="J52" s="31"/>
      <c r="K52" s="35"/>
    </row>
    <row r="53" spans="2:11" x14ac:dyDescent="0.3">
      <c r="B53" s="8" t="s">
        <v>164</v>
      </c>
      <c r="C53" s="57" t="s">
        <v>165</v>
      </c>
      <c r="D53" s="54" t="s">
        <v>166</v>
      </c>
      <c r="E53" s="6" t="s">
        <v>167</v>
      </c>
      <c r="F53" s="19">
        <v>863775</v>
      </c>
      <c r="G53" s="24">
        <v>16823.75</v>
      </c>
      <c r="H53" s="24">
        <v>0.4</v>
      </c>
      <c r="I53" s="31"/>
      <c r="J53" s="31"/>
      <c r="K53" s="35"/>
    </row>
    <row r="54" spans="2:11" x14ac:dyDescent="0.3">
      <c r="B54" s="8" t="s">
        <v>1101</v>
      </c>
      <c r="C54" s="57" t="s">
        <v>1102</v>
      </c>
      <c r="D54" s="54" t="s">
        <v>1103</v>
      </c>
      <c r="E54" s="6" t="s">
        <v>507</v>
      </c>
      <c r="F54" s="19">
        <v>1565850</v>
      </c>
      <c r="G54" s="24">
        <v>16682.57</v>
      </c>
      <c r="H54" s="24">
        <v>0.4</v>
      </c>
      <c r="I54" s="31"/>
      <c r="J54" s="31"/>
      <c r="K54" s="35"/>
    </row>
    <row r="55" spans="2:11" x14ac:dyDescent="0.3">
      <c r="B55" s="8" t="s">
        <v>2422</v>
      </c>
      <c r="C55" s="57" t="s">
        <v>1355</v>
      </c>
      <c r="D55" s="54" t="s">
        <v>2423</v>
      </c>
      <c r="E55" s="6" t="s">
        <v>131</v>
      </c>
      <c r="F55" s="19">
        <v>3390000</v>
      </c>
      <c r="G55" s="24">
        <v>16558.46</v>
      </c>
      <c r="H55" s="24">
        <v>0.4</v>
      </c>
      <c r="I55" s="31"/>
      <c r="J55" s="31"/>
      <c r="K55" s="35"/>
    </row>
    <row r="56" spans="2:11" x14ac:dyDescent="0.3">
      <c r="B56" s="8" t="s">
        <v>2424</v>
      </c>
      <c r="C56" s="57" t="s">
        <v>2425</v>
      </c>
      <c r="D56" s="54" t="s">
        <v>2426</v>
      </c>
      <c r="E56" s="6" t="s">
        <v>507</v>
      </c>
      <c r="F56" s="19">
        <v>910200</v>
      </c>
      <c r="G56" s="24">
        <v>16179.72</v>
      </c>
      <c r="H56" s="24">
        <v>0.39</v>
      </c>
      <c r="I56" s="31"/>
      <c r="J56" s="31"/>
      <c r="K56" s="35"/>
    </row>
    <row r="57" spans="2:11" x14ac:dyDescent="0.3">
      <c r="B57" s="8" t="s">
        <v>600</v>
      </c>
      <c r="C57" s="57" t="s">
        <v>601</v>
      </c>
      <c r="D57" s="54" t="s">
        <v>602</v>
      </c>
      <c r="E57" s="6" t="s">
        <v>97</v>
      </c>
      <c r="F57" s="19">
        <v>844500</v>
      </c>
      <c r="G57" s="24">
        <v>16159.51</v>
      </c>
      <c r="H57" s="24">
        <v>0.39</v>
      </c>
      <c r="I57" s="31"/>
      <c r="J57" s="31"/>
      <c r="K57" s="35"/>
    </row>
    <row r="58" spans="2:11" x14ac:dyDescent="0.3">
      <c r="B58" s="8" t="s">
        <v>569</v>
      </c>
      <c r="C58" s="57" t="s">
        <v>570</v>
      </c>
      <c r="D58" s="54" t="s">
        <v>571</v>
      </c>
      <c r="E58" s="6" t="s">
        <v>131</v>
      </c>
      <c r="F58" s="19">
        <v>2075625</v>
      </c>
      <c r="G58" s="24">
        <v>15860.89</v>
      </c>
      <c r="H58" s="24">
        <v>0.38</v>
      </c>
      <c r="I58" s="31"/>
      <c r="J58" s="31"/>
      <c r="K58" s="35"/>
    </row>
    <row r="59" spans="2:11" x14ac:dyDescent="0.3">
      <c r="B59" s="8" t="s">
        <v>1016</v>
      </c>
      <c r="C59" s="57" t="s">
        <v>1017</v>
      </c>
      <c r="D59" s="54" t="s">
        <v>1018</v>
      </c>
      <c r="E59" s="6" t="s">
        <v>1019</v>
      </c>
      <c r="F59" s="19">
        <v>22504500</v>
      </c>
      <c r="G59" s="24">
        <v>15483.1</v>
      </c>
      <c r="H59" s="24">
        <v>0.37</v>
      </c>
      <c r="I59" s="31"/>
      <c r="J59" s="31"/>
      <c r="K59" s="35"/>
    </row>
    <row r="60" spans="2:11" x14ac:dyDescent="0.3">
      <c r="B60" s="8" t="s">
        <v>501</v>
      </c>
      <c r="C60" s="57" t="s">
        <v>502</v>
      </c>
      <c r="D60" s="54" t="s">
        <v>503</v>
      </c>
      <c r="E60" s="6" t="s">
        <v>323</v>
      </c>
      <c r="F60" s="19">
        <v>261125</v>
      </c>
      <c r="G60" s="24">
        <v>15207.92</v>
      </c>
      <c r="H60" s="24">
        <v>0.37</v>
      </c>
      <c r="I60" s="31"/>
      <c r="J60" s="31"/>
      <c r="K60" s="35"/>
    </row>
    <row r="61" spans="2:11" x14ac:dyDescent="0.3">
      <c r="B61" s="8" t="s">
        <v>2427</v>
      </c>
      <c r="C61" s="57" t="s">
        <v>2428</v>
      </c>
      <c r="D61" s="54" t="s">
        <v>2429</v>
      </c>
      <c r="E61" s="6" t="s">
        <v>101</v>
      </c>
      <c r="F61" s="19">
        <v>781500</v>
      </c>
      <c r="G61" s="24">
        <v>15035.28</v>
      </c>
      <c r="H61" s="24">
        <v>0.36</v>
      </c>
      <c r="I61" s="31"/>
      <c r="J61" s="31"/>
      <c r="K61" s="35"/>
    </row>
    <row r="62" spans="2:11" x14ac:dyDescent="0.3">
      <c r="B62" s="8" t="s">
        <v>996</v>
      </c>
      <c r="C62" s="57" t="s">
        <v>997</v>
      </c>
      <c r="D62" s="54" t="s">
        <v>998</v>
      </c>
      <c r="E62" s="6" t="s">
        <v>75</v>
      </c>
      <c r="F62" s="19">
        <v>10876125</v>
      </c>
      <c r="G62" s="24">
        <v>14858.96</v>
      </c>
      <c r="H62" s="24">
        <v>0.36</v>
      </c>
      <c r="I62" s="31"/>
      <c r="J62" s="31"/>
      <c r="K62" s="35"/>
    </row>
    <row r="63" spans="2:11" x14ac:dyDescent="0.3">
      <c r="B63" s="8" t="s">
        <v>1095</v>
      </c>
      <c r="C63" s="57" t="s">
        <v>1096</v>
      </c>
      <c r="D63" s="54" t="s">
        <v>1097</v>
      </c>
      <c r="E63" s="6" t="s">
        <v>127</v>
      </c>
      <c r="F63" s="19">
        <v>190625</v>
      </c>
      <c r="G63" s="24">
        <v>14506.56</v>
      </c>
      <c r="H63" s="24">
        <v>0.35</v>
      </c>
      <c r="I63" s="31"/>
      <c r="J63" s="31"/>
      <c r="K63" s="35"/>
    </row>
    <row r="64" spans="2:11" x14ac:dyDescent="0.3">
      <c r="B64" s="8" t="s">
        <v>2430</v>
      </c>
      <c r="C64" s="57" t="s">
        <v>2431</v>
      </c>
      <c r="D64" s="54" t="s">
        <v>2432</v>
      </c>
      <c r="E64" s="6" t="s">
        <v>86</v>
      </c>
      <c r="F64" s="19">
        <v>4381200</v>
      </c>
      <c r="G64" s="24">
        <v>14457.96</v>
      </c>
      <c r="H64" s="24">
        <v>0.35</v>
      </c>
      <c r="I64" s="31"/>
      <c r="J64" s="31"/>
      <c r="K64" s="35"/>
    </row>
    <row r="65" spans="2:11" x14ac:dyDescent="0.3">
      <c r="B65" s="8" t="s">
        <v>1104</v>
      </c>
      <c r="C65" s="57" t="s">
        <v>1105</v>
      </c>
      <c r="D65" s="54" t="s">
        <v>1106</v>
      </c>
      <c r="E65" s="6" t="s">
        <v>1107</v>
      </c>
      <c r="F65" s="19">
        <v>639900</v>
      </c>
      <c r="G65" s="24">
        <v>14363.84</v>
      </c>
      <c r="H65" s="24">
        <v>0.35</v>
      </c>
      <c r="I65" s="31"/>
      <c r="J65" s="31"/>
      <c r="K65" s="35"/>
    </row>
    <row r="66" spans="2:11" x14ac:dyDescent="0.3">
      <c r="B66" s="8" t="s">
        <v>272</v>
      </c>
      <c r="C66" s="57" t="s">
        <v>273</v>
      </c>
      <c r="D66" s="54" t="s">
        <v>274</v>
      </c>
      <c r="E66" s="6" t="s">
        <v>196</v>
      </c>
      <c r="F66" s="19">
        <v>12083700</v>
      </c>
      <c r="G66" s="24">
        <v>14338.52</v>
      </c>
      <c r="H66" s="24">
        <v>0.35</v>
      </c>
      <c r="I66" s="31"/>
      <c r="J66" s="31"/>
      <c r="K66" s="35"/>
    </row>
    <row r="67" spans="2:11" x14ac:dyDescent="0.3">
      <c r="B67" s="8" t="s">
        <v>108</v>
      </c>
      <c r="C67" s="57" t="s">
        <v>109</v>
      </c>
      <c r="D67" s="54" t="s">
        <v>110</v>
      </c>
      <c r="E67" s="6" t="s">
        <v>111</v>
      </c>
      <c r="F67" s="19">
        <v>1911000</v>
      </c>
      <c r="G67" s="24">
        <v>13452.48</v>
      </c>
      <c r="H67" s="24">
        <v>0.32</v>
      </c>
      <c r="I67" s="31"/>
      <c r="J67" s="31"/>
      <c r="K67" s="35"/>
    </row>
    <row r="68" spans="2:11" x14ac:dyDescent="0.3">
      <c r="B68" s="8" t="s">
        <v>855</v>
      </c>
      <c r="C68" s="57" t="s">
        <v>856</v>
      </c>
      <c r="D68" s="54" t="s">
        <v>857</v>
      </c>
      <c r="E68" s="6" t="s">
        <v>156</v>
      </c>
      <c r="F68" s="19">
        <v>248000</v>
      </c>
      <c r="G68" s="24">
        <v>13139.04</v>
      </c>
      <c r="H68" s="24">
        <v>0.32</v>
      </c>
      <c r="I68" s="31"/>
      <c r="J68" s="31"/>
      <c r="K68" s="35"/>
    </row>
    <row r="69" spans="2:11" x14ac:dyDescent="0.3">
      <c r="B69" s="8" t="s">
        <v>490</v>
      </c>
      <c r="C69" s="57" t="s">
        <v>491</v>
      </c>
      <c r="D69" s="54" t="s">
        <v>492</v>
      </c>
      <c r="E69" s="6" t="s">
        <v>50</v>
      </c>
      <c r="F69" s="19">
        <v>754875</v>
      </c>
      <c r="G69" s="24">
        <v>13016.31</v>
      </c>
      <c r="H69" s="24">
        <v>0.31</v>
      </c>
      <c r="I69" s="31"/>
      <c r="J69" s="31"/>
      <c r="K69" s="35"/>
    </row>
    <row r="70" spans="2:11" x14ac:dyDescent="0.3">
      <c r="B70" s="8" t="s">
        <v>314</v>
      </c>
      <c r="C70" s="57" t="s">
        <v>315</v>
      </c>
      <c r="D70" s="54" t="s">
        <v>316</v>
      </c>
      <c r="E70" s="6" t="s">
        <v>196</v>
      </c>
      <c r="F70" s="19">
        <v>8382000</v>
      </c>
      <c r="G70" s="24">
        <v>12948.51</v>
      </c>
      <c r="H70" s="24">
        <v>0.31</v>
      </c>
      <c r="I70" s="31"/>
      <c r="J70" s="31"/>
      <c r="K70" s="35"/>
    </row>
    <row r="71" spans="2:11" x14ac:dyDescent="0.3">
      <c r="B71" s="8" t="s">
        <v>557</v>
      </c>
      <c r="C71" s="57" t="s">
        <v>558</v>
      </c>
      <c r="D71" s="54" t="s">
        <v>559</v>
      </c>
      <c r="E71" s="6" t="s">
        <v>327</v>
      </c>
      <c r="F71" s="19">
        <v>93000</v>
      </c>
      <c r="G71" s="24">
        <v>12829.35</v>
      </c>
      <c r="H71" s="24">
        <v>0.31</v>
      </c>
      <c r="I71" s="31"/>
      <c r="J71" s="31"/>
      <c r="K71" s="35"/>
    </row>
    <row r="72" spans="2:11" x14ac:dyDescent="0.3">
      <c r="B72" s="8" t="s">
        <v>2433</v>
      </c>
      <c r="C72" s="57" t="s">
        <v>667</v>
      </c>
      <c r="D72" s="54" t="s">
        <v>2434</v>
      </c>
      <c r="E72" s="6" t="s">
        <v>578</v>
      </c>
      <c r="F72" s="19">
        <v>14745150</v>
      </c>
      <c r="G72" s="24">
        <v>12691.15</v>
      </c>
      <c r="H72" s="24">
        <v>0.31</v>
      </c>
      <c r="I72" s="31"/>
      <c r="J72" s="31"/>
      <c r="K72" s="35"/>
    </row>
    <row r="73" spans="2:11" x14ac:dyDescent="0.3">
      <c r="B73" s="8" t="s">
        <v>328</v>
      </c>
      <c r="C73" s="57" t="s">
        <v>329</v>
      </c>
      <c r="D73" s="54" t="s">
        <v>330</v>
      </c>
      <c r="E73" s="6" t="s">
        <v>97</v>
      </c>
      <c r="F73" s="19">
        <v>4550800</v>
      </c>
      <c r="G73" s="24">
        <v>12644.4</v>
      </c>
      <c r="H73" s="24">
        <v>0.3</v>
      </c>
      <c r="I73" s="31"/>
      <c r="J73" s="31"/>
      <c r="K73" s="35"/>
    </row>
    <row r="74" spans="2:11" x14ac:dyDescent="0.3">
      <c r="B74" s="8" t="s">
        <v>999</v>
      </c>
      <c r="C74" s="57" t="s">
        <v>1000</v>
      </c>
      <c r="D74" s="54" t="s">
        <v>1001</v>
      </c>
      <c r="E74" s="6" t="s">
        <v>261</v>
      </c>
      <c r="F74" s="19">
        <v>960000</v>
      </c>
      <c r="G74" s="24">
        <v>12585.6</v>
      </c>
      <c r="H74" s="24">
        <v>0.3</v>
      </c>
      <c r="I74" s="31"/>
      <c r="J74" s="31"/>
      <c r="K74" s="35"/>
    </row>
    <row r="75" spans="2:11" x14ac:dyDescent="0.3">
      <c r="B75" s="8" t="s">
        <v>597</v>
      </c>
      <c r="C75" s="57" t="s">
        <v>598</v>
      </c>
      <c r="D75" s="54" t="s">
        <v>599</v>
      </c>
      <c r="E75" s="6" t="s">
        <v>156</v>
      </c>
      <c r="F75" s="19">
        <v>3829075</v>
      </c>
      <c r="G75" s="24">
        <v>12021.38</v>
      </c>
      <c r="H75" s="24">
        <v>0.28999999999999998</v>
      </c>
      <c r="I75" s="31"/>
      <c r="J75" s="31"/>
      <c r="K75" s="35"/>
    </row>
    <row r="76" spans="2:11" x14ac:dyDescent="0.3">
      <c r="B76" s="8" t="s">
        <v>2435</v>
      </c>
      <c r="C76" s="57" t="s">
        <v>2436</v>
      </c>
      <c r="D76" s="54" t="s">
        <v>2437</v>
      </c>
      <c r="E76" s="6" t="s">
        <v>152</v>
      </c>
      <c r="F76" s="19">
        <v>1558000</v>
      </c>
      <c r="G76" s="24">
        <v>11816.65</v>
      </c>
      <c r="H76" s="24">
        <v>0.28000000000000003</v>
      </c>
      <c r="I76" s="31"/>
      <c r="J76" s="31"/>
      <c r="K76" s="35"/>
    </row>
    <row r="77" spans="2:11" x14ac:dyDescent="0.3">
      <c r="B77" s="8" t="s">
        <v>579</v>
      </c>
      <c r="C77" s="57" t="s">
        <v>580</v>
      </c>
      <c r="D77" s="54" t="s">
        <v>581</v>
      </c>
      <c r="E77" s="6" t="s">
        <v>127</v>
      </c>
      <c r="F77" s="19">
        <v>1018500</v>
      </c>
      <c r="G77" s="24">
        <v>11756.55</v>
      </c>
      <c r="H77" s="24">
        <v>0.28000000000000003</v>
      </c>
      <c r="I77" s="31"/>
      <c r="J77" s="31"/>
      <c r="K77" s="35"/>
    </row>
    <row r="78" spans="2:11" x14ac:dyDescent="0.3">
      <c r="B78" s="8" t="s">
        <v>400</v>
      </c>
      <c r="C78" s="57" t="s">
        <v>401</v>
      </c>
      <c r="D78" s="54" t="s">
        <v>402</v>
      </c>
      <c r="E78" s="6" t="s">
        <v>403</v>
      </c>
      <c r="F78" s="19">
        <v>6728400</v>
      </c>
      <c r="G78" s="24">
        <v>11644.84</v>
      </c>
      <c r="H78" s="24">
        <v>0.28000000000000003</v>
      </c>
      <c r="I78" s="31"/>
      <c r="J78" s="31"/>
      <c r="K78" s="35"/>
    </row>
    <row r="79" spans="2:11" x14ac:dyDescent="0.3">
      <c r="B79" s="8" t="s">
        <v>2438</v>
      </c>
      <c r="C79" s="57" t="s">
        <v>1302</v>
      </c>
      <c r="D79" s="54" t="s">
        <v>2439</v>
      </c>
      <c r="E79" s="6" t="s">
        <v>97</v>
      </c>
      <c r="F79" s="19">
        <v>1490450</v>
      </c>
      <c r="G79" s="24">
        <v>11232.03</v>
      </c>
      <c r="H79" s="24">
        <v>0.27</v>
      </c>
      <c r="I79" s="31"/>
      <c r="J79" s="31"/>
      <c r="K79" s="35"/>
    </row>
    <row r="80" spans="2:11" x14ac:dyDescent="0.3">
      <c r="B80" s="8" t="s">
        <v>2440</v>
      </c>
      <c r="C80" s="57" t="s">
        <v>654</v>
      </c>
      <c r="D80" s="54" t="s">
        <v>2441</v>
      </c>
      <c r="E80" s="6" t="s">
        <v>97</v>
      </c>
      <c r="F80" s="19">
        <v>2013000</v>
      </c>
      <c r="G80" s="24">
        <v>11176.18</v>
      </c>
      <c r="H80" s="24">
        <v>0.27</v>
      </c>
      <c r="I80" s="31"/>
      <c r="J80" s="31"/>
      <c r="K80" s="35"/>
    </row>
    <row r="81" spans="2:11" x14ac:dyDescent="0.3">
      <c r="B81" s="8" t="s">
        <v>2233</v>
      </c>
      <c r="C81" s="57" t="s">
        <v>1360</v>
      </c>
      <c r="D81" s="54" t="s">
        <v>2234</v>
      </c>
      <c r="E81" s="6" t="s">
        <v>119</v>
      </c>
      <c r="F81" s="19">
        <v>5328750</v>
      </c>
      <c r="G81" s="24">
        <v>11084.33</v>
      </c>
      <c r="H81" s="24">
        <v>0.27</v>
      </c>
      <c r="I81" s="31"/>
      <c r="J81" s="31"/>
      <c r="K81" s="35"/>
    </row>
    <row r="82" spans="2:11" x14ac:dyDescent="0.3">
      <c r="B82" s="8" t="s">
        <v>2247</v>
      </c>
      <c r="C82" s="57" t="s">
        <v>2248</v>
      </c>
      <c r="D82" s="54" t="s">
        <v>2249</v>
      </c>
      <c r="E82" s="6" t="s">
        <v>75</v>
      </c>
      <c r="F82" s="19">
        <v>2922075</v>
      </c>
      <c r="G82" s="24">
        <v>10984.08</v>
      </c>
      <c r="H82" s="24">
        <v>0.26</v>
      </c>
      <c r="I82" s="31"/>
      <c r="J82" s="31"/>
      <c r="K82" s="35"/>
    </row>
    <row r="83" spans="2:11" x14ac:dyDescent="0.3">
      <c r="B83" s="8" t="s">
        <v>2442</v>
      </c>
      <c r="C83" s="57" t="s">
        <v>620</v>
      </c>
      <c r="D83" s="54" t="s">
        <v>2443</v>
      </c>
      <c r="E83" s="6" t="s">
        <v>148</v>
      </c>
      <c r="F83" s="19">
        <v>27325</v>
      </c>
      <c r="G83" s="24">
        <v>10919.07</v>
      </c>
      <c r="H83" s="24">
        <v>0.26</v>
      </c>
      <c r="I83" s="31"/>
      <c r="J83" s="31"/>
      <c r="K83" s="35"/>
    </row>
    <row r="84" spans="2:11" x14ac:dyDescent="0.3">
      <c r="B84" s="8" t="s">
        <v>161</v>
      </c>
      <c r="C84" s="57" t="s">
        <v>162</v>
      </c>
      <c r="D84" s="54" t="s">
        <v>163</v>
      </c>
      <c r="E84" s="6" t="s">
        <v>148</v>
      </c>
      <c r="F84" s="19">
        <v>2438100</v>
      </c>
      <c r="G84" s="24">
        <v>10802</v>
      </c>
      <c r="H84" s="24">
        <v>0.26</v>
      </c>
      <c r="I84" s="31"/>
      <c r="J84" s="31"/>
      <c r="K84" s="35"/>
    </row>
    <row r="85" spans="2:11" x14ac:dyDescent="0.3">
      <c r="B85" s="8" t="s">
        <v>2444</v>
      </c>
      <c r="C85" s="57" t="s">
        <v>2445</v>
      </c>
      <c r="D85" s="54" t="s">
        <v>2446</v>
      </c>
      <c r="E85" s="6" t="s">
        <v>156</v>
      </c>
      <c r="F85" s="19">
        <v>770625</v>
      </c>
      <c r="G85" s="24">
        <v>10465.86</v>
      </c>
      <c r="H85" s="24">
        <v>0.25</v>
      </c>
      <c r="I85" s="31"/>
      <c r="J85" s="31"/>
      <c r="K85" s="35"/>
    </row>
    <row r="86" spans="2:11" x14ac:dyDescent="0.3">
      <c r="B86" s="8" t="s">
        <v>2447</v>
      </c>
      <c r="C86" s="57" t="s">
        <v>2448</v>
      </c>
      <c r="D86" s="54" t="s">
        <v>2449</v>
      </c>
      <c r="E86" s="6" t="s">
        <v>127</v>
      </c>
      <c r="F86" s="19">
        <v>1665000</v>
      </c>
      <c r="G86" s="24">
        <v>10421.24</v>
      </c>
      <c r="H86" s="24">
        <v>0.25</v>
      </c>
      <c r="I86" s="31"/>
      <c r="J86" s="31"/>
      <c r="K86" s="35"/>
    </row>
    <row r="87" spans="2:11" x14ac:dyDescent="0.3">
      <c r="B87" s="8" t="s">
        <v>2450</v>
      </c>
      <c r="C87" s="57" t="s">
        <v>2451</v>
      </c>
      <c r="D87" s="54" t="s">
        <v>2452</v>
      </c>
      <c r="E87" s="6" t="s">
        <v>507</v>
      </c>
      <c r="F87" s="19">
        <v>1420800</v>
      </c>
      <c r="G87" s="24">
        <v>10312.879999999999</v>
      </c>
      <c r="H87" s="24">
        <v>0.25</v>
      </c>
      <c r="I87" s="31"/>
      <c r="J87" s="31"/>
      <c r="K87" s="35"/>
    </row>
    <row r="88" spans="2:11" x14ac:dyDescent="0.3">
      <c r="B88" s="8" t="s">
        <v>2453</v>
      </c>
      <c r="C88" s="57" t="s">
        <v>2454</v>
      </c>
      <c r="D88" s="54" t="s">
        <v>2455</v>
      </c>
      <c r="E88" s="6" t="s">
        <v>86</v>
      </c>
      <c r="F88" s="19">
        <v>1989275</v>
      </c>
      <c r="G88" s="24">
        <v>10028.93</v>
      </c>
      <c r="H88" s="24">
        <v>0.24</v>
      </c>
      <c r="I88" s="31"/>
      <c r="J88" s="31"/>
      <c r="K88" s="35"/>
    </row>
    <row r="89" spans="2:11" x14ac:dyDescent="0.3">
      <c r="B89" s="8" t="s">
        <v>231</v>
      </c>
      <c r="C89" s="57" t="s">
        <v>232</v>
      </c>
      <c r="D89" s="54" t="s">
        <v>233</v>
      </c>
      <c r="E89" s="6" t="s">
        <v>171</v>
      </c>
      <c r="F89" s="19">
        <v>797500</v>
      </c>
      <c r="G89" s="24">
        <v>9909.74</v>
      </c>
      <c r="H89" s="24">
        <v>0.24</v>
      </c>
      <c r="I89" s="31"/>
      <c r="J89" s="31"/>
      <c r="K89" s="35"/>
    </row>
    <row r="90" spans="2:11" x14ac:dyDescent="0.3">
      <c r="B90" s="8" t="s">
        <v>585</v>
      </c>
      <c r="C90" s="57" t="s">
        <v>586</v>
      </c>
      <c r="D90" s="54" t="s">
        <v>587</v>
      </c>
      <c r="E90" s="6" t="s">
        <v>131</v>
      </c>
      <c r="F90" s="19">
        <v>3003000</v>
      </c>
      <c r="G90" s="24">
        <v>9836.33</v>
      </c>
      <c r="H90" s="24">
        <v>0.24</v>
      </c>
      <c r="I90" s="31"/>
      <c r="J90" s="31"/>
      <c r="K90" s="35"/>
    </row>
    <row r="91" spans="2:11" x14ac:dyDescent="0.3">
      <c r="B91" s="8" t="s">
        <v>87</v>
      </c>
      <c r="C91" s="57" t="s">
        <v>88</v>
      </c>
      <c r="D91" s="54" t="s">
        <v>89</v>
      </c>
      <c r="E91" s="6" t="s">
        <v>90</v>
      </c>
      <c r="F91" s="19">
        <v>369000</v>
      </c>
      <c r="G91" s="24">
        <v>9814.66</v>
      </c>
      <c r="H91" s="24">
        <v>0.24</v>
      </c>
      <c r="I91" s="31"/>
      <c r="J91" s="31"/>
      <c r="K91" s="35"/>
    </row>
    <row r="92" spans="2:11" x14ac:dyDescent="0.3">
      <c r="B92" s="8" t="s">
        <v>1086</v>
      </c>
      <c r="C92" s="57" t="s">
        <v>1087</v>
      </c>
      <c r="D92" s="54" t="s">
        <v>1088</v>
      </c>
      <c r="E92" s="6" t="s">
        <v>323</v>
      </c>
      <c r="F92" s="19">
        <v>847500</v>
      </c>
      <c r="G92" s="24">
        <v>9798.7999999999993</v>
      </c>
      <c r="H92" s="24">
        <v>0.24</v>
      </c>
      <c r="I92" s="31"/>
      <c r="J92" s="31"/>
      <c r="K92" s="35"/>
    </row>
    <row r="93" spans="2:11" x14ac:dyDescent="0.3">
      <c r="B93" s="8" t="s">
        <v>1939</v>
      </c>
      <c r="C93" s="57" t="s">
        <v>1940</v>
      </c>
      <c r="D93" s="54" t="s">
        <v>1941</v>
      </c>
      <c r="E93" s="6" t="s">
        <v>43</v>
      </c>
      <c r="F93" s="19">
        <v>3749675</v>
      </c>
      <c r="G93" s="24">
        <v>9788.5300000000007</v>
      </c>
      <c r="H93" s="24">
        <v>0.24</v>
      </c>
      <c r="I93" s="31"/>
      <c r="J93" s="31"/>
      <c r="K93" s="35"/>
    </row>
    <row r="94" spans="2:11" x14ac:dyDescent="0.3">
      <c r="B94" s="8" t="s">
        <v>225</v>
      </c>
      <c r="C94" s="57" t="s">
        <v>226</v>
      </c>
      <c r="D94" s="54" t="s">
        <v>227</v>
      </c>
      <c r="E94" s="6" t="s">
        <v>196</v>
      </c>
      <c r="F94" s="19">
        <v>1028125</v>
      </c>
      <c r="G94" s="24">
        <v>9724.01</v>
      </c>
      <c r="H94" s="24">
        <v>0.23</v>
      </c>
      <c r="I94" s="31"/>
      <c r="J94" s="31"/>
      <c r="K94" s="35"/>
    </row>
    <row r="95" spans="2:11" x14ac:dyDescent="0.3">
      <c r="B95" s="8" t="s">
        <v>594</v>
      </c>
      <c r="C95" s="57" t="s">
        <v>595</v>
      </c>
      <c r="D95" s="54" t="s">
        <v>596</v>
      </c>
      <c r="E95" s="6" t="s">
        <v>43</v>
      </c>
      <c r="F95" s="19">
        <v>1297000</v>
      </c>
      <c r="G95" s="24">
        <v>9313.11</v>
      </c>
      <c r="H95" s="24">
        <v>0.22</v>
      </c>
      <c r="I95" s="31"/>
      <c r="J95" s="31"/>
      <c r="K95" s="35"/>
    </row>
    <row r="96" spans="2:11" x14ac:dyDescent="0.3">
      <c r="B96" s="8" t="s">
        <v>416</v>
      </c>
      <c r="C96" s="57" t="s">
        <v>417</v>
      </c>
      <c r="D96" s="54" t="s">
        <v>418</v>
      </c>
      <c r="E96" s="6" t="s">
        <v>75</v>
      </c>
      <c r="F96" s="19">
        <v>3015825</v>
      </c>
      <c r="G96" s="24">
        <v>9294.77</v>
      </c>
      <c r="H96" s="24">
        <v>0.22</v>
      </c>
      <c r="I96" s="31"/>
      <c r="J96" s="31"/>
      <c r="K96" s="35"/>
    </row>
    <row r="97" spans="2:11" x14ac:dyDescent="0.3">
      <c r="B97" s="8" t="s">
        <v>2456</v>
      </c>
      <c r="C97" s="57" t="s">
        <v>2457</v>
      </c>
      <c r="D97" s="54" t="s">
        <v>2458</v>
      </c>
      <c r="E97" s="6" t="s">
        <v>327</v>
      </c>
      <c r="F97" s="19">
        <v>304250</v>
      </c>
      <c r="G97" s="24">
        <v>9280.5400000000009</v>
      </c>
      <c r="H97" s="24">
        <v>0.22</v>
      </c>
      <c r="I97" s="31"/>
      <c r="J97" s="31"/>
      <c r="K97" s="35"/>
    </row>
    <row r="98" spans="2:11" x14ac:dyDescent="0.3">
      <c r="B98" s="8" t="s">
        <v>448</v>
      </c>
      <c r="C98" s="57" t="s">
        <v>449</v>
      </c>
      <c r="D98" s="54" t="s">
        <v>450</v>
      </c>
      <c r="E98" s="6" t="s">
        <v>43</v>
      </c>
      <c r="F98" s="19">
        <v>4830000</v>
      </c>
      <c r="G98" s="24">
        <v>9259.59</v>
      </c>
      <c r="H98" s="24">
        <v>0.22</v>
      </c>
      <c r="I98" s="31"/>
      <c r="J98" s="31"/>
      <c r="K98" s="35"/>
    </row>
    <row r="99" spans="2:11" x14ac:dyDescent="0.3">
      <c r="B99" s="8" t="s">
        <v>2459</v>
      </c>
      <c r="C99" s="57" t="s">
        <v>2460</v>
      </c>
      <c r="D99" s="54" t="s">
        <v>2461</v>
      </c>
      <c r="E99" s="6" t="s">
        <v>148</v>
      </c>
      <c r="F99" s="19">
        <v>2336400</v>
      </c>
      <c r="G99" s="24">
        <v>9257.99</v>
      </c>
      <c r="H99" s="24">
        <v>0.22</v>
      </c>
      <c r="I99" s="31"/>
      <c r="J99" s="31"/>
      <c r="K99" s="35"/>
    </row>
    <row r="100" spans="2:11" x14ac:dyDescent="0.3">
      <c r="B100" s="8" t="s">
        <v>2462</v>
      </c>
      <c r="C100" s="57" t="s">
        <v>2463</v>
      </c>
      <c r="D100" s="54" t="s">
        <v>2464</v>
      </c>
      <c r="E100" s="6" t="s">
        <v>131</v>
      </c>
      <c r="F100" s="19">
        <v>2382350</v>
      </c>
      <c r="G100" s="24">
        <v>8913.56</v>
      </c>
      <c r="H100" s="24">
        <v>0.21</v>
      </c>
      <c r="I100" s="31"/>
      <c r="J100" s="31"/>
      <c r="K100" s="35"/>
    </row>
    <row r="101" spans="2:11" x14ac:dyDescent="0.3">
      <c r="B101" s="8" t="s">
        <v>281</v>
      </c>
      <c r="C101" s="57" t="s">
        <v>282</v>
      </c>
      <c r="D101" s="54" t="s">
        <v>283</v>
      </c>
      <c r="E101" s="6" t="s">
        <v>111</v>
      </c>
      <c r="F101" s="19">
        <v>4631250</v>
      </c>
      <c r="G101" s="24">
        <v>8622.4599999999991</v>
      </c>
      <c r="H101" s="24">
        <v>0.21</v>
      </c>
      <c r="I101" s="31"/>
      <c r="J101" s="31"/>
      <c r="K101" s="35"/>
    </row>
    <row r="102" spans="2:11" x14ac:dyDescent="0.3">
      <c r="B102" s="8" t="s">
        <v>616</v>
      </c>
      <c r="C102" s="57" t="s">
        <v>617</v>
      </c>
      <c r="D102" s="54" t="s">
        <v>618</v>
      </c>
      <c r="E102" s="6" t="s">
        <v>86</v>
      </c>
      <c r="F102" s="19">
        <v>233800</v>
      </c>
      <c r="G102" s="24">
        <v>8484.1299999999992</v>
      </c>
      <c r="H102" s="24">
        <v>0.2</v>
      </c>
      <c r="I102" s="31"/>
      <c r="J102" s="31"/>
      <c r="K102" s="35"/>
    </row>
    <row r="103" spans="2:11" x14ac:dyDescent="0.3">
      <c r="B103" s="8" t="s">
        <v>536</v>
      </c>
      <c r="C103" s="57" t="s">
        <v>537</v>
      </c>
      <c r="D103" s="54" t="s">
        <v>538</v>
      </c>
      <c r="E103" s="6" t="s">
        <v>148</v>
      </c>
      <c r="F103" s="19">
        <v>8954400</v>
      </c>
      <c r="G103" s="24">
        <v>8305.2099999999991</v>
      </c>
      <c r="H103" s="24">
        <v>0.2</v>
      </c>
      <c r="I103" s="31"/>
      <c r="J103" s="31"/>
      <c r="K103" s="35"/>
    </row>
    <row r="104" spans="2:11" x14ac:dyDescent="0.3">
      <c r="B104" s="8" t="s">
        <v>469</v>
      </c>
      <c r="C104" s="57" t="s">
        <v>470</v>
      </c>
      <c r="D104" s="54" t="s">
        <v>471</v>
      </c>
      <c r="E104" s="6" t="s">
        <v>101</v>
      </c>
      <c r="F104" s="19">
        <v>518350</v>
      </c>
      <c r="G104" s="24">
        <v>8265.09</v>
      </c>
      <c r="H104" s="24">
        <v>0.2</v>
      </c>
      <c r="I104" s="31"/>
      <c r="J104" s="31"/>
      <c r="K104" s="35"/>
    </row>
    <row r="105" spans="2:11" x14ac:dyDescent="0.3">
      <c r="B105" s="8" t="s">
        <v>1007</v>
      </c>
      <c r="C105" s="57" t="s">
        <v>1008</v>
      </c>
      <c r="D105" s="54" t="s">
        <v>1009</v>
      </c>
      <c r="E105" s="6" t="s">
        <v>43</v>
      </c>
      <c r="F105" s="19">
        <v>4989600</v>
      </c>
      <c r="G105" s="24">
        <v>8073.17</v>
      </c>
      <c r="H105" s="24">
        <v>0.19</v>
      </c>
      <c r="I105" s="31"/>
      <c r="J105" s="31"/>
      <c r="K105" s="35"/>
    </row>
    <row r="106" spans="2:11" x14ac:dyDescent="0.3">
      <c r="B106" s="8" t="s">
        <v>83</v>
      </c>
      <c r="C106" s="57" t="s">
        <v>84</v>
      </c>
      <c r="D106" s="54" t="s">
        <v>85</v>
      </c>
      <c r="E106" s="6" t="s">
        <v>86</v>
      </c>
      <c r="F106" s="19">
        <v>316250</v>
      </c>
      <c r="G106" s="24">
        <v>7965.07</v>
      </c>
      <c r="H106" s="24">
        <v>0.19</v>
      </c>
      <c r="I106" s="31"/>
      <c r="J106" s="31"/>
      <c r="K106" s="35"/>
    </row>
    <row r="107" spans="2:11" x14ac:dyDescent="0.3">
      <c r="B107" s="8" t="s">
        <v>419</v>
      </c>
      <c r="C107" s="57" t="s">
        <v>420</v>
      </c>
      <c r="D107" s="54" t="s">
        <v>421</v>
      </c>
      <c r="E107" s="6" t="s">
        <v>422</v>
      </c>
      <c r="F107" s="19">
        <v>3314250</v>
      </c>
      <c r="G107" s="24">
        <v>7745.73</v>
      </c>
      <c r="H107" s="24">
        <v>0.19</v>
      </c>
      <c r="I107" s="31"/>
      <c r="J107" s="31"/>
      <c r="K107" s="35"/>
    </row>
    <row r="108" spans="2:11" x14ac:dyDescent="0.3">
      <c r="B108" s="8" t="s">
        <v>990</v>
      </c>
      <c r="C108" s="57" t="s">
        <v>991</v>
      </c>
      <c r="D108" s="54" t="s">
        <v>992</v>
      </c>
      <c r="E108" s="6" t="s">
        <v>171</v>
      </c>
      <c r="F108" s="19">
        <v>1485000</v>
      </c>
      <c r="G108" s="24">
        <v>7738.34</v>
      </c>
      <c r="H108" s="24">
        <v>0.19</v>
      </c>
      <c r="I108" s="31"/>
      <c r="J108" s="31"/>
      <c r="K108" s="35"/>
    </row>
    <row r="109" spans="2:11" x14ac:dyDescent="0.3">
      <c r="B109" s="8" t="s">
        <v>2465</v>
      </c>
      <c r="C109" s="57" t="s">
        <v>2466</v>
      </c>
      <c r="D109" s="54" t="s">
        <v>2467</v>
      </c>
      <c r="E109" s="6" t="s">
        <v>97</v>
      </c>
      <c r="F109" s="19">
        <v>1801800</v>
      </c>
      <c r="G109" s="24">
        <v>7704.5</v>
      </c>
      <c r="H109" s="24">
        <v>0.19</v>
      </c>
      <c r="I109" s="31"/>
      <c r="J109" s="31"/>
      <c r="K109" s="35"/>
    </row>
    <row r="110" spans="2:11" x14ac:dyDescent="0.3">
      <c r="B110" s="8" t="s">
        <v>2468</v>
      </c>
      <c r="C110" s="57" t="s">
        <v>2469</v>
      </c>
      <c r="D110" s="54" t="s">
        <v>2470</v>
      </c>
      <c r="E110" s="6" t="s">
        <v>167</v>
      </c>
      <c r="F110" s="19">
        <v>602550</v>
      </c>
      <c r="G110" s="24">
        <v>7184.2</v>
      </c>
      <c r="H110" s="24">
        <v>0.17</v>
      </c>
      <c r="I110" s="31"/>
      <c r="J110" s="31"/>
      <c r="K110" s="35"/>
    </row>
    <row r="111" spans="2:11" x14ac:dyDescent="0.3">
      <c r="B111" s="8" t="s">
        <v>385</v>
      </c>
      <c r="C111" s="57" t="s">
        <v>386</v>
      </c>
      <c r="D111" s="54" t="s">
        <v>387</v>
      </c>
      <c r="E111" s="6" t="s">
        <v>50</v>
      </c>
      <c r="F111" s="19">
        <v>478200</v>
      </c>
      <c r="G111" s="24">
        <v>7084.05</v>
      </c>
      <c r="H111" s="24">
        <v>0.17</v>
      </c>
      <c r="I111" s="31"/>
      <c r="J111" s="31"/>
      <c r="K111" s="35"/>
    </row>
    <row r="112" spans="2:11" x14ac:dyDescent="0.3">
      <c r="B112" s="8" t="s">
        <v>900</v>
      </c>
      <c r="C112" s="57" t="s">
        <v>901</v>
      </c>
      <c r="D112" s="54" t="s">
        <v>902</v>
      </c>
      <c r="E112" s="6" t="s">
        <v>903</v>
      </c>
      <c r="F112" s="19">
        <v>399700</v>
      </c>
      <c r="G112" s="24">
        <v>7077.89</v>
      </c>
      <c r="H112" s="24">
        <v>0.17</v>
      </c>
      <c r="I112" s="31"/>
      <c r="J112" s="31"/>
      <c r="K112" s="35"/>
    </row>
    <row r="113" spans="2:11" x14ac:dyDescent="0.3">
      <c r="B113" s="8" t="s">
        <v>496</v>
      </c>
      <c r="C113" s="57" t="s">
        <v>497</v>
      </c>
      <c r="D113" s="54" t="s">
        <v>498</v>
      </c>
      <c r="E113" s="6" t="s">
        <v>327</v>
      </c>
      <c r="F113" s="19">
        <v>247800</v>
      </c>
      <c r="G113" s="24">
        <v>7028.6</v>
      </c>
      <c r="H113" s="24">
        <v>0.17</v>
      </c>
      <c r="I113" s="31"/>
      <c r="J113" s="31"/>
      <c r="K113" s="35"/>
    </row>
    <row r="114" spans="2:11" x14ac:dyDescent="0.3">
      <c r="B114" s="8" t="s">
        <v>2471</v>
      </c>
      <c r="C114" s="57" t="s">
        <v>2472</v>
      </c>
      <c r="D114" s="54" t="s">
        <v>2473</v>
      </c>
      <c r="E114" s="6" t="s">
        <v>152</v>
      </c>
      <c r="F114" s="19">
        <v>1008875</v>
      </c>
      <c r="G114" s="24">
        <v>6980.91</v>
      </c>
      <c r="H114" s="24">
        <v>0.17</v>
      </c>
      <c r="I114" s="31"/>
      <c r="J114" s="31"/>
      <c r="K114" s="35"/>
    </row>
    <row r="115" spans="2:11" x14ac:dyDescent="0.3">
      <c r="B115" s="8" t="s">
        <v>168</v>
      </c>
      <c r="C115" s="57" t="s">
        <v>169</v>
      </c>
      <c r="D115" s="54" t="s">
        <v>170</v>
      </c>
      <c r="E115" s="6" t="s">
        <v>171</v>
      </c>
      <c r="F115" s="19">
        <v>294075</v>
      </c>
      <c r="G115" s="24">
        <v>6857.24</v>
      </c>
      <c r="H115" s="24">
        <v>0.17</v>
      </c>
      <c r="I115" s="31"/>
      <c r="J115" s="31"/>
      <c r="K115" s="35"/>
    </row>
    <row r="116" spans="2:11" x14ac:dyDescent="0.3">
      <c r="B116" s="8" t="s">
        <v>215</v>
      </c>
      <c r="C116" s="57" t="s">
        <v>216</v>
      </c>
      <c r="D116" s="54" t="s">
        <v>217</v>
      </c>
      <c r="E116" s="6" t="s">
        <v>101</v>
      </c>
      <c r="F116" s="19">
        <v>124250</v>
      </c>
      <c r="G116" s="24">
        <v>6589.6</v>
      </c>
      <c r="H116" s="24">
        <v>0.16</v>
      </c>
      <c r="I116" s="31"/>
      <c r="J116" s="31"/>
      <c r="K116" s="35"/>
    </row>
    <row r="117" spans="2:11" x14ac:dyDescent="0.3">
      <c r="B117" s="8" t="s">
        <v>582</v>
      </c>
      <c r="C117" s="57" t="s">
        <v>583</v>
      </c>
      <c r="D117" s="54" t="s">
        <v>584</v>
      </c>
      <c r="E117" s="6" t="s">
        <v>167</v>
      </c>
      <c r="F117" s="19">
        <v>401450</v>
      </c>
      <c r="G117" s="24">
        <v>6466.56</v>
      </c>
      <c r="H117" s="24">
        <v>0.16</v>
      </c>
      <c r="I117" s="31"/>
      <c r="J117" s="31"/>
      <c r="K117" s="35"/>
    </row>
    <row r="118" spans="2:11" x14ac:dyDescent="0.3">
      <c r="B118" s="8" t="s">
        <v>438</v>
      </c>
      <c r="C118" s="57" t="s">
        <v>439</v>
      </c>
      <c r="D118" s="54" t="s">
        <v>440</v>
      </c>
      <c r="E118" s="6" t="s">
        <v>403</v>
      </c>
      <c r="F118" s="19">
        <v>2377800</v>
      </c>
      <c r="G118" s="24">
        <v>6408.17</v>
      </c>
      <c r="H118" s="24">
        <v>0.15</v>
      </c>
      <c r="I118" s="31"/>
      <c r="J118" s="31"/>
      <c r="K118" s="35"/>
    </row>
    <row r="119" spans="2:11" x14ac:dyDescent="0.3">
      <c r="B119" s="8" t="s">
        <v>2474</v>
      </c>
      <c r="C119" s="57" t="s">
        <v>2475</v>
      </c>
      <c r="D119" s="54" t="s">
        <v>2476</v>
      </c>
      <c r="E119" s="6" t="s">
        <v>268</v>
      </c>
      <c r="F119" s="19">
        <v>9036450</v>
      </c>
      <c r="G119" s="24">
        <v>6346.3</v>
      </c>
      <c r="H119" s="24">
        <v>0.15</v>
      </c>
      <c r="I119" s="31"/>
      <c r="J119" s="31"/>
      <c r="K119" s="35"/>
    </row>
    <row r="120" spans="2:11" x14ac:dyDescent="0.3">
      <c r="B120" s="8" t="s">
        <v>116</v>
      </c>
      <c r="C120" s="57" t="s">
        <v>117</v>
      </c>
      <c r="D120" s="54" t="s">
        <v>118</v>
      </c>
      <c r="E120" s="6" t="s">
        <v>119</v>
      </c>
      <c r="F120" s="19">
        <v>126875</v>
      </c>
      <c r="G120" s="24">
        <v>6342.48</v>
      </c>
      <c r="H120" s="24">
        <v>0.15</v>
      </c>
      <c r="I120" s="31"/>
      <c r="J120" s="31"/>
      <c r="K120" s="35"/>
    </row>
    <row r="121" spans="2:11" x14ac:dyDescent="0.3">
      <c r="B121" s="8" t="s">
        <v>2477</v>
      </c>
      <c r="C121" s="57" t="s">
        <v>2478</v>
      </c>
      <c r="D121" s="54" t="s">
        <v>2479</v>
      </c>
      <c r="E121" s="6" t="s">
        <v>138</v>
      </c>
      <c r="F121" s="19">
        <v>392000</v>
      </c>
      <c r="G121" s="24">
        <v>6290.42</v>
      </c>
      <c r="H121" s="24">
        <v>0.15</v>
      </c>
      <c r="I121" s="31"/>
      <c r="J121" s="31"/>
      <c r="K121" s="35"/>
    </row>
    <row r="122" spans="2:11" x14ac:dyDescent="0.3">
      <c r="B122" s="8" t="s">
        <v>373</v>
      </c>
      <c r="C122" s="57" t="s">
        <v>374</v>
      </c>
      <c r="D122" s="54" t="s">
        <v>375</v>
      </c>
      <c r="E122" s="6" t="s">
        <v>101</v>
      </c>
      <c r="F122" s="19">
        <v>390000</v>
      </c>
      <c r="G122" s="24">
        <v>6198.66</v>
      </c>
      <c r="H122" s="24">
        <v>0.15</v>
      </c>
      <c r="I122" s="31"/>
      <c r="J122" s="31"/>
      <c r="K122" s="35"/>
    </row>
    <row r="123" spans="2:11" x14ac:dyDescent="0.3">
      <c r="B123" s="8" t="s">
        <v>904</v>
      </c>
      <c r="C123" s="57" t="s">
        <v>905</v>
      </c>
      <c r="D123" s="54" t="s">
        <v>906</v>
      </c>
      <c r="E123" s="6" t="s">
        <v>50</v>
      </c>
      <c r="F123" s="19">
        <v>112700</v>
      </c>
      <c r="G123" s="24">
        <v>5979.3</v>
      </c>
      <c r="H123" s="24">
        <v>0.14000000000000001</v>
      </c>
      <c r="I123" s="31"/>
      <c r="J123" s="31"/>
      <c r="K123" s="35"/>
    </row>
    <row r="124" spans="2:11" x14ac:dyDescent="0.3">
      <c r="B124" s="8" t="s">
        <v>2244</v>
      </c>
      <c r="C124" s="57" t="s">
        <v>2245</v>
      </c>
      <c r="D124" s="54" t="s">
        <v>2246</v>
      </c>
      <c r="E124" s="6" t="s">
        <v>167</v>
      </c>
      <c r="F124" s="19">
        <v>386400</v>
      </c>
      <c r="G124" s="24">
        <v>5808.36</v>
      </c>
      <c r="H124" s="24">
        <v>0.14000000000000001</v>
      </c>
      <c r="I124" s="31"/>
      <c r="J124" s="31"/>
      <c r="K124" s="35"/>
    </row>
    <row r="125" spans="2:11" x14ac:dyDescent="0.3">
      <c r="B125" s="8" t="s">
        <v>2319</v>
      </c>
      <c r="C125" s="57" t="s">
        <v>2320</v>
      </c>
      <c r="D125" s="54" t="s">
        <v>2321</v>
      </c>
      <c r="E125" s="6" t="s">
        <v>97</v>
      </c>
      <c r="F125" s="19">
        <v>2064000</v>
      </c>
      <c r="G125" s="24">
        <v>5396.33</v>
      </c>
      <c r="H125" s="24">
        <v>0.13</v>
      </c>
      <c r="I125" s="31"/>
      <c r="J125" s="31"/>
      <c r="K125" s="35"/>
    </row>
    <row r="126" spans="2:11" x14ac:dyDescent="0.3">
      <c r="B126" s="8" t="s">
        <v>410</v>
      </c>
      <c r="C126" s="57" t="s">
        <v>411</v>
      </c>
      <c r="D126" s="54" t="s">
        <v>412</v>
      </c>
      <c r="E126" s="6" t="s">
        <v>82</v>
      </c>
      <c r="F126" s="19">
        <v>897250</v>
      </c>
      <c r="G126" s="24">
        <v>5382.15</v>
      </c>
      <c r="H126" s="24">
        <v>0.13</v>
      </c>
      <c r="I126" s="31"/>
      <c r="J126" s="31"/>
      <c r="K126" s="35"/>
    </row>
    <row r="127" spans="2:11" x14ac:dyDescent="0.3">
      <c r="B127" s="8" t="s">
        <v>212</v>
      </c>
      <c r="C127" s="57" t="s">
        <v>213</v>
      </c>
      <c r="D127" s="54" t="s">
        <v>214</v>
      </c>
      <c r="E127" s="6" t="s">
        <v>65</v>
      </c>
      <c r="F127" s="19">
        <v>18225</v>
      </c>
      <c r="G127" s="24">
        <v>5335.37</v>
      </c>
      <c r="H127" s="24">
        <v>0.13</v>
      </c>
      <c r="I127" s="31"/>
      <c r="J127" s="31"/>
      <c r="K127" s="35"/>
    </row>
    <row r="128" spans="2:11" x14ac:dyDescent="0.3">
      <c r="B128" s="8" t="s">
        <v>2480</v>
      </c>
      <c r="C128" s="57" t="s">
        <v>2481</v>
      </c>
      <c r="D128" s="54" t="s">
        <v>2482</v>
      </c>
      <c r="E128" s="6" t="s">
        <v>50</v>
      </c>
      <c r="F128" s="19">
        <v>190850</v>
      </c>
      <c r="G128" s="24">
        <v>5320.9</v>
      </c>
      <c r="H128" s="24">
        <v>0.13</v>
      </c>
      <c r="I128" s="31"/>
      <c r="J128" s="31"/>
      <c r="K128" s="35"/>
    </row>
    <row r="129" spans="2:11" x14ac:dyDescent="0.3">
      <c r="B129" s="8" t="s">
        <v>2483</v>
      </c>
      <c r="C129" s="57" t="s">
        <v>2484</v>
      </c>
      <c r="D129" s="54" t="s">
        <v>2485</v>
      </c>
      <c r="E129" s="6" t="s">
        <v>327</v>
      </c>
      <c r="F129" s="19">
        <v>570050</v>
      </c>
      <c r="G129" s="24">
        <v>5248.45</v>
      </c>
      <c r="H129" s="24">
        <v>0.13</v>
      </c>
      <c r="I129" s="31"/>
      <c r="J129" s="31"/>
      <c r="K129" s="35"/>
    </row>
    <row r="130" spans="2:11" x14ac:dyDescent="0.3">
      <c r="B130" s="8" t="s">
        <v>221</v>
      </c>
      <c r="C130" s="57" t="s">
        <v>222</v>
      </c>
      <c r="D130" s="54" t="s">
        <v>223</v>
      </c>
      <c r="E130" s="6" t="s">
        <v>224</v>
      </c>
      <c r="F130" s="19">
        <v>3960000</v>
      </c>
      <c r="G130" s="24">
        <v>5028.41</v>
      </c>
      <c r="H130" s="24">
        <v>0.12</v>
      </c>
      <c r="I130" s="31"/>
      <c r="J130" s="31"/>
      <c r="K130" s="35"/>
    </row>
    <row r="131" spans="2:11" x14ac:dyDescent="0.3">
      <c r="B131" s="8" t="s">
        <v>218</v>
      </c>
      <c r="C131" s="57" t="s">
        <v>219</v>
      </c>
      <c r="D131" s="54" t="s">
        <v>220</v>
      </c>
      <c r="E131" s="6" t="s">
        <v>148</v>
      </c>
      <c r="F131" s="19">
        <v>431500</v>
      </c>
      <c r="G131" s="24">
        <v>4775.41</v>
      </c>
      <c r="H131" s="24">
        <v>0.11</v>
      </c>
      <c r="I131" s="31"/>
      <c r="J131" s="31"/>
      <c r="K131" s="35"/>
    </row>
    <row r="132" spans="2:11" x14ac:dyDescent="0.3">
      <c r="B132" s="8" t="s">
        <v>613</v>
      </c>
      <c r="C132" s="57" t="s">
        <v>614</v>
      </c>
      <c r="D132" s="54" t="s">
        <v>615</v>
      </c>
      <c r="E132" s="6" t="s">
        <v>261</v>
      </c>
      <c r="F132" s="19">
        <v>953250</v>
      </c>
      <c r="G132" s="24">
        <v>4643.76</v>
      </c>
      <c r="H132" s="24">
        <v>0.11</v>
      </c>
      <c r="I132" s="31"/>
      <c r="J132" s="31"/>
      <c r="K132" s="35"/>
    </row>
    <row r="133" spans="2:11" x14ac:dyDescent="0.3">
      <c r="B133" s="8" t="s">
        <v>2486</v>
      </c>
      <c r="C133" s="57" t="s">
        <v>2487</v>
      </c>
      <c r="D133" s="54" t="s">
        <v>2488</v>
      </c>
      <c r="E133" s="6" t="s">
        <v>97</v>
      </c>
      <c r="F133" s="19">
        <v>3659300</v>
      </c>
      <c r="G133" s="24">
        <v>4536.07</v>
      </c>
      <c r="H133" s="24">
        <v>0.11</v>
      </c>
      <c r="I133" s="31"/>
      <c r="J133" s="31"/>
      <c r="K133" s="35"/>
    </row>
    <row r="134" spans="2:11" x14ac:dyDescent="0.3">
      <c r="B134" s="8" t="s">
        <v>949</v>
      </c>
      <c r="C134" s="57" t="s">
        <v>950</v>
      </c>
      <c r="D134" s="54" t="s">
        <v>951</v>
      </c>
      <c r="E134" s="6" t="s">
        <v>101</v>
      </c>
      <c r="F134" s="19">
        <v>124500</v>
      </c>
      <c r="G134" s="24">
        <v>4431.95</v>
      </c>
      <c r="H134" s="24">
        <v>0.11</v>
      </c>
      <c r="I134" s="31"/>
      <c r="J134" s="31"/>
      <c r="K134" s="35"/>
    </row>
    <row r="135" spans="2:11" x14ac:dyDescent="0.3">
      <c r="B135" s="8" t="s">
        <v>526</v>
      </c>
      <c r="C135" s="57" t="s">
        <v>527</v>
      </c>
      <c r="D135" s="54" t="s">
        <v>528</v>
      </c>
      <c r="E135" s="6" t="s">
        <v>101</v>
      </c>
      <c r="F135" s="19">
        <v>1255000</v>
      </c>
      <c r="G135" s="24">
        <v>4371.79</v>
      </c>
      <c r="H135" s="24">
        <v>0.11</v>
      </c>
      <c r="I135" s="31"/>
      <c r="J135" s="31"/>
      <c r="K135" s="35"/>
    </row>
    <row r="136" spans="2:11" x14ac:dyDescent="0.3">
      <c r="B136" s="8" t="s">
        <v>2489</v>
      </c>
      <c r="C136" s="57" t="s">
        <v>2490</v>
      </c>
      <c r="D136" s="54" t="s">
        <v>2491</v>
      </c>
      <c r="E136" s="6" t="s">
        <v>160</v>
      </c>
      <c r="F136" s="19">
        <v>166775</v>
      </c>
      <c r="G136" s="24">
        <v>4341.32</v>
      </c>
      <c r="H136" s="24">
        <v>0.1</v>
      </c>
      <c r="I136" s="31"/>
      <c r="J136" s="31"/>
      <c r="K136" s="35"/>
    </row>
    <row r="137" spans="2:11" x14ac:dyDescent="0.3">
      <c r="B137" s="8" t="s">
        <v>2492</v>
      </c>
      <c r="C137" s="57" t="s">
        <v>2493</v>
      </c>
      <c r="D137" s="54" t="s">
        <v>2494</v>
      </c>
      <c r="E137" s="6" t="s">
        <v>54</v>
      </c>
      <c r="F137" s="19">
        <v>4348500</v>
      </c>
      <c r="G137" s="24">
        <v>4272.84</v>
      </c>
      <c r="H137" s="24">
        <v>0.1</v>
      </c>
      <c r="I137" s="31"/>
      <c r="J137" s="31"/>
      <c r="K137" s="35"/>
    </row>
    <row r="138" spans="2:11" x14ac:dyDescent="0.3">
      <c r="B138" s="8" t="s">
        <v>2495</v>
      </c>
      <c r="C138" s="57" t="s">
        <v>2496</v>
      </c>
      <c r="D138" s="54" t="s">
        <v>2497</v>
      </c>
      <c r="E138" s="6" t="s">
        <v>198</v>
      </c>
      <c r="F138" s="19">
        <v>801250</v>
      </c>
      <c r="G138" s="24">
        <v>4225.3900000000003</v>
      </c>
      <c r="H138" s="24">
        <v>0.1</v>
      </c>
      <c r="I138" s="31"/>
      <c r="J138" s="31"/>
      <c r="K138" s="35"/>
    </row>
    <row r="139" spans="2:11" x14ac:dyDescent="0.3">
      <c r="B139" s="8" t="s">
        <v>993</v>
      </c>
      <c r="C139" s="57" t="s">
        <v>994</v>
      </c>
      <c r="D139" s="54" t="s">
        <v>995</v>
      </c>
      <c r="E139" s="6" t="s">
        <v>58</v>
      </c>
      <c r="F139" s="19">
        <v>48825</v>
      </c>
      <c r="G139" s="24">
        <v>4214.33</v>
      </c>
      <c r="H139" s="24">
        <v>0.1</v>
      </c>
      <c r="I139" s="31"/>
      <c r="J139" s="31"/>
      <c r="K139" s="35"/>
    </row>
    <row r="140" spans="2:11" x14ac:dyDescent="0.3">
      <c r="B140" s="8" t="s">
        <v>105</v>
      </c>
      <c r="C140" s="57" t="s">
        <v>106</v>
      </c>
      <c r="D140" s="54" t="s">
        <v>107</v>
      </c>
      <c r="E140" s="6" t="s">
        <v>58</v>
      </c>
      <c r="F140" s="19">
        <v>67900</v>
      </c>
      <c r="G140" s="24">
        <v>4143.9399999999996</v>
      </c>
      <c r="H140" s="24">
        <v>0.1</v>
      </c>
      <c r="I140" s="31"/>
      <c r="J140" s="31"/>
      <c r="K140" s="35"/>
    </row>
    <row r="141" spans="2:11" x14ac:dyDescent="0.3">
      <c r="B141" s="8" t="s">
        <v>460</v>
      </c>
      <c r="C141" s="57" t="s">
        <v>461</v>
      </c>
      <c r="D141" s="54" t="s">
        <v>462</v>
      </c>
      <c r="E141" s="6" t="s">
        <v>127</v>
      </c>
      <c r="F141" s="19">
        <v>435550</v>
      </c>
      <c r="G141" s="24">
        <v>3970.04</v>
      </c>
      <c r="H141" s="24">
        <v>0.1</v>
      </c>
      <c r="I141" s="31"/>
      <c r="J141" s="31"/>
      <c r="K141" s="35"/>
    </row>
    <row r="142" spans="2:11" x14ac:dyDescent="0.3">
      <c r="B142" s="8" t="s">
        <v>2498</v>
      </c>
      <c r="C142" s="57" t="s">
        <v>2499</v>
      </c>
      <c r="D142" s="54" t="s">
        <v>2500</v>
      </c>
      <c r="E142" s="6" t="s">
        <v>119</v>
      </c>
      <c r="F142" s="19">
        <v>2807376</v>
      </c>
      <c r="G142" s="24">
        <v>3877.55</v>
      </c>
      <c r="H142" s="24">
        <v>0.09</v>
      </c>
      <c r="I142" s="31"/>
      <c r="J142" s="31"/>
      <c r="K142" s="35"/>
    </row>
    <row r="143" spans="2:11" x14ac:dyDescent="0.3">
      <c r="B143" s="8" t="s">
        <v>2501</v>
      </c>
      <c r="C143" s="57" t="s">
        <v>2502</v>
      </c>
      <c r="D143" s="54" t="s">
        <v>2503</v>
      </c>
      <c r="E143" s="6" t="s">
        <v>138</v>
      </c>
      <c r="F143" s="19">
        <v>53750</v>
      </c>
      <c r="G143" s="24">
        <v>3811.41</v>
      </c>
      <c r="H143" s="24">
        <v>0.09</v>
      </c>
      <c r="I143" s="31"/>
      <c r="J143" s="31"/>
      <c r="K143" s="35"/>
    </row>
    <row r="144" spans="2:11" x14ac:dyDescent="0.3">
      <c r="B144" s="8" t="s">
        <v>1945</v>
      </c>
      <c r="C144" s="57" t="s">
        <v>1946</v>
      </c>
      <c r="D144" s="54" t="s">
        <v>1947</v>
      </c>
      <c r="E144" s="6" t="s">
        <v>82</v>
      </c>
      <c r="F144" s="19">
        <v>236000</v>
      </c>
      <c r="G144" s="24">
        <v>3781.19</v>
      </c>
      <c r="H144" s="24">
        <v>0.09</v>
      </c>
      <c r="I144" s="31"/>
      <c r="J144" s="31"/>
      <c r="K144" s="35"/>
    </row>
    <row r="145" spans="2:11" x14ac:dyDescent="0.3">
      <c r="B145" s="8" t="s">
        <v>2340</v>
      </c>
      <c r="C145" s="57" t="s">
        <v>2341</v>
      </c>
      <c r="D145" s="54" t="s">
        <v>2342</v>
      </c>
      <c r="E145" s="6" t="s">
        <v>123</v>
      </c>
      <c r="F145" s="19">
        <v>532800</v>
      </c>
      <c r="G145" s="24">
        <v>3501.83</v>
      </c>
      <c r="H145" s="24">
        <v>0.08</v>
      </c>
      <c r="I145" s="31"/>
      <c r="J145" s="31"/>
      <c r="K145" s="35"/>
    </row>
    <row r="146" spans="2:11" x14ac:dyDescent="0.3">
      <c r="B146" s="8" t="s">
        <v>610</v>
      </c>
      <c r="C146" s="57" t="s">
        <v>611</v>
      </c>
      <c r="D146" s="54" t="s">
        <v>612</v>
      </c>
      <c r="E146" s="6" t="s">
        <v>138</v>
      </c>
      <c r="F146" s="19">
        <v>251175</v>
      </c>
      <c r="G146" s="24">
        <v>3415.48</v>
      </c>
      <c r="H146" s="24">
        <v>0.08</v>
      </c>
      <c r="I146" s="31"/>
      <c r="J146" s="31"/>
      <c r="K146" s="35"/>
    </row>
    <row r="147" spans="2:11" x14ac:dyDescent="0.3">
      <c r="B147" s="8" t="s">
        <v>337</v>
      </c>
      <c r="C147" s="57" t="s">
        <v>338</v>
      </c>
      <c r="D147" s="54" t="s">
        <v>339</v>
      </c>
      <c r="E147" s="6" t="s">
        <v>43</v>
      </c>
      <c r="F147" s="19">
        <v>3073200</v>
      </c>
      <c r="G147" s="24">
        <v>3389.43</v>
      </c>
      <c r="H147" s="24">
        <v>0.08</v>
      </c>
      <c r="I147" s="31"/>
      <c r="J147" s="31"/>
      <c r="K147" s="35"/>
    </row>
    <row r="148" spans="2:11" x14ac:dyDescent="0.3">
      <c r="B148" s="8" t="s">
        <v>2504</v>
      </c>
      <c r="C148" s="57" t="s">
        <v>2505</v>
      </c>
      <c r="D148" s="54" t="s">
        <v>2506</v>
      </c>
      <c r="E148" s="6" t="s">
        <v>205</v>
      </c>
      <c r="F148" s="19">
        <v>160500</v>
      </c>
      <c r="G148" s="24">
        <v>3364.4</v>
      </c>
      <c r="H148" s="24">
        <v>0.08</v>
      </c>
      <c r="I148" s="31"/>
      <c r="J148" s="31"/>
      <c r="K148" s="35"/>
    </row>
    <row r="149" spans="2:11" x14ac:dyDescent="0.3">
      <c r="B149" s="8" t="s">
        <v>2276</v>
      </c>
      <c r="C149" s="57" t="s">
        <v>2277</v>
      </c>
      <c r="D149" s="54" t="s">
        <v>2278</v>
      </c>
      <c r="E149" s="6" t="s">
        <v>65</v>
      </c>
      <c r="F149" s="19">
        <v>584850</v>
      </c>
      <c r="G149" s="24">
        <v>3293.88</v>
      </c>
      <c r="H149" s="24">
        <v>0.08</v>
      </c>
      <c r="I149" s="31"/>
      <c r="J149" s="31"/>
      <c r="K149" s="35"/>
    </row>
    <row r="150" spans="2:11" x14ac:dyDescent="0.3">
      <c r="B150" s="8" t="s">
        <v>246</v>
      </c>
      <c r="C150" s="57" t="s">
        <v>247</v>
      </c>
      <c r="D150" s="54" t="s">
        <v>248</v>
      </c>
      <c r="E150" s="6" t="s">
        <v>148</v>
      </c>
      <c r="F150" s="19">
        <v>240350</v>
      </c>
      <c r="G150" s="24">
        <v>3074.08</v>
      </c>
      <c r="H150" s="24">
        <v>7.0000000000000007E-2</v>
      </c>
      <c r="I150" s="31"/>
      <c r="J150" s="31"/>
      <c r="K150" s="35"/>
    </row>
    <row r="151" spans="2:11" x14ac:dyDescent="0.3">
      <c r="B151" s="8" t="s">
        <v>2507</v>
      </c>
      <c r="C151" s="57" t="s">
        <v>2508</v>
      </c>
      <c r="D151" s="54" t="s">
        <v>2509</v>
      </c>
      <c r="E151" s="6" t="s">
        <v>119</v>
      </c>
      <c r="F151" s="19">
        <v>439450</v>
      </c>
      <c r="G151" s="24">
        <v>3051.1</v>
      </c>
      <c r="H151" s="24">
        <v>7.0000000000000007E-2</v>
      </c>
      <c r="I151" s="31"/>
      <c r="J151" s="31"/>
      <c r="K151" s="35"/>
    </row>
    <row r="152" spans="2:11" x14ac:dyDescent="0.3">
      <c r="B152" s="8" t="s">
        <v>2510</v>
      </c>
      <c r="C152" s="57" t="s">
        <v>2511</v>
      </c>
      <c r="D152" s="54" t="s">
        <v>2512</v>
      </c>
      <c r="E152" s="6" t="s">
        <v>205</v>
      </c>
      <c r="F152" s="19">
        <v>79500</v>
      </c>
      <c r="G152" s="24">
        <v>2945.63</v>
      </c>
      <c r="H152" s="24">
        <v>7.0000000000000007E-2</v>
      </c>
      <c r="I152" s="31"/>
      <c r="J152" s="31"/>
      <c r="K152" s="35"/>
    </row>
    <row r="153" spans="2:11" x14ac:dyDescent="0.3">
      <c r="B153" s="8" t="s">
        <v>1092</v>
      </c>
      <c r="C153" s="57" t="s">
        <v>1093</v>
      </c>
      <c r="D153" s="54" t="s">
        <v>1094</v>
      </c>
      <c r="E153" s="6" t="s">
        <v>82</v>
      </c>
      <c r="F153" s="19">
        <v>161625</v>
      </c>
      <c r="G153" s="24">
        <v>2918.14</v>
      </c>
      <c r="H153" s="24">
        <v>7.0000000000000007E-2</v>
      </c>
      <c r="I153" s="31"/>
      <c r="J153" s="31"/>
      <c r="K153" s="35"/>
    </row>
    <row r="154" spans="2:11" x14ac:dyDescent="0.3">
      <c r="B154" s="8" t="s">
        <v>2513</v>
      </c>
      <c r="C154" s="57" t="s">
        <v>2514</v>
      </c>
      <c r="D154" s="54" t="s">
        <v>2515</v>
      </c>
      <c r="E154" s="6" t="s">
        <v>205</v>
      </c>
      <c r="F154" s="19">
        <v>38375</v>
      </c>
      <c r="G154" s="24">
        <v>2835.91</v>
      </c>
      <c r="H154" s="24">
        <v>7.0000000000000007E-2</v>
      </c>
      <c r="I154" s="31"/>
      <c r="J154" s="31"/>
      <c r="K154" s="35"/>
    </row>
    <row r="155" spans="2:11" x14ac:dyDescent="0.3">
      <c r="B155" s="8" t="s">
        <v>62</v>
      </c>
      <c r="C155" s="57" t="s">
        <v>63</v>
      </c>
      <c r="D155" s="54" t="s">
        <v>64</v>
      </c>
      <c r="E155" s="6" t="s">
        <v>65</v>
      </c>
      <c r="F155" s="19">
        <v>21950</v>
      </c>
      <c r="G155" s="24">
        <v>2774.48</v>
      </c>
      <c r="H155" s="24">
        <v>7.0000000000000007E-2</v>
      </c>
      <c r="I155" s="31"/>
      <c r="J155" s="31"/>
      <c r="K155" s="35"/>
    </row>
    <row r="156" spans="2:11" x14ac:dyDescent="0.3">
      <c r="B156" s="8" t="s">
        <v>2516</v>
      </c>
      <c r="C156" s="57" t="s">
        <v>2517</v>
      </c>
      <c r="D156" s="54" t="s">
        <v>2518</v>
      </c>
      <c r="E156" s="6" t="s">
        <v>123</v>
      </c>
      <c r="F156" s="19">
        <v>232475</v>
      </c>
      <c r="G156" s="24">
        <v>2715.31</v>
      </c>
      <c r="H156" s="24">
        <v>7.0000000000000007E-2</v>
      </c>
      <c r="I156" s="31"/>
      <c r="J156" s="31"/>
      <c r="K156" s="35"/>
    </row>
    <row r="157" spans="2:11" x14ac:dyDescent="0.3">
      <c r="B157" s="8" t="s">
        <v>2519</v>
      </c>
      <c r="C157" s="57" t="s">
        <v>1439</v>
      </c>
      <c r="D157" s="54" t="s">
        <v>2520</v>
      </c>
      <c r="E157" s="6" t="s">
        <v>43</v>
      </c>
      <c r="F157" s="19">
        <v>2172675</v>
      </c>
      <c r="G157" s="24">
        <v>2711.93</v>
      </c>
      <c r="H157" s="24">
        <v>7.0000000000000007E-2</v>
      </c>
      <c r="I157" s="31"/>
      <c r="J157" s="31"/>
      <c r="K157" s="35"/>
    </row>
    <row r="158" spans="2:11" x14ac:dyDescent="0.3">
      <c r="B158" s="8" t="s">
        <v>2521</v>
      </c>
      <c r="C158" s="57" t="s">
        <v>2522</v>
      </c>
      <c r="D158" s="54" t="s">
        <v>2523</v>
      </c>
      <c r="E158" s="6" t="s">
        <v>205</v>
      </c>
      <c r="F158" s="19">
        <v>184775</v>
      </c>
      <c r="G158" s="24">
        <v>2631.94</v>
      </c>
      <c r="H158" s="24">
        <v>0.06</v>
      </c>
      <c r="I158" s="31"/>
      <c r="J158" s="31"/>
      <c r="K158" s="35"/>
    </row>
    <row r="159" spans="2:11" x14ac:dyDescent="0.3">
      <c r="B159" s="8" t="s">
        <v>2524</v>
      </c>
      <c r="C159" s="57" t="s">
        <v>2525</v>
      </c>
      <c r="D159" s="54" t="s">
        <v>2526</v>
      </c>
      <c r="E159" s="6" t="s">
        <v>111</v>
      </c>
      <c r="F159" s="19">
        <v>625975</v>
      </c>
      <c r="G159" s="24">
        <v>2624.4</v>
      </c>
      <c r="H159" s="24">
        <v>0.06</v>
      </c>
      <c r="I159" s="31"/>
      <c r="J159" s="31"/>
      <c r="K159" s="35"/>
    </row>
    <row r="160" spans="2:11" x14ac:dyDescent="0.3">
      <c r="B160" s="8" t="s">
        <v>2527</v>
      </c>
      <c r="C160" s="57" t="s">
        <v>2528</v>
      </c>
      <c r="D160" s="54" t="s">
        <v>2529</v>
      </c>
      <c r="E160" s="6" t="s">
        <v>131</v>
      </c>
      <c r="F160" s="19">
        <v>3289600</v>
      </c>
      <c r="G160" s="24">
        <v>2540.56</v>
      </c>
      <c r="H160" s="24">
        <v>0.06</v>
      </c>
      <c r="I160" s="31"/>
      <c r="J160" s="31"/>
      <c r="K160" s="35"/>
    </row>
    <row r="161" spans="2:11" x14ac:dyDescent="0.3">
      <c r="B161" s="8" t="s">
        <v>1023</v>
      </c>
      <c r="C161" s="57" t="s">
        <v>1024</v>
      </c>
      <c r="D161" s="54" t="s">
        <v>1025</v>
      </c>
      <c r="E161" s="6" t="s">
        <v>205</v>
      </c>
      <c r="F161" s="19">
        <v>1785000</v>
      </c>
      <c r="G161" s="24">
        <v>2495.4299999999998</v>
      </c>
      <c r="H161" s="24">
        <v>0.06</v>
      </c>
      <c r="I161" s="31"/>
      <c r="J161" s="31"/>
      <c r="K161" s="35"/>
    </row>
    <row r="162" spans="2:11" x14ac:dyDescent="0.3">
      <c r="B162" s="8" t="s">
        <v>252</v>
      </c>
      <c r="C162" s="57" t="s">
        <v>253</v>
      </c>
      <c r="D162" s="54" t="s">
        <v>254</v>
      </c>
      <c r="E162" s="6" t="s">
        <v>97</v>
      </c>
      <c r="F162" s="19">
        <v>92950</v>
      </c>
      <c r="G162" s="24">
        <v>2451.84</v>
      </c>
      <c r="H162" s="24">
        <v>0.06</v>
      </c>
      <c r="I162" s="31"/>
      <c r="J162" s="31"/>
      <c r="K162" s="35"/>
    </row>
    <row r="163" spans="2:11" x14ac:dyDescent="0.3">
      <c r="B163" s="8" t="s">
        <v>240</v>
      </c>
      <c r="C163" s="57" t="s">
        <v>241</v>
      </c>
      <c r="D163" s="54" t="s">
        <v>242</v>
      </c>
      <c r="E163" s="6" t="s">
        <v>131</v>
      </c>
      <c r="F163" s="19">
        <v>190875</v>
      </c>
      <c r="G163" s="24">
        <v>2342.61</v>
      </c>
      <c r="H163" s="24">
        <v>0.06</v>
      </c>
      <c r="I163" s="31"/>
      <c r="J163" s="31"/>
      <c r="K163" s="35"/>
    </row>
    <row r="164" spans="2:11" x14ac:dyDescent="0.3">
      <c r="B164" s="8" t="s">
        <v>2530</v>
      </c>
      <c r="C164" s="57" t="s">
        <v>2531</v>
      </c>
      <c r="D164" s="54" t="s">
        <v>2532</v>
      </c>
      <c r="E164" s="6" t="s">
        <v>138</v>
      </c>
      <c r="F164" s="19">
        <v>60375</v>
      </c>
      <c r="G164" s="24">
        <v>2300.65</v>
      </c>
      <c r="H164" s="24">
        <v>0.06</v>
      </c>
      <c r="I164" s="31"/>
      <c r="J164" s="31"/>
      <c r="K164" s="35"/>
    </row>
    <row r="165" spans="2:11" x14ac:dyDescent="0.3">
      <c r="B165" s="8" t="s">
        <v>243</v>
      </c>
      <c r="C165" s="57" t="s">
        <v>244</v>
      </c>
      <c r="D165" s="54" t="s">
        <v>245</v>
      </c>
      <c r="E165" s="6" t="s">
        <v>101</v>
      </c>
      <c r="F165" s="19">
        <v>251600</v>
      </c>
      <c r="G165" s="24">
        <v>2155.96</v>
      </c>
      <c r="H165" s="24">
        <v>0.05</v>
      </c>
      <c r="I165" s="31"/>
      <c r="J165" s="31"/>
      <c r="K165" s="35"/>
    </row>
    <row r="166" spans="2:11" x14ac:dyDescent="0.3">
      <c r="B166" s="8" t="s">
        <v>2230</v>
      </c>
      <c r="C166" s="57" t="s">
        <v>2231</v>
      </c>
      <c r="D166" s="54" t="s">
        <v>2232</v>
      </c>
      <c r="E166" s="6" t="s">
        <v>65</v>
      </c>
      <c r="F166" s="19">
        <v>87425</v>
      </c>
      <c r="G166" s="24">
        <v>2099.5100000000002</v>
      </c>
      <c r="H166" s="24">
        <v>0.05</v>
      </c>
      <c r="I166" s="31"/>
      <c r="J166" s="31"/>
      <c r="K166" s="35"/>
    </row>
    <row r="167" spans="2:11" x14ac:dyDescent="0.3">
      <c r="B167" s="8" t="s">
        <v>2533</v>
      </c>
      <c r="C167" s="57" t="s">
        <v>2534</v>
      </c>
      <c r="D167" s="54" t="s">
        <v>2535</v>
      </c>
      <c r="E167" s="6" t="s">
        <v>205</v>
      </c>
      <c r="F167" s="19">
        <v>93750</v>
      </c>
      <c r="G167" s="24">
        <v>2071.69</v>
      </c>
      <c r="H167" s="24">
        <v>0.05</v>
      </c>
      <c r="I167" s="31"/>
      <c r="J167" s="31"/>
      <c r="K167" s="35"/>
    </row>
    <row r="168" spans="2:11" x14ac:dyDescent="0.3">
      <c r="B168" s="8" t="s">
        <v>2536</v>
      </c>
      <c r="C168" s="57" t="s">
        <v>2537</v>
      </c>
      <c r="D168" s="54" t="s">
        <v>2538</v>
      </c>
      <c r="E168" s="6" t="s">
        <v>50</v>
      </c>
      <c r="F168" s="19">
        <v>23100</v>
      </c>
      <c r="G168" s="24">
        <v>1915.8</v>
      </c>
      <c r="H168" s="24">
        <v>0.05</v>
      </c>
      <c r="I168" s="31"/>
      <c r="J168" s="31"/>
      <c r="K168" s="35"/>
    </row>
    <row r="169" spans="2:11" x14ac:dyDescent="0.3">
      <c r="B169" s="8" t="s">
        <v>317</v>
      </c>
      <c r="C169" s="57" t="s">
        <v>318</v>
      </c>
      <c r="D169" s="54" t="s">
        <v>319</v>
      </c>
      <c r="E169" s="6" t="s">
        <v>148</v>
      </c>
      <c r="F169" s="19">
        <v>61400</v>
      </c>
      <c r="G169" s="24">
        <v>1818.42</v>
      </c>
      <c r="H169" s="24">
        <v>0.04</v>
      </c>
      <c r="I169" s="31"/>
      <c r="J169" s="31"/>
      <c r="K169" s="35"/>
    </row>
    <row r="170" spans="2:11" x14ac:dyDescent="0.3">
      <c r="B170" s="8" t="s">
        <v>2253</v>
      </c>
      <c r="C170" s="57" t="s">
        <v>2254</v>
      </c>
      <c r="D170" s="54" t="s">
        <v>2255</v>
      </c>
      <c r="E170" s="6" t="s">
        <v>444</v>
      </c>
      <c r="F170" s="19">
        <v>47775</v>
      </c>
      <c r="G170" s="24">
        <v>1765.19</v>
      </c>
      <c r="H170" s="24">
        <v>0.04</v>
      </c>
      <c r="I170" s="31"/>
      <c r="J170" s="31"/>
      <c r="K170" s="35"/>
    </row>
    <row r="171" spans="2:11" x14ac:dyDescent="0.3">
      <c r="B171" s="8" t="s">
        <v>2539</v>
      </c>
      <c r="C171" s="57" t="s">
        <v>2540</v>
      </c>
      <c r="D171" s="54" t="s">
        <v>2541</v>
      </c>
      <c r="E171" s="6" t="s">
        <v>167</v>
      </c>
      <c r="F171" s="19">
        <v>111150</v>
      </c>
      <c r="G171" s="24">
        <v>1735.94</v>
      </c>
      <c r="H171" s="24">
        <v>0.04</v>
      </c>
      <c r="I171" s="31"/>
      <c r="J171" s="31"/>
      <c r="K171" s="35"/>
    </row>
    <row r="172" spans="2:11" x14ac:dyDescent="0.3">
      <c r="B172" s="8" t="s">
        <v>79</v>
      </c>
      <c r="C172" s="57" t="s">
        <v>80</v>
      </c>
      <c r="D172" s="54" t="s">
        <v>81</v>
      </c>
      <c r="E172" s="6" t="s">
        <v>82</v>
      </c>
      <c r="F172" s="19">
        <v>213400</v>
      </c>
      <c r="G172" s="24">
        <v>1647.55</v>
      </c>
      <c r="H172" s="24">
        <v>0.04</v>
      </c>
      <c r="I172" s="31"/>
      <c r="J172" s="31"/>
      <c r="K172" s="35"/>
    </row>
    <row r="173" spans="2:11" x14ac:dyDescent="0.3">
      <c r="B173" s="8" t="s">
        <v>2542</v>
      </c>
      <c r="C173" s="57" t="s">
        <v>2543</v>
      </c>
      <c r="D173" s="54" t="s">
        <v>2544</v>
      </c>
      <c r="E173" s="6" t="s">
        <v>160</v>
      </c>
      <c r="F173" s="19">
        <v>23600</v>
      </c>
      <c r="G173" s="24">
        <v>1445.03</v>
      </c>
      <c r="H173" s="24">
        <v>0.03</v>
      </c>
      <c r="I173" s="31"/>
      <c r="J173" s="31"/>
      <c r="K173" s="35"/>
    </row>
    <row r="174" spans="2:11" x14ac:dyDescent="0.3">
      <c r="B174" s="8" t="s">
        <v>2545</v>
      </c>
      <c r="C174" s="57" t="s">
        <v>2546</v>
      </c>
      <c r="D174" s="54" t="s">
        <v>2547</v>
      </c>
      <c r="E174" s="6" t="s">
        <v>97</v>
      </c>
      <c r="F174" s="19">
        <v>642528</v>
      </c>
      <c r="G174" s="24">
        <v>1395.31</v>
      </c>
      <c r="H174" s="24">
        <v>0.03</v>
      </c>
      <c r="I174" s="31"/>
      <c r="J174" s="31"/>
      <c r="K174" s="35"/>
    </row>
    <row r="175" spans="2:11" x14ac:dyDescent="0.3">
      <c r="B175" s="8" t="s">
        <v>2548</v>
      </c>
      <c r="C175" s="57" t="s">
        <v>2549</v>
      </c>
      <c r="D175" s="54" t="s">
        <v>2550</v>
      </c>
      <c r="E175" s="6" t="s">
        <v>1074</v>
      </c>
      <c r="F175" s="19">
        <v>96200</v>
      </c>
      <c r="G175" s="24">
        <v>1381.14</v>
      </c>
      <c r="H175" s="24">
        <v>0.03</v>
      </c>
      <c r="I175" s="31"/>
      <c r="J175" s="31"/>
      <c r="K175" s="35"/>
    </row>
    <row r="176" spans="2:11" x14ac:dyDescent="0.3">
      <c r="B176" s="8" t="s">
        <v>269</v>
      </c>
      <c r="C176" s="57" t="s">
        <v>270</v>
      </c>
      <c r="D176" s="54" t="s">
        <v>271</v>
      </c>
      <c r="E176" s="6" t="s">
        <v>198</v>
      </c>
      <c r="F176" s="19">
        <v>284275</v>
      </c>
      <c r="G176" s="24">
        <v>1330.55</v>
      </c>
      <c r="H176" s="24">
        <v>0.03</v>
      </c>
      <c r="I176" s="31"/>
      <c r="J176" s="31"/>
      <c r="K176" s="35"/>
    </row>
    <row r="177" spans="2:11" x14ac:dyDescent="0.3">
      <c r="B177" s="8" t="s">
        <v>2551</v>
      </c>
      <c r="C177" s="57" t="s">
        <v>2552</v>
      </c>
      <c r="D177" s="54" t="s">
        <v>2553</v>
      </c>
      <c r="E177" s="6" t="s">
        <v>205</v>
      </c>
      <c r="F177" s="19">
        <v>128500</v>
      </c>
      <c r="G177" s="24">
        <v>1308.26</v>
      </c>
      <c r="H177" s="24">
        <v>0.03</v>
      </c>
      <c r="I177" s="31"/>
      <c r="J177" s="31"/>
      <c r="K177" s="35"/>
    </row>
    <row r="178" spans="2:11" x14ac:dyDescent="0.3">
      <c r="B178" s="8" t="s">
        <v>2279</v>
      </c>
      <c r="C178" s="57" t="s">
        <v>2280</v>
      </c>
      <c r="D178" s="54" t="s">
        <v>2281</v>
      </c>
      <c r="E178" s="6" t="s">
        <v>422</v>
      </c>
      <c r="F178" s="19">
        <v>313600</v>
      </c>
      <c r="G178" s="24">
        <v>1223.98</v>
      </c>
      <c r="H178" s="24">
        <v>0.03</v>
      </c>
      <c r="I178" s="31"/>
      <c r="J178" s="31"/>
      <c r="K178" s="35"/>
    </row>
    <row r="179" spans="2:11" x14ac:dyDescent="0.3">
      <c r="B179" s="8" t="s">
        <v>1959</v>
      </c>
      <c r="C179" s="57" t="s">
        <v>1960</v>
      </c>
      <c r="D179" s="54" t="s">
        <v>1961</v>
      </c>
      <c r="E179" s="6" t="s">
        <v>82</v>
      </c>
      <c r="F179" s="19">
        <v>57525</v>
      </c>
      <c r="G179" s="24">
        <v>1058.23</v>
      </c>
      <c r="H179" s="24">
        <v>0.03</v>
      </c>
      <c r="I179" s="31"/>
      <c r="J179" s="31"/>
      <c r="K179" s="35"/>
    </row>
    <row r="180" spans="2:11" x14ac:dyDescent="0.3">
      <c r="B180" s="8" t="s">
        <v>2554</v>
      </c>
      <c r="C180" s="57" t="s">
        <v>2555</v>
      </c>
      <c r="D180" s="54" t="s">
        <v>2556</v>
      </c>
      <c r="E180" s="6" t="s">
        <v>54</v>
      </c>
      <c r="F180" s="19">
        <v>464400</v>
      </c>
      <c r="G180" s="24">
        <v>949.7</v>
      </c>
      <c r="H180" s="24">
        <v>0.02</v>
      </c>
      <c r="I180" s="31"/>
      <c r="J180" s="31"/>
      <c r="K180" s="35"/>
    </row>
    <row r="181" spans="2:11" x14ac:dyDescent="0.3">
      <c r="B181" s="8" t="s">
        <v>2557</v>
      </c>
      <c r="C181" s="57" t="s">
        <v>2558</v>
      </c>
      <c r="D181" s="54" t="s">
        <v>2559</v>
      </c>
      <c r="E181" s="6" t="s">
        <v>86</v>
      </c>
      <c r="F181" s="19">
        <v>166600</v>
      </c>
      <c r="G181" s="24">
        <v>888.14</v>
      </c>
      <c r="H181" s="24">
        <v>0.02</v>
      </c>
      <c r="I181" s="31"/>
      <c r="J181" s="31"/>
      <c r="K181" s="35"/>
    </row>
    <row r="182" spans="2:11" x14ac:dyDescent="0.3">
      <c r="B182" s="8" t="s">
        <v>2560</v>
      </c>
      <c r="C182" s="57" t="s">
        <v>2561</v>
      </c>
      <c r="D182" s="54" t="s">
        <v>2562</v>
      </c>
      <c r="E182" s="6" t="s">
        <v>97</v>
      </c>
      <c r="F182" s="19">
        <v>396825</v>
      </c>
      <c r="G182" s="24">
        <v>811.47</v>
      </c>
      <c r="H182" s="24">
        <v>0.02</v>
      </c>
      <c r="I182" s="31"/>
      <c r="J182" s="31"/>
      <c r="K182" s="35"/>
    </row>
    <row r="183" spans="2:11" x14ac:dyDescent="0.3">
      <c r="B183" s="8" t="s">
        <v>2563</v>
      </c>
      <c r="C183" s="57" t="s">
        <v>2564</v>
      </c>
      <c r="D183" s="54" t="s">
        <v>2565</v>
      </c>
      <c r="E183" s="6" t="s">
        <v>101</v>
      </c>
      <c r="F183" s="19">
        <v>420000</v>
      </c>
      <c r="G183" s="24">
        <v>770.45</v>
      </c>
      <c r="H183" s="24">
        <v>0.02</v>
      </c>
      <c r="I183" s="31"/>
      <c r="J183" s="31"/>
      <c r="K183" s="35"/>
    </row>
    <row r="184" spans="2:11" x14ac:dyDescent="0.3">
      <c r="B184" s="8" t="s">
        <v>2566</v>
      </c>
      <c r="C184" s="57" t="s">
        <v>2567</v>
      </c>
      <c r="D184" s="54" t="s">
        <v>2568</v>
      </c>
      <c r="E184" s="6" t="s">
        <v>138</v>
      </c>
      <c r="F184" s="19">
        <v>16450</v>
      </c>
      <c r="G184" s="24">
        <v>735.51</v>
      </c>
      <c r="H184" s="24">
        <v>0.02</v>
      </c>
      <c r="I184" s="31"/>
      <c r="J184" s="31"/>
      <c r="K184" s="35"/>
    </row>
    <row r="185" spans="2:11" x14ac:dyDescent="0.3">
      <c r="B185" s="8" t="s">
        <v>2569</v>
      </c>
      <c r="C185" s="57" t="s">
        <v>2570</v>
      </c>
      <c r="D185" s="54" t="s">
        <v>2571</v>
      </c>
      <c r="E185" s="6" t="s">
        <v>119</v>
      </c>
      <c r="F185" s="19">
        <v>808000</v>
      </c>
      <c r="G185" s="24">
        <v>455.95</v>
      </c>
      <c r="H185" s="24">
        <v>0.01</v>
      </c>
      <c r="I185" s="31"/>
      <c r="J185" s="31"/>
      <c r="K185" s="35"/>
    </row>
    <row r="186" spans="2:11" x14ac:dyDescent="0.3">
      <c r="B186" s="8" t="s">
        <v>2572</v>
      </c>
      <c r="C186" s="57" t="s">
        <v>2573</v>
      </c>
      <c r="D186" s="54" t="s">
        <v>2574</v>
      </c>
      <c r="E186" s="6" t="s">
        <v>101</v>
      </c>
      <c r="F186" s="19">
        <v>37800</v>
      </c>
      <c r="G186" s="24">
        <v>370.84</v>
      </c>
      <c r="H186" s="24">
        <v>0.01</v>
      </c>
      <c r="I186" s="31"/>
      <c r="J186" s="31"/>
      <c r="K186" s="35"/>
    </row>
    <row r="187" spans="2:11" x14ac:dyDescent="0.3">
      <c r="B187" s="8" t="s">
        <v>94</v>
      </c>
      <c r="C187" s="57" t="s">
        <v>95</v>
      </c>
      <c r="D187" s="54" t="s">
        <v>96</v>
      </c>
      <c r="E187" s="6" t="s">
        <v>97</v>
      </c>
      <c r="F187" s="19">
        <v>25625</v>
      </c>
      <c r="G187" s="24">
        <v>364.05</v>
      </c>
      <c r="H187" s="24">
        <v>0.01</v>
      </c>
      <c r="I187" s="31"/>
      <c r="J187" s="31"/>
      <c r="K187" s="35"/>
    </row>
    <row r="188" spans="2:11" x14ac:dyDescent="0.3">
      <c r="B188" s="8" t="s">
        <v>142</v>
      </c>
      <c r="C188" s="57" t="s">
        <v>143</v>
      </c>
      <c r="D188" s="54" t="s">
        <v>144</v>
      </c>
      <c r="E188" s="6" t="s">
        <v>119</v>
      </c>
      <c r="F188" s="19">
        <v>10250</v>
      </c>
      <c r="G188" s="24">
        <v>314.02999999999997</v>
      </c>
      <c r="H188" s="24">
        <v>0.01</v>
      </c>
      <c r="I188" s="31"/>
      <c r="J188" s="31"/>
      <c r="K188" s="35"/>
    </row>
    <row r="189" spans="2:11" x14ac:dyDescent="0.3">
      <c r="B189" s="8" t="s">
        <v>952</v>
      </c>
      <c r="C189" s="57" t="s">
        <v>953</v>
      </c>
      <c r="D189" s="54" t="s">
        <v>954</v>
      </c>
      <c r="E189" s="6" t="s">
        <v>101</v>
      </c>
      <c r="F189" s="19">
        <v>12375</v>
      </c>
      <c r="G189" s="24">
        <v>305.83999999999997</v>
      </c>
      <c r="H189" s="24">
        <v>0.01</v>
      </c>
      <c r="I189" s="31"/>
      <c r="J189" s="31"/>
      <c r="K189" s="35"/>
    </row>
    <row r="190" spans="2:11" x14ac:dyDescent="0.3">
      <c r="B190" s="8" t="s">
        <v>457</v>
      </c>
      <c r="C190" s="57" t="s">
        <v>458</v>
      </c>
      <c r="D190" s="54" t="s">
        <v>459</v>
      </c>
      <c r="E190" s="6" t="s">
        <v>82</v>
      </c>
      <c r="F190" s="19">
        <v>18900</v>
      </c>
      <c r="G190" s="24">
        <v>161.06</v>
      </c>
      <c r="H190" s="24" t="s">
        <v>5263</v>
      </c>
      <c r="I190" s="31"/>
      <c r="J190" s="31"/>
      <c r="K190" s="35"/>
    </row>
    <row r="191" spans="2:11" x14ac:dyDescent="0.3">
      <c r="B191" s="8" t="s">
        <v>2575</v>
      </c>
      <c r="C191" s="57" t="s">
        <v>712</v>
      </c>
      <c r="D191" s="54" t="s">
        <v>2576</v>
      </c>
      <c r="E191" s="6" t="s">
        <v>97</v>
      </c>
      <c r="F191" s="19">
        <v>123250</v>
      </c>
      <c r="G191" s="24">
        <v>145.57</v>
      </c>
      <c r="H191" s="24" t="s">
        <v>5263</v>
      </c>
      <c r="I191" s="31"/>
      <c r="J191" s="31"/>
      <c r="K191" s="35"/>
    </row>
    <row r="192" spans="2:11" x14ac:dyDescent="0.3">
      <c r="B192" s="8" t="s">
        <v>2577</v>
      </c>
      <c r="C192" s="57" t="s">
        <v>2578</v>
      </c>
      <c r="D192" s="54" t="s">
        <v>2579</v>
      </c>
      <c r="E192" s="6" t="s">
        <v>160</v>
      </c>
      <c r="F192" s="19">
        <v>12325</v>
      </c>
      <c r="G192" s="24">
        <v>101.74</v>
      </c>
      <c r="H192" s="24" t="s">
        <v>5263</v>
      </c>
      <c r="I192" s="31"/>
      <c r="J192" s="31"/>
      <c r="K192" s="35"/>
    </row>
    <row r="193" spans="1:11" x14ac:dyDescent="0.3">
      <c r="B193" s="8" t="s">
        <v>2580</v>
      </c>
      <c r="C193" s="57" t="s">
        <v>2581</v>
      </c>
      <c r="D193" s="54" t="s">
        <v>2582</v>
      </c>
      <c r="E193" s="6" t="s">
        <v>205</v>
      </c>
      <c r="F193" s="19">
        <v>9000</v>
      </c>
      <c r="G193" s="24">
        <v>91.91</v>
      </c>
      <c r="H193" s="24" t="s">
        <v>5263</v>
      </c>
      <c r="I193" s="31"/>
      <c r="J193" s="31"/>
      <c r="K193" s="35"/>
    </row>
    <row r="194" spans="1:11" x14ac:dyDescent="0.3">
      <c r="B194" s="8" t="s">
        <v>2583</v>
      </c>
      <c r="C194" s="57" t="s">
        <v>2584</v>
      </c>
      <c r="D194" s="54" t="s">
        <v>2585</v>
      </c>
      <c r="E194" s="6" t="s">
        <v>86</v>
      </c>
      <c r="F194" s="19">
        <v>6000</v>
      </c>
      <c r="G194" s="24">
        <v>91.54</v>
      </c>
      <c r="H194" s="24" t="s">
        <v>5263</v>
      </c>
      <c r="I194" s="31"/>
      <c r="J194" s="31"/>
      <c r="K194" s="35"/>
    </row>
    <row r="195" spans="1:11" x14ac:dyDescent="0.3">
      <c r="B195" s="8" t="s">
        <v>2586</v>
      </c>
      <c r="C195" s="57" t="s">
        <v>2587</v>
      </c>
      <c r="D195" s="54" t="s">
        <v>2588</v>
      </c>
      <c r="E195" s="6" t="s">
        <v>97</v>
      </c>
      <c r="F195" s="19">
        <v>62100</v>
      </c>
      <c r="G195" s="24">
        <v>87.25</v>
      </c>
      <c r="H195" s="24" t="s">
        <v>5263</v>
      </c>
      <c r="I195" s="31"/>
      <c r="J195" s="31"/>
      <c r="K195" s="35"/>
    </row>
    <row r="196" spans="1:11" x14ac:dyDescent="0.3">
      <c r="B196" s="8" t="s">
        <v>563</v>
      </c>
      <c r="C196" s="57" t="s">
        <v>564</v>
      </c>
      <c r="D196" s="54" t="s">
        <v>565</v>
      </c>
      <c r="E196" s="6" t="s">
        <v>198</v>
      </c>
      <c r="F196" s="19">
        <v>300</v>
      </c>
      <c r="G196" s="24">
        <v>16.940000000000001</v>
      </c>
      <c r="H196" s="24" t="s">
        <v>5263</v>
      </c>
      <c r="I196" s="31"/>
      <c r="J196" s="31"/>
      <c r="K196" s="35"/>
    </row>
    <row r="197" spans="1:11" x14ac:dyDescent="0.3">
      <c r="C197" s="58" t="s">
        <v>172</v>
      </c>
      <c r="D197" s="54"/>
      <c r="E197" s="6"/>
      <c r="F197" s="19"/>
      <c r="G197" s="25">
        <v>2854979.9</v>
      </c>
      <c r="H197" s="25">
        <v>68.650000000000006</v>
      </c>
      <c r="I197" s="31"/>
      <c r="J197" s="31"/>
      <c r="K197" s="35"/>
    </row>
    <row r="198" spans="1:11" x14ac:dyDescent="0.3">
      <c r="C198" s="57"/>
      <c r="D198" s="54"/>
      <c r="E198" s="6"/>
      <c r="F198" s="19"/>
      <c r="G198" s="24"/>
      <c r="H198" s="24"/>
      <c r="I198" s="31"/>
      <c r="J198" s="31"/>
      <c r="K198" s="35"/>
    </row>
    <row r="199" spans="1:11" x14ac:dyDescent="0.3">
      <c r="C199" s="58" t="s">
        <v>3</v>
      </c>
      <c r="D199" s="54"/>
      <c r="E199" s="6"/>
      <c r="F199" s="19"/>
      <c r="G199" s="24" t="s">
        <v>2</v>
      </c>
      <c r="H199" s="24" t="s">
        <v>2</v>
      </c>
      <c r="I199" s="31"/>
      <c r="J199" s="31"/>
      <c r="K199" s="35"/>
    </row>
    <row r="200" spans="1:11" x14ac:dyDescent="0.3">
      <c r="C200" s="57"/>
      <c r="D200" s="54"/>
      <c r="E200" s="6"/>
      <c r="F200" s="19"/>
      <c r="G200" s="24"/>
      <c r="H200" s="24"/>
      <c r="I200" s="31"/>
      <c r="J200" s="31"/>
      <c r="K200" s="35"/>
    </row>
    <row r="201" spans="1:11" x14ac:dyDescent="0.3">
      <c r="C201" s="58" t="s">
        <v>4</v>
      </c>
      <c r="D201" s="54"/>
      <c r="E201" s="6"/>
      <c r="F201" s="19"/>
      <c r="G201" s="24" t="s">
        <v>2</v>
      </c>
      <c r="H201" s="24" t="s">
        <v>2</v>
      </c>
      <c r="I201" s="31"/>
      <c r="J201" s="31"/>
      <c r="K201" s="35"/>
    </row>
    <row r="202" spans="1:11" x14ac:dyDescent="0.3">
      <c r="C202" s="57"/>
      <c r="D202" s="54"/>
      <c r="E202" s="6"/>
      <c r="F202" s="19"/>
      <c r="G202" s="24"/>
      <c r="H202" s="24"/>
      <c r="I202" s="31"/>
      <c r="J202" s="31"/>
      <c r="K202" s="35"/>
    </row>
    <row r="203" spans="1:11" x14ac:dyDescent="0.3">
      <c r="A203" s="10"/>
      <c r="B203" s="28"/>
      <c r="C203" s="58" t="s">
        <v>5</v>
      </c>
      <c r="D203" s="54"/>
      <c r="E203" s="6"/>
      <c r="F203" s="19"/>
      <c r="G203" s="24"/>
      <c r="H203" s="24"/>
      <c r="I203" s="31"/>
      <c r="J203" s="31"/>
      <c r="K203" s="35"/>
    </row>
    <row r="204" spans="1:11" x14ac:dyDescent="0.3">
      <c r="C204" s="59" t="s">
        <v>6</v>
      </c>
      <c r="D204" s="54"/>
      <c r="E204" s="6"/>
      <c r="F204" s="19"/>
      <c r="G204" s="24"/>
      <c r="H204" s="24"/>
      <c r="I204" s="31"/>
      <c r="J204" s="31"/>
      <c r="K204" s="35"/>
    </row>
    <row r="205" spans="1:11" x14ac:dyDescent="0.3">
      <c r="B205" s="8" t="s">
        <v>2589</v>
      </c>
      <c r="C205" s="57" t="s">
        <v>2069</v>
      </c>
      <c r="D205" s="54" t="s">
        <v>2590</v>
      </c>
      <c r="E205" s="6" t="s">
        <v>641</v>
      </c>
      <c r="F205" s="19">
        <v>30000</v>
      </c>
      <c r="G205" s="24">
        <v>30251.22</v>
      </c>
      <c r="H205" s="24">
        <v>0.73</v>
      </c>
      <c r="I205" s="31">
        <v>7.02</v>
      </c>
      <c r="J205" s="31"/>
      <c r="K205" s="35" t="s">
        <v>637</v>
      </c>
    </row>
    <row r="206" spans="1:11" x14ac:dyDescent="0.3">
      <c r="B206" s="8" t="s">
        <v>2075</v>
      </c>
      <c r="C206" s="57" t="s">
        <v>717</v>
      </c>
      <c r="D206" s="54" t="s">
        <v>2076</v>
      </c>
      <c r="E206" s="6" t="s">
        <v>641</v>
      </c>
      <c r="F206" s="19">
        <v>30000</v>
      </c>
      <c r="G206" s="24">
        <v>30130.62</v>
      </c>
      <c r="H206" s="24">
        <v>0.73</v>
      </c>
      <c r="I206" s="31">
        <v>6.7350000000000003</v>
      </c>
      <c r="J206" s="31"/>
      <c r="K206" s="35" t="s">
        <v>637</v>
      </c>
    </row>
    <row r="207" spans="1:11" x14ac:dyDescent="0.3">
      <c r="B207" s="8" t="s">
        <v>2591</v>
      </c>
      <c r="C207" s="57" t="s">
        <v>657</v>
      </c>
      <c r="D207" s="54" t="s">
        <v>2592</v>
      </c>
      <c r="E207" s="6" t="s">
        <v>641</v>
      </c>
      <c r="F207" s="19">
        <v>20000</v>
      </c>
      <c r="G207" s="24">
        <v>20157.8</v>
      </c>
      <c r="H207" s="24">
        <v>0.49</v>
      </c>
      <c r="I207" s="31">
        <v>6.6550000000000002</v>
      </c>
      <c r="J207" s="31"/>
      <c r="K207" s="35"/>
    </row>
    <row r="208" spans="1:11" x14ac:dyDescent="0.3">
      <c r="B208" s="8" t="s">
        <v>2593</v>
      </c>
      <c r="C208" s="57" t="s">
        <v>680</v>
      </c>
      <c r="D208" s="54" t="s">
        <v>2594</v>
      </c>
      <c r="E208" s="6" t="s">
        <v>641</v>
      </c>
      <c r="F208" s="19">
        <v>15000</v>
      </c>
      <c r="G208" s="24">
        <v>15115.76</v>
      </c>
      <c r="H208" s="24">
        <v>0.36</v>
      </c>
      <c r="I208" s="31">
        <v>6.57</v>
      </c>
      <c r="J208" s="31"/>
      <c r="K208" s="35" t="s">
        <v>637</v>
      </c>
    </row>
    <row r="209" spans="2:11" x14ac:dyDescent="0.3">
      <c r="B209" s="8" t="s">
        <v>2099</v>
      </c>
      <c r="C209" s="57" t="s">
        <v>657</v>
      </c>
      <c r="D209" s="54" t="s">
        <v>2100</v>
      </c>
      <c r="E209" s="6" t="s">
        <v>641</v>
      </c>
      <c r="F209" s="19">
        <v>15000</v>
      </c>
      <c r="G209" s="24">
        <v>15115.59</v>
      </c>
      <c r="H209" s="24">
        <v>0.36</v>
      </c>
      <c r="I209" s="31">
        <v>6.6401000000000003</v>
      </c>
      <c r="J209" s="31"/>
      <c r="K209" s="35"/>
    </row>
    <row r="210" spans="2:11" x14ac:dyDescent="0.3">
      <c r="B210" s="8" t="s">
        <v>1971</v>
      </c>
      <c r="C210" s="57" t="s">
        <v>726</v>
      </c>
      <c r="D210" s="54" t="s">
        <v>1972</v>
      </c>
      <c r="E210" s="6" t="s">
        <v>641</v>
      </c>
      <c r="F210" s="19">
        <v>1450</v>
      </c>
      <c r="G210" s="24">
        <v>14447.41</v>
      </c>
      <c r="H210" s="24">
        <v>0.35</v>
      </c>
      <c r="I210" s="31">
        <v>5.9089</v>
      </c>
      <c r="J210" s="31">
        <v>7.9685120889999999</v>
      </c>
      <c r="K210" s="35" t="s">
        <v>637</v>
      </c>
    </row>
    <row r="211" spans="2:11" x14ac:dyDescent="0.3">
      <c r="B211" s="8" t="s">
        <v>2595</v>
      </c>
      <c r="C211" s="57" t="s">
        <v>680</v>
      </c>
      <c r="D211" s="54" t="s">
        <v>2596</v>
      </c>
      <c r="E211" s="6" t="s">
        <v>686</v>
      </c>
      <c r="F211" s="19">
        <v>10000</v>
      </c>
      <c r="G211" s="24">
        <v>10077.83</v>
      </c>
      <c r="H211" s="24">
        <v>0.24</v>
      </c>
      <c r="I211" s="31">
        <v>6.57</v>
      </c>
      <c r="J211" s="31"/>
      <c r="K211" s="35" t="s">
        <v>637</v>
      </c>
    </row>
    <row r="212" spans="2:11" x14ac:dyDescent="0.3">
      <c r="B212" s="8" t="s">
        <v>2597</v>
      </c>
      <c r="C212" s="57" t="s">
        <v>698</v>
      </c>
      <c r="D212" s="54" t="s">
        <v>2598</v>
      </c>
      <c r="E212" s="6" t="s">
        <v>641</v>
      </c>
      <c r="F212" s="19">
        <v>10000</v>
      </c>
      <c r="G212" s="24">
        <v>10061.99</v>
      </c>
      <c r="H212" s="24">
        <v>0.24</v>
      </c>
      <c r="I212" s="31">
        <v>6.62</v>
      </c>
      <c r="J212" s="31"/>
      <c r="K212" s="35" t="s">
        <v>637</v>
      </c>
    </row>
    <row r="213" spans="2:11" x14ac:dyDescent="0.3">
      <c r="B213" s="8" t="s">
        <v>725</v>
      </c>
      <c r="C213" s="57" t="s">
        <v>726</v>
      </c>
      <c r="D213" s="54" t="s">
        <v>727</v>
      </c>
      <c r="E213" s="6" t="s">
        <v>641</v>
      </c>
      <c r="F213" s="19">
        <v>900</v>
      </c>
      <c r="G213" s="24">
        <v>8997.2900000000009</v>
      </c>
      <c r="H213" s="24">
        <v>0.22</v>
      </c>
      <c r="I213" s="31">
        <v>6.2449000000000003</v>
      </c>
      <c r="J213" s="31">
        <v>6.4709973976500006</v>
      </c>
      <c r="K213" s="35" t="s">
        <v>637</v>
      </c>
    </row>
    <row r="214" spans="2:11" x14ac:dyDescent="0.3">
      <c r="B214" s="8" t="s">
        <v>2599</v>
      </c>
      <c r="C214" s="57" t="s">
        <v>2600</v>
      </c>
      <c r="D214" s="54" t="s">
        <v>2601</v>
      </c>
      <c r="E214" s="6" t="s">
        <v>645</v>
      </c>
      <c r="F214" s="19">
        <v>850</v>
      </c>
      <c r="G214" s="24">
        <v>8491.31</v>
      </c>
      <c r="H214" s="24">
        <v>0.2</v>
      </c>
      <c r="I214" s="31">
        <v>6.2398999999999996</v>
      </c>
      <c r="J214" s="31"/>
      <c r="K214" s="35" t="s">
        <v>637</v>
      </c>
    </row>
    <row r="215" spans="2:11" x14ac:dyDescent="0.3">
      <c r="B215" s="8" t="s">
        <v>1232</v>
      </c>
      <c r="C215" s="57" t="s">
        <v>657</v>
      </c>
      <c r="D215" s="54" t="s">
        <v>1233</v>
      </c>
      <c r="E215" s="6" t="s">
        <v>641</v>
      </c>
      <c r="F215" s="19">
        <v>7500</v>
      </c>
      <c r="G215" s="24">
        <v>7537.52</v>
      </c>
      <c r="H215" s="24">
        <v>0.18</v>
      </c>
      <c r="I215" s="31">
        <v>6.4</v>
      </c>
      <c r="J215" s="31"/>
      <c r="K215" s="35"/>
    </row>
    <row r="216" spans="2:11" x14ac:dyDescent="0.3">
      <c r="B216" s="8" t="s">
        <v>1247</v>
      </c>
      <c r="C216" s="57" t="s">
        <v>717</v>
      </c>
      <c r="D216" s="54" t="s">
        <v>1248</v>
      </c>
      <c r="E216" s="6" t="s">
        <v>641</v>
      </c>
      <c r="F216" s="19">
        <v>750</v>
      </c>
      <c r="G216" s="24">
        <v>7527.8</v>
      </c>
      <c r="H216" s="24">
        <v>0.18</v>
      </c>
      <c r="I216" s="31">
        <v>6.65</v>
      </c>
      <c r="J216" s="31"/>
      <c r="K216" s="35" t="s">
        <v>637</v>
      </c>
    </row>
    <row r="217" spans="2:11" x14ac:dyDescent="0.3">
      <c r="B217" s="8" t="s">
        <v>2602</v>
      </c>
      <c r="C217" s="57" t="s">
        <v>253</v>
      </c>
      <c r="D217" s="54" t="s">
        <v>2603</v>
      </c>
      <c r="E217" s="6" t="s">
        <v>665</v>
      </c>
      <c r="F217" s="19">
        <v>3000</v>
      </c>
      <c r="G217" s="24">
        <v>3010.65</v>
      </c>
      <c r="H217" s="24">
        <v>7.0000000000000007E-2</v>
      </c>
      <c r="I217" s="31">
        <v>7.1041999999999996</v>
      </c>
      <c r="J217" s="31"/>
      <c r="K217" s="35" t="s">
        <v>637</v>
      </c>
    </row>
    <row r="218" spans="2:11" x14ac:dyDescent="0.3">
      <c r="B218" s="8" t="s">
        <v>2105</v>
      </c>
      <c r="C218" s="57" t="s">
        <v>1320</v>
      </c>
      <c r="D218" s="54" t="s">
        <v>2106</v>
      </c>
      <c r="E218" s="6" t="s">
        <v>686</v>
      </c>
      <c r="F218" s="19">
        <v>250</v>
      </c>
      <c r="G218" s="24">
        <v>2512.1799999999998</v>
      </c>
      <c r="H218" s="24">
        <v>0.06</v>
      </c>
      <c r="I218" s="31">
        <v>6.3449999999999998</v>
      </c>
      <c r="J218" s="31"/>
      <c r="K218" s="35" t="s">
        <v>637</v>
      </c>
    </row>
    <row r="219" spans="2:11" x14ac:dyDescent="0.3">
      <c r="B219" s="8" t="s">
        <v>2061</v>
      </c>
      <c r="C219" s="57" t="s">
        <v>717</v>
      </c>
      <c r="D219" s="54" t="s">
        <v>2062</v>
      </c>
      <c r="E219" s="6" t="s">
        <v>641</v>
      </c>
      <c r="F219" s="19">
        <v>250</v>
      </c>
      <c r="G219" s="24">
        <v>2509.8000000000002</v>
      </c>
      <c r="H219" s="24">
        <v>0.06</v>
      </c>
      <c r="I219" s="31">
        <v>6.7350000000000003</v>
      </c>
      <c r="J219" s="31"/>
      <c r="K219" s="35" t="s">
        <v>637</v>
      </c>
    </row>
    <row r="220" spans="2:11" x14ac:dyDescent="0.3">
      <c r="B220" s="8" t="s">
        <v>2604</v>
      </c>
      <c r="C220" s="57" t="s">
        <v>1320</v>
      </c>
      <c r="D220" s="54" t="s">
        <v>2605</v>
      </c>
      <c r="E220" s="6" t="s">
        <v>686</v>
      </c>
      <c r="F220" s="19">
        <v>250</v>
      </c>
      <c r="G220" s="24">
        <v>2508.8200000000002</v>
      </c>
      <c r="H220" s="24">
        <v>0.06</v>
      </c>
      <c r="I220" s="31">
        <v>6.35</v>
      </c>
      <c r="J220" s="31"/>
      <c r="K220" s="35" t="s">
        <v>637</v>
      </c>
    </row>
    <row r="221" spans="2:11" x14ac:dyDescent="0.3">
      <c r="B221" s="8" t="s">
        <v>2606</v>
      </c>
      <c r="C221" s="57" t="s">
        <v>41</v>
      </c>
      <c r="D221" s="54" t="s">
        <v>2607</v>
      </c>
      <c r="E221" s="6" t="s">
        <v>641</v>
      </c>
      <c r="F221" s="19">
        <v>150</v>
      </c>
      <c r="G221" s="24">
        <v>1516.35</v>
      </c>
      <c r="H221" s="24">
        <v>0.04</v>
      </c>
      <c r="I221" s="31">
        <v>6.8300999999999998</v>
      </c>
      <c r="J221" s="31"/>
      <c r="K221" s="35" t="s">
        <v>637</v>
      </c>
    </row>
    <row r="222" spans="2:11" x14ac:dyDescent="0.3">
      <c r="B222" s="8" t="s">
        <v>180</v>
      </c>
      <c r="C222" s="57" t="s">
        <v>92</v>
      </c>
      <c r="D222" s="54" t="s">
        <v>181</v>
      </c>
      <c r="E222" s="6" t="s">
        <v>5312</v>
      </c>
      <c r="F222" s="19">
        <v>3025400</v>
      </c>
      <c r="G222" s="24">
        <v>302.54000000000002</v>
      </c>
      <c r="H222" s="24">
        <v>0.01</v>
      </c>
      <c r="I222" s="31"/>
      <c r="J222" s="31"/>
      <c r="K222" s="35" t="s">
        <v>5335</v>
      </c>
    </row>
    <row r="223" spans="2:11" x14ac:dyDescent="0.3">
      <c r="C223" s="58" t="s">
        <v>172</v>
      </c>
      <c r="D223" s="54"/>
      <c r="E223" s="6"/>
      <c r="F223" s="19"/>
      <c r="G223" s="25">
        <v>190272.48</v>
      </c>
      <c r="H223" s="25">
        <v>4.58</v>
      </c>
      <c r="I223" s="31"/>
      <c r="J223" s="31"/>
      <c r="K223" s="35"/>
    </row>
    <row r="224" spans="2:11" x14ac:dyDescent="0.3">
      <c r="C224" s="57"/>
      <c r="D224" s="54"/>
      <c r="E224" s="6"/>
      <c r="F224" s="19"/>
      <c r="G224" s="24"/>
      <c r="H224" s="24"/>
      <c r="I224" s="31"/>
      <c r="J224" s="31"/>
      <c r="K224" s="35"/>
    </row>
    <row r="225" spans="1:11" x14ac:dyDescent="0.3">
      <c r="C225" s="58" t="s">
        <v>7</v>
      </c>
      <c r="D225" s="54"/>
      <c r="E225" s="6"/>
      <c r="F225" s="19"/>
      <c r="G225" s="24" t="s">
        <v>2</v>
      </c>
      <c r="H225" s="24" t="s">
        <v>2</v>
      </c>
      <c r="I225" s="31"/>
      <c r="J225" s="31"/>
      <c r="K225" s="35"/>
    </row>
    <row r="226" spans="1:11" x14ac:dyDescent="0.3">
      <c r="C226" s="57"/>
      <c r="D226" s="54"/>
      <c r="E226" s="6"/>
      <c r="F226" s="19"/>
      <c r="G226" s="24"/>
      <c r="H226" s="24"/>
      <c r="I226" s="31"/>
      <c r="J226" s="31"/>
      <c r="K226" s="35"/>
    </row>
    <row r="227" spans="1:11" x14ac:dyDescent="0.3">
      <c r="C227" s="58" t="s">
        <v>8</v>
      </c>
      <c r="D227" s="54"/>
      <c r="E227" s="6"/>
      <c r="F227" s="19"/>
      <c r="G227" s="24" t="s">
        <v>2</v>
      </c>
      <c r="H227" s="24" t="s">
        <v>2</v>
      </c>
      <c r="I227" s="31"/>
      <c r="J227" s="31"/>
      <c r="K227" s="35"/>
    </row>
    <row r="228" spans="1:11" x14ac:dyDescent="0.3">
      <c r="C228" s="57"/>
      <c r="D228" s="54"/>
      <c r="E228" s="6"/>
      <c r="F228" s="19"/>
      <c r="G228" s="24"/>
      <c r="H228" s="24"/>
      <c r="I228" s="31"/>
      <c r="J228" s="31"/>
      <c r="K228" s="35"/>
    </row>
    <row r="229" spans="1:11" x14ac:dyDescent="0.3">
      <c r="C229" s="58" t="s">
        <v>9</v>
      </c>
      <c r="D229" s="54"/>
      <c r="E229" s="6"/>
      <c r="F229" s="19"/>
      <c r="G229" s="24" t="s">
        <v>2</v>
      </c>
      <c r="H229" s="24" t="s">
        <v>2</v>
      </c>
      <c r="I229" s="31"/>
      <c r="J229" s="31"/>
      <c r="K229" s="35"/>
    </row>
    <row r="230" spans="1:11" x14ac:dyDescent="0.3">
      <c r="C230" s="57"/>
      <c r="D230" s="54"/>
      <c r="E230" s="6"/>
      <c r="F230" s="19"/>
      <c r="G230" s="24"/>
      <c r="H230" s="24"/>
      <c r="I230" s="31"/>
      <c r="J230" s="31"/>
      <c r="K230" s="35"/>
    </row>
    <row r="231" spans="1:11" x14ac:dyDescent="0.3">
      <c r="C231" s="58" t="s">
        <v>10</v>
      </c>
      <c r="D231" s="54"/>
      <c r="E231" s="6"/>
      <c r="F231" s="19"/>
      <c r="G231" s="24" t="s">
        <v>2</v>
      </c>
      <c r="H231" s="24" t="s">
        <v>2</v>
      </c>
      <c r="I231" s="31"/>
      <c r="J231" s="31"/>
      <c r="K231" s="35"/>
    </row>
    <row r="232" spans="1:11" x14ac:dyDescent="0.3">
      <c r="C232" s="57"/>
      <c r="D232" s="54"/>
      <c r="E232" s="6"/>
      <c r="F232" s="19"/>
      <c r="G232" s="24"/>
      <c r="H232" s="24"/>
      <c r="I232" s="31"/>
      <c r="J232" s="31"/>
      <c r="K232" s="35"/>
    </row>
    <row r="233" spans="1:11" x14ac:dyDescent="0.3">
      <c r="A233" s="10"/>
      <c r="B233" s="28"/>
      <c r="C233" s="58" t="s">
        <v>11</v>
      </c>
      <c r="D233" s="54"/>
      <c r="E233" s="6"/>
      <c r="F233" s="19"/>
      <c r="G233" s="24"/>
      <c r="H233" s="24"/>
      <c r="I233" s="31"/>
      <c r="J233" s="31"/>
      <c r="K233" s="35"/>
    </row>
    <row r="234" spans="1:11" x14ac:dyDescent="0.3">
      <c r="C234" s="59" t="s">
        <v>13</v>
      </c>
      <c r="D234" s="54"/>
      <c r="E234" s="6"/>
      <c r="F234" s="19"/>
      <c r="G234" s="24"/>
      <c r="H234" s="24"/>
      <c r="I234" s="31"/>
      <c r="J234" s="31"/>
      <c r="K234" s="35"/>
    </row>
    <row r="235" spans="1:11" x14ac:dyDescent="0.3">
      <c r="B235" s="8" t="s">
        <v>1377</v>
      </c>
      <c r="C235" s="57" t="s">
        <v>717</v>
      </c>
      <c r="D235" s="54" t="s">
        <v>1378</v>
      </c>
      <c r="E235" s="6" t="s">
        <v>794</v>
      </c>
      <c r="F235" s="19">
        <v>10400</v>
      </c>
      <c r="G235" s="24">
        <v>51565.9</v>
      </c>
      <c r="H235" s="24">
        <v>1.24</v>
      </c>
      <c r="I235" s="31">
        <v>6.6801000000000004</v>
      </c>
      <c r="J235" s="31"/>
      <c r="K235" s="35" t="s">
        <v>637</v>
      </c>
    </row>
    <row r="236" spans="1:11" x14ac:dyDescent="0.3">
      <c r="B236" s="8" t="s">
        <v>1721</v>
      </c>
      <c r="C236" s="57" t="s">
        <v>1689</v>
      </c>
      <c r="D236" s="54" t="s">
        <v>1722</v>
      </c>
      <c r="E236" s="6" t="s">
        <v>794</v>
      </c>
      <c r="F236" s="19">
        <v>5000</v>
      </c>
      <c r="G236" s="24">
        <v>23716.23</v>
      </c>
      <c r="H236" s="24">
        <v>0.56999999999999995</v>
      </c>
      <c r="I236" s="31">
        <v>6.6749999999999998</v>
      </c>
      <c r="J236" s="31"/>
      <c r="K236" s="35" t="s">
        <v>637</v>
      </c>
    </row>
    <row r="237" spans="1:11" x14ac:dyDescent="0.3">
      <c r="B237" s="8" t="s">
        <v>2608</v>
      </c>
      <c r="C237" s="57" t="s">
        <v>1179</v>
      </c>
      <c r="D237" s="54" t="s">
        <v>2609</v>
      </c>
      <c r="E237" s="6" t="s">
        <v>788</v>
      </c>
      <c r="F237" s="19">
        <v>4000</v>
      </c>
      <c r="G237" s="24">
        <v>19712.36</v>
      </c>
      <c r="H237" s="24">
        <v>0.47</v>
      </c>
      <c r="I237" s="31">
        <v>6.0525000000000002</v>
      </c>
      <c r="J237" s="31"/>
      <c r="K237" s="35" t="s">
        <v>637</v>
      </c>
    </row>
    <row r="238" spans="1:11" x14ac:dyDescent="0.3">
      <c r="B238" s="8" t="s">
        <v>1676</v>
      </c>
      <c r="C238" s="57" t="s">
        <v>680</v>
      </c>
      <c r="D238" s="54" t="s">
        <v>1677</v>
      </c>
      <c r="E238" s="6" t="s">
        <v>794</v>
      </c>
      <c r="F238" s="19">
        <v>4000</v>
      </c>
      <c r="G238" s="24">
        <v>19070.3</v>
      </c>
      <c r="H238" s="24">
        <v>0.46</v>
      </c>
      <c r="I238" s="31">
        <v>6.31</v>
      </c>
      <c r="J238" s="31"/>
      <c r="K238" s="35" t="s">
        <v>637</v>
      </c>
    </row>
    <row r="239" spans="1:11" x14ac:dyDescent="0.3">
      <c r="B239" s="8" t="s">
        <v>1699</v>
      </c>
      <c r="C239" s="57" t="s">
        <v>95</v>
      </c>
      <c r="D239" s="54" t="s">
        <v>1700</v>
      </c>
      <c r="E239" s="6" t="s">
        <v>794</v>
      </c>
      <c r="F239" s="19">
        <v>4000</v>
      </c>
      <c r="G239" s="24">
        <v>19004.68</v>
      </c>
      <c r="H239" s="24">
        <v>0.46</v>
      </c>
      <c r="I239" s="31">
        <v>7.08</v>
      </c>
      <c r="J239" s="31"/>
      <c r="K239" s="35" t="s">
        <v>637</v>
      </c>
    </row>
    <row r="240" spans="1:11" x14ac:dyDescent="0.3">
      <c r="B240" s="8" t="s">
        <v>2151</v>
      </c>
      <c r="C240" s="57" t="s">
        <v>95</v>
      </c>
      <c r="D240" s="54" t="s">
        <v>2152</v>
      </c>
      <c r="E240" s="6" t="s">
        <v>794</v>
      </c>
      <c r="F240" s="19">
        <v>4000</v>
      </c>
      <c r="G240" s="24">
        <v>18945.32</v>
      </c>
      <c r="H240" s="24">
        <v>0.46</v>
      </c>
      <c r="I240" s="31">
        <v>7.0799000000000003</v>
      </c>
      <c r="J240" s="31"/>
      <c r="K240" s="35" t="s">
        <v>637</v>
      </c>
    </row>
    <row r="241" spans="2:11" x14ac:dyDescent="0.3">
      <c r="B241" s="8" t="s">
        <v>2610</v>
      </c>
      <c r="C241" s="57" t="s">
        <v>561</v>
      </c>
      <c r="D241" s="54" t="s">
        <v>2611</v>
      </c>
      <c r="E241" s="6" t="s">
        <v>794</v>
      </c>
      <c r="F241" s="19">
        <v>3000</v>
      </c>
      <c r="G241" s="24">
        <v>14800.74</v>
      </c>
      <c r="H241" s="24">
        <v>0.36</v>
      </c>
      <c r="I241" s="31">
        <v>6.2999000000000001</v>
      </c>
      <c r="J241" s="31"/>
      <c r="K241" s="35" t="s">
        <v>637</v>
      </c>
    </row>
    <row r="242" spans="2:11" x14ac:dyDescent="0.3">
      <c r="B242" s="8" t="s">
        <v>2612</v>
      </c>
      <c r="C242" s="57" t="s">
        <v>2546</v>
      </c>
      <c r="D242" s="54" t="s">
        <v>2613</v>
      </c>
      <c r="E242" s="6" t="s">
        <v>794</v>
      </c>
      <c r="F242" s="19">
        <v>2000</v>
      </c>
      <c r="G242" s="24">
        <v>9674.18</v>
      </c>
      <c r="H242" s="24">
        <v>0.23</v>
      </c>
      <c r="I242" s="31">
        <v>6.47</v>
      </c>
      <c r="J242" s="31"/>
      <c r="K242" s="35" t="s">
        <v>637</v>
      </c>
    </row>
    <row r="243" spans="2:11" x14ac:dyDescent="0.3">
      <c r="B243" s="8" t="s">
        <v>2149</v>
      </c>
      <c r="C243" s="57" t="s">
        <v>1689</v>
      </c>
      <c r="D243" s="54" t="s">
        <v>2150</v>
      </c>
      <c r="E243" s="6" t="s">
        <v>794</v>
      </c>
      <c r="F243" s="19">
        <v>2000</v>
      </c>
      <c r="G243" s="24">
        <v>9672.2800000000007</v>
      </c>
      <c r="H243" s="24">
        <v>0.23</v>
      </c>
      <c r="I243" s="31">
        <v>6.4749999999999996</v>
      </c>
      <c r="J243" s="31"/>
      <c r="K243" s="35" t="s">
        <v>637</v>
      </c>
    </row>
    <row r="244" spans="2:11" x14ac:dyDescent="0.3">
      <c r="B244" s="8" t="s">
        <v>2614</v>
      </c>
      <c r="C244" s="57" t="s">
        <v>1994</v>
      </c>
      <c r="D244" s="54" t="s">
        <v>2615</v>
      </c>
      <c r="E244" s="6" t="s">
        <v>794</v>
      </c>
      <c r="F244" s="19">
        <v>1000</v>
      </c>
      <c r="G244" s="24">
        <v>4914.9799999999996</v>
      </c>
      <c r="H244" s="24">
        <v>0.12</v>
      </c>
      <c r="I244" s="31">
        <v>6.19</v>
      </c>
      <c r="J244" s="31"/>
      <c r="K244" s="35" t="s">
        <v>637</v>
      </c>
    </row>
    <row r="245" spans="2:11" x14ac:dyDescent="0.3">
      <c r="B245" s="8" t="s">
        <v>2616</v>
      </c>
      <c r="C245" s="57" t="s">
        <v>95</v>
      </c>
      <c r="D245" s="54" t="s">
        <v>2617</v>
      </c>
      <c r="E245" s="6" t="s">
        <v>794</v>
      </c>
      <c r="F245" s="19">
        <v>1000</v>
      </c>
      <c r="G245" s="24">
        <v>4753.8</v>
      </c>
      <c r="H245" s="24">
        <v>0.11</v>
      </c>
      <c r="I245" s="31">
        <v>7.0799000000000003</v>
      </c>
      <c r="J245" s="31"/>
      <c r="K245" s="35" t="s">
        <v>637</v>
      </c>
    </row>
    <row r="246" spans="2:11" x14ac:dyDescent="0.3">
      <c r="C246" s="58" t="s">
        <v>172</v>
      </c>
      <c r="D246" s="54"/>
      <c r="E246" s="6"/>
      <c r="F246" s="19"/>
      <c r="G246" s="25">
        <v>195830.77</v>
      </c>
      <c r="H246" s="25">
        <v>4.71</v>
      </c>
      <c r="I246" s="31"/>
      <c r="J246" s="31"/>
      <c r="K246" s="35"/>
    </row>
    <row r="247" spans="2:11" x14ac:dyDescent="0.3">
      <c r="C247" s="57"/>
      <c r="D247" s="54"/>
      <c r="E247" s="6"/>
      <c r="F247" s="19"/>
      <c r="G247" s="24"/>
      <c r="H247" s="24"/>
      <c r="I247" s="31"/>
      <c r="J247" s="31"/>
      <c r="K247" s="35"/>
    </row>
    <row r="248" spans="2:11" x14ac:dyDescent="0.3">
      <c r="C248" s="59" t="s">
        <v>14</v>
      </c>
      <c r="D248" s="54"/>
      <c r="E248" s="6"/>
      <c r="F248" s="19"/>
      <c r="G248" s="24"/>
      <c r="H248" s="24"/>
      <c r="I248" s="31"/>
      <c r="J248" s="31"/>
      <c r="K248" s="35"/>
    </row>
    <row r="249" spans="2:11" x14ac:dyDescent="0.3">
      <c r="B249" s="8" t="s">
        <v>1764</v>
      </c>
      <c r="C249" s="57" t="s">
        <v>300</v>
      </c>
      <c r="D249" s="54" t="s">
        <v>1765</v>
      </c>
      <c r="E249" s="6" t="s">
        <v>791</v>
      </c>
      <c r="F249" s="19">
        <v>15000</v>
      </c>
      <c r="G249" s="24">
        <v>70995.38</v>
      </c>
      <c r="H249" s="24">
        <v>1.71</v>
      </c>
      <c r="I249" s="31">
        <v>6.335</v>
      </c>
      <c r="J249" s="31"/>
      <c r="K249" s="35" t="s">
        <v>637</v>
      </c>
    </row>
    <row r="250" spans="2:11" x14ac:dyDescent="0.3">
      <c r="B250" s="8" t="s">
        <v>1832</v>
      </c>
      <c r="C250" s="57" t="s">
        <v>41</v>
      </c>
      <c r="D250" s="54" t="s">
        <v>1833</v>
      </c>
      <c r="E250" s="6" t="s">
        <v>794</v>
      </c>
      <c r="F250" s="19">
        <v>12000</v>
      </c>
      <c r="G250" s="24">
        <v>56643.06</v>
      </c>
      <c r="H250" s="24">
        <v>1.36</v>
      </c>
      <c r="I250" s="31">
        <v>6.4</v>
      </c>
      <c r="J250" s="31"/>
      <c r="K250" s="35" t="s">
        <v>637</v>
      </c>
    </row>
    <row r="251" spans="2:11" x14ac:dyDescent="0.3">
      <c r="B251" s="8" t="s">
        <v>2618</v>
      </c>
      <c r="C251" s="57" t="s">
        <v>300</v>
      </c>
      <c r="D251" s="54" t="s">
        <v>2619</v>
      </c>
      <c r="E251" s="6" t="s">
        <v>791</v>
      </c>
      <c r="F251" s="19">
        <v>11000</v>
      </c>
      <c r="G251" s="24">
        <v>53589.58</v>
      </c>
      <c r="H251" s="24">
        <v>1.29</v>
      </c>
      <c r="I251" s="31">
        <v>6.08</v>
      </c>
      <c r="J251" s="31"/>
      <c r="K251" s="35"/>
    </row>
    <row r="252" spans="2:11" x14ac:dyDescent="0.3">
      <c r="B252" s="8" t="s">
        <v>2187</v>
      </c>
      <c r="C252" s="57" t="s">
        <v>1439</v>
      </c>
      <c r="D252" s="54" t="s">
        <v>2188</v>
      </c>
      <c r="E252" s="6" t="s">
        <v>788</v>
      </c>
      <c r="F252" s="19">
        <v>2500</v>
      </c>
      <c r="G252" s="24">
        <v>12286.13</v>
      </c>
      <c r="H252" s="24">
        <v>0.3</v>
      </c>
      <c r="I252" s="31">
        <v>5.8834</v>
      </c>
      <c r="J252" s="31"/>
      <c r="K252" s="35" t="s">
        <v>637</v>
      </c>
    </row>
    <row r="253" spans="2:11" x14ac:dyDescent="0.3">
      <c r="B253" s="8" t="s">
        <v>2620</v>
      </c>
      <c r="C253" s="57" t="s">
        <v>300</v>
      </c>
      <c r="D253" s="54" t="s">
        <v>2621</v>
      </c>
      <c r="E253" s="6" t="s">
        <v>791</v>
      </c>
      <c r="F253" s="19">
        <v>2000</v>
      </c>
      <c r="G253" s="24">
        <v>9832.01</v>
      </c>
      <c r="H253" s="24">
        <v>0.24</v>
      </c>
      <c r="I253" s="31">
        <v>5.8834</v>
      </c>
      <c r="J253" s="31"/>
      <c r="K253" s="35" t="s">
        <v>637</v>
      </c>
    </row>
    <row r="254" spans="2:11" x14ac:dyDescent="0.3">
      <c r="B254" s="8" t="s">
        <v>1806</v>
      </c>
      <c r="C254" s="57" t="s">
        <v>1434</v>
      </c>
      <c r="D254" s="54" t="s">
        <v>1807</v>
      </c>
      <c r="E254" s="6" t="s">
        <v>794</v>
      </c>
      <c r="F254" s="19">
        <v>1500</v>
      </c>
      <c r="G254" s="24">
        <v>7387.94</v>
      </c>
      <c r="H254" s="24">
        <v>0.18</v>
      </c>
      <c r="I254" s="31">
        <v>5.89</v>
      </c>
      <c r="J254" s="31"/>
      <c r="K254" s="35"/>
    </row>
    <row r="255" spans="2:11" x14ac:dyDescent="0.3">
      <c r="B255" s="8" t="s">
        <v>2199</v>
      </c>
      <c r="C255" s="57" t="s">
        <v>297</v>
      </c>
      <c r="D255" s="54" t="s">
        <v>2200</v>
      </c>
      <c r="E255" s="6" t="s">
        <v>794</v>
      </c>
      <c r="F255" s="19">
        <v>1500</v>
      </c>
      <c r="G255" s="24">
        <v>7379.42</v>
      </c>
      <c r="H255" s="24">
        <v>0.18</v>
      </c>
      <c r="I255" s="31">
        <v>5.9048999999999996</v>
      </c>
      <c r="J255" s="31"/>
      <c r="K255" s="35"/>
    </row>
    <row r="256" spans="2:11" x14ac:dyDescent="0.3">
      <c r="B256" s="8" t="s">
        <v>2622</v>
      </c>
      <c r="C256" s="57" t="s">
        <v>297</v>
      </c>
      <c r="D256" s="54" t="s">
        <v>2623</v>
      </c>
      <c r="E256" s="6" t="s">
        <v>794</v>
      </c>
      <c r="F256" s="19">
        <v>1000</v>
      </c>
      <c r="G256" s="24">
        <v>4913.3599999999997</v>
      </c>
      <c r="H256" s="24">
        <v>0.12</v>
      </c>
      <c r="I256" s="31">
        <v>5.9051999999999998</v>
      </c>
      <c r="J256" s="31"/>
      <c r="K256" s="35" t="s">
        <v>637</v>
      </c>
    </row>
    <row r="257" spans="1:11" x14ac:dyDescent="0.3">
      <c r="B257" s="8" t="s">
        <v>2624</v>
      </c>
      <c r="C257" s="57" t="s">
        <v>1434</v>
      </c>
      <c r="D257" s="54" t="s">
        <v>2625</v>
      </c>
      <c r="E257" s="6" t="s">
        <v>794</v>
      </c>
      <c r="F257" s="19">
        <v>500</v>
      </c>
      <c r="G257" s="24">
        <v>2422.52</v>
      </c>
      <c r="H257" s="24">
        <v>0.06</v>
      </c>
      <c r="I257" s="31">
        <v>6.0799000000000003</v>
      </c>
      <c r="J257" s="31"/>
      <c r="K257" s="35" t="s">
        <v>637</v>
      </c>
    </row>
    <row r="258" spans="1:11" x14ac:dyDescent="0.3">
      <c r="B258" s="8" t="s">
        <v>1760</v>
      </c>
      <c r="C258" s="57" t="s">
        <v>41</v>
      </c>
      <c r="D258" s="54" t="s">
        <v>1761</v>
      </c>
      <c r="E258" s="6" t="s">
        <v>794</v>
      </c>
      <c r="F258" s="19">
        <v>500</v>
      </c>
      <c r="G258" s="24">
        <v>2417.4499999999998</v>
      </c>
      <c r="H258" s="24">
        <v>0.06</v>
      </c>
      <c r="I258" s="31">
        <v>6.1098999999999997</v>
      </c>
      <c r="J258" s="31"/>
      <c r="K258" s="35"/>
    </row>
    <row r="259" spans="1:11" x14ac:dyDescent="0.3">
      <c r="C259" s="58" t="s">
        <v>172</v>
      </c>
      <c r="D259" s="54"/>
      <c r="E259" s="6"/>
      <c r="F259" s="19"/>
      <c r="G259" s="25">
        <v>227866.85</v>
      </c>
      <c r="H259" s="25">
        <v>5.5</v>
      </c>
      <c r="I259" s="31"/>
      <c r="J259" s="31"/>
      <c r="K259" s="35"/>
    </row>
    <row r="260" spans="1:11" x14ac:dyDescent="0.3">
      <c r="C260" s="57"/>
      <c r="D260" s="54"/>
      <c r="E260" s="6"/>
      <c r="F260" s="19"/>
      <c r="G260" s="24"/>
      <c r="H260" s="24"/>
      <c r="I260" s="31"/>
      <c r="J260" s="31"/>
      <c r="K260" s="35"/>
    </row>
    <row r="261" spans="1:11" x14ac:dyDescent="0.3">
      <c r="C261" s="59" t="s">
        <v>15</v>
      </c>
      <c r="D261" s="54"/>
      <c r="E261" s="6"/>
      <c r="F261" s="19"/>
      <c r="G261" s="24"/>
      <c r="H261" s="24"/>
      <c r="I261" s="31"/>
      <c r="J261" s="31"/>
      <c r="K261" s="35"/>
    </row>
    <row r="262" spans="1:11" x14ac:dyDescent="0.3">
      <c r="B262" s="8" t="s">
        <v>182</v>
      </c>
      <c r="C262" s="57" t="s">
        <v>183</v>
      </c>
      <c r="D262" s="54" t="s">
        <v>184</v>
      </c>
      <c r="E262" s="6" t="s">
        <v>185</v>
      </c>
      <c r="F262" s="19">
        <v>2300000</v>
      </c>
      <c r="G262" s="24">
        <v>2272.77</v>
      </c>
      <c r="H262" s="24">
        <v>0.05</v>
      </c>
      <c r="I262" s="31">
        <v>5.4660000000000002</v>
      </c>
      <c r="J262" s="31"/>
      <c r="K262" s="35"/>
    </row>
    <row r="263" spans="1:11" x14ac:dyDescent="0.3">
      <c r="C263" s="58" t="s">
        <v>172</v>
      </c>
      <c r="D263" s="54"/>
      <c r="E263" s="6"/>
      <c r="F263" s="19"/>
      <c r="G263" s="25">
        <v>2272.77</v>
      </c>
      <c r="H263" s="25">
        <v>0.05</v>
      </c>
      <c r="I263" s="31"/>
      <c r="J263" s="31"/>
      <c r="K263" s="35"/>
    </row>
    <row r="264" spans="1:11" x14ac:dyDescent="0.3">
      <c r="C264" s="57"/>
      <c r="D264" s="54"/>
      <c r="E264" s="6"/>
      <c r="F264" s="19"/>
      <c r="G264" s="24"/>
      <c r="H264" s="24"/>
      <c r="I264" s="31"/>
      <c r="J264" s="31"/>
      <c r="K264" s="35"/>
    </row>
    <row r="265" spans="1:11" x14ac:dyDescent="0.3">
      <c r="C265" s="58" t="s">
        <v>16</v>
      </c>
      <c r="D265" s="54"/>
      <c r="E265" s="6"/>
      <c r="F265" s="19"/>
      <c r="G265" s="24" t="s">
        <v>2</v>
      </c>
      <c r="H265" s="24" t="s">
        <v>2</v>
      </c>
      <c r="I265" s="31"/>
      <c r="J265" s="31"/>
      <c r="K265" s="35"/>
    </row>
    <row r="266" spans="1:11" x14ac:dyDescent="0.3">
      <c r="C266" s="57"/>
      <c r="D266" s="54"/>
      <c r="E266" s="6"/>
      <c r="F266" s="19"/>
      <c r="G266" s="24"/>
      <c r="H266" s="24"/>
      <c r="I266" s="31"/>
      <c r="J266" s="31"/>
      <c r="K266" s="35"/>
    </row>
    <row r="267" spans="1:11" x14ac:dyDescent="0.3">
      <c r="C267" s="58" t="s">
        <v>17</v>
      </c>
      <c r="D267" s="54"/>
      <c r="E267" s="6"/>
      <c r="F267" s="19"/>
      <c r="G267" s="24" t="s">
        <v>2</v>
      </c>
      <c r="H267" s="24" t="s">
        <v>2</v>
      </c>
      <c r="I267" s="31"/>
      <c r="J267" s="31"/>
      <c r="K267" s="35"/>
    </row>
    <row r="268" spans="1:11" x14ac:dyDescent="0.3">
      <c r="C268" s="57"/>
      <c r="D268" s="54"/>
      <c r="E268" s="6"/>
      <c r="F268" s="19"/>
      <c r="G268" s="24"/>
      <c r="H268" s="24"/>
      <c r="I268" s="31"/>
      <c r="J268" s="31"/>
      <c r="K268" s="35"/>
    </row>
    <row r="269" spans="1:11" x14ac:dyDescent="0.3">
      <c r="A269" s="10"/>
      <c r="B269" s="28"/>
      <c r="C269" s="58" t="s">
        <v>18</v>
      </c>
      <c r="D269" s="54"/>
      <c r="E269" s="6"/>
      <c r="F269" s="19"/>
      <c r="G269" s="24"/>
      <c r="H269" s="24"/>
      <c r="I269" s="31"/>
      <c r="J269" s="31"/>
      <c r="K269" s="35"/>
    </row>
    <row r="270" spans="1:11" x14ac:dyDescent="0.3">
      <c r="C270" s="59" t="s">
        <v>19</v>
      </c>
      <c r="D270" s="54"/>
      <c r="E270" s="6"/>
      <c r="F270" s="19"/>
      <c r="G270" s="24"/>
      <c r="H270" s="24"/>
      <c r="I270" s="31"/>
      <c r="J270" s="31"/>
      <c r="K270" s="35"/>
    </row>
    <row r="271" spans="1:11" x14ac:dyDescent="0.3">
      <c r="B271" s="8" t="s">
        <v>2626</v>
      </c>
      <c r="C271" s="57" t="s">
        <v>5267</v>
      </c>
      <c r="D271" s="54" t="s">
        <v>2627</v>
      </c>
      <c r="E271" s="6" t="s">
        <v>5271</v>
      </c>
      <c r="F271" s="19">
        <v>726722883.08800006</v>
      </c>
      <c r="G271" s="24">
        <v>327286.92</v>
      </c>
      <c r="H271" s="24">
        <v>7.88</v>
      </c>
      <c r="I271" s="31"/>
      <c r="J271" s="31"/>
      <c r="K271" s="35"/>
    </row>
    <row r="272" spans="1:11" x14ac:dyDescent="0.3">
      <c r="B272" s="8" t="s">
        <v>2628</v>
      </c>
      <c r="C272" s="57" t="s">
        <v>5268</v>
      </c>
      <c r="D272" s="54" t="s">
        <v>2629</v>
      </c>
      <c r="E272" s="6" t="s">
        <v>5271</v>
      </c>
      <c r="F272" s="19">
        <v>2671146.0580000002</v>
      </c>
      <c r="G272" s="24">
        <v>111204.55</v>
      </c>
      <c r="H272" s="24">
        <v>2.68</v>
      </c>
      <c r="I272" s="31"/>
      <c r="J272" s="31"/>
      <c r="K272" s="35"/>
    </row>
    <row r="273" spans="2:11" x14ac:dyDescent="0.3">
      <c r="B273" s="8" t="s">
        <v>2630</v>
      </c>
      <c r="C273" s="57" t="s">
        <v>5269</v>
      </c>
      <c r="D273" s="54" t="s">
        <v>2631</v>
      </c>
      <c r="E273" s="6" t="s">
        <v>5271</v>
      </c>
      <c r="F273" s="19">
        <v>2904125.125</v>
      </c>
      <c r="G273" s="24">
        <v>106777.52</v>
      </c>
      <c r="H273" s="24">
        <v>2.57</v>
      </c>
      <c r="I273" s="31"/>
      <c r="J273" s="31"/>
      <c r="K273" s="35"/>
    </row>
    <row r="274" spans="2:11" x14ac:dyDescent="0.3">
      <c r="B274" s="8" t="s">
        <v>2632</v>
      </c>
      <c r="C274" s="57" t="s">
        <v>5270</v>
      </c>
      <c r="D274" s="54" t="s">
        <v>2633</v>
      </c>
      <c r="E274" s="6" t="s">
        <v>5271</v>
      </c>
      <c r="F274" s="19">
        <v>1176705.9550000001</v>
      </c>
      <c r="G274" s="24">
        <v>72341.179999999993</v>
      </c>
      <c r="H274" s="24">
        <v>1.74</v>
      </c>
      <c r="I274" s="31"/>
      <c r="J274" s="31"/>
      <c r="K274" s="35"/>
    </row>
    <row r="275" spans="2:11" x14ac:dyDescent="0.3">
      <c r="C275" s="58" t="s">
        <v>172</v>
      </c>
      <c r="D275" s="54"/>
      <c r="E275" s="6"/>
      <c r="F275" s="19"/>
      <c r="G275" s="25">
        <v>617610.17000000004</v>
      </c>
      <c r="H275" s="25">
        <v>14.87</v>
      </c>
      <c r="I275" s="31"/>
      <c r="J275" s="31"/>
      <c r="K275" s="35"/>
    </row>
    <row r="276" spans="2:11" x14ac:dyDescent="0.3">
      <c r="C276" s="57"/>
      <c r="D276" s="54"/>
      <c r="E276" s="6"/>
      <c r="F276" s="19"/>
      <c r="G276" s="24"/>
      <c r="H276" s="24"/>
      <c r="I276" s="31"/>
      <c r="J276" s="31"/>
      <c r="K276" s="35"/>
    </row>
    <row r="277" spans="2:11" x14ac:dyDescent="0.3">
      <c r="C277" s="58" t="s">
        <v>20</v>
      </c>
      <c r="D277" s="54"/>
      <c r="E277" s="6"/>
      <c r="F277" s="19"/>
      <c r="G277" s="24" t="s">
        <v>2</v>
      </c>
      <c r="H277" s="24" t="s">
        <v>2</v>
      </c>
      <c r="I277" s="31"/>
      <c r="J277" s="31"/>
      <c r="K277" s="35"/>
    </row>
    <row r="278" spans="2:11" x14ac:dyDescent="0.3">
      <c r="C278" s="57"/>
      <c r="D278" s="54"/>
      <c r="E278" s="6"/>
      <c r="F278" s="19"/>
      <c r="G278" s="24"/>
      <c r="H278" s="24"/>
      <c r="I278" s="31"/>
      <c r="J278" s="31"/>
      <c r="K278" s="35"/>
    </row>
    <row r="279" spans="2:11" x14ac:dyDescent="0.3">
      <c r="C279" s="58" t="s">
        <v>21</v>
      </c>
      <c r="D279" s="54"/>
      <c r="E279" s="6"/>
      <c r="F279" s="19"/>
      <c r="G279" s="24" t="s">
        <v>2</v>
      </c>
      <c r="H279" s="24" t="s">
        <v>2</v>
      </c>
      <c r="I279" s="31"/>
      <c r="J279" s="31"/>
      <c r="K279" s="35"/>
    </row>
    <row r="280" spans="2:11" x14ac:dyDescent="0.3">
      <c r="C280" s="57"/>
      <c r="D280" s="54"/>
      <c r="E280" s="6"/>
      <c r="F280" s="19"/>
      <c r="G280" s="24"/>
      <c r="H280" s="24"/>
      <c r="I280" s="31"/>
      <c r="J280" s="31"/>
      <c r="K280" s="35"/>
    </row>
    <row r="281" spans="2:11" x14ac:dyDescent="0.3">
      <c r="C281" s="58" t="s">
        <v>22</v>
      </c>
      <c r="D281" s="54"/>
      <c r="E281" s="6"/>
      <c r="F281" s="19"/>
      <c r="G281" s="24" t="s">
        <v>2</v>
      </c>
      <c r="H281" s="24" t="s">
        <v>2</v>
      </c>
      <c r="I281" s="31"/>
      <c r="J281" s="31"/>
      <c r="K281" s="35"/>
    </row>
    <row r="282" spans="2:11" x14ac:dyDescent="0.3">
      <c r="C282" s="57"/>
      <c r="D282" s="54"/>
      <c r="E282" s="6"/>
      <c r="F282" s="19"/>
      <c r="G282" s="24"/>
      <c r="H282" s="24"/>
      <c r="I282" s="31"/>
      <c r="J282" s="31"/>
      <c r="K282" s="35"/>
    </row>
    <row r="283" spans="2:11" x14ac:dyDescent="0.3">
      <c r="C283" s="58" t="s">
        <v>23</v>
      </c>
      <c r="D283" s="54"/>
      <c r="E283" s="6"/>
      <c r="F283" s="19"/>
      <c r="G283" s="24" t="s">
        <v>2</v>
      </c>
      <c r="H283" s="24" t="s">
        <v>2</v>
      </c>
      <c r="I283" s="31"/>
      <c r="J283" s="31"/>
      <c r="K283" s="35"/>
    </row>
    <row r="284" spans="2:11" x14ac:dyDescent="0.3">
      <c r="C284" s="57"/>
      <c r="D284" s="54"/>
      <c r="E284" s="6"/>
      <c r="F284" s="19"/>
      <c r="G284" s="24"/>
      <c r="H284" s="24"/>
      <c r="I284" s="31"/>
      <c r="J284" s="31"/>
      <c r="K284" s="35"/>
    </row>
    <row r="285" spans="2:11" x14ac:dyDescent="0.3">
      <c r="C285" s="59" t="s">
        <v>24</v>
      </c>
      <c r="D285" s="54"/>
      <c r="E285" s="6"/>
      <c r="F285" s="19"/>
      <c r="G285" s="24"/>
      <c r="H285" s="24"/>
      <c r="I285" s="31"/>
      <c r="J285" s="31"/>
      <c r="K285" s="35"/>
    </row>
    <row r="286" spans="2:11" x14ac:dyDescent="0.3">
      <c r="B286" s="8" t="s">
        <v>186</v>
      </c>
      <c r="C286" s="57" t="s">
        <v>187</v>
      </c>
      <c r="D286" s="54"/>
      <c r="E286" s="6"/>
      <c r="F286" s="19"/>
      <c r="G286" s="24">
        <v>86821.3</v>
      </c>
      <c r="H286" s="24">
        <v>2.09</v>
      </c>
      <c r="I286" s="31"/>
      <c r="J286" s="31"/>
      <c r="K286" s="35"/>
    </row>
    <row r="287" spans="2:11" x14ac:dyDescent="0.3">
      <c r="C287" s="58" t="s">
        <v>172</v>
      </c>
      <c r="D287" s="54"/>
      <c r="E287" s="6"/>
      <c r="F287" s="19"/>
      <c r="G287" s="25">
        <v>86821.3</v>
      </c>
      <c r="H287" s="25">
        <v>2.09</v>
      </c>
      <c r="I287" s="31"/>
      <c r="J287" s="31"/>
      <c r="K287" s="35"/>
    </row>
    <row r="288" spans="2:11" x14ac:dyDescent="0.3">
      <c r="C288" s="57"/>
      <c r="D288" s="54"/>
      <c r="E288" s="6"/>
      <c r="F288" s="19"/>
      <c r="G288" s="24"/>
      <c r="H288" s="24"/>
      <c r="I288" s="31"/>
      <c r="J288" s="31"/>
      <c r="K288" s="35"/>
    </row>
    <row r="289" spans="1:54" x14ac:dyDescent="0.3">
      <c r="A289" s="10"/>
      <c r="B289" s="28"/>
      <c r="C289" s="58" t="s">
        <v>25</v>
      </c>
      <c r="D289" s="54"/>
      <c r="E289" s="6"/>
      <c r="F289" s="19"/>
      <c r="G289" s="24"/>
      <c r="H289" s="24"/>
      <c r="I289" s="31"/>
      <c r="J289" s="31"/>
      <c r="K289" s="35"/>
    </row>
    <row r="290" spans="1:54" s="2" customFormat="1" ht="13.8" x14ac:dyDescent="0.3">
      <c r="A290" s="28"/>
      <c r="B290" s="28"/>
      <c r="C290" s="57" t="s">
        <v>5262</v>
      </c>
      <c r="D290" s="54"/>
      <c r="E290" s="6"/>
      <c r="F290" s="19"/>
      <c r="G290" s="24">
        <v>10</v>
      </c>
      <c r="H290" s="24" t="s">
        <v>5263</v>
      </c>
      <c r="I290" s="31"/>
      <c r="J290" s="31"/>
      <c r="K290" s="35"/>
      <c r="L290" s="3"/>
      <c r="AI290" s="3"/>
      <c r="AV290" s="3"/>
      <c r="AX290" s="3"/>
      <c r="BB290" s="3"/>
    </row>
    <row r="291" spans="1:54" x14ac:dyDescent="0.3">
      <c r="B291" s="8"/>
      <c r="C291" s="57" t="s">
        <v>188</v>
      </c>
      <c r="D291" s="54"/>
      <c r="E291" s="6"/>
      <c r="F291" s="19"/>
      <c r="G291" s="24">
        <v>-20486.61</v>
      </c>
      <c r="H291" s="24">
        <v>-0.45</v>
      </c>
      <c r="I291" s="31"/>
      <c r="J291" s="31"/>
      <c r="K291" s="35"/>
    </row>
    <row r="292" spans="1:54" x14ac:dyDescent="0.3">
      <c r="C292" s="58" t="s">
        <v>172</v>
      </c>
      <c r="D292" s="54"/>
      <c r="E292" s="6"/>
      <c r="F292" s="19"/>
      <c r="G292" s="25">
        <v>-20476.61</v>
      </c>
      <c r="H292" s="25">
        <v>-0.45</v>
      </c>
      <c r="I292" s="31"/>
      <c r="J292" s="31"/>
      <c r="K292" s="35"/>
    </row>
    <row r="293" spans="1:54" x14ac:dyDescent="0.3">
      <c r="C293" s="57"/>
      <c r="D293" s="54"/>
      <c r="E293" s="6"/>
      <c r="F293" s="19"/>
      <c r="G293" s="24"/>
      <c r="H293" s="24"/>
      <c r="I293" s="31"/>
      <c r="J293" s="31"/>
      <c r="K293" s="35"/>
    </row>
    <row r="294" spans="1:54" x14ac:dyDescent="0.3">
      <c r="C294" s="60" t="s">
        <v>189</v>
      </c>
      <c r="D294" s="55"/>
      <c r="E294" s="5"/>
      <c r="F294" s="20"/>
      <c r="G294" s="26">
        <v>4155177.63</v>
      </c>
      <c r="H294" s="26">
        <v>100</v>
      </c>
      <c r="I294" s="32"/>
      <c r="J294" s="32"/>
      <c r="K294" s="36"/>
    </row>
    <row r="296" spans="1:54" s="50" customFormat="1" ht="15" x14ac:dyDescent="0.35">
      <c r="C296" s="50" t="s">
        <v>4986</v>
      </c>
      <c r="F296" s="51"/>
      <c r="G296" s="51"/>
      <c r="H296" s="51"/>
    </row>
    <row r="297" spans="1:54" s="42" customFormat="1" ht="27.6" x14ac:dyDescent="0.3">
      <c r="B297" s="43"/>
      <c r="C297" s="43" t="s">
        <v>4981</v>
      </c>
      <c r="D297" s="43" t="s">
        <v>4982</v>
      </c>
      <c r="E297" s="43" t="s">
        <v>4983</v>
      </c>
      <c r="F297" s="44" t="s">
        <v>34</v>
      </c>
      <c r="G297" s="45" t="s">
        <v>4984</v>
      </c>
      <c r="H297" s="44" t="s">
        <v>36</v>
      </c>
      <c r="I297" s="43" t="s">
        <v>39</v>
      </c>
    </row>
    <row r="298" spans="1:54" s="42" customFormat="1" ht="13.8" x14ac:dyDescent="0.3">
      <c r="B298" s="43"/>
      <c r="C298" s="43" t="s">
        <v>4989</v>
      </c>
      <c r="D298" s="43"/>
      <c r="E298" s="43"/>
      <c r="F298" s="44"/>
      <c r="G298" s="45"/>
      <c r="H298" s="44"/>
      <c r="I298" s="43"/>
    </row>
    <row r="299" spans="1:54" s="2" customFormat="1" ht="13.8" x14ac:dyDescent="0.3">
      <c r="B299" s="46">
        <v>2220623</v>
      </c>
      <c r="C299" s="46" t="s">
        <v>4987</v>
      </c>
      <c r="D299" s="46" t="s">
        <v>4988</v>
      </c>
      <c r="E299" s="46" t="s">
        <v>43</v>
      </c>
      <c r="F299" s="47">
        <v>-26116200</v>
      </c>
      <c r="G299" s="47">
        <v>-250219.31219999999</v>
      </c>
      <c r="H299" s="47">
        <v>-6.02</v>
      </c>
      <c r="I299" s="46"/>
    </row>
    <row r="300" spans="1:54" s="2" customFormat="1" ht="13.8" x14ac:dyDescent="0.3">
      <c r="B300" s="46">
        <v>2220729</v>
      </c>
      <c r="C300" s="46" t="s">
        <v>4996</v>
      </c>
      <c r="D300" s="46" t="s">
        <v>4988</v>
      </c>
      <c r="E300" s="46" t="s">
        <v>43</v>
      </c>
      <c r="F300" s="47">
        <v>-13541500</v>
      </c>
      <c r="G300" s="47">
        <v>-190434.1145</v>
      </c>
      <c r="H300" s="47">
        <v>-4.58</v>
      </c>
      <c r="I300" s="46"/>
    </row>
    <row r="301" spans="1:54" s="2" customFormat="1" ht="13.8" x14ac:dyDescent="0.3">
      <c r="B301" s="46">
        <v>2220553</v>
      </c>
      <c r="C301" s="46" t="s">
        <v>5014</v>
      </c>
      <c r="D301" s="46" t="s">
        <v>4988</v>
      </c>
      <c r="E301" s="46" t="s">
        <v>43</v>
      </c>
      <c r="F301" s="47">
        <v>-12736250</v>
      </c>
      <c r="G301" s="47">
        <v>-133998.08624999999</v>
      </c>
      <c r="H301" s="47">
        <v>-3.22</v>
      </c>
      <c r="I301" s="46"/>
    </row>
    <row r="302" spans="1:54" s="2" customFormat="1" ht="13.8" x14ac:dyDescent="0.3">
      <c r="B302" s="46">
        <v>2220560</v>
      </c>
      <c r="C302" s="46" t="s">
        <v>5005</v>
      </c>
      <c r="D302" s="46" t="s">
        <v>4988</v>
      </c>
      <c r="E302" s="46" t="s">
        <v>43</v>
      </c>
      <c r="F302" s="47">
        <v>-13498500</v>
      </c>
      <c r="G302" s="47">
        <v>-108710.16975</v>
      </c>
      <c r="H302" s="47">
        <v>-2.62</v>
      </c>
      <c r="I302" s="46"/>
    </row>
    <row r="303" spans="1:54" s="2" customFormat="1" ht="13.8" x14ac:dyDescent="0.3">
      <c r="B303" s="46">
        <v>2220569</v>
      </c>
      <c r="C303" s="46" t="s">
        <v>5038</v>
      </c>
      <c r="D303" s="46" t="s">
        <v>4988</v>
      </c>
      <c r="E303" s="46" t="s">
        <v>50</v>
      </c>
      <c r="F303" s="47">
        <v>-2936675</v>
      </c>
      <c r="G303" s="47">
        <v>-91042.798349999997</v>
      </c>
      <c r="H303" s="47">
        <v>-2.19</v>
      </c>
      <c r="I303" s="46"/>
    </row>
    <row r="304" spans="1:54" s="2" customFormat="1" ht="13.8" x14ac:dyDescent="0.3">
      <c r="B304" s="46">
        <v>2220567</v>
      </c>
      <c r="C304" s="46" t="s">
        <v>4991</v>
      </c>
      <c r="D304" s="46" t="s">
        <v>4988</v>
      </c>
      <c r="E304" s="46" t="s">
        <v>75</v>
      </c>
      <c r="F304" s="47">
        <v>-6446500</v>
      </c>
      <c r="G304" s="47">
        <v>-87956.046000000002</v>
      </c>
      <c r="H304" s="47">
        <v>-2.12</v>
      </c>
      <c r="I304" s="46"/>
    </row>
    <row r="305" spans="2:9" s="2" customFormat="1" ht="13.8" x14ac:dyDescent="0.3">
      <c r="B305" s="46">
        <v>2220552</v>
      </c>
      <c r="C305" s="46" t="s">
        <v>4998</v>
      </c>
      <c r="D305" s="46" t="s">
        <v>4988</v>
      </c>
      <c r="E305" s="46" t="s">
        <v>1074</v>
      </c>
      <c r="F305" s="47">
        <v>-1261650</v>
      </c>
      <c r="G305" s="47">
        <v>-54972.613799999999</v>
      </c>
      <c r="H305" s="47">
        <v>-1.32</v>
      </c>
      <c r="I305" s="46"/>
    </row>
    <row r="306" spans="2:9" s="2" customFormat="1" ht="13.8" x14ac:dyDescent="0.3">
      <c r="B306" s="46">
        <v>2220550</v>
      </c>
      <c r="C306" s="46" t="s">
        <v>5081</v>
      </c>
      <c r="D306" s="46" t="s">
        <v>4988</v>
      </c>
      <c r="E306" s="46" t="s">
        <v>90</v>
      </c>
      <c r="F306" s="47">
        <v>-12523200</v>
      </c>
      <c r="G306" s="47">
        <v>-51489.1368</v>
      </c>
      <c r="H306" s="47">
        <v>-1.24</v>
      </c>
      <c r="I306" s="46"/>
    </row>
    <row r="307" spans="2:9" s="2" customFormat="1" ht="13.8" x14ac:dyDescent="0.3">
      <c r="B307" s="46">
        <v>2220619</v>
      </c>
      <c r="C307" s="46" t="s">
        <v>5067</v>
      </c>
      <c r="D307" s="46" t="s">
        <v>4988</v>
      </c>
      <c r="E307" s="46" t="s">
        <v>268</v>
      </c>
      <c r="F307" s="47">
        <v>-2431525</v>
      </c>
      <c r="G307" s="47">
        <v>-46186.817374999999</v>
      </c>
      <c r="H307" s="47">
        <v>-1.1100000000000001</v>
      </c>
      <c r="I307" s="46"/>
    </row>
    <row r="308" spans="2:9" s="2" customFormat="1" ht="13.8" x14ac:dyDescent="0.3">
      <c r="B308" s="46">
        <v>2220573</v>
      </c>
      <c r="C308" s="46" t="s">
        <v>5039</v>
      </c>
      <c r="D308" s="46" t="s">
        <v>4988</v>
      </c>
      <c r="E308" s="46" t="s">
        <v>1085</v>
      </c>
      <c r="F308" s="47">
        <v>-11376450</v>
      </c>
      <c r="G308" s="47">
        <v>-42877.840049999999</v>
      </c>
      <c r="H308" s="47">
        <v>-1.03</v>
      </c>
      <c r="I308" s="46"/>
    </row>
    <row r="309" spans="2:9" s="2" customFormat="1" ht="13.8" x14ac:dyDescent="0.3">
      <c r="B309" s="46">
        <v>2220694</v>
      </c>
      <c r="C309" s="46" t="s">
        <v>5066</v>
      </c>
      <c r="D309" s="46" t="s">
        <v>4988</v>
      </c>
      <c r="E309" s="46" t="s">
        <v>1074</v>
      </c>
      <c r="F309" s="47">
        <v>-10867050</v>
      </c>
      <c r="G309" s="47">
        <v>-40284.154349999997</v>
      </c>
      <c r="H309" s="47">
        <v>-0.97</v>
      </c>
      <c r="I309" s="46"/>
    </row>
    <row r="310" spans="2:9" s="2" customFormat="1" ht="13.8" x14ac:dyDescent="0.3">
      <c r="B310" s="46">
        <v>2220664</v>
      </c>
      <c r="C310" s="46" t="s">
        <v>5026</v>
      </c>
      <c r="D310" s="46" t="s">
        <v>4988</v>
      </c>
      <c r="E310" s="46" t="s">
        <v>58</v>
      </c>
      <c r="F310" s="47">
        <v>-266200</v>
      </c>
      <c r="G310" s="47">
        <v>-39512.065999999999</v>
      </c>
      <c r="H310" s="47">
        <v>-0.95</v>
      </c>
      <c r="I310" s="46"/>
    </row>
    <row r="311" spans="2:9" s="2" customFormat="1" ht="13.8" x14ac:dyDescent="0.3">
      <c r="B311" s="46">
        <v>2220551</v>
      </c>
      <c r="C311" s="46" t="s">
        <v>5003</v>
      </c>
      <c r="D311" s="46" t="s">
        <v>4988</v>
      </c>
      <c r="E311" s="46" t="s">
        <v>58</v>
      </c>
      <c r="F311" s="47">
        <v>-5344000</v>
      </c>
      <c r="G311" s="47">
        <v>-35962.447999999997</v>
      </c>
      <c r="H311" s="47">
        <v>-0.87</v>
      </c>
      <c r="I311" s="46"/>
    </row>
    <row r="312" spans="2:9" s="2" customFormat="1" ht="13.8" x14ac:dyDescent="0.3">
      <c r="B312" s="46">
        <v>2220575</v>
      </c>
      <c r="C312" s="46" t="s">
        <v>5002</v>
      </c>
      <c r="D312" s="46" t="s">
        <v>4988</v>
      </c>
      <c r="E312" s="46" t="s">
        <v>97</v>
      </c>
      <c r="F312" s="47">
        <v>-10061025</v>
      </c>
      <c r="G312" s="47">
        <v>-35444.991074999998</v>
      </c>
      <c r="H312" s="47">
        <v>-0.85</v>
      </c>
      <c r="I312" s="46"/>
    </row>
    <row r="313" spans="2:9" s="2" customFormat="1" ht="13.8" x14ac:dyDescent="0.3">
      <c r="B313" s="46">
        <v>2220580</v>
      </c>
      <c r="C313" s="46" t="s">
        <v>5076</v>
      </c>
      <c r="D313" s="46" t="s">
        <v>4988</v>
      </c>
      <c r="E313" s="46" t="s">
        <v>2266</v>
      </c>
      <c r="F313" s="47">
        <v>-7901650</v>
      </c>
      <c r="G313" s="47">
        <v>-33451.635275000001</v>
      </c>
      <c r="H313" s="47">
        <v>-0.81</v>
      </c>
      <c r="I313" s="46"/>
    </row>
    <row r="314" spans="2:9" s="2" customFormat="1" ht="13.8" x14ac:dyDescent="0.3">
      <c r="B314" s="46">
        <v>2220602</v>
      </c>
      <c r="C314" s="46" t="s">
        <v>5017</v>
      </c>
      <c r="D314" s="46" t="s">
        <v>4988</v>
      </c>
      <c r="E314" s="46" t="s">
        <v>196</v>
      </c>
      <c r="F314" s="47">
        <v>-3198825</v>
      </c>
      <c r="G314" s="47">
        <v>-33056.657550000004</v>
      </c>
      <c r="H314" s="47">
        <v>-0.8</v>
      </c>
      <c r="I314" s="46"/>
    </row>
    <row r="315" spans="2:9" s="2" customFormat="1" ht="13.8" x14ac:dyDescent="0.3">
      <c r="B315" s="46">
        <v>2220749</v>
      </c>
      <c r="C315" s="46" t="s">
        <v>5031</v>
      </c>
      <c r="D315" s="46" t="s">
        <v>4988</v>
      </c>
      <c r="E315" s="46" t="s">
        <v>903</v>
      </c>
      <c r="F315" s="47">
        <v>-2699900</v>
      </c>
      <c r="G315" s="47">
        <v>-32792.985399999998</v>
      </c>
      <c r="H315" s="47">
        <v>-0.79</v>
      </c>
      <c r="I315" s="46"/>
    </row>
    <row r="316" spans="2:9" s="2" customFormat="1" ht="13.8" x14ac:dyDescent="0.3">
      <c r="B316" s="46">
        <v>2220583</v>
      </c>
      <c r="C316" s="46" t="s">
        <v>4990</v>
      </c>
      <c r="D316" s="46" t="s">
        <v>4988</v>
      </c>
      <c r="E316" s="46" t="s">
        <v>43</v>
      </c>
      <c r="F316" s="47">
        <v>-1622000</v>
      </c>
      <c r="G316" s="47">
        <v>-31985.84</v>
      </c>
      <c r="H316" s="47">
        <v>-0.77</v>
      </c>
      <c r="I316" s="46"/>
    </row>
    <row r="317" spans="2:9" s="2" customFormat="1" ht="13.8" x14ac:dyDescent="0.3">
      <c r="B317" s="46">
        <v>2220596</v>
      </c>
      <c r="C317" s="46" t="s">
        <v>4992</v>
      </c>
      <c r="D317" s="46" t="s">
        <v>4988</v>
      </c>
      <c r="E317" s="46" t="s">
        <v>58</v>
      </c>
      <c r="F317" s="47">
        <v>-969400</v>
      </c>
      <c r="G317" s="47">
        <v>-31191.414400000001</v>
      </c>
      <c r="H317" s="47">
        <v>-0.75</v>
      </c>
      <c r="I317" s="46"/>
    </row>
    <row r="318" spans="2:9" s="2" customFormat="1" ht="13.8" x14ac:dyDescent="0.3">
      <c r="B318" s="46">
        <v>2220771</v>
      </c>
      <c r="C318" s="46" t="s">
        <v>5012</v>
      </c>
      <c r="D318" s="46" t="s">
        <v>4988</v>
      </c>
      <c r="E318" s="46" t="s">
        <v>131</v>
      </c>
      <c r="F318" s="47">
        <v>-3029400</v>
      </c>
      <c r="G318" s="47">
        <v>-27812.921399999999</v>
      </c>
      <c r="H318" s="47">
        <v>-0.67</v>
      </c>
      <c r="I318" s="46"/>
    </row>
    <row r="319" spans="2:9" s="2" customFormat="1" ht="13.8" x14ac:dyDescent="0.3">
      <c r="B319" s="46">
        <v>2220577</v>
      </c>
      <c r="C319" s="46" t="s">
        <v>5082</v>
      </c>
      <c r="D319" s="46" t="s">
        <v>4988</v>
      </c>
      <c r="E319" s="46" t="s">
        <v>97</v>
      </c>
      <c r="F319" s="47">
        <v>-3011250</v>
      </c>
      <c r="G319" s="47">
        <v>-26547.18</v>
      </c>
      <c r="H319" s="47">
        <v>-0.64</v>
      </c>
      <c r="I319" s="46"/>
    </row>
    <row r="320" spans="2:9" s="2" customFormat="1" ht="13.8" x14ac:dyDescent="0.3">
      <c r="B320" s="46">
        <v>2220565</v>
      </c>
      <c r="C320" s="46" t="s">
        <v>5027</v>
      </c>
      <c r="D320" s="46" t="s">
        <v>4988</v>
      </c>
      <c r="E320" s="46" t="s">
        <v>43</v>
      </c>
      <c r="F320" s="47">
        <v>-3548300</v>
      </c>
      <c r="G320" s="47">
        <v>-26372.739750000001</v>
      </c>
      <c r="H320" s="47">
        <v>-0.63</v>
      </c>
      <c r="I320" s="46"/>
    </row>
    <row r="321" spans="2:9" s="2" customFormat="1" ht="13.8" x14ac:dyDescent="0.3">
      <c r="B321" s="46">
        <v>2220555</v>
      </c>
      <c r="C321" s="46" t="s">
        <v>5083</v>
      </c>
      <c r="D321" s="46" t="s">
        <v>4988</v>
      </c>
      <c r="E321" s="46" t="s">
        <v>97</v>
      </c>
      <c r="F321" s="47">
        <v>-6906900</v>
      </c>
      <c r="G321" s="47">
        <v>-26318.742450000002</v>
      </c>
      <c r="H321" s="47">
        <v>-0.63</v>
      </c>
      <c r="I321" s="46"/>
    </row>
    <row r="322" spans="2:9" s="2" customFormat="1" ht="13.8" x14ac:dyDescent="0.3">
      <c r="B322" s="46">
        <v>2220678</v>
      </c>
      <c r="C322" s="46" t="s">
        <v>5013</v>
      </c>
      <c r="D322" s="46" t="s">
        <v>4988</v>
      </c>
      <c r="E322" s="46" t="s">
        <v>97</v>
      </c>
      <c r="F322" s="47">
        <v>-4478925</v>
      </c>
      <c r="G322" s="47">
        <v>-26165.879850000001</v>
      </c>
      <c r="H322" s="47">
        <v>-0.63</v>
      </c>
      <c r="I322" s="46"/>
    </row>
    <row r="323" spans="2:9" s="2" customFormat="1" ht="13.8" x14ac:dyDescent="0.3">
      <c r="B323" s="46">
        <v>2220709</v>
      </c>
      <c r="C323" s="46" t="s">
        <v>5007</v>
      </c>
      <c r="D323" s="46" t="s">
        <v>4988</v>
      </c>
      <c r="E323" s="46" t="s">
        <v>43</v>
      </c>
      <c r="F323" s="47">
        <v>-25076250</v>
      </c>
      <c r="G323" s="47">
        <v>-26134.46775</v>
      </c>
      <c r="H323" s="47">
        <v>-0.63</v>
      </c>
      <c r="I323" s="46"/>
    </row>
    <row r="324" spans="2:9" s="2" customFormat="1" ht="13.8" x14ac:dyDescent="0.3">
      <c r="B324" s="46">
        <v>2220675</v>
      </c>
      <c r="C324" s="46" t="s">
        <v>5063</v>
      </c>
      <c r="D324" s="46" t="s">
        <v>4988</v>
      </c>
      <c r="E324" s="46" t="s">
        <v>101</v>
      </c>
      <c r="F324" s="47">
        <v>-1323025</v>
      </c>
      <c r="G324" s="47">
        <v>-25231.409775</v>
      </c>
      <c r="H324" s="47">
        <v>-0.61</v>
      </c>
      <c r="I324" s="46"/>
    </row>
    <row r="325" spans="2:9" s="2" customFormat="1" ht="13.8" x14ac:dyDescent="0.3">
      <c r="B325" s="46">
        <v>2220632</v>
      </c>
      <c r="C325" s="46" t="s">
        <v>5084</v>
      </c>
      <c r="D325" s="46" t="s">
        <v>4988</v>
      </c>
      <c r="E325" s="46" t="s">
        <v>58</v>
      </c>
      <c r="F325" s="47">
        <v>-757050</v>
      </c>
      <c r="G325" s="47">
        <v>-24939.498149999999</v>
      </c>
      <c r="H325" s="47">
        <v>-0.6</v>
      </c>
      <c r="I325" s="46"/>
    </row>
    <row r="326" spans="2:9" s="2" customFormat="1" ht="13.8" x14ac:dyDescent="0.3">
      <c r="B326" s="46">
        <v>2220641</v>
      </c>
      <c r="C326" s="46" t="s">
        <v>5006</v>
      </c>
      <c r="D326" s="46" t="s">
        <v>4988</v>
      </c>
      <c r="E326" s="46" t="s">
        <v>54</v>
      </c>
      <c r="F326" s="47">
        <v>-663075</v>
      </c>
      <c r="G326" s="47">
        <v>-23994.031950000001</v>
      </c>
      <c r="H326" s="47">
        <v>-0.57999999999999996</v>
      </c>
      <c r="I326" s="46"/>
    </row>
    <row r="327" spans="2:9" s="2" customFormat="1" ht="13.8" x14ac:dyDescent="0.3">
      <c r="B327" s="46">
        <v>2220629</v>
      </c>
      <c r="C327" s="46" t="s">
        <v>5032</v>
      </c>
      <c r="D327" s="46" t="s">
        <v>4988</v>
      </c>
      <c r="E327" s="46" t="s">
        <v>50</v>
      </c>
      <c r="F327" s="47">
        <v>-1636950</v>
      </c>
      <c r="G327" s="47">
        <v>-23912.565600000002</v>
      </c>
      <c r="H327" s="47">
        <v>-0.57999999999999996</v>
      </c>
      <c r="I327" s="46"/>
    </row>
    <row r="328" spans="2:9" s="2" customFormat="1" ht="13.8" x14ac:dyDescent="0.3">
      <c r="B328" s="46">
        <v>2220649</v>
      </c>
      <c r="C328" s="46" t="s">
        <v>5046</v>
      </c>
      <c r="D328" s="46" t="s">
        <v>4988</v>
      </c>
      <c r="E328" s="46" t="s">
        <v>101</v>
      </c>
      <c r="F328" s="47">
        <v>-2069650</v>
      </c>
      <c r="G328" s="47">
        <v>-21412.598900000001</v>
      </c>
      <c r="H328" s="47">
        <v>-0.52</v>
      </c>
      <c r="I328" s="46"/>
    </row>
    <row r="329" spans="2:9" s="2" customFormat="1" ht="13.8" x14ac:dyDescent="0.3">
      <c r="B329" s="46">
        <v>2220589</v>
      </c>
      <c r="C329" s="46" t="s">
        <v>5085</v>
      </c>
      <c r="D329" s="46" t="s">
        <v>4988</v>
      </c>
      <c r="E329" s="46" t="s">
        <v>43</v>
      </c>
      <c r="F329" s="47">
        <v>-30171575</v>
      </c>
      <c r="G329" s="47">
        <v>-20646.408772499999</v>
      </c>
      <c r="H329" s="47">
        <v>-0.5</v>
      </c>
      <c r="I329" s="46"/>
    </row>
    <row r="330" spans="2:9" s="2" customFormat="1" ht="13.8" x14ac:dyDescent="0.3">
      <c r="B330" s="46">
        <v>2220692</v>
      </c>
      <c r="C330" s="46" t="s">
        <v>4997</v>
      </c>
      <c r="D330" s="46" t="s">
        <v>4988</v>
      </c>
      <c r="E330" s="46" t="s">
        <v>268</v>
      </c>
      <c r="F330" s="47">
        <v>-5941500</v>
      </c>
      <c r="G330" s="47">
        <v>-20266.4565</v>
      </c>
      <c r="H330" s="47">
        <v>-0.49</v>
      </c>
      <c r="I330" s="46"/>
    </row>
    <row r="331" spans="2:9" s="2" customFormat="1" ht="13.8" x14ac:dyDescent="0.3">
      <c r="B331" s="46">
        <v>2220595</v>
      </c>
      <c r="C331" s="46" t="s">
        <v>5086</v>
      </c>
      <c r="D331" s="46" t="s">
        <v>4988</v>
      </c>
      <c r="E331" s="46" t="s">
        <v>101</v>
      </c>
      <c r="F331" s="47">
        <v>-325500</v>
      </c>
      <c r="G331" s="47">
        <v>-20031.27</v>
      </c>
      <c r="H331" s="47">
        <v>-0.48</v>
      </c>
      <c r="I331" s="46"/>
    </row>
    <row r="332" spans="2:9" s="2" customFormat="1" ht="13.8" x14ac:dyDescent="0.3">
      <c r="B332" s="46">
        <v>2220570</v>
      </c>
      <c r="C332" s="46" t="s">
        <v>5088</v>
      </c>
      <c r="D332" s="46" t="s">
        <v>4988</v>
      </c>
      <c r="E332" s="46" t="s">
        <v>97</v>
      </c>
      <c r="F332" s="47">
        <v>-6253350</v>
      </c>
      <c r="G332" s="47">
        <v>-19557.352125000001</v>
      </c>
      <c r="H332" s="47">
        <v>-0.47</v>
      </c>
      <c r="I332" s="46"/>
    </row>
    <row r="333" spans="2:9" s="2" customFormat="1" ht="13.8" x14ac:dyDescent="0.3">
      <c r="B333" s="46">
        <v>2220611</v>
      </c>
      <c r="C333" s="46" t="s">
        <v>5087</v>
      </c>
      <c r="D333" s="46" t="s">
        <v>4988</v>
      </c>
      <c r="E333" s="46" t="s">
        <v>578</v>
      </c>
      <c r="F333" s="47">
        <v>-1482000</v>
      </c>
      <c r="G333" s="47">
        <v>-19550.544000000002</v>
      </c>
      <c r="H333" s="47">
        <v>-0.47</v>
      </c>
      <c r="I333" s="46"/>
    </row>
    <row r="334" spans="2:9" s="2" customFormat="1" ht="13.8" x14ac:dyDescent="0.3">
      <c r="B334" s="46">
        <v>2220652</v>
      </c>
      <c r="C334" s="46" t="s">
        <v>5010</v>
      </c>
      <c r="D334" s="46" t="s">
        <v>4988</v>
      </c>
      <c r="E334" s="46" t="s">
        <v>43</v>
      </c>
      <c r="F334" s="47">
        <v>-18880000</v>
      </c>
      <c r="G334" s="47">
        <v>-19166.975999999999</v>
      </c>
      <c r="H334" s="47">
        <v>-0.46</v>
      </c>
      <c r="I334" s="46"/>
    </row>
    <row r="335" spans="2:9" s="2" customFormat="1" ht="13.8" x14ac:dyDescent="0.3">
      <c r="B335" s="46">
        <v>2220720</v>
      </c>
      <c r="C335" s="46" t="s">
        <v>5089</v>
      </c>
      <c r="D335" s="46" t="s">
        <v>4988</v>
      </c>
      <c r="E335" s="46" t="s">
        <v>65</v>
      </c>
      <c r="F335" s="47">
        <v>-683500</v>
      </c>
      <c r="G335" s="47">
        <v>-19051.879000000001</v>
      </c>
      <c r="H335" s="47">
        <v>-0.46</v>
      </c>
      <c r="I335" s="46"/>
    </row>
    <row r="336" spans="2:9" s="2" customFormat="1" ht="13.8" x14ac:dyDescent="0.3">
      <c r="B336" s="46">
        <v>2220597</v>
      </c>
      <c r="C336" s="46" t="s">
        <v>5057</v>
      </c>
      <c r="D336" s="46" t="s">
        <v>4988</v>
      </c>
      <c r="E336" s="46" t="s">
        <v>131</v>
      </c>
      <c r="F336" s="47">
        <v>-6868500</v>
      </c>
      <c r="G336" s="47">
        <v>-19022.310750000001</v>
      </c>
      <c r="H336" s="47">
        <v>-0.46</v>
      </c>
      <c r="I336" s="46"/>
    </row>
    <row r="337" spans="2:9" s="2" customFormat="1" ht="13.8" x14ac:dyDescent="0.3">
      <c r="B337" s="46">
        <v>2220672</v>
      </c>
      <c r="C337" s="46" t="s">
        <v>4993</v>
      </c>
      <c r="D337" s="46" t="s">
        <v>4988</v>
      </c>
      <c r="E337" s="46" t="s">
        <v>167</v>
      </c>
      <c r="F337" s="47">
        <v>-2501400</v>
      </c>
      <c r="G337" s="47">
        <v>-18602.911800000002</v>
      </c>
      <c r="H337" s="47">
        <v>-0.45</v>
      </c>
      <c r="I337" s="46"/>
    </row>
    <row r="338" spans="2:9" s="2" customFormat="1" ht="13.8" x14ac:dyDescent="0.3">
      <c r="B338" s="46">
        <v>2220631</v>
      </c>
      <c r="C338" s="46" t="s">
        <v>5090</v>
      </c>
      <c r="D338" s="46" t="s">
        <v>4988</v>
      </c>
      <c r="E338" s="46" t="s">
        <v>86</v>
      </c>
      <c r="F338" s="47">
        <v>-105350</v>
      </c>
      <c r="G338" s="47">
        <v>-17674.569500000001</v>
      </c>
      <c r="H338" s="47">
        <v>-0.43</v>
      </c>
      <c r="I338" s="46"/>
    </row>
    <row r="339" spans="2:9" s="2" customFormat="1" ht="13.8" x14ac:dyDescent="0.3">
      <c r="B339" s="46">
        <v>2220711</v>
      </c>
      <c r="C339" s="46" t="s">
        <v>5008</v>
      </c>
      <c r="D339" s="46" t="s">
        <v>4988</v>
      </c>
      <c r="E339" s="46" t="s">
        <v>43</v>
      </c>
      <c r="F339" s="47">
        <v>-7444125</v>
      </c>
      <c r="G339" s="47">
        <v>-17391.709237499999</v>
      </c>
      <c r="H339" s="47">
        <v>-0.42</v>
      </c>
      <c r="I339" s="46"/>
    </row>
    <row r="340" spans="2:9" s="2" customFormat="1" ht="13.8" x14ac:dyDescent="0.3">
      <c r="B340" s="46">
        <v>2220598</v>
      </c>
      <c r="C340" s="46" t="s">
        <v>5092</v>
      </c>
      <c r="D340" s="46" t="s">
        <v>4988</v>
      </c>
      <c r="E340" s="46" t="s">
        <v>167</v>
      </c>
      <c r="F340" s="47">
        <v>-856350</v>
      </c>
      <c r="G340" s="47">
        <v>-16746.780599999998</v>
      </c>
      <c r="H340" s="47">
        <v>-0.4</v>
      </c>
      <c r="I340" s="46"/>
    </row>
    <row r="341" spans="2:9" s="2" customFormat="1" ht="13.8" x14ac:dyDescent="0.3">
      <c r="B341" s="46">
        <v>2220717</v>
      </c>
      <c r="C341" s="46" t="s">
        <v>5091</v>
      </c>
      <c r="D341" s="46" t="s">
        <v>4988</v>
      </c>
      <c r="E341" s="46" t="s">
        <v>507</v>
      </c>
      <c r="F341" s="47">
        <v>-1561450</v>
      </c>
      <c r="G341" s="47">
        <v>-16699.707750000001</v>
      </c>
      <c r="H341" s="47">
        <v>-0.4</v>
      </c>
      <c r="I341" s="46"/>
    </row>
    <row r="342" spans="2:9" s="2" customFormat="1" ht="13.8" x14ac:dyDescent="0.3">
      <c r="B342" s="46">
        <v>2220753</v>
      </c>
      <c r="C342" s="46" t="s">
        <v>5093</v>
      </c>
      <c r="D342" s="46" t="s">
        <v>4988</v>
      </c>
      <c r="E342" s="46" t="s">
        <v>131</v>
      </c>
      <c r="F342" s="47">
        <v>-3381000</v>
      </c>
      <c r="G342" s="47">
        <v>-16555.066500000001</v>
      </c>
      <c r="H342" s="47">
        <v>-0.4</v>
      </c>
      <c r="I342" s="46"/>
    </row>
    <row r="343" spans="2:9" s="2" customFormat="1" ht="13.8" x14ac:dyDescent="0.3">
      <c r="B343" s="46">
        <v>2220788</v>
      </c>
      <c r="C343" s="46" t="s">
        <v>4999</v>
      </c>
      <c r="D343" s="46" t="s">
        <v>4988</v>
      </c>
      <c r="E343" s="46" t="s">
        <v>507</v>
      </c>
      <c r="F343" s="47">
        <v>-910200</v>
      </c>
      <c r="G343" s="47">
        <v>-16229.7762</v>
      </c>
      <c r="H343" s="47">
        <v>-0.39</v>
      </c>
      <c r="I343" s="46"/>
    </row>
    <row r="344" spans="2:9" s="2" customFormat="1" ht="13.8" x14ac:dyDescent="0.3">
      <c r="B344" s="46">
        <v>2220622</v>
      </c>
      <c r="C344" s="46" t="s">
        <v>5073</v>
      </c>
      <c r="D344" s="46" t="s">
        <v>4988</v>
      </c>
      <c r="E344" s="46" t="s">
        <v>97</v>
      </c>
      <c r="F344" s="47">
        <v>-843500</v>
      </c>
      <c r="G344" s="47">
        <v>-16225.566000000001</v>
      </c>
      <c r="H344" s="47">
        <v>-0.39</v>
      </c>
      <c r="I344" s="46"/>
    </row>
    <row r="345" spans="2:9" s="2" customFormat="1" ht="13.8" x14ac:dyDescent="0.3">
      <c r="B345" s="46">
        <v>2220746</v>
      </c>
      <c r="C345" s="46" t="s">
        <v>5094</v>
      </c>
      <c r="D345" s="46" t="s">
        <v>4988</v>
      </c>
      <c r="E345" s="46" t="s">
        <v>131</v>
      </c>
      <c r="F345" s="47">
        <v>-2072925</v>
      </c>
      <c r="G345" s="47">
        <v>-15903.480600000001</v>
      </c>
      <c r="H345" s="47">
        <v>-0.38</v>
      </c>
      <c r="I345" s="46"/>
    </row>
    <row r="346" spans="2:9" s="2" customFormat="1" ht="13.8" x14ac:dyDescent="0.3">
      <c r="B346" s="46">
        <v>2220554</v>
      </c>
      <c r="C346" s="46" t="s">
        <v>5024</v>
      </c>
      <c r="D346" s="46" t="s">
        <v>4988</v>
      </c>
      <c r="E346" s="46" t="s">
        <v>1019</v>
      </c>
      <c r="F346" s="47">
        <v>-22437000</v>
      </c>
      <c r="G346" s="47">
        <v>-15533.1351</v>
      </c>
      <c r="H346" s="47">
        <v>-0.37</v>
      </c>
      <c r="I346" s="46"/>
    </row>
    <row r="347" spans="2:9" s="2" customFormat="1" ht="13.8" x14ac:dyDescent="0.3">
      <c r="B347" s="46">
        <v>2220647</v>
      </c>
      <c r="C347" s="46" t="s">
        <v>5095</v>
      </c>
      <c r="D347" s="46" t="s">
        <v>4988</v>
      </c>
      <c r="E347" s="46" t="s">
        <v>323</v>
      </c>
      <c r="F347" s="47">
        <v>-260000</v>
      </c>
      <c r="G347" s="47">
        <v>-15234.7</v>
      </c>
      <c r="H347" s="47">
        <v>-0.37</v>
      </c>
      <c r="I347" s="46"/>
    </row>
    <row r="348" spans="2:9" s="2" customFormat="1" ht="13.8" x14ac:dyDescent="0.3">
      <c r="B348" s="46">
        <v>2220635</v>
      </c>
      <c r="C348" s="46" t="s">
        <v>5096</v>
      </c>
      <c r="D348" s="46" t="s">
        <v>4988</v>
      </c>
      <c r="E348" s="46" t="s">
        <v>101</v>
      </c>
      <c r="F348" s="47">
        <v>-781500</v>
      </c>
      <c r="G348" s="47">
        <v>-15062.630999999999</v>
      </c>
      <c r="H348" s="47">
        <v>-0.36</v>
      </c>
      <c r="I348" s="46"/>
    </row>
    <row r="349" spans="2:9" s="2" customFormat="1" ht="13.8" x14ac:dyDescent="0.3">
      <c r="B349" s="46">
        <v>2220604</v>
      </c>
      <c r="C349" s="46" t="s">
        <v>5064</v>
      </c>
      <c r="D349" s="46" t="s">
        <v>4988</v>
      </c>
      <c r="E349" s="46" t="s">
        <v>75</v>
      </c>
      <c r="F349" s="47">
        <v>-10876125</v>
      </c>
      <c r="G349" s="47">
        <v>-14955.7594875</v>
      </c>
      <c r="H349" s="47">
        <v>-0.36</v>
      </c>
      <c r="I349" s="46"/>
    </row>
    <row r="350" spans="2:9" s="2" customFormat="1" ht="13.8" x14ac:dyDescent="0.3">
      <c r="B350" s="46">
        <v>2220625</v>
      </c>
      <c r="C350" s="46" t="s">
        <v>5047</v>
      </c>
      <c r="D350" s="46" t="s">
        <v>4988</v>
      </c>
      <c r="E350" s="46" t="s">
        <v>127</v>
      </c>
      <c r="F350" s="47">
        <v>-190625</v>
      </c>
      <c r="G350" s="47">
        <v>-14593.296875</v>
      </c>
      <c r="H350" s="47">
        <v>-0.35</v>
      </c>
      <c r="I350" s="46"/>
    </row>
    <row r="351" spans="2:9" s="2" customFormat="1" ht="13.8" x14ac:dyDescent="0.3">
      <c r="B351" s="46">
        <v>2220688</v>
      </c>
      <c r="C351" s="46" t="s">
        <v>5097</v>
      </c>
      <c r="D351" s="46" t="s">
        <v>4988</v>
      </c>
      <c r="E351" s="46" t="s">
        <v>86</v>
      </c>
      <c r="F351" s="47">
        <v>-4363200</v>
      </c>
      <c r="G351" s="47">
        <v>-14468.3712</v>
      </c>
      <c r="H351" s="47">
        <v>-0.35</v>
      </c>
      <c r="I351" s="46"/>
    </row>
    <row r="352" spans="2:9" s="2" customFormat="1" ht="13.8" x14ac:dyDescent="0.3">
      <c r="B352" s="46">
        <v>2220697</v>
      </c>
      <c r="C352" s="46" t="s">
        <v>5028</v>
      </c>
      <c r="D352" s="46" t="s">
        <v>4988</v>
      </c>
      <c r="E352" s="46" t="s">
        <v>1107</v>
      </c>
      <c r="F352" s="47">
        <v>-639900</v>
      </c>
      <c r="G352" s="47">
        <v>-14457.260700000001</v>
      </c>
      <c r="H352" s="47">
        <v>-0.35</v>
      </c>
      <c r="I352" s="46"/>
    </row>
    <row r="353" spans="2:9" s="2" customFormat="1" ht="13.8" x14ac:dyDescent="0.3">
      <c r="B353" s="46">
        <v>2220572</v>
      </c>
      <c r="C353" s="46" t="s">
        <v>5098</v>
      </c>
      <c r="D353" s="46" t="s">
        <v>4988</v>
      </c>
      <c r="E353" s="46" t="s">
        <v>196</v>
      </c>
      <c r="F353" s="47">
        <v>-12083700</v>
      </c>
      <c r="G353" s="47">
        <v>-14211.639569999999</v>
      </c>
      <c r="H353" s="47">
        <v>-0.34</v>
      </c>
      <c r="I353" s="46"/>
    </row>
    <row r="354" spans="2:9" s="2" customFormat="1" ht="13.8" x14ac:dyDescent="0.3">
      <c r="B354" s="46">
        <v>2220661</v>
      </c>
      <c r="C354" s="46" t="s">
        <v>5009</v>
      </c>
      <c r="D354" s="46" t="s">
        <v>4988</v>
      </c>
      <c r="E354" s="46" t="s">
        <v>111</v>
      </c>
      <c r="F354" s="47">
        <v>-1911000</v>
      </c>
      <c r="G354" s="47">
        <v>-13502.1705</v>
      </c>
      <c r="H354" s="47">
        <v>-0.32</v>
      </c>
      <c r="I354" s="46"/>
    </row>
    <row r="355" spans="2:9" s="2" customFormat="1" ht="13.8" x14ac:dyDescent="0.3">
      <c r="B355" s="46">
        <v>2220695</v>
      </c>
      <c r="C355" s="46" t="s">
        <v>5099</v>
      </c>
      <c r="D355" s="46" t="s">
        <v>4988</v>
      </c>
      <c r="E355" s="46" t="s">
        <v>50</v>
      </c>
      <c r="F355" s="47">
        <v>-754875</v>
      </c>
      <c r="G355" s="47">
        <v>-13101.610500000001</v>
      </c>
      <c r="H355" s="47">
        <v>-0.32</v>
      </c>
      <c r="I355" s="46"/>
    </row>
    <row r="356" spans="2:9" s="2" customFormat="1" ht="13.8" x14ac:dyDescent="0.3">
      <c r="B356" s="46">
        <v>2220581</v>
      </c>
      <c r="C356" s="46" t="s">
        <v>5075</v>
      </c>
      <c r="D356" s="46" t="s">
        <v>4988</v>
      </c>
      <c r="E356" s="46" t="s">
        <v>156</v>
      </c>
      <c r="F356" s="47">
        <v>-244800</v>
      </c>
      <c r="G356" s="47">
        <v>-13047.84</v>
      </c>
      <c r="H356" s="47">
        <v>-0.31</v>
      </c>
      <c r="I356" s="46"/>
    </row>
    <row r="357" spans="2:9" s="2" customFormat="1" ht="13.8" x14ac:dyDescent="0.3">
      <c r="B357" s="46">
        <v>2220782</v>
      </c>
      <c r="C357" s="46" t="s">
        <v>5100</v>
      </c>
      <c r="D357" s="46" t="s">
        <v>4988</v>
      </c>
      <c r="E357" s="46" t="s">
        <v>327</v>
      </c>
      <c r="F357" s="47">
        <v>-93000</v>
      </c>
      <c r="G357" s="47">
        <v>-12903.75</v>
      </c>
      <c r="H357" s="47">
        <v>-0.31</v>
      </c>
      <c r="I357" s="46"/>
    </row>
    <row r="358" spans="2:9" s="2" customFormat="1" ht="13.8" x14ac:dyDescent="0.3">
      <c r="B358" s="46">
        <v>2220557</v>
      </c>
      <c r="C358" s="46" t="s">
        <v>5000</v>
      </c>
      <c r="D358" s="46" t="s">
        <v>4988</v>
      </c>
      <c r="E358" s="46" t="s">
        <v>578</v>
      </c>
      <c r="F358" s="47">
        <v>-14689350</v>
      </c>
      <c r="G358" s="47">
        <v>-12691.598400000001</v>
      </c>
      <c r="H358" s="47">
        <v>-0.31</v>
      </c>
      <c r="I358" s="46"/>
    </row>
    <row r="359" spans="2:9" s="2" customFormat="1" ht="13.8" x14ac:dyDescent="0.3">
      <c r="B359" s="46">
        <v>2220665</v>
      </c>
      <c r="C359" s="46" t="s">
        <v>5001</v>
      </c>
      <c r="D359" s="46" t="s">
        <v>4988</v>
      </c>
      <c r="E359" s="46" t="s">
        <v>97</v>
      </c>
      <c r="F359" s="47">
        <v>-4526000</v>
      </c>
      <c r="G359" s="47">
        <v>-12668.273999999999</v>
      </c>
      <c r="H359" s="47">
        <v>-0.3</v>
      </c>
      <c r="I359" s="46"/>
    </row>
    <row r="360" spans="2:9" s="2" customFormat="1" ht="13.8" x14ac:dyDescent="0.3">
      <c r="B360" s="46">
        <v>2220626</v>
      </c>
      <c r="C360" s="46" t="s">
        <v>5022</v>
      </c>
      <c r="D360" s="46" t="s">
        <v>4988</v>
      </c>
      <c r="E360" s="46" t="s">
        <v>261</v>
      </c>
      <c r="F360" s="47">
        <v>-960000</v>
      </c>
      <c r="G360" s="47">
        <v>-12634.56</v>
      </c>
      <c r="H360" s="47">
        <v>-0.3</v>
      </c>
      <c r="I360" s="46"/>
    </row>
    <row r="361" spans="2:9" s="2" customFormat="1" ht="13.8" x14ac:dyDescent="0.3">
      <c r="B361" s="46">
        <v>2220574</v>
      </c>
      <c r="C361" s="46" t="s">
        <v>5011</v>
      </c>
      <c r="D361" s="46" t="s">
        <v>4988</v>
      </c>
      <c r="E361" s="46" t="s">
        <v>196</v>
      </c>
      <c r="F361" s="47">
        <v>-8085000</v>
      </c>
      <c r="G361" s="47">
        <v>-12534.984</v>
      </c>
      <c r="H361" s="47">
        <v>-0.3</v>
      </c>
      <c r="I361" s="46"/>
    </row>
    <row r="362" spans="2:9" s="2" customFormat="1" ht="13.8" x14ac:dyDescent="0.3">
      <c r="B362" s="46">
        <v>2220681</v>
      </c>
      <c r="C362" s="46" t="s">
        <v>5101</v>
      </c>
      <c r="D362" s="46" t="s">
        <v>4988</v>
      </c>
      <c r="E362" s="46" t="s">
        <v>268</v>
      </c>
      <c r="F362" s="47">
        <v>-189194325</v>
      </c>
      <c r="G362" s="47">
        <v>-12335.46999</v>
      </c>
      <c r="H362" s="47">
        <v>-0.3</v>
      </c>
      <c r="I362" s="46"/>
    </row>
    <row r="363" spans="2:9" s="2" customFormat="1" ht="13.8" x14ac:dyDescent="0.3">
      <c r="B363" s="46">
        <v>2220768</v>
      </c>
      <c r="C363" s="46" t="s">
        <v>5016</v>
      </c>
      <c r="D363" s="46" t="s">
        <v>4988</v>
      </c>
      <c r="E363" s="46" t="s">
        <v>156</v>
      </c>
      <c r="F363" s="47">
        <v>-3829075</v>
      </c>
      <c r="G363" s="47">
        <v>-12092.218849999999</v>
      </c>
      <c r="H363" s="47">
        <v>-0.28999999999999998</v>
      </c>
      <c r="I363" s="46"/>
    </row>
    <row r="364" spans="2:9" s="2" customFormat="1" ht="13.8" x14ac:dyDescent="0.3">
      <c r="B364" s="46">
        <v>2220752</v>
      </c>
      <c r="C364" s="46" t="s">
        <v>5102</v>
      </c>
      <c r="D364" s="46" t="s">
        <v>4988</v>
      </c>
      <c r="E364" s="46" t="s">
        <v>127</v>
      </c>
      <c r="F364" s="47">
        <v>-1018500</v>
      </c>
      <c r="G364" s="47">
        <v>-11817.655500000001</v>
      </c>
      <c r="H364" s="47">
        <v>-0.28000000000000003</v>
      </c>
      <c r="I364" s="46"/>
    </row>
    <row r="365" spans="2:9" s="2" customFormat="1" ht="13.8" x14ac:dyDescent="0.3">
      <c r="B365" s="46">
        <v>2220690</v>
      </c>
      <c r="C365" s="46" t="s">
        <v>5029</v>
      </c>
      <c r="D365" s="46" t="s">
        <v>4988</v>
      </c>
      <c r="E365" s="46" t="s">
        <v>152</v>
      </c>
      <c r="F365" s="47">
        <v>-1546000</v>
      </c>
      <c r="G365" s="47">
        <v>-11800.618</v>
      </c>
      <c r="H365" s="47">
        <v>-0.28000000000000003</v>
      </c>
      <c r="I365" s="46"/>
    </row>
    <row r="366" spans="2:9" s="2" customFormat="1" ht="13.8" x14ac:dyDescent="0.3">
      <c r="B366" s="46">
        <v>2220730</v>
      </c>
      <c r="C366" s="46" t="s">
        <v>5035</v>
      </c>
      <c r="D366" s="46" t="s">
        <v>4988</v>
      </c>
      <c r="E366" s="46" t="s">
        <v>403</v>
      </c>
      <c r="F366" s="47">
        <v>-6725250</v>
      </c>
      <c r="G366" s="47">
        <v>-11688.4845</v>
      </c>
      <c r="H366" s="47">
        <v>-0.28000000000000003</v>
      </c>
      <c r="I366" s="46"/>
    </row>
    <row r="367" spans="2:9" s="2" customFormat="1" ht="13.8" x14ac:dyDescent="0.3">
      <c r="B367" s="46">
        <v>2220785</v>
      </c>
      <c r="C367" s="46" t="s">
        <v>5070</v>
      </c>
      <c r="D367" s="46" t="s">
        <v>4988</v>
      </c>
      <c r="E367" s="46" t="s">
        <v>97</v>
      </c>
      <c r="F367" s="47">
        <v>-1485900</v>
      </c>
      <c r="G367" s="47">
        <v>-11254.2066</v>
      </c>
      <c r="H367" s="47">
        <v>-0.27</v>
      </c>
      <c r="I367" s="46"/>
    </row>
    <row r="368" spans="2:9" s="2" customFormat="1" ht="13.8" x14ac:dyDescent="0.3">
      <c r="B368" s="46">
        <v>2220549</v>
      </c>
      <c r="C368" s="46" t="s">
        <v>5103</v>
      </c>
      <c r="D368" s="46" t="s">
        <v>4988</v>
      </c>
      <c r="E368" s="46" t="s">
        <v>50</v>
      </c>
      <c r="F368" s="47">
        <v>-755200</v>
      </c>
      <c r="G368" s="47">
        <v>-11144.4864</v>
      </c>
      <c r="H368" s="47">
        <v>-0.27</v>
      </c>
      <c r="I368" s="46"/>
    </row>
    <row r="369" spans="2:9" s="2" customFormat="1" ht="13.8" x14ac:dyDescent="0.3">
      <c r="B369" s="46">
        <v>2220559</v>
      </c>
      <c r="C369" s="46" t="s">
        <v>5077</v>
      </c>
      <c r="D369" s="46" t="s">
        <v>4988</v>
      </c>
      <c r="E369" s="46" t="s">
        <v>97</v>
      </c>
      <c r="F369" s="47">
        <v>-1983000</v>
      </c>
      <c r="G369" s="47">
        <v>-11047.293</v>
      </c>
      <c r="H369" s="47">
        <v>-0.27</v>
      </c>
      <c r="I369" s="46"/>
    </row>
    <row r="370" spans="2:9" s="2" customFormat="1" ht="13.8" x14ac:dyDescent="0.3">
      <c r="B370" s="46">
        <v>2220614</v>
      </c>
      <c r="C370" s="46" t="s">
        <v>5049</v>
      </c>
      <c r="D370" s="46" t="s">
        <v>4988</v>
      </c>
      <c r="E370" s="46" t="s">
        <v>75</v>
      </c>
      <c r="F370" s="47">
        <v>-2922075</v>
      </c>
      <c r="G370" s="47">
        <v>-11046.904537500001</v>
      </c>
      <c r="H370" s="47">
        <v>-0.27</v>
      </c>
      <c r="I370" s="46"/>
    </row>
    <row r="371" spans="2:9" s="2" customFormat="1" ht="13.8" x14ac:dyDescent="0.3">
      <c r="B371" s="46">
        <v>2220653</v>
      </c>
      <c r="C371" s="46" t="s">
        <v>5104</v>
      </c>
      <c r="D371" s="46" t="s">
        <v>4988</v>
      </c>
      <c r="E371" s="46" t="s">
        <v>148</v>
      </c>
      <c r="F371" s="47">
        <v>-27325</v>
      </c>
      <c r="G371" s="47">
        <v>-10954.592500000001</v>
      </c>
      <c r="H371" s="47">
        <v>-0.26</v>
      </c>
      <c r="I371" s="46"/>
    </row>
    <row r="372" spans="2:9" s="2" customFormat="1" ht="13.8" x14ac:dyDescent="0.3">
      <c r="B372" s="46">
        <v>2220769</v>
      </c>
      <c r="C372" s="46" t="s">
        <v>5105</v>
      </c>
      <c r="D372" s="46" t="s">
        <v>4988</v>
      </c>
      <c r="E372" s="46" t="s">
        <v>148</v>
      </c>
      <c r="F372" s="47">
        <v>-2438100</v>
      </c>
      <c r="G372" s="47">
        <v>-10878.8022</v>
      </c>
      <c r="H372" s="47">
        <v>-0.26</v>
      </c>
      <c r="I372" s="46"/>
    </row>
    <row r="373" spans="2:9" s="2" customFormat="1" ht="13.8" x14ac:dyDescent="0.3">
      <c r="B373" s="46">
        <v>2220628</v>
      </c>
      <c r="C373" s="46" t="s">
        <v>5106</v>
      </c>
      <c r="D373" s="46" t="s">
        <v>4988</v>
      </c>
      <c r="E373" s="46" t="s">
        <v>156</v>
      </c>
      <c r="F373" s="47">
        <v>-770625</v>
      </c>
      <c r="G373" s="47">
        <v>-10537.526250000001</v>
      </c>
      <c r="H373" s="47">
        <v>-0.25</v>
      </c>
      <c r="I373" s="46"/>
    </row>
    <row r="374" spans="2:9" s="2" customFormat="1" ht="13.8" x14ac:dyDescent="0.3">
      <c r="B374" s="46">
        <v>2220687</v>
      </c>
      <c r="C374" s="46" t="s">
        <v>5037</v>
      </c>
      <c r="D374" s="46" t="s">
        <v>4988</v>
      </c>
      <c r="E374" s="46" t="s">
        <v>127</v>
      </c>
      <c r="F374" s="47">
        <v>-1661000</v>
      </c>
      <c r="G374" s="47">
        <v>-10443.5375</v>
      </c>
      <c r="H374" s="47">
        <v>-0.25</v>
      </c>
      <c r="I374" s="46"/>
    </row>
    <row r="375" spans="2:9" s="2" customFormat="1" ht="13.8" x14ac:dyDescent="0.3">
      <c r="B375" s="46">
        <v>2220716</v>
      </c>
      <c r="C375" s="46" t="s">
        <v>5107</v>
      </c>
      <c r="D375" s="46" t="s">
        <v>4988</v>
      </c>
      <c r="E375" s="46" t="s">
        <v>507</v>
      </c>
      <c r="F375" s="47">
        <v>-1420800</v>
      </c>
      <c r="G375" s="47">
        <v>-10351.2384</v>
      </c>
      <c r="H375" s="47">
        <v>-0.25</v>
      </c>
      <c r="I375" s="46"/>
    </row>
    <row r="376" spans="2:9" s="2" customFormat="1" ht="13.8" x14ac:dyDescent="0.3">
      <c r="B376" s="46">
        <v>2220564</v>
      </c>
      <c r="C376" s="46" t="s">
        <v>5023</v>
      </c>
      <c r="D376" s="46" t="s">
        <v>4988</v>
      </c>
      <c r="E376" s="46" t="s">
        <v>119</v>
      </c>
      <c r="F376" s="47">
        <v>-4924500</v>
      </c>
      <c r="G376" s="47">
        <v>-10305.9936</v>
      </c>
      <c r="H376" s="47">
        <v>-0.25</v>
      </c>
      <c r="I376" s="46"/>
    </row>
    <row r="377" spans="2:9" s="2" customFormat="1" ht="13.8" x14ac:dyDescent="0.3">
      <c r="B377" s="46">
        <v>2220747</v>
      </c>
      <c r="C377" s="46" t="s">
        <v>5109</v>
      </c>
      <c r="D377" s="46" t="s">
        <v>4988</v>
      </c>
      <c r="E377" s="46" t="s">
        <v>86</v>
      </c>
      <c r="F377" s="47">
        <v>-1989275</v>
      </c>
      <c r="G377" s="47">
        <v>-10060.7583125</v>
      </c>
      <c r="H377" s="47">
        <v>-0.24</v>
      </c>
      <c r="I377" s="46"/>
    </row>
    <row r="378" spans="2:9" s="2" customFormat="1" ht="13.8" x14ac:dyDescent="0.3">
      <c r="B378" s="46">
        <v>2220701</v>
      </c>
      <c r="C378" s="46" t="s">
        <v>5108</v>
      </c>
      <c r="D378" s="46" t="s">
        <v>4988</v>
      </c>
      <c r="E378" s="46" t="s">
        <v>171</v>
      </c>
      <c r="F378" s="47">
        <v>-797500</v>
      </c>
      <c r="G378" s="47">
        <v>-9947.2175000000007</v>
      </c>
      <c r="H378" s="47">
        <v>-0.24</v>
      </c>
      <c r="I378" s="46"/>
    </row>
    <row r="379" spans="2:9" s="2" customFormat="1" ht="13.8" x14ac:dyDescent="0.3">
      <c r="B379" s="46">
        <v>2220674</v>
      </c>
      <c r="C379" s="46" t="s">
        <v>5061</v>
      </c>
      <c r="D379" s="46" t="s">
        <v>4988</v>
      </c>
      <c r="E379" s="46" t="s">
        <v>90</v>
      </c>
      <c r="F379" s="47">
        <v>-369000</v>
      </c>
      <c r="G379" s="47">
        <v>-9873.7019999999993</v>
      </c>
      <c r="H379" s="47">
        <v>-0.24</v>
      </c>
      <c r="I379" s="46"/>
    </row>
    <row r="380" spans="2:9" s="2" customFormat="1" ht="13.8" x14ac:dyDescent="0.3">
      <c r="B380" s="46">
        <v>2220627</v>
      </c>
      <c r="C380" s="46" t="s">
        <v>5068</v>
      </c>
      <c r="D380" s="46" t="s">
        <v>4988</v>
      </c>
      <c r="E380" s="46" t="s">
        <v>323</v>
      </c>
      <c r="F380" s="47">
        <v>-847500</v>
      </c>
      <c r="G380" s="47">
        <v>-9856.4249999999993</v>
      </c>
      <c r="H380" s="47">
        <v>-0.24</v>
      </c>
      <c r="I380" s="46"/>
    </row>
    <row r="381" spans="2:9" s="2" customFormat="1" ht="13.8" x14ac:dyDescent="0.3">
      <c r="B381" s="46">
        <v>2220713</v>
      </c>
      <c r="C381" s="46" t="s">
        <v>5065</v>
      </c>
      <c r="D381" s="46" t="s">
        <v>4988</v>
      </c>
      <c r="E381" s="46" t="s">
        <v>196</v>
      </c>
      <c r="F381" s="47">
        <v>-1026250</v>
      </c>
      <c r="G381" s="47">
        <v>-9766.8212500000009</v>
      </c>
      <c r="H381" s="47">
        <v>-0.24</v>
      </c>
      <c r="I381" s="46"/>
    </row>
    <row r="382" spans="2:9" s="2" customFormat="1" ht="13.8" x14ac:dyDescent="0.3">
      <c r="B382" s="46">
        <v>2220566</v>
      </c>
      <c r="C382" s="46" t="s">
        <v>5045</v>
      </c>
      <c r="D382" s="46" t="s">
        <v>4988</v>
      </c>
      <c r="E382" s="46" t="s">
        <v>131</v>
      </c>
      <c r="F382" s="47">
        <v>-2989500</v>
      </c>
      <c r="G382" s="47">
        <v>-9753.2437499999996</v>
      </c>
      <c r="H382" s="47">
        <v>-0.23</v>
      </c>
      <c r="I382" s="46"/>
    </row>
    <row r="383" spans="2:9" s="2" customFormat="1" ht="13.8" x14ac:dyDescent="0.3">
      <c r="B383" s="46">
        <v>2220616</v>
      </c>
      <c r="C383" s="46" t="s">
        <v>5110</v>
      </c>
      <c r="D383" s="46" t="s">
        <v>4988</v>
      </c>
      <c r="E383" s="46" t="s">
        <v>43</v>
      </c>
      <c r="F383" s="47">
        <v>-1297000</v>
      </c>
      <c r="G383" s="47">
        <v>-9370.8250000000007</v>
      </c>
      <c r="H383" s="47">
        <v>-0.23</v>
      </c>
      <c r="I383" s="46"/>
    </row>
    <row r="384" spans="2:9" s="2" customFormat="1" ht="13.8" x14ac:dyDescent="0.3">
      <c r="B384" s="46">
        <v>2220640</v>
      </c>
      <c r="C384" s="46" t="s">
        <v>5112</v>
      </c>
      <c r="D384" s="46" t="s">
        <v>4988</v>
      </c>
      <c r="E384" s="46" t="s">
        <v>327</v>
      </c>
      <c r="F384" s="47">
        <v>-304250</v>
      </c>
      <c r="G384" s="47">
        <v>-9337.73675</v>
      </c>
      <c r="H384" s="47">
        <v>-0.22</v>
      </c>
      <c r="I384" s="46"/>
    </row>
    <row r="385" spans="2:9" s="2" customFormat="1" ht="13.8" x14ac:dyDescent="0.3">
      <c r="B385" s="46">
        <v>2220578</v>
      </c>
      <c r="C385" s="46" t="s">
        <v>5018</v>
      </c>
      <c r="D385" s="46" t="s">
        <v>4988</v>
      </c>
      <c r="E385" s="46" t="s">
        <v>75</v>
      </c>
      <c r="F385" s="47">
        <v>-3015825</v>
      </c>
      <c r="G385" s="47">
        <v>-9330.9625500000002</v>
      </c>
      <c r="H385" s="47">
        <v>-0.22</v>
      </c>
      <c r="I385" s="46"/>
    </row>
    <row r="386" spans="2:9" s="2" customFormat="1" ht="13.8" x14ac:dyDescent="0.3">
      <c r="B386" s="46">
        <v>2220610</v>
      </c>
      <c r="C386" s="46" t="s">
        <v>5040</v>
      </c>
      <c r="D386" s="46" t="s">
        <v>4988</v>
      </c>
      <c r="E386" s="46" t="s">
        <v>43</v>
      </c>
      <c r="F386" s="47">
        <v>-4830000</v>
      </c>
      <c r="G386" s="47">
        <v>-9304.5120000000006</v>
      </c>
      <c r="H386" s="47">
        <v>-0.22</v>
      </c>
      <c r="I386" s="46"/>
    </row>
    <row r="387" spans="2:9" s="2" customFormat="1" ht="13.8" x14ac:dyDescent="0.3">
      <c r="B387" s="46">
        <v>2220638</v>
      </c>
      <c r="C387" s="46" t="s">
        <v>5113</v>
      </c>
      <c r="D387" s="46" t="s">
        <v>4988</v>
      </c>
      <c r="E387" s="46" t="s">
        <v>148</v>
      </c>
      <c r="F387" s="47">
        <v>-2334600</v>
      </c>
      <c r="G387" s="47">
        <v>-9281.2023000000008</v>
      </c>
      <c r="H387" s="47">
        <v>-0.22</v>
      </c>
      <c r="I387" s="46"/>
    </row>
    <row r="388" spans="2:9" s="2" customFormat="1" ht="13.8" x14ac:dyDescent="0.3">
      <c r="B388" s="46">
        <v>2220806</v>
      </c>
      <c r="C388" s="46" t="s">
        <v>5111</v>
      </c>
      <c r="D388" s="46" t="s">
        <v>4988</v>
      </c>
      <c r="E388" s="46" t="s">
        <v>268</v>
      </c>
      <c r="F388" s="47">
        <v>-139233300</v>
      </c>
      <c r="G388" s="47">
        <v>-9133.7044800000003</v>
      </c>
      <c r="H388" s="47">
        <v>-0.22</v>
      </c>
      <c r="I388" s="46"/>
    </row>
    <row r="389" spans="2:9" s="2" customFormat="1" ht="13.8" x14ac:dyDescent="0.3">
      <c r="B389" s="46">
        <v>2220561</v>
      </c>
      <c r="C389" s="46" t="s">
        <v>5004</v>
      </c>
      <c r="D389" s="46" t="s">
        <v>4988</v>
      </c>
      <c r="E389" s="46" t="s">
        <v>131</v>
      </c>
      <c r="F389" s="47">
        <v>-2311300</v>
      </c>
      <c r="G389" s="47">
        <v>-8678.9315000000006</v>
      </c>
      <c r="H389" s="47">
        <v>-0.21</v>
      </c>
      <c r="I389" s="46"/>
    </row>
    <row r="390" spans="2:9" s="2" customFormat="1" ht="13.8" x14ac:dyDescent="0.3">
      <c r="B390" s="46">
        <v>2220568</v>
      </c>
      <c r="C390" s="46" t="s">
        <v>4995</v>
      </c>
      <c r="D390" s="46" t="s">
        <v>4988</v>
      </c>
      <c r="E390" s="46" t="s">
        <v>111</v>
      </c>
      <c r="F390" s="47">
        <v>-4631250</v>
      </c>
      <c r="G390" s="47">
        <v>-8546.0456250000007</v>
      </c>
      <c r="H390" s="47">
        <v>-0.21</v>
      </c>
      <c r="I390" s="46"/>
    </row>
    <row r="391" spans="2:9" s="2" customFormat="1" ht="13.8" x14ac:dyDescent="0.3">
      <c r="B391" s="46">
        <v>2220643</v>
      </c>
      <c r="C391" s="46" t="s">
        <v>5043</v>
      </c>
      <c r="D391" s="46" t="s">
        <v>4988</v>
      </c>
      <c r="E391" s="46" t="s">
        <v>86</v>
      </c>
      <c r="F391" s="47">
        <v>-231175</v>
      </c>
      <c r="G391" s="47">
        <v>-8433.495175</v>
      </c>
      <c r="H391" s="47">
        <v>-0.2</v>
      </c>
      <c r="I391" s="46"/>
    </row>
    <row r="392" spans="2:9" s="2" customFormat="1" ht="13.8" x14ac:dyDescent="0.3">
      <c r="B392" s="46">
        <v>2220703</v>
      </c>
      <c r="C392" s="46" t="s">
        <v>5058</v>
      </c>
      <c r="D392" s="46" t="s">
        <v>4988</v>
      </c>
      <c r="E392" s="46" t="s">
        <v>101</v>
      </c>
      <c r="F392" s="47">
        <v>-514500</v>
      </c>
      <c r="G392" s="47">
        <v>-8232.5144999999993</v>
      </c>
      <c r="H392" s="47">
        <v>-0.2</v>
      </c>
      <c r="I392" s="46"/>
    </row>
    <row r="393" spans="2:9" s="2" customFormat="1" ht="13.8" x14ac:dyDescent="0.3">
      <c r="B393" s="46">
        <v>2220663</v>
      </c>
      <c r="C393" s="46" t="s">
        <v>5054</v>
      </c>
      <c r="D393" s="46" t="s">
        <v>4988</v>
      </c>
      <c r="E393" s="46" t="s">
        <v>86</v>
      </c>
      <c r="F393" s="47">
        <v>-316250</v>
      </c>
      <c r="G393" s="47">
        <v>-8015.9887500000004</v>
      </c>
      <c r="H393" s="47">
        <v>-0.19</v>
      </c>
      <c r="I393" s="46"/>
    </row>
    <row r="394" spans="2:9" s="2" customFormat="1" ht="13.8" x14ac:dyDescent="0.3">
      <c r="B394" s="46">
        <v>2220712</v>
      </c>
      <c r="C394" s="46" t="s">
        <v>5015</v>
      </c>
      <c r="D394" s="46" t="s">
        <v>4988</v>
      </c>
      <c r="E394" s="46" t="s">
        <v>148</v>
      </c>
      <c r="F394" s="47">
        <v>-8530050</v>
      </c>
      <c r="G394" s="47">
        <v>-7965.3606900000004</v>
      </c>
      <c r="H394" s="47">
        <v>-0.19</v>
      </c>
      <c r="I394" s="46"/>
    </row>
    <row r="395" spans="2:9" s="2" customFormat="1" ht="13.8" x14ac:dyDescent="0.3">
      <c r="B395" s="46">
        <v>2220642</v>
      </c>
      <c r="C395" s="46" t="s">
        <v>5114</v>
      </c>
      <c r="D395" s="46" t="s">
        <v>4988</v>
      </c>
      <c r="E395" s="46" t="s">
        <v>171</v>
      </c>
      <c r="F395" s="47">
        <v>-1485000</v>
      </c>
      <c r="G395" s="47">
        <v>-7783.6274999999996</v>
      </c>
      <c r="H395" s="47">
        <v>-0.19</v>
      </c>
      <c r="I395" s="46"/>
    </row>
    <row r="396" spans="2:9" s="2" customFormat="1" ht="13.8" x14ac:dyDescent="0.3">
      <c r="B396" s="46">
        <v>2220781</v>
      </c>
      <c r="C396" s="46" t="s">
        <v>5116</v>
      </c>
      <c r="D396" s="46" t="s">
        <v>4988</v>
      </c>
      <c r="E396" s="46" t="s">
        <v>97</v>
      </c>
      <c r="F396" s="47">
        <v>-1801800</v>
      </c>
      <c r="G396" s="47">
        <v>-7757.6499000000003</v>
      </c>
      <c r="H396" s="47">
        <v>-0.19</v>
      </c>
      <c r="I396" s="46"/>
    </row>
    <row r="397" spans="2:9" s="2" customFormat="1" ht="13.8" x14ac:dyDescent="0.3">
      <c r="B397" s="46">
        <v>2220689</v>
      </c>
      <c r="C397" s="46" t="s">
        <v>5041</v>
      </c>
      <c r="D397" s="46" t="s">
        <v>4988</v>
      </c>
      <c r="E397" s="46" t="s">
        <v>422</v>
      </c>
      <c r="F397" s="47">
        <v>-3314250</v>
      </c>
      <c r="G397" s="47">
        <v>-7722.86535</v>
      </c>
      <c r="H397" s="47">
        <v>-0.19</v>
      </c>
      <c r="I397" s="46"/>
    </row>
    <row r="398" spans="2:9" s="2" customFormat="1" ht="13.8" x14ac:dyDescent="0.3">
      <c r="B398" s="46">
        <v>2220571</v>
      </c>
      <c r="C398" s="46" t="s">
        <v>5115</v>
      </c>
      <c r="D398" s="46" t="s">
        <v>4988</v>
      </c>
      <c r="E398" s="46" t="s">
        <v>43</v>
      </c>
      <c r="F398" s="47">
        <v>-4737600</v>
      </c>
      <c r="G398" s="47">
        <v>-7687.2297600000002</v>
      </c>
      <c r="H398" s="47">
        <v>-0.19</v>
      </c>
      <c r="I398" s="46"/>
    </row>
    <row r="399" spans="2:9" s="2" customFormat="1" ht="13.8" x14ac:dyDescent="0.3">
      <c r="B399" s="46">
        <v>2220807</v>
      </c>
      <c r="C399" s="46" t="s">
        <v>5117</v>
      </c>
      <c r="D399" s="46" t="s">
        <v>4988</v>
      </c>
      <c r="E399" s="46" t="s">
        <v>50</v>
      </c>
      <c r="F399" s="47">
        <v>-509600</v>
      </c>
      <c r="G399" s="47">
        <v>-7502.8407999999999</v>
      </c>
      <c r="H399" s="47">
        <v>-0.18</v>
      </c>
      <c r="I399" s="46"/>
    </row>
    <row r="400" spans="2:9" s="2" customFormat="1" ht="13.8" x14ac:dyDescent="0.3">
      <c r="B400" s="46">
        <v>2221059</v>
      </c>
      <c r="C400" s="46" t="s">
        <v>5120</v>
      </c>
      <c r="D400" s="46" t="s">
        <v>4988</v>
      </c>
      <c r="E400" s="46" t="s">
        <v>167</v>
      </c>
      <c r="F400" s="47">
        <v>-602550</v>
      </c>
      <c r="G400" s="47">
        <v>-7232.4076500000001</v>
      </c>
      <c r="H400" s="47">
        <v>-0.17</v>
      </c>
      <c r="I400" s="46"/>
    </row>
    <row r="401" spans="2:9" s="2" customFormat="1" ht="13.8" x14ac:dyDescent="0.3">
      <c r="B401" s="46">
        <v>2220705</v>
      </c>
      <c r="C401" s="46" t="s">
        <v>4994</v>
      </c>
      <c r="D401" s="46" t="s">
        <v>4988</v>
      </c>
      <c r="E401" s="46" t="s">
        <v>43</v>
      </c>
      <c r="F401" s="47">
        <v>-2752725</v>
      </c>
      <c r="G401" s="47">
        <v>-7221.7740375000003</v>
      </c>
      <c r="H401" s="47">
        <v>-0.17</v>
      </c>
      <c r="I401" s="46"/>
    </row>
    <row r="402" spans="2:9" s="2" customFormat="1" ht="13.8" x14ac:dyDescent="0.3">
      <c r="B402" s="46">
        <v>2220691</v>
      </c>
      <c r="C402" s="46" t="s">
        <v>5071</v>
      </c>
      <c r="D402" s="46" t="s">
        <v>4988</v>
      </c>
      <c r="E402" s="46" t="s">
        <v>50</v>
      </c>
      <c r="F402" s="47">
        <v>-478200</v>
      </c>
      <c r="G402" s="47">
        <v>-7127.5709999999999</v>
      </c>
      <c r="H402" s="47">
        <v>-0.17</v>
      </c>
      <c r="I402" s="46"/>
    </row>
    <row r="403" spans="2:9" s="2" customFormat="1" ht="13.8" x14ac:dyDescent="0.3">
      <c r="B403" s="46">
        <v>2220772</v>
      </c>
      <c r="C403" s="46" t="s">
        <v>5044</v>
      </c>
      <c r="D403" s="46" t="s">
        <v>4988</v>
      </c>
      <c r="E403" s="46" t="s">
        <v>903</v>
      </c>
      <c r="F403" s="47">
        <v>-399700</v>
      </c>
      <c r="G403" s="47">
        <v>-7120.2557999999999</v>
      </c>
      <c r="H403" s="47">
        <v>-0.17</v>
      </c>
      <c r="I403" s="46"/>
    </row>
    <row r="404" spans="2:9" s="2" customFormat="1" ht="13.8" x14ac:dyDescent="0.3">
      <c r="B404" s="46">
        <v>2220618</v>
      </c>
      <c r="C404" s="46" t="s">
        <v>5118</v>
      </c>
      <c r="D404" s="46" t="s">
        <v>4988</v>
      </c>
      <c r="E404" s="46" t="s">
        <v>327</v>
      </c>
      <c r="F404" s="47">
        <v>-247400</v>
      </c>
      <c r="G404" s="47">
        <v>-7064.7543999999998</v>
      </c>
      <c r="H404" s="47">
        <v>-0.17</v>
      </c>
      <c r="I404" s="46"/>
    </row>
    <row r="405" spans="2:9" s="2" customFormat="1" ht="13.8" x14ac:dyDescent="0.3">
      <c r="B405" s="46">
        <v>2220613</v>
      </c>
      <c r="C405" s="46" t="s">
        <v>5119</v>
      </c>
      <c r="D405" s="46" t="s">
        <v>4988</v>
      </c>
      <c r="E405" s="46" t="s">
        <v>171</v>
      </c>
      <c r="F405" s="47">
        <v>-294075</v>
      </c>
      <c r="G405" s="47">
        <v>-6901.3521000000001</v>
      </c>
      <c r="H405" s="47">
        <v>-0.17</v>
      </c>
      <c r="I405" s="46"/>
    </row>
    <row r="406" spans="2:9" s="2" customFormat="1" ht="13.8" x14ac:dyDescent="0.3">
      <c r="B406" s="46">
        <v>2220718</v>
      </c>
      <c r="C406" s="46" t="s">
        <v>5036</v>
      </c>
      <c r="D406" s="46" t="s">
        <v>4988</v>
      </c>
      <c r="E406" s="46" t="s">
        <v>152</v>
      </c>
      <c r="F406" s="47">
        <v>-983500</v>
      </c>
      <c r="G406" s="47">
        <v>-6832.86625</v>
      </c>
      <c r="H406" s="47">
        <v>-0.16</v>
      </c>
      <c r="I406" s="46"/>
    </row>
    <row r="407" spans="2:9" s="2" customFormat="1" ht="13.8" x14ac:dyDescent="0.3">
      <c r="B407" s="46">
        <v>2220637</v>
      </c>
      <c r="C407" s="46" t="s">
        <v>5122</v>
      </c>
      <c r="D407" s="46" t="s">
        <v>4988</v>
      </c>
      <c r="E407" s="46" t="s">
        <v>101</v>
      </c>
      <c r="F407" s="47">
        <v>-124250</v>
      </c>
      <c r="G407" s="47">
        <v>-6631.84375</v>
      </c>
      <c r="H407" s="47">
        <v>-0.16</v>
      </c>
      <c r="I407" s="46"/>
    </row>
    <row r="408" spans="2:9" s="2" customFormat="1" ht="13.8" x14ac:dyDescent="0.3">
      <c r="B408" s="46">
        <v>2220651</v>
      </c>
      <c r="C408" s="46" t="s">
        <v>5121</v>
      </c>
      <c r="D408" s="46" t="s">
        <v>4988</v>
      </c>
      <c r="E408" s="46" t="s">
        <v>167</v>
      </c>
      <c r="F408" s="47">
        <v>-401450</v>
      </c>
      <c r="G408" s="47">
        <v>-6495.8624499999996</v>
      </c>
      <c r="H408" s="47">
        <v>-0.16</v>
      </c>
      <c r="I408" s="46"/>
    </row>
    <row r="409" spans="2:9" s="2" customFormat="1" ht="13.8" x14ac:dyDescent="0.3">
      <c r="B409" s="46">
        <v>2220732</v>
      </c>
      <c r="C409" s="46" t="s">
        <v>5059</v>
      </c>
      <c r="D409" s="46" t="s">
        <v>4988</v>
      </c>
      <c r="E409" s="46" t="s">
        <v>403</v>
      </c>
      <c r="F409" s="47">
        <v>-2376000</v>
      </c>
      <c r="G409" s="47">
        <v>-6447.2759999999998</v>
      </c>
      <c r="H409" s="47">
        <v>-0.16</v>
      </c>
      <c r="I409" s="46"/>
    </row>
    <row r="410" spans="2:9" s="2" customFormat="1" ht="13.8" x14ac:dyDescent="0.3">
      <c r="B410" s="46">
        <v>2220558</v>
      </c>
      <c r="C410" s="46" t="s">
        <v>5124</v>
      </c>
      <c r="D410" s="46" t="s">
        <v>4988</v>
      </c>
      <c r="E410" s="46" t="s">
        <v>268</v>
      </c>
      <c r="F410" s="47">
        <v>-9010650</v>
      </c>
      <c r="G410" s="47">
        <v>-6351.6071849999998</v>
      </c>
      <c r="H410" s="47">
        <v>-0.15</v>
      </c>
      <c r="I410" s="46"/>
    </row>
    <row r="411" spans="2:9" s="2" customFormat="1" ht="13.8" x14ac:dyDescent="0.3">
      <c r="B411" s="46">
        <v>2220751</v>
      </c>
      <c r="C411" s="46" t="s">
        <v>5126</v>
      </c>
      <c r="D411" s="46" t="s">
        <v>4988</v>
      </c>
      <c r="E411" s="46" t="s">
        <v>138</v>
      </c>
      <c r="F411" s="47">
        <v>-392000</v>
      </c>
      <c r="G411" s="47">
        <v>-6322.5680000000002</v>
      </c>
      <c r="H411" s="47">
        <v>-0.15</v>
      </c>
      <c r="I411" s="46"/>
    </row>
    <row r="412" spans="2:9" s="2" customFormat="1" ht="13.8" x14ac:dyDescent="0.3">
      <c r="B412" s="46">
        <v>2220636</v>
      </c>
      <c r="C412" s="46" t="s">
        <v>5125</v>
      </c>
      <c r="D412" s="46" t="s">
        <v>4988</v>
      </c>
      <c r="E412" s="46" t="s">
        <v>119</v>
      </c>
      <c r="F412" s="47">
        <v>-124125</v>
      </c>
      <c r="G412" s="47">
        <v>-6241.6256249999997</v>
      </c>
      <c r="H412" s="47">
        <v>-0.15</v>
      </c>
      <c r="I412" s="46"/>
    </row>
    <row r="413" spans="2:9" s="2" customFormat="1" ht="13.8" x14ac:dyDescent="0.3">
      <c r="B413" s="46">
        <v>2220609</v>
      </c>
      <c r="C413" s="46" t="s">
        <v>5123</v>
      </c>
      <c r="D413" s="46" t="s">
        <v>4988</v>
      </c>
      <c r="E413" s="46" t="s">
        <v>101</v>
      </c>
      <c r="F413" s="47">
        <v>-390000</v>
      </c>
      <c r="G413" s="47">
        <v>-6222.06</v>
      </c>
      <c r="H413" s="47">
        <v>-0.15</v>
      </c>
      <c r="I413" s="46"/>
    </row>
    <row r="414" spans="2:9" s="2" customFormat="1" ht="13.8" x14ac:dyDescent="0.3">
      <c r="B414" s="46">
        <v>2220723</v>
      </c>
      <c r="C414" s="46" t="s">
        <v>5127</v>
      </c>
      <c r="D414" s="46" t="s">
        <v>4988</v>
      </c>
      <c r="E414" s="46" t="s">
        <v>50</v>
      </c>
      <c r="F414" s="47">
        <v>-112700</v>
      </c>
      <c r="G414" s="47">
        <v>-6006.91</v>
      </c>
      <c r="H414" s="47">
        <v>-0.14000000000000001</v>
      </c>
      <c r="I414" s="46"/>
    </row>
    <row r="415" spans="2:9" s="2" customFormat="1" ht="13.8" x14ac:dyDescent="0.3">
      <c r="B415" s="46">
        <v>2220777</v>
      </c>
      <c r="C415" s="46" t="s">
        <v>5128</v>
      </c>
      <c r="D415" s="46" t="s">
        <v>4988</v>
      </c>
      <c r="E415" s="46" t="s">
        <v>167</v>
      </c>
      <c r="F415" s="47">
        <v>-386400</v>
      </c>
      <c r="G415" s="47">
        <v>-5839.2767999999996</v>
      </c>
      <c r="H415" s="47">
        <v>-0.14000000000000001</v>
      </c>
      <c r="I415" s="46"/>
    </row>
    <row r="416" spans="2:9" s="2" customFormat="1" ht="13.8" x14ac:dyDescent="0.3">
      <c r="B416" s="46">
        <v>2220696</v>
      </c>
      <c r="C416" s="46" t="s">
        <v>5131</v>
      </c>
      <c r="D416" s="46" t="s">
        <v>4988</v>
      </c>
      <c r="E416" s="46" t="s">
        <v>97</v>
      </c>
      <c r="F416" s="47">
        <v>-2064000</v>
      </c>
      <c r="G416" s="47">
        <v>-5431.4160000000002</v>
      </c>
      <c r="H416" s="47">
        <v>-0.13</v>
      </c>
      <c r="I416" s="46"/>
    </row>
    <row r="417" spans="2:9" s="2" customFormat="1" ht="13.8" x14ac:dyDescent="0.3">
      <c r="B417" s="46">
        <v>2220679</v>
      </c>
      <c r="C417" s="46" t="s">
        <v>5132</v>
      </c>
      <c r="D417" s="46" t="s">
        <v>4988</v>
      </c>
      <c r="E417" s="46" t="s">
        <v>82</v>
      </c>
      <c r="F417" s="47">
        <v>-897250</v>
      </c>
      <c r="G417" s="47">
        <v>-5401.8936249999997</v>
      </c>
      <c r="H417" s="47">
        <v>-0.13</v>
      </c>
      <c r="I417" s="46"/>
    </row>
    <row r="418" spans="2:9" s="2" customFormat="1" ht="13.8" x14ac:dyDescent="0.3">
      <c r="B418" s="46">
        <v>2220726</v>
      </c>
      <c r="C418" s="46" t="s">
        <v>5130</v>
      </c>
      <c r="D418" s="46" t="s">
        <v>4988</v>
      </c>
      <c r="E418" s="46" t="s">
        <v>65</v>
      </c>
      <c r="F418" s="47">
        <v>-18225</v>
      </c>
      <c r="G418" s="47">
        <v>-5369.9962500000001</v>
      </c>
      <c r="H418" s="47">
        <v>-0.13</v>
      </c>
      <c r="I418" s="46"/>
    </row>
    <row r="419" spans="2:9" s="2" customFormat="1" ht="13.8" x14ac:dyDescent="0.3">
      <c r="B419" s="46">
        <v>2220656</v>
      </c>
      <c r="C419" s="46" t="s">
        <v>5129</v>
      </c>
      <c r="D419" s="46" t="s">
        <v>4988</v>
      </c>
      <c r="E419" s="46" t="s">
        <v>50</v>
      </c>
      <c r="F419" s="47">
        <v>-190850</v>
      </c>
      <c r="G419" s="47">
        <v>-5354.8693000000003</v>
      </c>
      <c r="H419" s="47">
        <v>-0.13</v>
      </c>
      <c r="I419" s="46"/>
    </row>
    <row r="420" spans="2:9" s="2" customFormat="1" ht="13.8" x14ac:dyDescent="0.3">
      <c r="B420" s="46">
        <v>2220670</v>
      </c>
      <c r="C420" s="46" t="s">
        <v>5133</v>
      </c>
      <c r="D420" s="46" t="s">
        <v>4988</v>
      </c>
      <c r="E420" s="46" t="s">
        <v>327</v>
      </c>
      <c r="F420" s="47">
        <v>-570050</v>
      </c>
      <c r="G420" s="47">
        <v>-5279.2330499999998</v>
      </c>
      <c r="H420" s="47">
        <v>-0.13</v>
      </c>
      <c r="I420" s="46"/>
    </row>
    <row r="421" spans="2:9" s="2" customFormat="1" ht="13.8" x14ac:dyDescent="0.3">
      <c r="B421" s="46">
        <v>2220731</v>
      </c>
      <c r="C421" s="46" t="s">
        <v>5062</v>
      </c>
      <c r="D421" s="46" t="s">
        <v>4988</v>
      </c>
      <c r="E421" s="46" t="s">
        <v>224</v>
      </c>
      <c r="F421" s="47">
        <v>-3960000</v>
      </c>
      <c r="G421" s="47">
        <v>-5043.4560000000001</v>
      </c>
      <c r="H421" s="47">
        <v>-0.12</v>
      </c>
      <c r="I421" s="46"/>
    </row>
    <row r="422" spans="2:9" s="2" customFormat="1" ht="13.8" x14ac:dyDescent="0.3">
      <c r="B422" s="46">
        <v>2220659</v>
      </c>
      <c r="C422" s="46" t="s">
        <v>5134</v>
      </c>
      <c r="D422" s="46" t="s">
        <v>4988</v>
      </c>
      <c r="E422" s="46" t="s">
        <v>148</v>
      </c>
      <c r="F422" s="47">
        <v>-431500</v>
      </c>
      <c r="G422" s="47">
        <v>-4800.0060000000003</v>
      </c>
      <c r="H422" s="47">
        <v>-0.12</v>
      </c>
      <c r="I422" s="46"/>
    </row>
    <row r="423" spans="2:9" s="2" customFormat="1" ht="13.8" x14ac:dyDescent="0.3">
      <c r="B423" s="46">
        <v>2220755</v>
      </c>
      <c r="C423" s="46" t="s">
        <v>5052</v>
      </c>
      <c r="D423" s="46" t="s">
        <v>4988</v>
      </c>
      <c r="E423" s="46" t="s">
        <v>261</v>
      </c>
      <c r="F423" s="47">
        <v>-953250</v>
      </c>
      <c r="G423" s="47">
        <v>-4668.0652499999997</v>
      </c>
      <c r="H423" s="47">
        <v>-0.11</v>
      </c>
      <c r="I423" s="46"/>
    </row>
    <row r="424" spans="2:9" s="2" customFormat="1" ht="13.8" x14ac:dyDescent="0.3">
      <c r="B424" s="46">
        <v>2221314</v>
      </c>
      <c r="C424" s="46" t="s">
        <v>5019</v>
      </c>
      <c r="D424" s="46" t="s">
        <v>4988</v>
      </c>
      <c r="E424" s="46" t="s">
        <v>97</v>
      </c>
      <c r="F424" s="47">
        <v>-3659300</v>
      </c>
      <c r="G424" s="47">
        <v>-4569.3679099999999</v>
      </c>
      <c r="H424" s="47">
        <v>-0.11</v>
      </c>
      <c r="I424" s="46"/>
    </row>
    <row r="425" spans="2:9" s="2" customFormat="1" ht="13.8" x14ac:dyDescent="0.3">
      <c r="B425" s="46">
        <v>2220673</v>
      </c>
      <c r="C425" s="46" t="s">
        <v>5135</v>
      </c>
      <c r="D425" s="46" t="s">
        <v>4988</v>
      </c>
      <c r="E425" s="46" t="s">
        <v>101</v>
      </c>
      <c r="F425" s="47">
        <v>-124500</v>
      </c>
      <c r="G425" s="47">
        <v>-4460.9594999999999</v>
      </c>
      <c r="H425" s="47">
        <v>-0.11</v>
      </c>
      <c r="I425" s="46"/>
    </row>
    <row r="426" spans="2:9" s="2" customFormat="1" ht="13.8" x14ac:dyDescent="0.3">
      <c r="B426" s="46">
        <v>2220791</v>
      </c>
      <c r="C426" s="46" t="s">
        <v>5136</v>
      </c>
      <c r="D426" s="46" t="s">
        <v>4988</v>
      </c>
      <c r="E426" s="46" t="s">
        <v>160</v>
      </c>
      <c r="F426" s="47">
        <v>-166775</v>
      </c>
      <c r="G426" s="47">
        <v>-4364.0014250000004</v>
      </c>
      <c r="H426" s="47">
        <v>-0.11</v>
      </c>
      <c r="I426" s="46"/>
    </row>
    <row r="427" spans="2:9" s="2" customFormat="1" ht="13.8" x14ac:dyDescent="0.3">
      <c r="B427" s="46">
        <v>2220776</v>
      </c>
      <c r="C427" s="46" t="s">
        <v>5139</v>
      </c>
      <c r="D427" s="46" t="s">
        <v>4988</v>
      </c>
      <c r="E427" s="46" t="s">
        <v>54</v>
      </c>
      <c r="F427" s="47">
        <v>-4329000</v>
      </c>
      <c r="G427" s="47">
        <v>-4270.1256000000003</v>
      </c>
      <c r="H427" s="47">
        <v>-0.1</v>
      </c>
      <c r="I427" s="46"/>
    </row>
    <row r="428" spans="2:9" s="2" customFormat="1" ht="13.8" x14ac:dyDescent="0.3">
      <c r="B428" s="46">
        <v>2220654</v>
      </c>
      <c r="C428" s="46" t="s">
        <v>5025</v>
      </c>
      <c r="D428" s="46" t="s">
        <v>4988</v>
      </c>
      <c r="E428" s="46" t="s">
        <v>58</v>
      </c>
      <c r="F428" s="47">
        <v>-48825</v>
      </c>
      <c r="G428" s="47">
        <v>-4241.1836249999997</v>
      </c>
      <c r="H428" s="47">
        <v>-0.1</v>
      </c>
      <c r="I428" s="46"/>
    </row>
    <row r="429" spans="2:9" s="2" customFormat="1" ht="13.8" x14ac:dyDescent="0.3">
      <c r="B429" s="46">
        <v>2220630</v>
      </c>
      <c r="C429" s="46" t="s">
        <v>5072</v>
      </c>
      <c r="D429" s="46" t="s">
        <v>4988</v>
      </c>
      <c r="E429" s="46" t="s">
        <v>198</v>
      </c>
      <c r="F429" s="47">
        <v>-801250</v>
      </c>
      <c r="G429" s="47">
        <v>-4241.0162499999997</v>
      </c>
      <c r="H429" s="47">
        <v>-0.1</v>
      </c>
      <c r="I429" s="46"/>
    </row>
    <row r="430" spans="2:9" s="2" customFormat="1" ht="13.8" x14ac:dyDescent="0.3">
      <c r="B430" s="46">
        <v>2220704</v>
      </c>
      <c r="C430" s="46" t="s">
        <v>5138</v>
      </c>
      <c r="D430" s="46" t="s">
        <v>4988</v>
      </c>
      <c r="E430" s="46" t="s">
        <v>58</v>
      </c>
      <c r="F430" s="47">
        <v>-67900</v>
      </c>
      <c r="G430" s="47">
        <v>-4158.875</v>
      </c>
      <c r="H430" s="47">
        <v>-0.1</v>
      </c>
      <c r="I430" s="46"/>
    </row>
    <row r="431" spans="2:9" s="2" customFormat="1" ht="13.8" x14ac:dyDescent="0.3">
      <c r="B431" s="46">
        <v>2220790</v>
      </c>
      <c r="C431" s="46" t="s">
        <v>5137</v>
      </c>
      <c r="D431" s="46" t="s">
        <v>4988</v>
      </c>
      <c r="E431" s="46" t="s">
        <v>127</v>
      </c>
      <c r="F431" s="47">
        <v>-435550</v>
      </c>
      <c r="G431" s="47">
        <v>-3992.2512999999999</v>
      </c>
      <c r="H431" s="47">
        <v>-0.1</v>
      </c>
      <c r="I431" s="46"/>
    </row>
    <row r="432" spans="2:9" s="2" customFormat="1" ht="13.8" x14ac:dyDescent="0.3">
      <c r="B432" s="46">
        <v>2220786</v>
      </c>
      <c r="C432" s="46" t="s">
        <v>5141</v>
      </c>
      <c r="D432" s="46" t="s">
        <v>4988</v>
      </c>
      <c r="E432" s="46" t="s">
        <v>119</v>
      </c>
      <c r="F432" s="47">
        <v>-2807376</v>
      </c>
      <c r="G432" s="47">
        <v>-3903.0948527999999</v>
      </c>
      <c r="H432" s="47">
        <v>-0.09</v>
      </c>
      <c r="I432" s="46"/>
    </row>
    <row r="433" spans="2:9" s="2" customFormat="1" ht="13.8" x14ac:dyDescent="0.3">
      <c r="B433" s="46">
        <v>2220646</v>
      </c>
      <c r="C433" s="46" t="s">
        <v>5033</v>
      </c>
      <c r="D433" s="46" t="s">
        <v>4988</v>
      </c>
      <c r="E433" s="46" t="s">
        <v>138</v>
      </c>
      <c r="F433" s="47">
        <v>-53750</v>
      </c>
      <c r="G433" s="47">
        <v>-3831.8375000000001</v>
      </c>
      <c r="H433" s="47">
        <v>-0.09</v>
      </c>
      <c r="I433" s="46"/>
    </row>
    <row r="434" spans="2:9" s="2" customFormat="1" ht="13.8" x14ac:dyDescent="0.3">
      <c r="B434" s="46">
        <v>2220634</v>
      </c>
      <c r="C434" s="46" t="s">
        <v>5050</v>
      </c>
      <c r="D434" s="46" t="s">
        <v>4988</v>
      </c>
      <c r="E434" s="46" t="s">
        <v>101</v>
      </c>
      <c r="F434" s="47">
        <v>-1095000</v>
      </c>
      <c r="G434" s="47">
        <v>-3830.31</v>
      </c>
      <c r="H434" s="47">
        <v>-0.09</v>
      </c>
      <c r="I434" s="46"/>
    </row>
    <row r="435" spans="2:9" s="2" customFormat="1" ht="13.8" x14ac:dyDescent="0.3">
      <c r="B435" s="46">
        <v>2220722</v>
      </c>
      <c r="C435" s="46" t="s">
        <v>5140</v>
      </c>
      <c r="D435" s="46" t="s">
        <v>4988</v>
      </c>
      <c r="E435" s="46" t="s">
        <v>82</v>
      </c>
      <c r="F435" s="47">
        <v>-236000</v>
      </c>
      <c r="G435" s="47">
        <v>-3801.96</v>
      </c>
      <c r="H435" s="47">
        <v>-0.09</v>
      </c>
      <c r="I435" s="46"/>
    </row>
    <row r="436" spans="2:9" s="2" customFormat="1" ht="13.8" x14ac:dyDescent="0.3">
      <c r="B436" s="46">
        <v>2220780</v>
      </c>
      <c r="C436" s="46" t="s">
        <v>5051</v>
      </c>
      <c r="D436" s="46" t="s">
        <v>4988</v>
      </c>
      <c r="E436" s="46" t="s">
        <v>123</v>
      </c>
      <c r="F436" s="47">
        <v>-532800</v>
      </c>
      <c r="G436" s="47">
        <v>-3519.9432000000002</v>
      </c>
      <c r="H436" s="47">
        <v>-0.08</v>
      </c>
      <c r="I436" s="46"/>
    </row>
    <row r="437" spans="2:9" s="2" customFormat="1" ht="13.8" x14ac:dyDescent="0.3">
      <c r="B437" s="46">
        <v>2220702</v>
      </c>
      <c r="C437" s="46" t="s">
        <v>5144</v>
      </c>
      <c r="D437" s="46" t="s">
        <v>4988</v>
      </c>
      <c r="E437" s="46" t="s">
        <v>138</v>
      </c>
      <c r="F437" s="47">
        <v>-251175</v>
      </c>
      <c r="G437" s="47">
        <v>-3427.0317</v>
      </c>
      <c r="H437" s="47">
        <v>-0.08</v>
      </c>
      <c r="I437" s="46"/>
    </row>
    <row r="438" spans="2:9" s="2" customFormat="1" ht="13.8" x14ac:dyDescent="0.3">
      <c r="B438" s="46">
        <v>2220738</v>
      </c>
      <c r="C438" s="46" t="s">
        <v>5145</v>
      </c>
      <c r="D438" s="46" t="s">
        <v>4988</v>
      </c>
      <c r="E438" s="46" t="s">
        <v>205</v>
      </c>
      <c r="F438" s="47">
        <v>-160500</v>
      </c>
      <c r="G438" s="47">
        <v>-3384.7845000000002</v>
      </c>
      <c r="H438" s="47">
        <v>-0.08</v>
      </c>
      <c r="I438" s="46"/>
    </row>
    <row r="439" spans="2:9" s="2" customFormat="1" ht="13.8" x14ac:dyDescent="0.3">
      <c r="B439" s="46">
        <v>2220750</v>
      </c>
      <c r="C439" s="46" t="s">
        <v>5143</v>
      </c>
      <c r="D439" s="46" t="s">
        <v>4988</v>
      </c>
      <c r="E439" s="46" t="s">
        <v>43</v>
      </c>
      <c r="F439" s="47">
        <v>-3052400</v>
      </c>
      <c r="G439" s="47">
        <v>-3382.66968</v>
      </c>
      <c r="H439" s="47">
        <v>-0.08</v>
      </c>
      <c r="I439" s="46"/>
    </row>
    <row r="440" spans="2:9" s="2" customFormat="1" ht="13.8" x14ac:dyDescent="0.3">
      <c r="B440" s="46">
        <v>2220979</v>
      </c>
      <c r="C440" s="46" t="s">
        <v>5142</v>
      </c>
      <c r="D440" s="46" t="s">
        <v>4988</v>
      </c>
      <c r="E440" s="46" t="s">
        <v>58</v>
      </c>
      <c r="F440" s="47">
        <v>-490400</v>
      </c>
      <c r="G440" s="47">
        <v>-3309.7096000000001</v>
      </c>
      <c r="H440" s="47">
        <v>-0.08</v>
      </c>
      <c r="I440" s="46"/>
    </row>
    <row r="441" spans="2:9" s="2" customFormat="1" ht="13.8" x14ac:dyDescent="0.3">
      <c r="B441" s="46">
        <v>2220844</v>
      </c>
      <c r="C441" s="46" t="s">
        <v>5146</v>
      </c>
      <c r="D441" s="46" t="s">
        <v>4988</v>
      </c>
      <c r="E441" s="46" t="s">
        <v>75</v>
      </c>
      <c r="F441" s="47">
        <v>-228000</v>
      </c>
      <c r="G441" s="47">
        <v>-3125.1959999999999</v>
      </c>
      <c r="H441" s="47">
        <v>-0.08</v>
      </c>
      <c r="I441" s="46"/>
    </row>
    <row r="442" spans="2:9" s="2" customFormat="1" ht="13.8" x14ac:dyDescent="0.3">
      <c r="B442" s="46">
        <v>2220579</v>
      </c>
      <c r="C442" s="46" t="s">
        <v>5020</v>
      </c>
      <c r="D442" s="46" t="s">
        <v>4988</v>
      </c>
      <c r="E442" s="46" t="s">
        <v>65</v>
      </c>
      <c r="F442" s="47">
        <v>-547050</v>
      </c>
      <c r="G442" s="47">
        <v>-3092.4736499999999</v>
      </c>
      <c r="H442" s="47">
        <v>-7.0000000000000007E-2</v>
      </c>
      <c r="I442" s="46"/>
    </row>
    <row r="443" spans="2:9" s="2" customFormat="1" ht="13.8" x14ac:dyDescent="0.3">
      <c r="B443" s="46">
        <v>2220794</v>
      </c>
      <c r="C443" s="46" t="s">
        <v>5150</v>
      </c>
      <c r="D443" s="46" t="s">
        <v>4988</v>
      </c>
      <c r="E443" s="46" t="s">
        <v>148</v>
      </c>
      <c r="F443" s="47">
        <v>-240350</v>
      </c>
      <c r="G443" s="47">
        <v>-3084.4115499999998</v>
      </c>
      <c r="H443" s="47">
        <v>-7.0000000000000007E-2</v>
      </c>
      <c r="I443" s="46"/>
    </row>
    <row r="444" spans="2:9" s="2" customFormat="1" ht="13.8" x14ac:dyDescent="0.3">
      <c r="B444" s="46">
        <v>2220762</v>
      </c>
      <c r="C444" s="46" t="s">
        <v>5147</v>
      </c>
      <c r="D444" s="46" t="s">
        <v>4988</v>
      </c>
      <c r="E444" s="46" t="s">
        <v>119</v>
      </c>
      <c r="F444" s="47">
        <v>-437750</v>
      </c>
      <c r="G444" s="47">
        <v>-3057.4648750000001</v>
      </c>
      <c r="H444" s="47">
        <v>-7.0000000000000007E-2</v>
      </c>
      <c r="I444" s="46"/>
    </row>
    <row r="445" spans="2:9" s="2" customFormat="1" ht="13.8" x14ac:dyDescent="0.3">
      <c r="B445" s="46">
        <v>2220739</v>
      </c>
      <c r="C445" s="46" t="s">
        <v>5151</v>
      </c>
      <c r="D445" s="46" t="s">
        <v>4988</v>
      </c>
      <c r="E445" s="46" t="s">
        <v>205</v>
      </c>
      <c r="F445" s="47">
        <v>-79500</v>
      </c>
      <c r="G445" s="47">
        <v>-2962.4879999999998</v>
      </c>
      <c r="H445" s="47">
        <v>-7.0000000000000007E-2</v>
      </c>
      <c r="I445" s="46"/>
    </row>
    <row r="446" spans="2:9" s="2" customFormat="1" ht="13.8" x14ac:dyDescent="0.3">
      <c r="B446" s="46">
        <v>2220645</v>
      </c>
      <c r="C446" s="46" t="s">
        <v>5030</v>
      </c>
      <c r="D446" s="46" t="s">
        <v>4988</v>
      </c>
      <c r="E446" s="46" t="s">
        <v>82</v>
      </c>
      <c r="F446" s="47">
        <v>-161625</v>
      </c>
      <c r="G446" s="47">
        <v>-2936.4029999999998</v>
      </c>
      <c r="H446" s="47">
        <v>-7.0000000000000007E-2</v>
      </c>
      <c r="I446" s="46"/>
    </row>
    <row r="447" spans="2:9" s="2" customFormat="1" ht="13.8" x14ac:dyDescent="0.3">
      <c r="B447" s="46">
        <v>2220707</v>
      </c>
      <c r="C447" s="46" t="s">
        <v>5152</v>
      </c>
      <c r="D447" s="46" t="s">
        <v>4988</v>
      </c>
      <c r="E447" s="46" t="s">
        <v>205</v>
      </c>
      <c r="F447" s="47">
        <v>-38375</v>
      </c>
      <c r="G447" s="47">
        <v>-2854.524375</v>
      </c>
      <c r="H447" s="47">
        <v>-7.0000000000000007E-2</v>
      </c>
      <c r="I447" s="46"/>
    </row>
    <row r="448" spans="2:9" s="2" customFormat="1" ht="13.8" x14ac:dyDescent="0.3">
      <c r="B448" s="46">
        <v>2220600</v>
      </c>
      <c r="C448" s="46" t="s">
        <v>5074</v>
      </c>
      <c r="D448" s="46" t="s">
        <v>4988</v>
      </c>
      <c r="E448" s="46" t="s">
        <v>65</v>
      </c>
      <c r="F448" s="47">
        <v>-21950</v>
      </c>
      <c r="G448" s="47">
        <v>-2784.5770000000002</v>
      </c>
      <c r="H448" s="47">
        <v>-7.0000000000000007E-2</v>
      </c>
      <c r="I448" s="46"/>
    </row>
    <row r="449" spans="2:9" s="2" customFormat="1" ht="13.8" x14ac:dyDescent="0.3">
      <c r="B449" s="46">
        <v>2220775</v>
      </c>
      <c r="C449" s="46" t="s">
        <v>5148</v>
      </c>
      <c r="D449" s="46" t="s">
        <v>4988</v>
      </c>
      <c r="E449" s="46" t="s">
        <v>123</v>
      </c>
      <c r="F449" s="47">
        <v>-232475</v>
      </c>
      <c r="G449" s="47">
        <v>-2730.1864</v>
      </c>
      <c r="H449" s="47">
        <v>-7.0000000000000007E-2</v>
      </c>
      <c r="I449" s="46"/>
    </row>
    <row r="450" spans="2:9" s="2" customFormat="1" ht="13.8" x14ac:dyDescent="0.3">
      <c r="B450" s="46">
        <v>2220745</v>
      </c>
      <c r="C450" s="46" t="s">
        <v>5149</v>
      </c>
      <c r="D450" s="46" t="s">
        <v>4988</v>
      </c>
      <c r="E450" s="46" t="s">
        <v>43</v>
      </c>
      <c r="F450" s="47">
        <v>-2172675</v>
      </c>
      <c r="G450" s="47">
        <v>-2729.7488699999999</v>
      </c>
      <c r="H450" s="47">
        <v>-7.0000000000000007E-2</v>
      </c>
      <c r="I450" s="46"/>
    </row>
    <row r="451" spans="2:9" s="2" customFormat="1" ht="13.8" x14ac:dyDescent="0.3">
      <c r="B451" s="46">
        <v>2220742</v>
      </c>
      <c r="C451" s="46" t="s">
        <v>5154</v>
      </c>
      <c r="D451" s="46" t="s">
        <v>4988</v>
      </c>
      <c r="E451" s="46" t="s">
        <v>205</v>
      </c>
      <c r="F451" s="47">
        <v>-184775</v>
      </c>
      <c r="G451" s="47">
        <v>-2643.7606999999998</v>
      </c>
      <c r="H451" s="47">
        <v>-0.06</v>
      </c>
      <c r="I451" s="46"/>
    </row>
    <row r="452" spans="2:9" s="2" customFormat="1" ht="13.8" x14ac:dyDescent="0.3">
      <c r="B452" s="46">
        <v>2220787</v>
      </c>
      <c r="C452" s="46" t="s">
        <v>5158</v>
      </c>
      <c r="D452" s="46" t="s">
        <v>4988</v>
      </c>
      <c r="E452" s="46" t="s">
        <v>111</v>
      </c>
      <c r="F452" s="47">
        <v>-625975</v>
      </c>
      <c r="G452" s="47">
        <v>-2639.4235874999999</v>
      </c>
      <c r="H452" s="47">
        <v>-0.06</v>
      </c>
      <c r="I452" s="46"/>
    </row>
    <row r="453" spans="2:9" s="2" customFormat="1" ht="13.8" x14ac:dyDescent="0.3">
      <c r="B453" s="46">
        <v>2220951</v>
      </c>
      <c r="C453" s="46" t="s">
        <v>5159</v>
      </c>
      <c r="D453" s="46" t="s">
        <v>4988</v>
      </c>
      <c r="E453" s="46" t="s">
        <v>43</v>
      </c>
      <c r="F453" s="47">
        <v>-996950</v>
      </c>
      <c r="G453" s="47">
        <v>-2625.9663</v>
      </c>
      <c r="H453" s="47">
        <v>-0.06</v>
      </c>
      <c r="I453" s="46"/>
    </row>
    <row r="454" spans="2:9" s="2" customFormat="1" ht="13.8" x14ac:dyDescent="0.3">
      <c r="B454" s="46">
        <v>2220767</v>
      </c>
      <c r="C454" s="46" t="s">
        <v>5161</v>
      </c>
      <c r="D454" s="46" t="s">
        <v>4988</v>
      </c>
      <c r="E454" s="46" t="s">
        <v>131</v>
      </c>
      <c r="F454" s="47">
        <v>-3289600</v>
      </c>
      <c r="G454" s="47">
        <v>-2555.3612800000001</v>
      </c>
      <c r="H454" s="47">
        <v>-0.06</v>
      </c>
      <c r="I454" s="46"/>
    </row>
    <row r="455" spans="2:9" s="2" customFormat="1" ht="13.8" x14ac:dyDescent="0.3">
      <c r="B455" s="46">
        <v>2220810</v>
      </c>
      <c r="C455" s="46" t="s">
        <v>5157</v>
      </c>
      <c r="D455" s="46" t="s">
        <v>4988</v>
      </c>
      <c r="E455" s="46" t="s">
        <v>50</v>
      </c>
      <c r="F455" s="47">
        <v>-81900</v>
      </c>
      <c r="G455" s="47">
        <v>-2542.5036</v>
      </c>
      <c r="H455" s="47">
        <v>-0.06</v>
      </c>
      <c r="I455" s="46"/>
    </row>
    <row r="456" spans="2:9" s="2" customFormat="1" ht="13.8" x14ac:dyDescent="0.3">
      <c r="B456" s="46">
        <v>2220644</v>
      </c>
      <c r="C456" s="46" t="s">
        <v>5153</v>
      </c>
      <c r="D456" s="46" t="s">
        <v>4988</v>
      </c>
      <c r="E456" s="46" t="s">
        <v>205</v>
      </c>
      <c r="F456" s="47">
        <v>-1785000</v>
      </c>
      <c r="G456" s="47">
        <v>-2502.0345000000002</v>
      </c>
      <c r="H456" s="47">
        <v>-0.06</v>
      </c>
      <c r="I456" s="46"/>
    </row>
    <row r="457" spans="2:9" s="2" customFormat="1" ht="13.8" x14ac:dyDescent="0.3">
      <c r="B457" s="46">
        <v>2220617</v>
      </c>
      <c r="C457" s="46" t="s">
        <v>5155</v>
      </c>
      <c r="D457" s="46" t="s">
        <v>4988</v>
      </c>
      <c r="E457" s="46" t="s">
        <v>97</v>
      </c>
      <c r="F457" s="47">
        <v>-92950</v>
      </c>
      <c r="G457" s="47">
        <v>-2465.5916999999999</v>
      </c>
      <c r="H457" s="47">
        <v>-0.06</v>
      </c>
      <c r="I457" s="46"/>
    </row>
    <row r="458" spans="2:9" s="2" customFormat="1" ht="13.8" x14ac:dyDescent="0.3">
      <c r="B458" s="46">
        <v>2220783</v>
      </c>
      <c r="C458" s="46" t="s">
        <v>5156</v>
      </c>
      <c r="D458" s="46" t="s">
        <v>4988</v>
      </c>
      <c r="E458" s="46" t="s">
        <v>131</v>
      </c>
      <c r="F458" s="47">
        <v>-190875</v>
      </c>
      <c r="G458" s="47">
        <v>-2357.1153749999999</v>
      </c>
      <c r="H458" s="47">
        <v>-0.06</v>
      </c>
      <c r="I458" s="46"/>
    </row>
    <row r="459" spans="2:9" s="2" customFormat="1" ht="13.8" x14ac:dyDescent="0.3">
      <c r="B459" s="46">
        <v>2220761</v>
      </c>
      <c r="C459" s="46" t="s">
        <v>5160</v>
      </c>
      <c r="D459" s="46" t="s">
        <v>4988</v>
      </c>
      <c r="E459" s="46" t="s">
        <v>138</v>
      </c>
      <c r="F459" s="47">
        <v>-60375</v>
      </c>
      <c r="G459" s="47">
        <v>-2310.7927500000001</v>
      </c>
      <c r="H459" s="47">
        <v>-0.06</v>
      </c>
      <c r="I459" s="46"/>
    </row>
    <row r="460" spans="2:9" s="2" customFormat="1" ht="13.8" x14ac:dyDescent="0.3">
      <c r="B460" s="46">
        <v>2220621</v>
      </c>
      <c r="C460" s="46" t="s">
        <v>5162</v>
      </c>
      <c r="D460" s="46" t="s">
        <v>4988</v>
      </c>
      <c r="E460" s="46" t="s">
        <v>101</v>
      </c>
      <c r="F460" s="47">
        <v>-249900</v>
      </c>
      <c r="G460" s="47">
        <v>-2149.8897000000002</v>
      </c>
      <c r="H460" s="47">
        <v>-0.05</v>
      </c>
      <c r="I460" s="46"/>
    </row>
    <row r="461" spans="2:9" s="2" customFormat="1" ht="13.8" x14ac:dyDescent="0.3">
      <c r="B461" s="46">
        <v>2220599</v>
      </c>
      <c r="C461" s="46" t="s">
        <v>5048</v>
      </c>
      <c r="D461" s="46" t="s">
        <v>4988</v>
      </c>
      <c r="E461" s="46" t="s">
        <v>65</v>
      </c>
      <c r="F461" s="47">
        <v>-87425</v>
      </c>
      <c r="G461" s="47">
        <v>-2104.6694499999999</v>
      </c>
      <c r="H461" s="47">
        <v>-0.05</v>
      </c>
      <c r="I461" s="46"/>
    </row>
    <row r="462" spans="2:9" s="2" customFormat="1" ht="13.8" x14ac:dyDescent="0.3">
      <c r="B462" s="46">
        <v>2220737</v>
      </c>
      <c r="C462" s="46" t="s">
        <v>5163</v>
      </c>
      <c r="D462" s="46" t="s">
        <v>4988</v>
      </c>
      <c r="E462" s="46" t="s">
        <v>205</v>
      </c>
      <c r="F462" s="47">
        <v>-93750</v>
      </c>
      <c r="G462" s="47">
        <v>-2076.1875</v>
      </c>
      <c r="H462" s="47">
        <v>-0.05</v>
      </c>
      <c r="I462" s="46"/>
    </row>
    <row r="463" spans="2:9" s="2" customFormat="1" ht="13.8" x14ac:dyDescent="0.3">
      <c r="B463" s="46">
        <v>2220684</v>
      </c>
      <c r="C463" s="46" t="s">
        <v>5164</v>
      </c>
      <c r="D463" s="46" t="s">
        <v>4988</v>
      </c>
      <c r="E463" s="46" t="s">
        <v>50</v>
      </c>
      <c r="F463" s="47">
        <v>-23100</v>
      </c>
      <c r="G463" s="47">
        <v>-1922.9594999999999</v>
      </c>
      <c r="H463" s="47">
        <v>-0.05</v>
      </c>
      <c r="I463" s="46"/>
    </row>
    <row r="464" spans="2:9" s="2" customFormat="1" ht="13.8" x14ac:dyDescent="0.3">
      <c r="B464" s="46">
        <v>2220835</v>
      </c>
      <c r="C464" s="46" t="s">
        <v>5170</v>
      </c>
      <c r="D464" s="46" t="s">
        <v>4988</v>
      </c>
      <c r="E464" s="46" t="s">
        <v>1074</v>
      </c>
      <c r="F464" s="47">
        <v>-42600</v>
      </c>
      <c r="G464" s="47">
        <v>-1865.7947999999999</v>
      </c>
      <c r="H464" s="47">
        <v>-0.04</v>
      </c>
      <c r="I464" s="46"/>
    </row>
    <row r="465" spans="2:9" s="2" customFormat="1" ht="13.8" x14ac:dyDescent="0.3">
      <c r="B465" s="46">
        <v>2220741</v>
      </c>
      <c r="C465" s="46" t="s">
        <v>5166</v>
      </c>
      <c r="D465" s="46" t="s">
        <v>4988</v>
      </c>
      <c r="E465" s="46" t="s">
        <v>148</v>
      </c>
      <c r="F465" s="47">
        <v>-61400</v>
      </c>
      <c r="G465" s="47">
        <v>-1828.6762000000001</v>
      </c>
      <c r="H465" s="47">
        <v>-0.04</v>
      </c>
      <c r="I465" s="46"/>
    </row>
    <row r="466" spans="2:9" s="2" customFormat="1" ht="13.8" x14ac:dyDescent="0.3">
      <c r="B466" s="46">
        <v>2221012</v>
      </c>
      <c r="C466" s="46" t="s">
        <v>5168</v>
      </c>
      <c r="D466" s="46" t="s">
        <v>4988</v>
      </c>
      <c r="E466" s="46" t="s">
        <v>97</v>
      </c>
      <c r="F466" s="47">
        <v>-568700</v>
      </c>
      <c r="G466" s="47">
        <v>-1787.7084500000001</v>
      </c>
      <c r="H466" s="47">
        <v>-0.04</v>
      </c>
      <c r="I466" s="46"/>
    </row>
    <row r="467" spans="2:9" s="2" customFormat="1" ht="13.8" x14ac:dyDescent="0.3">
      <c r="B467" s="46">
        <v>2220715</v>
      </c>
      <c r="C467" s="46" t="s">
        <v>5167</v>
      </c>
      <c r="D467" s="46" t="s">
        <v>4988</v>
      </c>
      <c r="E467" s="46" t="s">
        <v>444</v>
      </c>
      <c r="F467" s="47">
        <v>-47775</v>
      </c>
      <c r="G467" s="47">
        <v>-1776.8478</v>
      </c>
      <c r="H467" s="47">
        <v>-0.04</v>
      </c>
      <c r="I467" s="46"/>
    </row>
    <row r="468" spans="2:9" s="2" customFormat="1" ht="13.8" x14ac:dyDescent="0.3">
      <c r="B468" s="46">
        <v>2220740</v>
      </c>
      <c r="C468" s="46" t="s">
        <v>5165</v>
      </c>
      <c r="D468" s="46" t="s">
        <v>4988</v>
      </c>
      <c r="E468" s="46" t="s">
        <v>167</v>
      </c>
      <c r="F468" s="47">
        <v>-111150</v>
      </c>
      <c r="G468" s="47">
        <v>-1743.0543</v>
      </c>
      <c r="H468" s="47">
        <v>-0.04</v>
      </c>
      <c r="I468" s="46"/>
    </row>
    <row r="469" spans="2:9" s="2" customFormat="1" ht="13.8" x14ac:dyDescent="0.3">
      <c r="B469" s="46">
        <v>2220884</v>
      </c>
      <c r="C469" s="46" t="s">
        <v>5171</v>
      </c>
      <c r="D469" s="46" t="s">
        <v>4988</v>
      </c>
      <c r="E469" s="46" t="s">
        <v>54</v>
      </c>
      <c r="F469" s="47">
        <v>-46725</v>
      </c>
      <c r="G469" s="47">
        <v>-1700.2760249999999</v>
      </c>
      <c r="H469" s="47">
        <v>-0.04</v>
      </c>
      <c r="I469" s="46"/>
    </row>
    <row r="470" spans="2:9" s="2" customFormat="1" ht="13.8" x14ac:dyDescent="0.3">
      <c r="B470" s="46">
        <v>2220698</v>
      </c>
      <c r="C470" s="46" t="s">
        <v>5042</v>
      </c>
      <c r="D470" s="46" t="s">
        <v>4988</v>
      </c>
      <c r="E470" s="46" t="s">
        <v>82</v>
      </c>
      <c r="F470" s="47">
        <v>-213400</v>
      </c>
      <c r="G470" s="47">
        <v>-1656.3041000000001</v>
      </c>
      <c r="H470" s="47">
        <v>-0.04</v>
      </c>
      <c r="I470" s="46"/>
    </row>
    <row r="471" spans="2:9" s="2" customFormat="1" ht="13.8" x14ac:dyDescent="0.3">
      <c r="B471" s="46">
        <v>2220940</v>
      </c>
      <c r="C471" s="46" t="s">
        <v>5169</v>
      </c>
      <c r="D471" s="46" t="s">
        <v>4988</v>
      </c>
      <c r="E471" s="46" t="s">
        <v>1074</v>
      </c>
      <c r="F471" s="47">
        <v>-418950</v>
      </c>
      <c r="G471" s="47">
        <v>-1560.798225</v>
      </c>
      <c r="H471" s="47">
        <v>-0.04</v>
      </c>
      <c r="I471" s="46"/>
    </row>
    <row r="472" spans="2:9" s="2" customFormat="1" ht="13.8" x14ac:dyDescent="0.3">
      <c r="B472" s="46">
        <v>2220796</v>
      </c>
      <c r="C472" s="46" t="s">
        <v>5173</v>
      </c>
      <c r="D472" s="46" t="s">
        <v>4988</v>
      </c>
      <c r="E472" s="46" t="s">
        <v>160</v>
      </c>
      <c r="F472" s="47">
        <v>-23600</v>
      </c>
      <c r="G472" s="47">
        <v>-1453.0519999999999</v>
      </c>
      <c r="H472" s="47">
        <v>-0.03</v>
      </c>
      <c r="I472" s="46"/>
    </row>
    <row r="473" spans="2:9" s="2" customFormat="1" ht="13.8" x14ac:dyDescent="0.3">
      <c r="B473" s="46">
        <v>2220792</v>
      </c>
      <c r="C473" s="46" t="s">
        <v>5174</v>
      </c>
      <c r="D473" s="46" t="s">
        <v>4988</v>
      </c>
      <c r="E473" s="46" t="s">
        <v>1074</v>
      </c>
      <c r="F473" s="47">
        <v>-96200</v>
      </c>
      <c r="G473" s="47">
        <v>-1389.8976</v>
      </c>
      <c r="H473" s="47">
        <v>-0.03</v>
      </c>
      <c r="I473" s="46"/>
    </row>
    <row r="474" spans="2:9" s="2" customFormat="1" ht="13.8" x14ac:dyDescent="0.3">
      <c r="B474" s="46">
        <v>2220587</v>
      </c>
      <c r="C474" s="46" t="s">
        <v>5175</v>
      </c>
      <c r="D474" s="46" t="s">
        <v>4988</v>
      </c>
      <c r="E474" s="46" t="s">
        <v>97</v>
      </c>
      <c r="F474" s="47">
        <v>-642528</v>
      </c>
      <c r="G474" s="47">
        <v>-1385.6116320000001</v>
      </c>
      <c r="H474" s="47">
        <v>-0.03</v>
      </c>
      <c r="I474" s="46"/>
    </row>
    <row r="475" spans="2:9" s="2" customFormat="1" ht="13.8" x14ac:dyDescent="0.3">
      <c r="B475" s="46">
        <v>2220764</v>
      </c>
      <c r="C475" s="46" t="s">
        <v>5176</v>
      </c>
      <c r="D475" s="46" t="s">
        <v>4988</v>
      </c>
      <c r="E475" s="46" t="s">
        <v>198</v>
      </c>
      <c r="F475" s="47">
        <v>-284275</v>
      </c>
      <c r="G475" s="47">
        <v>-1338.2245625</v>
      </c>
      <c r="H475" s="47">
        <v>-0.03</v>
      </c>
      <c r="I475" s="46"/>
    </row>
    <row r="476" spans="2:9" s="2" customFormat="1" ht="13.8" x14ac:dyDescent="0.3">
      <c r="B476" s="46">
        <v>2220803</v>
      </c>
      <c r="C476" s="46" t="s">
        <v>5069</v>
      </c>
      <c r="D476" s="46" t="s">
        <v>4988</v>
      </c>
      <c r="E476" s="46" t="s">
        <v>205</v>
      </c>
      <c r="F476" s="47">
        <v>-128500</v>
      </c>
      <c r="G476" s="47">
        <v>-1317.125</v>
      </c>
      <c r="H476" s="47">
        <v>-0.03</v>
      </c>
      <c r="I476" s="46"/>
    </row>
    <row r="477" spans="2:9" s="2" customFormat="1" ht="13.8" x14ac:dyDescent="0.3">
      <c r="B477" s="46">
        <v>2220774</v>
      </c>
      <c r="C477" s="46" t="s">
        <v>5172</v>
      </c>
      <c r="D477" s="46" t="s">
        <v>4988</v>
      </c>
      <c r="E477" s="46" t="s">
        <v>422</v>
      </c>
      <c r="F477" s="47">
        <v>-313600</v>
      </c>
      <c r="G477" s="47">
        <v>-1226.4896000000001</v>
      </c>
      <c r="H477" s="47">
        <v>-0.03</v>
      </c>
      <c r="I477" s="46"/>
    </row>
    <row r="478" spans="2:9" s="2" customFormat="1" ht="13.8" x14ac:dyDescent="0.3">
      <c r="B478" s="46">
        <v>2220592</v>
      </c>
      <c r="C478" s="46" t="s">
        <v>5060</v>
      </c>
      <c r="D478" s="46" t="s">
        <v>4988</v>
      </c>
      <c r="E478" s="46" t="s">
        <v>82</v>
      </c>
      <c r="F478" s="47">
        <v>-57525</v>
      </c>
      <c r="G478" s="47">
        <v>-1060.933575</v>
      </c>
      <c r="H478" s="47">
        <v>-0.03</v>
      </c>
      <c r="I478" s="46"/>
    </row>
    <row r="479" spans="2:9" s="2" customFormat="1" ht="13.8" x14ac:dyDescent="0.3">
      <c r="B479" s="46">
        <v>2220759</v>
      </c>
      <c r="C479" s="46" t="s">
        <v>5182</v>
      </c>
      <c r="D479" s="46" t="s">
        <v>4988</v>
      </c>
      <c r="E479" s="46" t="s">
        <v>54</v>
      </c>
      <c r="F479" s="47">
        <v>-464400</v>
      </c>
      <c r="G479" s="47">
        <v>-953.13455999999996</v>
      </c>
      <c r="H479" s="47">
        <v>-0.02</v>
      </c>
      <c r="I479" s="46"/>
    </row>
    <row r="480" spans="2:9" s="2" customFormat="1" ht="13.8" x14ac:dyDescent="0.3">
      <c r="B480" s="46">
        <v>2220897</v>
      </c>
      <c r="C480" s="46" t="s">
        <v>5180</v>
      </c>
      <c r="D480" s="46" t="s">
        <v>4988</v>
      </c>
      <c r="E480" s="46" t="s">
        <v>43</v>
      </c>
      <c r="F480" s="47">
        <v>-116250</v>
      </c>
      <c r="G480" s="47">
        <v>-941.39250000000004</v>
      </c>
      <c r="H480" s="47">
        <v>-0.02</v>
      </c>
      <c r="I480" s="46"/>
    </row>
    <row r="481" spans="2:9" s="2" customFormat="1" ht="13.8" x14ac:dyDescent="0.3">
      <c r="B481" s="46">
        <v>2220800</v>
      </c>
      <c r="C481" s="46" t="s">
        <v>5184</v>
      </c>
      <c r="D481" s="46" t="s">
        <v>4988</v>
      </c>
      <c r="E481" s="46" t="s">
        <v>86</v>
      </c>
      <c r="F481" s="47">
        <v>-166600</v>
      </c>
      <c r="G481" s="47">
        <v>-893.22590000000002</v>
      </c>
      <c r="H481" s="47">
        <v>-0.02</v>
      </c>
      <c r="I481" s="46"/>
    </row>
    <row r="482" spans="2:9" s="2" customFormat="1" ht="13.8" x14ac:dyDescent="0.3">
      <c r="B482" s="46">
        <v>2220832</v>
      </c>
      <c r="C482" s="46" t="s">
        <v>5183</v>
      </c>
      <c r="D482" s="46" t="s">
        <v>4988</v>
      </c>
      <c r="E482" s="46" t="s">
        <v>119</v>
      </c>
      <c r="F482" s="47">
        <v>-404250</v>
      </c>
      <c r="G482" s="47">
        <v>-850.01647500000001</v>
      </c>
      <c r="H482" s="47">
        <v>-0.02</v>
      </c>
      <c r="I482" s="46"/>
    </row>
    <row r="483" spans="2:9" s="2" customFormat="1" ht="13.8" x14ac:dyDescent="0.3">
      <c r="B483" s="46">
        <v>2220743</v>
      </c>
      <c r="C483" s="46" t="s">
        <v>5185</v>
      </c>
      <c r="D483" s="46" t="s">
        <v>4988</v>
      </c>
      <c r="E483" s="46" t="s">
        <v>97</v>
      </c>
      <c r="F483" s="47">
        <v>-396825</v>
      </c>
      <c r="G483" s="47">
        <v>-808.80871500000001</v>
      </c>
      <c r="H483" s="47">
        <v>-0.02</v>
      </c>
      <c r="I483" s="46"/>
    </row>
    <row r="484" spans="2:9" s="2" customFormat="1" ht="13.8" x14ac:dyDescent="0.3">
      <c r="B484" s="46">
        <v>2220824</v>
      </c>
      <c r="C484" s="46" t="s">
        <v>5181</v>
      </c>
      <c r="D484" s="46" t="s">
        <v>4988</v>
      </c>
      <c r="E484" s="46" t="s">
        <v>43</v>
      </c>
      <c r="F484" s="47">
        <v>-1122275</v>
      </c>
      <c r="G484" s="47">
        <v>-772.4618825</v>
      </c>
      <c r="H484" s="47">
        <v>-0.02</v>
      </c>
      <c r="I484" s="46"/>
    </row>
    <row r="485" spans="2:9" s="2" customFormat="1" ht="13.8" x14ac:dyDescent="0.3">
      <c r="B485" s="46">
        <v>2220797</v>
      </c>
      <c r="C485" s="46" t="s">
        <v>5187</v>
      </c>
      <c r="D485" s="46" t="s">
        <v>4988</v>
      </c>
      <c r="E485" s="46" t="s">
        <v>101</v>
      </c>
      <c r="F485" s="47">
        <v>-412500</v>
      </c>
      <c r="G485" s="47">
        <v>-760.52625</v>
      </c>
      <c r="H485" s="47">
        <v>-0.02</v>
      </c>
      <c r="I485" s="46"/>
    </row>
    <row r="486" spans="2:9" s="2" customFormat="1" ht="13.8" x14ac:dyDescent="0.3">
      <c r="B486" s="46">
        <v>2220758</v>
      </c>
      <c r="C486" s="46" t="s">
        <v>5186</v>
      </c>
      <c r="D486" s="46" t="s">
        <v>4988</v>
      </c>
      <c r="E486" s="46" t="s">
        <v>138</v>
      </c>
      <c r="F486" s="47">
        <v>-16450</v>
      </c>
      <c r="G486" s="47">
        <v>-739.29589999999996</v>
      </c>
      <c r="H486" s="47">
        <v>-0.02</v>
      </c>
      <c r="I486" s="46"/>
    </row>
    <row r="487" spans="2:9" s="2" customFormat="1" ht="13.8" x14ac:dyDescent="0.3">
      <c r="B487" s="46">
        <v>2220885</v>
      </c>
      <c r="C487" s="46" t="s">
        <v>5179</v>
      </c>
      <c r="D487" s="46" t="s">
        <v>4988</v>
      </c>
      <c r="E487" s="46" t="s">
        <v>90</v>
      </c>
      <c r="F487" s="47">
        <v>-176000</v>
      </c>
      <c r="G487" s="47">
        <v>-726.79200000000003</v>
      </c>
      <c r="H487" s="47">
        <v>-0.02</v>
      </c>
      <c r="I487" s="46"/>
    </row>
    <row r="488" spans="2:9" s="2" customFormat="1" ht="13.8" x14ac:dyDescent="0.3">
      <c r="B488" s="46">
        <v>2220978</v>
      </c>
      <c r="C488" s="46" t="s">
        <v>5177</v>
      </c>
      <c r="D488" s="46" t="s">
        <v>4988</v>
      </c>
      <c r="E488" s="46" t="s">
        <v>43</v>
      </c>
      <c r="F488" s="47">
        <v>-51100</v>
      </c>
      <c r="G488" s="47">
        <v>-722.50289999999995</v>
      </c>
      <c r="H488" s="47">
        <v>-0.02</v>
      </c>
      <c r="I488" s="46"/>
    </row>
    <row r="489" spans="2:9" s="2" customFormat="1" ht="13.8" x14ac:dyDescent="0.3">
      <c r="B489" s="46">
        <v>2220959</v>
      </c>
      <c r="C489" s="46" t="s">
        <v>5178</v>
      </c>
      <c r="D489" s="46" t="s">
        <v>4988</v>
      </c>
      <c r="E489" s="46" t="s">
        <v>43</v>
      </c>
      <c r="F489" s="47">
        <v>-88900</v>
      </c>
      <c r="G489" s="47">
        <v>-664.34969999999998</v>
      </c>
      <c r="H489" s="47">
        <v>-0.02</v>
      </c>
      <c r="I489" s="46"/>
    </row>
    <row r="490" spans="2:9" s="2" customFormat="1" ht="13.8" x14ac:dyDescent="0.3">
      <c r="B490" s="46">
        <v>2221234</v>
      </c>
      <c r="C490" s="46" t="s">
        <v>5188</v>
      </c>
      <c r="D490" s="46" t="s">
        <v>4988</v>
      </c>
      <c r="E490" s="46" t="s">
        <v>50</v>
      </c>
      <c r="F490" s="47">
        <v>-42400</v>
      </c>
      <c r="G490" s="47">
        <v>-623.53440000000001</v>
      </c>
      <c r="H490" s="47">
        <v>-0.02</v>
      </c>
      <c r="I490" s="46"/>
    </row>
    <row r="491" spans="2:9" s="2" customFormat="1" ht="13.8" x14ac:dyDescent="0.3">
      <c r="B491" s="46">
        <v>2220877</v>
      </c>
      <c r="C491" s="46" t="s">
        <v>5190</v>
      </c>
      <c r="D491" s="46" t="s">
        <v>4988</v>
      </c>
      <c r="E491" s="46" t="s">
        <v>101</v>
      </c>
      <c r="F491" s="47">
        <v>-160000</v>
      </c>
      <c r="G491" s="47">
        <v>-562.72</v>
      </c>
      <c r="H491" s="47">
        <v>-0.01</v>
      </c>
      <c r="I491" s="46"/>
    </row>
    <row r="492" spans="2:9" s="2" customFormat="1" ht="13.8" x14ac:dyDescent="0.3">
      <c r="B492" s="46">
        <v>2220808</v>
      </c>
      <c r="C492" s="46" t="s">
        <v>5200</v>
      </c>
      <c r="D492" s="46" t="s">
        <v>4988</v>
      </c>
      <c r="E492" s="46" t="s">
        <v>43</v>
      </c>
      <c r="F492" s="47">
        <v>-496000</v>
      </c>
      <c r="G492" s="47">
        <v>-506.01920000000001</v>
      </c>
      <c r="H492" s="47">
        <v>-0.01</v>
      </c>
      <c r="I492" s="46"/>
    </row>
    <row r="493" spans="2:9" s="2" customFormat="1" ht="13.8" x14ac:dyDescent="0.3">
      <c r="B493" s="46">
        <v>2220971</v>
      </c>
      <c r="C493" s="46" t="s">
        <v>5195</v>
      </c>
      <c r="D493" s="46" t="s">
        <v>4988</v>
      </c>
      <c r="E493" s="46" t="s">
        <v>97</v>
      </c>
      <c r="F493" s="47">
        <v>-135150</v>
      </c>
      <c r="G493" s="47">
        <v>-478.56614999999999</v>
      </c>
      <c r="H493" s="47">
        <v>-0.01</v>
      </c>
      <c r="I493" s="46"/>
    </row>
    <row r="494" spans="2:9" s="2" customFormat="1" ht="13.8" x14ac:dyDescent="0.3">
      <c r="B494" s="46">
        <v>2220929</v>
      </c>
      <c r="C494" s="46" t="s">
        <v>5191</v>
      </c>
      <c r="D494" s="46" t="s">
        <v>4988</v>
      </c>
      <c r="E494" s="46" t="s">
        <v>196</v>
      </c>
      <c r="F494" s="47">
        <v>-297000</v>
      </c>
      <c r="G494" s="47">
        <v>-462.99329999999998</v>
      </c>
      <c r="H494" s="47">
        <v>-0.01</v>
      </c>
      <c r="I494" s="46"/>
    </row>
    <row r="495" spans="2:9" s="2" customFormat="1" ht="13.8" x14ac:dyDescent="0.3">
      <c r="B495" s="46">
        <v>2221058</v>
      </c>
      <c r="C495" s="46" t="s">
        <v>5196</v>
      </c>
      <c r="D495" s="46" t="s">
        <v>4988</v>
      </c>
      <c r="E495" s="46" t="s">
        <v>119</v>
      </c>
      <c r="F495" s="47">
        <v>-808000</v>
      </c>
      <c r="G495" s="47">
        <v>-457.73200000000003</v>
      </c>
      <c r="H495" s="47">
        <v>-0.01</v>
      </c>
      <c r="I495" s="46"/>
    </row>
    <row r="496" spans="2:9" s="2" customFormat="1" ht="13.8" x14ac:dyDescent="0.3">
      <c r="B496" s="46">
        <v>2220958</v>
      </c>
      <c r="C496" s="46" t="s">
        <v>5193</v>
      </c>
      <c r="D496" s="46" t="s">
        <v>4988</v>
      </c>
      <c r="E496" s="46" t="s">
        <v>148</v>
      </c>
      <c r="F496" s="47">
        <v>-424350</v>
      </c>
      <c r="G496" s="47">
        <v>-397.95542999999998</v>
      </c>
      <c r="H496" s="47">
        <v>-0.01</v>
      </c>
      <c r="I496" s="46"/>
    </row>
    <row r="497" spans="2:9" s="2" customFormat="1" ht="13.8" x14ac:dyDescent="0.3">
      <c r="B497" s="46">
        <v>2220725</v>
      </c>
      <c r="C497" s="46" t="s">
        <v>5021</v>
      </c>
      <c r="D497" s="46" t="s">
        <v>4988</v>
      </c>
      <c r="E497" s="46" t="s">
        <v>101</v>
      </c>
      <c r="F497" s="47">
        <v>-37800</v>
      </c>
      <c r="G497" s="47">
        <v>-373.16160000000002</v>
      </c>
      <c r="H497" s="47">
        <v>-0.01</v>
      </c>
      <c r="I497" s="46"/>
    </row>
    <row r="498" spans="2:9" s="2" customFormat="1" ht="13.8" x14ac:dyDescent="0.3">
      <c r="B498" s="46">
        <v>2220837</v>
      </c>
      <c r="C498" s="46" t="s">
        <v>5206</v>
      </c>
      <c r="D498" s="46" t="s">
        <v>4988</v>
      </c>
      <c r="E498" s="46" t="s">
        <v>131</v>
      </c>
      <c r="F498" s="47">
        <v>-133000</v>
      </c>
      <c r="G498" s="47">
        <v>-370.27199999999999</v>
      </c>
      <c r="H498" s="47">
        <v>-0.01</v>
      </c>
      <c r="I498" s="46"/>
    </row>
    <row r="499" spans="2:9" s="2" customFormat="1" ht="13.8" x14ac:dyDescent="0.3">
      <c r="B499" s="46">
        <v>2220658</v>
      </c>
      <c r="C499" s="46" t="s">
        <v>5197</v>
      </c>
      <c r="D499" s="46" t="s">
        <v>4988</v>
      </c>
      <c r="E499" s="46" t="s">
        <v>97</v>
      </c>
      <c r="F499" s="47">
        <v>-25625</v>
      </c>
      <c r="G499" s="47">
        <v>-366.28375</v>
      </c>
      <c r="H499" s="47">
        <v>-0.01</v>
      </c>
      <c r="I499" s="46"/>
    </row>
    <row r="500" spans="2:9" s="2" customFormat="1" ht="13.8" x14ac:dyDescent="0.3">
      <c r="B500" s="46">
        <v>2220836</v>
      </c>
      <c r="C500" s="46" t="s">
        <v>5205</v>
      </c>
      <c r="D500" s="46" t="s">
        <v>4988</v>
      </c>
      <c r="E500" s="46" t="s">
        <v>58</v>
      </c>
      <c r="F500" s="47">
        <v>-11000</v>
      </c>
      <c r="G500" s="47">
        <v>-355.608</v>
      </c>
      <c r="H500" s="47">
        <v>-0.01</v>
      </c>
      <c r="I500" s="46"/>
    </row>
    <row r="501" spans="2:9" s="2" customFormat="1" ht="13.8" x14ac:dyDescent="0.3">
      <c r="B501" s="46">
        <v>2220825</v>
      </c>
      <c r="C501" s="46" t="s">
        <v>5204</v>
      </c>
      <c r="D501" s="46" t="s">
        <v>4988</v>
      </c>
      <c r="E501" s="46" t="s">
        <v>43</v>
      </c>
      <c r="F501" s="47">
        <v>-205200</v>
      </c>
      <c r="G501" s="47">
        <v>-334.84536000000003</v>
      </c>
      <c r="H501" s="47">
        <v>-0.01</v>
      </c>
      <c r="I501" s="46"/>
    </row>
    <row r="502" spans="2:9" s="2" customFormat="1" ht="13.8" x14ac:dyDescent="0.3">
      <c r="B502" s="46">
        <v>2220682</v>
      </c>
      <c r="C502" s="46" t="s">
        <v>5198</v>
      </c>
      <c r="D502" s="46" t="s">
        <v>4988</v>
      </c>
      <c r="E502" s="46" t="s">
        <v>119</v>
      </c>
      <c r="F502" s="47">
        <v>-10250</v>
      </c>
      <c r="G502" s="47">
        <v>-315.51549999999997</v>
      </c>
      <c r="H502" s="47">
        <v>-0.01</v>
      </c>
      <c r="I502" s="46"/>
    </row>
    <row r="503" spans="2:9" s="2" customFormat="1" ht="13.8" x14ac:dyDescent="0.3">
      <c r="B503" s="46">
        <v>2220793</v>
      </c>
      <c r="C503" s="46" t="s">
        <v>5199</v>
      </c>
      <c r="D503" s="46" t="s">
        <v>4988</v>
      </c>
      <c r="E503" s="46" t="s">
        <v>101</v>
      </c>
      <c r="F503" s="47">
        <v>-12375</v>
      </c>
      <c r="G503" s="47">
        <v>-307.55587500000001</v>
      </c>
      <c r="H503" s="47">
        <v>-0.01</v>
      </c>
      <c r="I503" s="46"/>
    </row>
    <row r="504" spans="2:9" s="2" customFormat="1" ht="13.8" x14ac:dyDescent="0.3">
      <c r="B504" s="46">
        <v>2220965</v>
      </c>
      <c r="C504" s="46" t="s">
        <v>5194</v>
      </c>
      <c r="D504" s="46" t="s">
        <v>4988</v>
      </c>
      <c r="E504" s="46" t="s">
        <v>1085</v>
      </c>
      <c r="F504" s="47">
        <v>-81000</v>
      </c>
      <c r="G504" s="47">
        <v>-306.82799999999997</v>
      </c>
      <c r="H504" s="47">
        <v>-0.01</v>
      </c>
      <c r="I504" s="46"/>
    </row>
    <row r="505" spans="2:9" s="2" customFormat="1" ht="13.8" x14ac:dyDescent="0.3">
      <c r="B505" s="46">
        <v>2220939</v>
      </c>
      <c r="C505" s="46" t="s">
        <v>5192</v>
      </c>
      <c r="D505" s="46" t="s">
        <v>4988</v>
      </c>
      <c r="E505" s="46" t="s">
        <v>97</v>
      </c>
      <c r="F505" s="47">
        <v>-79300</v>
      </c>
      <c r="G505" s="47">
        <v>-303.75864999999999</v>
      </c>
      <c r="H505" s="47">
        <v>-0.01</v>
      </c>
      <c r="I505" s="46"/>
    </row>
    <row r="506" spans="2:9" s="2" customFormat="1" ht="13.8" x14ac:dyDescent="0.3">
      <c r="B506" s="46">
        <v>2220809</v>
      </c>
      <c r="C506" s="46" t="s">
        <v>5201</v>
      </c>
      <c r="D506" s="46" t="s">
        <v>4988</v>
      </c>
      <c r="E506" s="46" t="s">
        <v>131</v>
      </c>
      <c r="F506" s="47">
        <v>-71050</v>
      </c>
      <c r="G506" s="47">
        <v>-268.03612500000003</v>
      </c>
      <c r="H506" s="47">
        <v>-0.01</v>
      </c>
      <c r="I506" s="46"/>
    </row>
    <row r="507" spans="2:9" s="2" customFormat="1" ht="13.8" x14ac:dyDescent="0.3">
      <c r="B507" s="46">
        <v>2220871</v>
      </c>
      <c r="C507" s="46" t="s">
        <v>5189</v>
      </c>
      <c r="D507" s="46" t="s">
        <v>4988</v>
      </c>
      <c r="E507" s="46" t="s">
        <v>50</v>
      </c>
      <c r="F507" s="47">
        <v>-15400</v>
      </c>
      <c r="G507" s="47">
        <v>-224.43960000000001</v>
      </c>
      <c r="H507" s="47">
        <v>-0.01</v>
      </c>
      <c r="I507" s="46"/>
    </row>
    <row r="508" spans="2:9" s="2" customFormat="1" ht="13.8" x14ac:dyDescent="0.3">
      <c r="B508" s="46">
        <v>2220818</v>
      </c>
      <c r="C508" s="46" t="s">
        <v>5203</v>
      </c>
      <c r="D508" s="46" t="s">
        <v>4988</v>
      </c>
      <c r="E508" s="46" t="s">
        <v>43</v>
      </c>
      <c r="F508" s="47">
        <v>-11200</v>
      </c>
      <c r="G508" s="47">
        <v>-221.99520000000001</v>
      </c>
      <c r="H508" s="47">
        <v>-0.01</v>
      </c>
      <c r="I508" s="46"/>
    </row>
    <row r="509" spans="2:9" s="2" customFormat="1" ht="13.8" x14ac:dyDescent="0.3">
      <c r="B509" s="46">
        <v>2220814</v>
      </c>
      <c r="C509" s="46" t="s">
        <v>5202</v>
      </c>
      <c r="D509" s="46" t="s">
        <v>4988</v>
      </c>
      <c r="E509" s="46" t="s">
        <v>65</v>
      </c>
      <c r="F509" s="47">
        <v>-37800</v>
      </c>
      <c r="G509" s="47">
        <v>-214.8741</v>
      </c>
      <c r="H509" s="47">
        <v>-0.01</v>
      </c>
      <c r="I509" s="46"/>
    </row>
    <row r="510" spans="2:9" s="2" customFormat="1" ht="13.8" x14ac:dyDescent="0.3">
      <c r="B510" s="46">
        <v>2221177</v>
      </c>
      <c r="C510" s="46" t="s">
        <v>5258</v>
      </c>
      <c r="D510" s="46" t="s">
        <v>4988</v>
      </c>
      <c r="E510" s="46" t="s">
        <v>268</v>
      </c>
      <c r="F510" s="47">
        <v>-2859000</v>
      </c>
      <c r="G510" s="47">
        <v>-188.69399999999999</v>
      </c>
      <c r="H510" s="47" t="s">
        <v>5263</v>
      </c>
      <c r="I510" s="46"/>
    </row>
    <row r="511" spans="2:9" s="2" customFormat="1" ht="13.8" x14ac:dyDescent="0.3">
      <c r="B511" s="46">
        <v>2220966</v>
      </c>
      <c r="C511" s="46" t="s">
        <v>5240</v>
      </c>
      <c r="D511" s="46" t="s">
        <v>4988</v>
      </c>
      <c r="E511" s="46" t="s">
        <v>152</v>
      </c>
      <c r="F511" s="47">
        <v>-25375</v>
      </c>
      <c r="G511" s="47">
        <v>-177.30781250000001</v>
      </c>
      <c r="H511" s="47" t="s">
        <v>5263</v>
      </c>
      <c r="I511" s="46"/>
    </row>
    <row r="512" spans="2:9" s="2" customFormat="1" ht="13.8" x14ac:dyDescent="0.3">
      <c r="B512" s="46">
        <v>2221065</v>
      </c>
      <c r="C512" s="46" t="s">
        <v>5254</v>
      </c>
      <c r="D512" s="46" t="s">
        <v>4988</v>
      </c>
      <c r="E512" s="46" t="s">
        <v>156</v>
      </c>
      <c r="F512" s="47">
        <v>-3200</v>
      </c>
      <c r="G512" s="47">
        <v>-172.256</v>
      </c>
      <c r="H512" s="47" t="s">
        <v>5263</v>
      </c>
      <c r="I512" s="46"/>
    </row>
    <row r="513" spans="2:9" s="2" customFormat="1" ht="13.8" x14ac:dyDescent="0.3">
      <c r="B513" s="46">
        <v>2220813</v>
      </c>
      <c r="C513" s="46" t="s">
        <v>5214</v>
      </c>
      <c r="D513" s="46" t="s">
        <v>4988</v>
      </c>
      <c r="E513" s="46" t="s">
        <v>97</v>
      </c>
      <c r="F513" s="47">
        <v>-30000</v>
      </c>
      <c r="G513" s="47">
        <v>-168</v>
      </c>
      <c r="H513" s="47" t="s">
        <v>5263</v>
      </c>
      <c r="I513" s="46"/>
    </row>
    <row r="514" spans="2:9" s="2" customFormat="1" ht="13.8" x14ac:dyDescent="0.3">
      <c r="B514" s="46">
        <v>2220744</v>
      </c>
      <c r="C514" s="46" t="s">
        <v>5208</v>
      </c>
      <c r="D514" s="46" t="s">
        <v>4988</v>
      </c>
      <c r="E514" s="46" t="s">
        <v>82</v>
      </c>
      <c r="F514" s="47">
        <v>-18900</v>
      </c>
      <c r="G514" s="47">
        <v>-161.66114999999999</v>
      </c>
      <c r="H514" s="47" t="s">
        <v>5263</v>
      </c>
      <c r="I514" s="46"/>
    </row>
    <row r="515" spans="2:9" s="2" customFormat="1" ht="13.8" x14ac:dyDescent="0.3">
      <c r="B515" s="46">
        <v>2220838</v>
      </c>
      <c r="C515" s="46" t="s">
        <v>5218</v>
      </c>
      <c r="D515" s="46" t="s">
        <v>4988</v>
      </c>
      <c r="E515" s="46" t="s">
        <v>167</v>
      </c>
      <c r="F515" s="47">
        <v>-7425</v>
      </c>
      <c r="G515" s="47">
        <v>-146.02005</v>
      </c>
      <c r="H515" s="47" t="s">
        <v>5263</v>
      </c>
      <c r="I515" s="46"/>
    </row>
    <row r="516" spans="2:9" s="2" customFormat="1" ht="13.8" x14ac:dyDescent="0.3">
      <c r="B516" s="46">
        <v>2220789</v>
      </c>
      <c r="C516" s="46" t="s">
        <v>5211</v>
      </c>
      <c r="D516" s="46" t="s">
        <v>4988</v>
      </c>
      <c r="E516" s="46" t="s">
        <v>97</v>
      </c>
      <c r="F516" s="47">
        <v>-123250</v>
      </c>
      <c r="G516" s="47">
        <v>-145.48429999999999</v>
      </c>
      <c r="H516" s="47" t="s">
        <v>5263</v>
      </c>
      <c r="I516" s="46"/>
    </row>
    <row r="517" spans="2:9" s="2" customFormat="1" ht="13.8" x14ac:dyDescent="0.3">
      <c r="B517" s="46">
        <v>2220879</v>
      </c>
      <c r="C517" s="46" t="s">
        <v>5224</v>
      </c>
      <c r="D517" s="46" t="s">
        <v>4988</v>
      </c>
      <c r="E517" s="46" t="s">
        <v>119</v>
      </c>
      <c r="F517" s="47">
        <v>-2750</v>
      </c>
      <c r="G517" s="47">
        <v>-138.8475</v>
      </c>
      <c r="H517" s="47" t="s">
        <v>5263</v>
      </c>
      <c r="I517" s="46"/>
    </row>
    <row r="518" spans="2:9" s="2" customFormat="1" ht="13.8" x14ac:dyDescent="0.3">
      <c r="B518" s="46">
        <v>2220955</v>
      </c>
      <c r="C518" s="46" t="s">
        <v>5237</v>
      </c>
      <c r="D518" s="46" t="s">
        <v>4988</v>
      </c>
      <c r="E518" s="46" t="s">
        <v>43</v>
      </c>
      <c r="F518" s="47">
        <v>-128250</v>
      </c>
      <c r="G518" s="47">
        <v>-134.44447500000001</v>
      </c>
      <c r="H518" s="47" t="s">
        <v>5263</v>
      </c>
      <c r="I518" s="46"/>
    </row>
    <row r="519" spans="2:9" s="2" customFormat="1" ht="13.8" x14ac:dyDescent="0.3">
      <c r="B519" s="46">
        <v>2221266</v>
      </c>
      <c r="C519" s="46" t="s">
        <v>5261</v>
      </c>
      <c r="D519" s="46" t="s">
        <v>4988</v>
      </c>
      <c r="E519" s="46" t="s">
        <v>97</v>
      </c>
      <c r="F519" s="47">
        <v>-42300</v>
      </c>
      <c r="G519" s="47">
        <v>-133.77375000000001</v>
      </c>
      <c r="H519" s="47" t="s">
        <v>5263</v>
      </c>
      <c r="I519" s="46"/>
    </row>
    <row r="520" spans="2:9" s="2" customFormat="1" ht="13.8" x14ac:dyDescent="0.3">
      <c r="B520" s="46">
        <v>2221208</v>
      </c>
      <c r="C520" s="46" t="s">
        <v>5260</v>
      </c>
      <c r="D520" s="46" t="s">
        <v>4988</v>
      </c>
      <c r="E520" s="46" t="s">
        <v>43</v>
      </c>
      <c r="F520" s="47">
        <v>-121500</v>
      </c>
      <c r="G520" s="47">
        <v>-127.90304999999999</v>
      </c>
      <c r="H520" s="47" t="s">
        <v>5263</v>
      </c>
      <c r="I520" s="46"/>
    </row>
    <row r="521" spans="2:9" s="2" customFormat="1" ht="13.8" x14ac:dyDescent="0.3">
      <c r="B521" s="46">
        <v>2220853</v>
      </c>
      <c r="C521" s="46" t="s">
        <v>5219</v>
      </c>
      <c r="D521" s="46" t="s">
        <v>4988</v>
      </c>
      <c r="E521" s="46" t="s">
        <v>578</v>
      </c>
      <c r="F521" s="47">
        <v>-8550</v>
      </c>
      <c r="G521" s="47">
        <v>-113.373</v>
      </c>
      <c r="H521" s="47" t="s">
        <v>5263</v>
      </c>
      <c r="I521" s="46"/>
    </row>
    <row r="522" spans="2:9" s="2" customFormat="1" ht="13.8" x14ac:dyDescent="0.3">
      <c r="B522" s="46">
        <v>2220811</v>
      </c>
      <c r="C522" s="46" t="s">
        <v>5213</v>
      </c>
      <c r="D522" s="46" t="s">
        <v>4988</v>
      </c>
      <c r="E522" s="46" t="s">
        <v>97</v>
      </c>
      <c r="F522" s="47">
        <v>-12750</v>
      </c>
      <c r="G522" s="47">
        <v>-112.98412500000001</v>
      </c>
      <c r="H522" s="47" t="s">
        <v>5263</v>
      </c>
      <c r="I522" s="46"/>
    </row>
    <row r="523" spans="2:9" s="2" customFormat="1" ht="13.8" x14ac:dyDescent="0.3">
      <c r="B523" s="46">
        <v>2221093</v>
      </c>
      <c r="C523" s="46" t="s">
        <v>5257</v>
      </c>
      <c r="D523" s="46" t="s">
        <v>4988</v>
      </c>
      <c r="E523" s="46" t="s">
        <v>75</v>
      </c>
      <c r="F523" s="47">
        <v>-7500</v>
      </c>
      <c r="G523" s="47">
        <v>-103.395</v>
      </c>
      <c r="H523" s="47" t="s">
        <v>5263</v>
      </c>
      <c r="I523" s="46"/>
    </row>
    <row r="524" spans="2:9" s="2" customFormat="1" ht="13.8" x14ac:dyDescent="0.3">
      <c r="B524" s="46">
        <v>2220784</v>
      </c>
      <c r="C524" s="46" t="s">
        <v>5210</v>
      </c>
      <c r="D524" s="46" t="s">
        <v>4988</v>
      </c>
      <c r="E524" s="46" t="s">
        <v>160</v>
      </c>
      <c r="F524" s="47">
        <v>-12325</v>
      </c>
      <c r="G524" s="47">
        <v>-101.68125000000001</v>
      </c>
      <c r="H524" s="47" t="s">
        <v>5263</v>
      </c>
      <c r="I524" s="46"/>
    </row>
    <row r="525" spans="2:9" s="2" customFormat="1" ht="13.8" x14ac:dyDescent="0.3">
      <c r="B525" s="46">
        <v>2220887</v>
      </c>
      <c r="C525" s="46" t="s">
        <v>5227</v>
      </c>
      <c r="D525" s="46" t="s">
        <v>4988</v>
      </c>
      <c r="E525" s="46" t="s">
        <v>86</v>
      </c>
      <c r="F525" s="47">
        <v>-2625</v>
      </c>
      <c r="G525" s="47">
        <v>-96.221999999999994</v>
      </c>
      <c r="H525" s="47" t="s">
        <v>5263</v>
      </c>
      <c r="I525" s="46"/>
    </row>
    <row r="526" spans="2:9" s="2" customFormat="1" ht="13.8" x14ac:dyDescent="0.3">
      <c r="B526" s="46">
        <v>2220799</v>
      </c>
      <c r="C526" s="46" t="s">
        <v>5212</v>
      </c>
      <c r="D526" s="46" t="s">
        <v>4988</v>
      </c>
      <c r="E526" s="46" t="s">
        <v>205</v>
      </c>
      <c r="F526" s="47">
        <v>-9000</v>
      </c>
      <c r="G526" s="47">
        <v>-92.528999999999996</v>
      </c>
      <c r="H526" s="47" t="s">
        <v>5263</v>
      </c>
      <c r="I526" s="46"/>
    </row>
    <row r="527" spans="2:9" s="2" customFormat="1" ht="13.8" x14ac:dyDescent="0.3">
      <c r="B527" s="46">
        <v>2220677</v>
      </c>
      <c r="C527" s="46" t="s">
        <v>5207</v>
      </c>
      <c r="D527" s="46" t="s">
        <v>4988</v>
      </c>
      <c r="E527" s="46" t="s">
        <v>86</v>
      </c>
      <c r="F527" s="47">
        <v>-6000</v>
      </c>
      <c r="G527" s="47">
        <v>-91.932000000000002</v>
      </c>
      <c r="H527" s="47" t="s">
        <v>5263</v>
      </c>
      <c r="I527" s="46"/>
    </row>
    <row r="528" spans="2:9" s="2" customFormat="1" ht="13.8" x14ac:dyDescent="0.3">
      <c r="B528" s="46">
        <v>2221067</v>
      </c>
      <c r="C528" s="46" t="s">
        <v>5255</v>
      </c>
      <c r="D528" s="46" t="s">
        <v>4988</v>
      </c>
      <c r="E528" s="46" t="s">
        <v>43</v>
      </c>
      <c r="F528" s="47">
        <v>-4400</v>
      </c>
      <c r="G528" s="47">
        <v>-87.599599999999995</v>
      </c>
      <c r="H528" s="47" t="s">
        <v>5263</v>
      </c>
      <c r="I528" s="46"/>
    </row>
    <row r="529" spans="2:9" s="2" customFormat="1" ht="13.8" x14ac:dyDescent="0.3">
      <c r="B529" s="46">
        <v>2220779</v>
      </c>
      <c r="C529" s="46" t="s">
        <v>5209</v>
      </c>
      <c r="D529" s="46" t="s">
        <v>4988</v>
      </c>
      <c r="E529" s="46" t="s">
        <v>97</v>
      </c>
      <c r="F529" s="47">
        <v>-62100</v>
      </c>
      <c r="G529" s="47">
        <v>-86.523929999999993</v>
      </c>
      <c r="H529" s="47" t="s">
        <v>5263</v>
      </c>
      <c r="I529" s="46"/>
    </row>
    <row r="530" spans="2:9" s="2" customFormat="1" ht="13.8" x14ac:dyDescent="0.3">
      <c r="B530" s="46">
        <v>2221187</v>
      </c>
      <c r="C530" s="46" t="s">
        <v>5259</v>
      </c>
      <c r="D530" s="46" t="s">
        <v>4988</v>
      </c>
      <c r="E530" s="46" t="s">
        <v>152</v>
      </c>
      <c r="F530" s="47">
        <v>-11000</v>
      </c>
      <c r="G530" s="47">
        <v>-84.853999999999999</v>
      </c>
      <c r="H530" s="47" t="s">
        <v>5263</v>
      </c>
      <c r="I530" s="46"/>
    </row>
    <row r="531" spans="2:9" s="2" customFormat="1" ht="13.8" x14ac:dyDescent="0.3">
      <c r="B531" s="46">
        <v>2221074</v>
      </c>
      <c r="C531" s="46" t="s">
        <v>5256</v>
      </c>
      <c r="D531" s="46" t="s">
        <v>4988</v>
      </c>
      <c r="E531" s="46" t="s">
        <v>43</v>
      </c>
      <c r="F531" s="47">
        <v>-46800</v>
      </c>
      <c r="G531" s="47">
        <v>-76.850279999999998</v>
      </c>
      <c r="H531" s="47" t="s">
        <v>5263</v>
      </c>
      <c r="I531" s="46"/>
    </row>
    <row r="532" spans="2:9" s="2" customFormat="1" ht="13.8" x14ac:dyDescent="0.3">
      <c r="B532" s="46">
        <v>2220968</v>
      </c>
      <c r="C532" s="46" t="s">
        <v>5241</v>
      </c>
      <c r="D532" s="46" t="s">
        <v>4988</v>
      </c>
      <c r="E532" s="46" t="s">
        <v>65</v>
      </c>
      <c r="F532" s="47">
        <v>-2500</v>
      </c>
      <c r="G532" s="47">
        <v>-70.02</v>
      </c>
      <c r="H532" s="47" t="s">
        <v>5263</v>
      </c>
      <c r="I532" s="46"/>
    </row>
    <row r="533" spans="2:9" s="2" customFormat="1" ht="13.8" x14ac:dyDescent="0.3">
      <c r="B533" s="46">
        <v>2220909</v>
      </c>
      <c r="C533" s="46" t="s">
        <v>5229</v>
      </c>
      <c r="D533" s="46" t="s">
        <v>4988</v>
      </c>
      <c r="E533" s="46" t="s">
        <v>97</v>
      </c>
      <c r="F533" s="47">
        <v>-24800</v>
      </c>
      <c r="G533" s="47">
        <v>-69.799599999999998</v>
      </c>
      <c r="H533" s="47" t="s">
        <v>5263</v>
      </c>
      <c r="I533" s="46"/>
    </row>
    <row r="534" spans="2:9" s="2" customFormat="1" ht="13.8" x14ac:dyDescent="0.3">
      <c r="B534" s="46">
        <v>2220891</v>
      </c>
      <c r="C534" s="46" t="s">
        <v>5228</v>
      </c>
      <c r="D534" s="46" t="s">
        <v>4988</v>
      </c>
      <c r="E534" s="46" t="s">
        <v>323</v>
      </c>
      <c r="F534" s="47">
        <v>-1125</v>
      </c>
      <c r="G534" s="47">
        <v>-66.256874999999994</v>
      </c>
      <c r="H534" s="47" t="s">
        <v>5263</v>
      </c>
      <c r="I534" s="46"/>
    </row>
    <row r="535" spans="2:9" s="2" customFormat="1" ht="13.8" x14ac:dyDescent="0.3">
      <c r="B535" s="46">
        <v>2220986</v>
      </c>
      <c r="C535" s="46" t="s">
        <v>5245</v>
      </c>
      <c r="D535" s="46" t="s">
        <v>4988</v>
      </c>
      <c r="E535" s="46" t="s">
        <v>43</v>
      </c>
      <c r="F535" s="47">
        <v>-6250</v>
      </c>
      <c r="G535" s="47">
        <v>-66.068749999999994</v>
      </c>
      <c r="H535" s="47" t="s">
        <v>5263</v>
      </c>
      <c r="I535" s="46"/>
    </row>
    <row r="536" spans="2:9" s="2" customFormat="1" ht="13.8" x14ac:dyDescent="0.3">
      <c r="B536" s="46">
        <v>2220949</v>
      </c>
      <c r="C536" s="46" t="s">
        <v>5236</v>
      </c>
      <c r="D536" s="46" t="s">
        <v>4988</v>
      </c>
      <c r="E536" s="46" t="s">
        <v>101</v>
      </c>
      <c r="F536" s="47">
        <v>-3850</v>
      </c>
      <c r="G536" s="47">
        <v>-61.927250000000001</v>
      </c>
      <c r="H536" s="47" t="s">
        <v>5263</v>
      </c>
      <c r="I536" s="46"/>
    </row>
    <row r="537" spans="2:9" s="2" customFormat="1" ht="13.8" x14ac:dyDescent="0.3">
      <c r="B537" s="46">
        <v>2220933</v>
      </c>
      <c r="C537" s="46" t="s">
        <v>5233</v>
      </c>
      <c r="D537" s="46" t="s">
        <v>4988</v>
      </c>
      <c r="E537" s="46" t="s">
        <v>86</v>
      </c>
      <c r="F537" s="47">
        <v>-18000</v>
      </c>
      <c r="G537" s="47">
        <v>-59.984999999999999</v>
      </c>
      <c r="H537" s="47" t="s">
        <v>5263</v>
      </c>
      <c r="I537" s="46"/>
    </row>
    <row r="538" spans="2:9" s="2" customFormat="1" ht="13.8" x14ac:dyDescent="0.3">
      <c r="B538" s="46">
        <v>2220957</v>
      </c>
      <c r="C538" s="46" t="s">
        <v>5235</v>
      </c>
      <c r="D538" s="46" t="s">
        <v>4988</v>
      </c>
      <c r="E538" s="46" t="s">
        <v>43</v>
      </c>
      <c r="F538" s="47">
        <v>-23400</v>
      </c>
      <c r="G538" s="47">
        <v>-54.999360000000003</v>
      </c>
      <c r="H538" s="47" t="s">
        <v>5263</v>
      </c>
      <c r="I538" s="46"/>
    </row>
    <row r="539" spans="2:9" s="2" customFormat="1" ht="13.8" x14ac:dyDescent="0.3">
      <c r="B539" s="46">
        <v>2220917</v>
      </c>
      <c r="C539" s="46" t="s">
        <v>5230</v>
      </c>
      <c r="D539" s="46" t="s">
        <v>4988</v>
      </c>
      <c r="E539" s="46" t="s">
        <v>167</v>
      </c>
      <c r="F539" s="47">
        <v>-6600</v>
      </c>
      <c r="G539" s="47">
        <v>-49.338299999999997</v>
      </c>
      <c r="H539" s="47" t="s">
        <v>5263</v>
      </c>
      <c r="I539" s="46"/>
    </row>
    <row r="540" spans="2:9" s="2" customFormat="1" ht="13.8" x14ac:dyDescent="0.3">
      <c r="B540" s="46">
        <v>2220848</v>
      </c>
      <c r="C540" s="46" t="s">
        <v>5217</v>
      </c>
      <c r="D540" s="46" t="s">
        <v>4988</v>
      </c>
      <c r="E540" s="46" t="s">
        <v>578</v>
      </c>
      <c r="F540" s="47">
        <v>-55800</v>
      </c>
      <c r="G540" s="47">
        <v>-48.44556</v>
      </c>
      <c r="H540" s="47" t="s">
        <v>5263</v>
      </c>
      <c r="I540" s="46"/>
    </row>
    <row r="541" spans="2:9" s="2" customFormat="1" ht="13.8" x14ac:dyDescent="0.3">
      <c r="B541" s="46">
        <v>2220964</v>
      </c>
      <c r="C541" s="46" t="s">
        <v>5239</v>
      </c>
      <c r="D541" s="46" t="s">
        <v>4988</v>
      </c>
      <c r="E541" s="46" t="s">
        <v>507</v>
      </c>
      <c r="F541" s="47">
        <v>-4400</v>
      </c>
      <c r="G541" s="47">
        <v>-47.322000000000003</v>
      </c>
      <c r="H541" s="47" t="s">
        <v>5263</v>
      </c>
      <c r="I541" s="46"/>
    </row>
    <row r="542" spans="2:9" s="2" customFormat="1" ht="13.8" x14ac:dyDescent="0.3">
      <c r="B542" s="46">
        <v>2220829</v>
      </c>
      <c r="C542" s="46" t="s">
        <v>5215</v>
      </c>
      <c r="D542" s="46" t="s">
        <v>4988</v>
      </c>
      <c r="E542" s="46" t="s">
        <v>1019</v>
      </c>
      <c r="F542" s="47">
        <v>-67500</v>
      </c>
      <c r="G542" s="47">
        <v>-46.98</v>
      </c>
      <c r="H542" s="47" t="s">
        <v>5263</v>
      </c>
      <c r="I542" s="46"/>
    </row>
    <row r="543" spans="2:9" s="2" customFormat="1" ht="13.8" x14ac:dyDescent="0.3">
      <c r="B543" s="46">
        <v>2220861</v>
      </c>
      <c r="C543" s="46" t="s">
        <v>5221</v>
      </c>
      <c r="D543" s="46" t="s">
        <v>4988</v>
      </c>
      <c r="E543" s="46" t="s">
        <v>268</v>
      </c>
      <c r="F543" s="47">
        <v>-2375</v>
      </c>
      <c r="G543" s="47">
        <v>-45.314999999999998</v>
      </c>
      <c r="H543" s="47" t="s">
        <v>5263</v>
      </c>
      <c r="I543" s="46"/>
    </row>
    <row r="544" spans="2:9" s="2" customFormat="1" ht="13.8" x14ac:dyDescent="0.3">
      <c r="B544" s="46">
        <v>2221005</v>
      </c>
      <c r="C544" s="46" t="s">
        <v>5248</v>
      </c>
      <c r="D544" s="46" t="s">
        <v>4988</v>
      </c>
      <c r="E544" s="46" t="s">
        <v>131</v>
      </c>
      <c r="F544" s="47">
        <v>-9000</v>
      </c>
      <c r="G544" s="47">
        <v>-44.338500000000003</v>
      </c>
      <c r="H544" s="47" t="s">
        <v>5263</v>
      </c>
      <c r="I544" s="46"/>
    </row>
    <row r="545" spans="2:9" s="2" customFormat="1" ht="13.8" x14ac:dyDescent="0.3">
      <c r="B545" s="46">
        <v>2220833</v>
      </c>
      <c r="C545" s="46" t="s">
        <v>5216</v>
      </c>
      <c r="D545" s="46" t="s">
        <v>4988</v>
      </c>
      <c r="E545" s="46" t="s">
        <v>131</v>
      </c>
      <c r="F545" s="47">
        <v>-13500</v>
      </c>
      <c r="G545" s="47">
        <v>-44.253</v>
      </c>
      <c r="H545" s="47" t="s">
        <v>5263</v>
      </c>
      <c r="I545" s="46"/>
    </row>
    <row r="546" spans="2:9" s="2" customFormat="1" ht="13.8" x14ac:dyDescent="0.3">
      <c r="B546" s="46">
        <v>2221038</v>
      </c>
      <c r="C546" s="46" t="s">
        <v>5251</v>
      </c>
      <c r="D546" s="46" t="s">
        <v>4988</v>
      </c>
      <c r="E546" s="46" t="s">
        <v>97</v>
      </c>
      <c r="F546" s="47">
        <v>-4550</v>
      </c>
      <c r="G546" s="47">
        <v>-34.680100000000003</v>
      </c>
      <c r="H546" s="47" t="s">
        <v>5263</v>
      </c>
      <c r="I546" s="46"/>
    </row>
    <row r="547" spans="2:9" s="2" customFormat="1" ht="13.8" x14ac:dyDescent="0.3">
      <c r="B547" s="46">
        <v>2220932</v>
      </c>
      <c r="C547" s="46" t="s">
        <v>5232</v>
      </c>
      <c r="D547" s="46" t="s">
        <v>4988</v>
      </c>
      <c r="E547" s="46" t="s">
        <v>127</v>
      </c>
      <c r="F547" s="47">
        <v>-4000</v>
      </c>
      <c r="G547" s="47">
        <v>-25.294</v>
      </c>
      <c r="H547" s="47" t="s">
        <v>5263</v>
      </c>
      <c r="I547" s="46"/>
    </row>
    <row r="548" spans="2:9" s="2" customFormat="1" ht="13.8" x14ac:dyDescent="0.3">
      <c r="B548" s="46">
        <v>2221002</v>
      </c>
      <c r="C548" s="46" t="s">
        <v>5247</v>
      </c>
      <c r="D548" s="46" t="s">
        <v>4988</v>
      </c>
      <c r="E548" s="46" t="s">
        <v>43</v>
      </c>
      <c r="F548" s="47">
        <v>-20800</v>
      </c>
      <c r="G548" s="47">
        <v>-23.177440000000001</v>
      </c>
      <c r="H548" s="47" t="s">
        <v>5263</v>
      </c>
      <c r="I548" s="46"/>
    </row>
    <row r="549" spans="2:9" s="2" customFormat="1" ht="13.8" x14ac:dyDescent="0.3">
      <c r="B549" s="46">
        <v>2220997</v>
      </c>
      <c r="C549" s="46" t="s">
        <v>5242</v>
      </c>
      <c r="D549" s="46" t="s">
        <v>4988</v>
      </c>
      <c r="E549" s="46" t="s">
        <v>131</v>
      </c>
      <c r="F549" s="47">
        <v>-2700</v>
      </c>
      <c r="G549" s="47">
        <v>-20.81025</v>
      </c>
      <c r="H549" s="47" t="s">
        <v>5263</v>
      </c>
      <c r="I549" s="46"/>
    </row>
    <row r="550" spans="2:9" s="2" customFormat="1" ht="13.8" x14ac:dyDescent="0.3">
      <c r="B550" s="46">
        <v>2221029</v>
      </c>
      <c r="C550" s="46" t="s">
        <v>5250</v>
      </c>
      <c r="D550" s="46" t="s">
        <v>4988</v>
      </c>
      <c r="E550" s="46" t="s">
        <v>54</v>
      </c>
      <c r="F550" s="47">
        <v>-19500</v>
      </c>
      <c r="G550" s="47">
        <v>-19.330349999999999</v>
      </c>
      <c r="H550" s="47" t="s">
        <v>5263</v>
      </c>
      <c r="I550" s="46"/>
    </row>
    <row r="551" spans="2:9" s="2" customFormat="1" ht="13.8" x14ac:dyDescent="0.3">
      <c r="B551" s="46">
        <v>2220864</v>
      </c>
      <c r="C551" s="46" t="s">
        <v>5223</v>
      </c>
      <c r="D551" s="46" t="s">
        <v>4988</v>
      </c>
      <c r="E551" s="46" t="s">
        <v>97</v>
      </c>
      <c r="F551" s="47">
        <v>-1000</v>
      </c>
      <c r="G551" s="47">
        <v>-19.329000000000001</v>
      </c>
      <c r="H551" s="47" t="s">
        <v>5263</v>
      </c>
      <c r="I551" s="46"/>
    </row>
    <row r="552" spans="2:9" s="2" customFormat="1" ht="13.8" x14ac:dyDescent="0.3">
      <c r="B552" s="46">
        <v>2220998</v>
      </c>
      <c r="C552" s="46" t="s">
        <v>5246</v>
      </c>
      <c r="D552" s="46" t="s">
        <v>4988</v>
      </c>
      <c r="E552" s="46" t="s">
        <v>268</v>
      </c>
      <c r="F552" s="47">
        <v>-25800</v>
      </c>
      <c r="G552" s="47">
        <v>-18.240600000000001</v>
      </c>
      <c r="H552" s="47" t="s">
        <v>5263</v>
      </c>
      <c r="I552" s="46"/>
    </row>
    <row r="553" spans="2:9" s="2" customFormat="1" ht="13.8" x14ac:dyDescent="0.3">
      <c r="B553" s="46">
        <v>2220960</v>
      </c>
      <c r="C553" s="46" t="s">
        <v>5238</v>
      </c>
      <c r="D553" s="46" t="s">
        <v>4988</v>
      </c>
      <c r="E553" s="46" t="s">
        <v>196</v>
      </c>
      <c r="F553" s="47">
        <v>-1875</v>
      </c>
      <c r="G553" s="47">
        <v>-17.930624999999999</v>
      </c>
      <c r="H553" s="47" t="s">
        <v>5263</v>
      </c>
      <c r="I553" s="46"/>
    </row>
    <row r="554" spans="2:9" s="2" customFormat="1" ht="13.8" x14ac:dyDescent="0.3">
      <c r="B554" s="46">
        <v>2220594</v>
      </c>
      <c r="C554" s="46" t="s">
        <v>5056</v>
      </c>
      <c r="D554" s="46" t="s">
        <v>4988</v>
      </c>
      <c r="E554" s="46" t="s">
        <v>198</v>
      </c>
      <c r="F554" s="47">
        <v>-300</v>
      </c>
      <c r="G554" s="47">
        <v>-16.9575</v>
      </c>
      <c r="H554" s="47" t="s">
        <v>5263</v>
      </c>
      <c r="I554" s="46"/>
    </row>
    <row r="555" spans="2:9" s="2" customFormat="1" ht="13.8" x14ac:dyDescent="0.3">
      <c r="B555" s="46">
        <v>2220920</v>
      </c>
      <c r="C555" s="46" t="s">
        <v>5231</v>
      </c>
      <c r="D555" s="46" t="s">
        <v>4988</v>
      </c>
      <c r="E555" s="46" t="s">
        <v>101</v>
      </c>
      <c r="F555" s="47">
        <v>-850</v>
      </c>
      <c r="G555" s="47">
        <v>-16.289400000000001</v>
      </c>
      <c r="H555" s="47" t="s">
        <v>5263</v>
      </c>
      <c r="I555" s="46"/>
    </row>
    <row r="556" spans="2:9" s="2" customFormat="1" ht="13.8" x14ac:dyDescent="0.3">
      <c r="B556" s="46">
        <v>2221086</v>
      </c>
      <c r="C556" s="46" t="s">
        <v>5253</v>
      </c>
      <c r="D556" s="46" t="s">
        <v>4988</v>
      </c>
      <c r="E556" s="46" t="s">
        <v>131</v>
      </c>
      <c r="F556" s="47">
        <v>-5700</v>
      </c>
      <c r="G556" s="47">
        <v>-15.7662</v>
      </c>
      <c r="H556" s="47" t="s">
        <v>5263</v>
      </c>
      <c r="I556" s="46"/>
    </row>
    <row r="557" spans="2:9" s="2" customFormat="1" ht="13.8" x14ac:dyDescent="0.3">
      <c r="B557" s="46">
        <v>2220863</v>
      </c>
      <c r="C557" s="46" t="s">
        <v>5222</v>
      </c>
      <c r="D557" s="46" t="s">
        <v>4988</v>
      </c>
      <c r="E557" s="46" t="s">
        <v>101</v>
      </c>
      <c r="F557" s="47">
        <v>-1700</v>
      </c>
      <c r="G557" s="47">
        <v>-14.694800000000001</v>
      </c>
      <c r="H557" s="47" t="s">
        <v>5263</v>
      </c>
      <c r="I557" s="46"/>
    </row>
    <row r="558" spans="2:9" s="2" customFormat="1" ht="13.8" x14ac:dyDescent="0.3">
      <c r="B558" s="46">
        <v>2221050</v>
      </c>
      <c r="C558" s="46" t="s">
        <v>5252</v>
      </c>
      <c r="D558" s="46" t="s">
        <v>4988</v>
      </c>
      <c r="E558" s="46" t="s">
        <v>101</v>
      </c>
      <c r="F558" s="47">
        <v>-7500</v>
      </c>
      <c r="G558" s="47">
        <v>-13.893750000000001</v>
      </c>
      <c r="H558" s="47" t="s">
        <v>5263</v>
      </c>
      <c r="I558" s="46"/>
    </row>
    <row r="559" spans="2:9" s="2" customFormat="1" ht="13.8" x14ac:dyDescent="0.3">
      <c r="B559" s="46">
        <v>2221015</v>
      </c>
      <c r="C559" s="46" t="s">
        <v>5249</v>
      </c>
      <c r="D559" s="46" t="s">
        <v>4988</v>
      </c>
      <c r="E559" s="46" t="s">
        <v>119</v>
      </c>
      <c r="F559" s="47">
        <v>-1700</v>
      </c>
      <c r="G559" s="47">
        <v>-11.933999999999999</v>
      </c>
      <c r="H559" s="47" t="s">
        <v>5263</v>
      </c>
      <c r="I559" s="46"/>
    </row>
    <row r="560" spans="2:9" s="2" customFormat="1" ht="13.8" x14ac:dyDescent="0.3">
      <c r="B560" s="46">
        <v>2220860</v>
      </c>
      <c r="C560" s="46" t="s">
        <v>5220</v>
      </c>
      <c r="D560" s="46" t="s">
        <v>4988</v>
      </c>
      <c r="E560" s="46" t="s">
        <v>327</v>
      </c>
      <c r="F560" s="47">
        <v>-400</v>
      </c>
      <c r="G560" s="47">
        <v>-11.482799999999999</v>
      </c>
      <c r="H560" s="47" t="s">
        <v>5263</v>
      </c>
      <c r="I560" s="46"/>
    </row>
    <row r="561" spans="2:11" s="2" customFormat="1" ht="13.8" x14ac:dyDescent="0.3">
      <c r="B561" s="46">
        <v>2220893</v>
      </c>
      <c r="C561" s="46" t="s">
        <v>5226</v>
      </c>
      <c r="D561" s="46" t="s">
        <v>4988</v>
      </c>
      <c r="E561" s="46" t="s">
        <v>101</v>
      </c>
      <c r="F561" s="47">
        <v>-1100</v>
      </c>
      <c r="G561" s="47">
        <v>-11.433400000000001</v>
      </c>
      <c r="H561" s="47" t="s">
        <v>5263</v>
      </c>
      <c r="I561" s="46"/>
    </row>
    <row r="562" spans="2:11" s="2" customFormat="1" ht="13.8" x14ac:dyDescent="0.3">
      <c r="B562" s="46">
        <v>2220935</v>
      </c>
      <c r="C562" s="46" t="s">
        <v>5234</v>
      </c>
      <c r="D562" s="46" t="s">
        <v>4988</v>
      </c>
      <c r="E562" s="46" t="s">
        <v>152</v>
      </c>
      <c r="F562" s="47">
        <v>-1000</v>
      </c>
      <c r="G562" s="47">
        <v>-7.6680000000000001</v>
      </c>
      <c r="H562" s="47" t="s">
        <v>5263</v>
      </c>
      <c r="I562" s="46"/>
    </row>
    <row r="563" spans="2:11" s="2" customFormat="1" ht="13.8" x14ac:dyDescent="0.3">
      <c r="B563" s="46">
        <v>2220881</v>
      </c>
      <c r="C563" s="46" t="s">
        <v>5225</v>
      </c>
      <c r="D563" s="46" t="s">
        <v>4988</v>
      </c>
      <c r="E563" s="46" t="s">
        <v>148</v>
      </c>
      <c r="F563" s="47">
        <v>-1800</v>
      </c>
      <c r="G563" s="47">
        <v>-7.1981999999999999</v>
      </c>
      <c r="H563" s="47" t="s">
        <v>5263</v>
      </c>
      <c r="I563" s="46"/>
    </row>
    <row r="564" spans="2:11" s="2" customFormat="1" ht="13.8" x14ac:dyDescent="0.3">
      <c r="B564" s="46">
        <v>2220980</v>
      </c>
      <c r="C564" s="46" t="s">
        <v>5243</v>
      </c>
      <c r="D564" s="46" t="s">
        <v>4988</v>
      </c>
      <c r="E564" s="46" t="s">
        <v>403</v>
      </c>
      <c r="F564" s="47">
        <v>-3150</v>
      </c>
      <c r="G564" s="47">
        <v>-5.5068299999999999</v>
      </c>
      <c r="H564" s="47" t="s">
        <v>5263</v>
      </c>
      <c r="I564" s="46"/>
    </row>
    <row r="565" spans="2:11" s="2" customFormat="1" ht="13.8" x14ac:dyDescent="0.3">
      <c r="B565" s="46">
        <v>2220982</v>
      </c>
      <c r="C565" s="46" t="s">
        <v>5244</v>
      </c>
      <c r="D565" s="46" t="s">
        <v>4988</v>
      </c>
      <c r="E565" s="46" t="s">
        <v>403</v>
      </c>
      <c r="F565" s="47">
        <v>-1800</v>
      </c>
      <c r="G565" s="47">
        <v>-4.9085999999999999</v>
      </c>
      <c r="H565" s="47" t="s">
        <v>5263</v>
      </c>
      <c r="I565" s="46"/>
    </row>
    <row r="566" spans="2:11" s="1" customFormat="1" ht="13.8" x14ac:dyDescent="0.3">
      <c r="B566" s="48"/>
      <c r="C566" s="48" t="s">
        <v>4985</v>
      </c>
      <c r="D566" s="48"/>
      <c r="E566" s="48"/>
      <c r="F566" s="49"/>
      <c r="G566" s="49">
        <v>-2869939.9016698003</v>
      </c>
      <c r="H566" s="49">
        <v>-68.970000000000027</v>
      </c>
      <c r="I566" s="48"/>
    </row>
    <row r="568" spans="2:11" x14ac:dyDescent="0.3">
      <c r="C568" s="1" t="s">
        <v>190</v>
      </c>
    </row>
    <row r="569" spans="2:11" x14ac:dyDescent="0.3">
      <c r="C569" s="37" t="s">
        <v>191</v>
      </c>
      <c r="D569" s="37"/>
      <c r="E569" s="37"/>
      <c r="F569" s="37"/>
      <c r="G569" s="37"/>
      <c r="H569" s="37"/>
      <c r="I569" s="37"/>
      <c r="J569" s="37"/>
      <c r="K569" s="37"/>
    </row>
    <row r="570" spans="2:11" x14ac:dyDescent="0.3">
      <c r="C570" s="2" t="s">
        <v>192</v>
      </c>
    </row>
    <row r="571" spans="2:11" x14ac:dyDescent="0.3">
      <c r="C571" s="2" t="s">
        <v>193</v>
      </c>
    </row>
    <row r="572" spans="2:11" ht="30" customHeight="1" x14ac:dyDescent="0.3">
      <c r="C572" s="91" t="s">
        <v>194</v>
      </c>
      <c r="D572" s="92"/>
      <c r="E572" s="92"/>
      <c r="F572" s="92"/>
      <c r="G572" s="92"/>
      <c r="H572" s="92"/>
      <c r="I572" s="92"/>
      <c r="J572" s="92"/>
      <c r="K572" s="92"/>
    </row>
    <row r="573" spans="2:11" x14ac:dyDescent="0.3">
      <c r="C573" s="2" t="s">
        <v>195</v>
      </c>
    </row>
    <row r="574" spans="2:11" x14ac:dyDescent="0.3">
      <c r="C574" s="2" t="s">
        <v>5277</v>
      </c>
    </row>
    <row r="576" spans="2:11" x14ac:dyDescent="0.3">
      <c r="C576" s="1" t="s">
        <v>5387</v>
      </c>
      <c r="E576" s="88" t="s">
        <v>5388</v>
      </c>
    </row>
    <row r="577" spans="5:5" x14ac:dyDescent="0.3">
      <c r="E577" s="2" t="s">
        <v>5413</v>
      </c>
    </row>
  </sheetData>
  <mergeCells count="1">
    <mergeCell ref="C572:K572"/>
  </mergeCells>
  <hyperlinks>
    <hyperlink ref="J2" location="'Index'!A1" display="'Index'!A1" xr:uid="{E4644861-5238-45B3-B3AD-5EEEBE2CB949}"/>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21EC-FDD2-4599-B060-E20FE63EC177}">
  <sheetPr codeName="Sheet129"/>
  <dimension ref="A1:IV112"/>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2634</v>
      </c>
      <c r="J2" s="38" t="s">
        <v>4975</v>
      </c>
    </row>
    <row r="3" spans="1:54" ht="16.2" x14ac:dyDescent="0.35">
      <c r="C3" s="1" t="s">
        <v>28</v>
      </c>
      <c r="D3" s="21" t="s">
        <v>2635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51</v>
      </c>
      <c r="C10" s="57" t="s">
        <v>52</v>
      </c>
      <c r="D10" s="54" t="s">
        <v>53</v>
      </c>
      <c r="E10" s="6" t="s">
        <v>54</v>
      </c>
      <c r="F10" s="19">
        <v>1300000</v>
      </c>
      <c r="G10" s="24">
        <v>46813</v>
      </c>
      <c r="H10" s="24">
        <v>9.68</v>
      </c>
      <c r="I10" s="31"/>
      <c r="J10" s="31"/>
      <c r="K10" s="35"/>
    </row>
    <row r="11" spans="1:54" x14ac:dyDescent="0.3">
      <c r="B11" s="8" t="s">
        <v>72</v>
      </c>
      <c r="C11" s="57" t="s">
        <v>73</v>
      </c>
      <c r="D11" s="54" t="s">
        <v>74</v>
      </c>
      <c r="E11" s="6" t="s">
        <v>75</v>
      </c>
      <c r="F11" s="19">
        <v>3200000</v>
      </c>
      <c r="G11" s="24">
        <v>43430.400000000001</v>
      </c>
      <c r="H11" s="24">
        <v>8.98</v>
      </c>
      <c r="I11" s="31"/>
      <c r="J11" s="31"/>
      <c r="K11" s="35"/>
    </row>
    <row r="12" spans="1:54" x14ac:dyDescent="0.3">
      <c r="B12" s="8" t="s">
        <v>212</v>
      </c>
      <c r="C12" s="57" t="s">
        <v>213</v>
      </c>
      <c r="D12" s="54" t="s">
        <v>214</v>
      </c>
      <c r="E12" s="6" t="s">
        <v>65</v>
      </c>
      <c r="F12" s="19">
        <v>100000</v>
      </c>
      <c r="G12" s="24">
        <v>29275</v>
      </c>
      <c r="H12" s="24">
        <v>6.05</v>
      </c>
      <c r="I12" s="31"/>
      <c r="J12" s="31"/>
      <c r="K12" s="35"/>
    </row>
    <row r="13" spans="1:54" x14ac:dyDescent="0.3">
      <c r="B13" s="8" t="s">
        <v>382</v>
      </c>
      <c r="C13" s="57" t="s">
        <v>383</v>
      </c>
      <c r="D13" s="54" t="s">
        <v>384</v>
      </c>
      <c r="E13" s="6" t="s">
        <v>268</v>
      </c>
      <c r="F13" s="19">
        <v>1350000</v>
      </c>
      <c r="G13" s="24">
        <v>25498.799999999999</v>
      </c>
      <c r="H13" s="24">
        <v>5.27</v>
      </c>
      <c r="I13" s="31"/>
      <c r="J13" s="31"/>
      <c r="K13" s="35"/>
    </row>
    <row r="14" spans="1:54" x14ac:dyDescent="0.3">
      <c r="B14" s="8" t="s">
        <v>40</v>
      </c>
      <c r="C14" s="57" t="s">
        <v>41</v>
      </c>
      <c r="D14" s="54" t="s">
        <v>42</v>
      </c>
      <c r="E14" s="6" t="s">
        <v>43</v>
      </c>
      <c r="F14" s="19">
        <v>2400000</v>
      </c>
      <c r="G14" s="24">
        <v>22838.400000000001</v>
      </c>
      <c r="H14" s="24">
        <v>4.72</v>
      </c>
      <c r="I14" s="31"/>
      <c r="J14" s="31"/>
      <c r="K14" s="35"/>
    </row>
    <row r="15" spans="1:54" x14ac:dyDescent="0.3">
      <c r="B15" s="8" t="s">
        <v>1023</v>
      </c>
      <c r="C15" s="57" t="s">
        <v>1024</v>
      </c>
      <c r="D15" s="54" t="s">
        <v>1025</v>
      </c>
      <c r="E15" s="6" t="s">
        <v>205</v>
      </c>
      <c r="F15" s="19">
        <v>13967500</v>
      </c>
      <c r="G15" s="24">
        <v>19526.57</v>
      </c>
      <c r="H15" s="24">
        <v>4.04</v>
      </c>
      <c r="I15" s="31"/>
      <c r="J15" s="31"/>
      <c r="K15" s="35"/>
    </row>
    <row r="16" spans="1:54" x14ac:dyDescent="0.3">
      <c r="B16" s="8" t="s">
        <v>62</v>
      </c>
      <c r="C16" s="57" t="s">
        <v>63</v>
      </c>
      <c r="D16" s="54" t="s">
        <v>64</v>
      </c>
      <c r="E16" s="6" t="s">
        <v>65</v>
      </c>
      <c r="F16" s="19">
        <v>150000</v>
      </c>
      <c r="G16" s="24">
        <v>18960</v>
      </c>
      <c r="H16" s="24">
        <v>3.92</v>
      </c>
      <c r="I16" s="31"/>
      <c r="J16" s="31"/>
      <c r="K16" s="35"/>
    </row>
    <row r="17" spans="2:11" x14ac:dyDescent="0.3">
      <c r="B17" s="8" t="s">
        <v>445</v>
      </c>
      <c r="C17" s="57" t="s">
        <v>446</v>
      </c>
      <c r="D17" s="54" t="s">
        <v>447</v>
      </c>
      <c r="E17" s="6" t="s">
        <v>138</v>
      </c>
      <c r="F17" s="19">
        <v>1000000</v>
      </c>
      <c r="G17" s="24">
        <v>15635</v>
      </c>
      <c r="H17" s="24">
        <v>3.23</v>
      </c>
      <c r="I17" s="31"/>
      <c r="J17" s="31"/>
      <c r="K17" s="35"/>
    </row>
    <row r="18" spans="2:11" x14ac:dyDescent="0.3">
      <c r="B18" s="8" t="s">
        <v>142</v>
      </c>
      <c r="C18" s="57" t="s">
        <v>143</v>
      </c>
      <c r="D18" s="54" t="s">
        <v>144</v>
      </c>
      <c r="E18" s="6" t="s">
        <v>119</v>
      </c>
      <c r="F18" s="19">
        <v>500000</v>
      </c>
      <c r="G18" s="24">
        <v>15318.5</v>
      </c>
      <c r="H18" s="24">
        <v>3.17</v>
      </c>
      <c r="I18" s="31"/>
      <c r="J18" s="31"/>
      <c r="K18" s="35"/>
    </row>
    <row r="19" spans="2:11" x14ac:dyDescent="0.3">
      <c r="B19" s="8" t="s">
        <v>69</v>
      </c>
      <c r="C19" s="57" t="s">
        <v>70</v>
      </c>
      <c r="D19" s="54" t="s">
        <v>71</v>
      </c>
      <c r="E19" s="6" t="s">
        <v>43</v>
      </c>
      <c r="F19" s="19">
        <v>1800000</v>
      </c>
      <c r="G19" s="24">
        <v>14445</v>
      </c>
      <c r="H19" s="24">
        <v>2.99</v>
      </c>
      <c r="I19" s="31"/>
      <c r="J19" s="31"/>
      <c r="K19" s="35"/>
    </row>
    <row r="20" spans="2:11" x14ac:dyDescent="0.3">
      <c r="B20" s="8" t="s">
        <v>265</v>
      </c>
      <c r="C20" s="57" t="s">
        <v>266</v>
      </c>
      <c r="D20" s="54" t="s">
        <v>267</v>
      </c>
      <c r="E20" s="6" t="s">
        <v>268</v>
      </c>
      <c r="F20" s="19">
        <v>4000000</v>
      </c>
      <c r="G20" s="24">
        <v>13544</v>
      </c>
      <c r="H20" s="24">
        <v>2.8</v>
      </c>
      <c r="I20" s="31"/>
      <c r="J20" s="31"/>
      <c r="K20" s="35"/>
    </row>
    <row r="21" spans="2:11" x14ac:dyDescent="0.3">
      <c r="B21" s="8" t="s">
        <v>240</v>
      </c>
      <c r="C21" s="57" t="s">
        <v>241</v>
      </c>
      <c r="D21" s="54" t="s">
        <v>242</v>
      </c>
      <c r="E21" s="6" t="s">
        <v>131</v>
      </c>
      <c r="F21" s="19">
        <v>1100000</v>
      </c>
      <c r="G21" s="24">
        <v>13500.3</v>
      </c>
      <c r="H21" s="24">
        <v>2.79</v>
      </c>
      <c r="I21" s="31"/>
      <c r="J21" s="31"/>
      <c r="K21" s="35"/>
    </row>
    <row r="22" spans="2:11" x14ac:dyDescent="0.3">
      <c r="B22" s="8" t="s">
        <v>569</v>
      </c>
      <c r="C22" s="57" t="s">
        <v>570</v>
      </c>
      <c r="D22" s="54" t="s">
        <v>571</v>
      </c>
      <c r="E22" s="6" t="s">
        <v>131</v>
      </c>
      <c r="F22" s="19">
        <v>1765000</v>
      </c>
      <c r="G22" s="24">
        <v>13487.25</v>
      </c>
      <c r="H22" s="24">
        <v>2.79</v>
      </c>
      <c r="I22" s="31"/>
      <c r="J22" s="31"/>
      <c r="K22" s="35"/>
    </row>
    <row r="23" spans="2:11" x14ac:dyDescent="0.3">
      <c r="B23" s="8" t="s">
        <v>400</v>
      </c>
      <c r="C23" s="57" t="s">
        <v>401</v>
      </c>
      <c r="D23" s="54" t="s">
        <v>402</v>
      </c>
      <c r="E23" s="6" t="s">
        <v>403</v>
      </c>
      <c r="F23" s="19">
        <v>7000000</v>
      </c>
      <c r="G23" s="24">
        <v>12114.9</v>
      </c>
      <c r="H23" s="24">
        <v>2.5099999999999998</v>
      </c>
      <c r="I23" s="31"/>
      <c r="J23" s="31"/>
      <c r="K23" s="35"/>
    </row>
    <row r="24" spans="2:11" x14ac:dyDescent="0.3">
      <c r="B24" s="8" t="s">
        <v>284</v>
      </c>
      <c r="C24" s="57" t="s">
        <v>285</v>
      </c>
      <c r="D24" s="54" t="s">
        <v>286</v>
      </c>
      <c r="E24" s="6" t="s">
        <v>65</v>
      </c>
      <c r="F24" s="19">
        <v>2600000</v>
      </c>
      <c r="G24" s="24">
        <v>11857.3</v>
      </c>
      <c r="H24" s="24">
        <v>2.4500000000000002</v>
      </c>
      <c r="I24" s="31"/>
      <c r="J24" s="31"/>
      <c r="K24" s="35"/>
    </row>
    <row r="25" spans="2:11" x14ac:dyDescent="0.3">
      <c r="B25" s="8" t="s">
        <v>157</v>
      </c>
      <c r="C25" s="57" t="s">
        <v>158</v>
      </c>
      <c r="D25" s="54" t="s">
        <v>159</v>
      </c>
      <c r="E25" s="6" t="s">
        <v>160</v>
      </c>
      <c r="F25" s="19">
        <v>30000</v>
      </c>
      <c r="G25" s="24">
        <v>11622</v>
      </c>
      <c r="H25" s="24">
        <v>2.4</v>
      </c>
      <c r="I25" s="31"/>
      <c r="J25" s="31"/>
      <c r="K25" s="35"/>
    </row>
    <row r="26" spans="2:11" x14ac:dyDescent="0.3">
      <c r="B26" s="8" t="s">
        <v>2636</v>
      </c>
      <c r="C26" s="57" t="s">
        <v>2637</v>
      </c>
      <c r="D26" s="54" t="s">
        <v>2638</v>
      </c>
      <c r="E26" s="6" t="s">
        <v>54</v>
      </c>
      <c r="F26" s="19">
        <v>1200000</v>
      </c>
      <c r="G26" s="24">
        <v>11044.8</v>
      </c>
      <c r="H26" s="24">
        <v>2.2799999999999998</v>
      </c>
      <c r="I26" s="31"/>
      <c r="J26" s="31"/>
      <c r="K26" s="35"/>
    </row>
    <row r="27" spans="2:11" x14ac:dyDescent="0.3">
      <c r="B27" s="8" t="s">
        <v>337</v>
      </c>
      <c r="C27" s="57" t="s">
        <v>338</v>
      </c>
      <c r="D27" s="54" t="s">
        <v>339</v>
      </c>
      <c r="E27" s="6" t="s">
        <v>43</v>
      </c>
      <c r="F27" s="19">
        <v>10000000</v>
      </c>
      <c r="G27" s="24">
        <v>11029</v>
      </c>
      <c r="H27" s="24">
        <v>2.2799999999999998</v>
      </c>
      <c r="I27" s="31"/>
      <c r="J27" s="31"/>
      <c r="K27" s="35"/>
    </row>
    <row r="28" spans="2:11" x14ac:dyDescent="0.3">
      <c r="B28" s="8" t="s">
        <v>269</v>
      </c>
      <c r="C28" s="57" t="s">
        <v>270</v>
      </c>
      <c r="D28" s="54" t="s">
        <v>271</v>
      </c>
      <c r="E28" s="6" t="s">
        <v>198</v>
      </c>
      <c r="F28" s="19">
        <v>2100000</v>
      </c>
      <c r="G28" s="24">
        <v>9829.0499999999993</v>
      </c>
      <c r="H28" s="24">
        <v>2.0299999999999998</v>
      </c>
      <c r="I28" s="31"/>
      <c r="J28" s="31"/>
      <c r="K28" s="35"/>
    </row>
    <row r="29" spans="2:11" x14ac:dyDescent="0.3">
      <c r="B29" s="8" t="s">
        <v>145</v>
      </c>
      <c r="C29" s="57" t="s">
        <v>146</v>
      </c>
      <c r="D29" s="54" t="s">
        <v>147</v>
      </c>
      <c r="E29" s="6" t="s">
        <v>148</v>
      </c>
      <c r="F29" s="19">
        <v>250000</v>
      </c>
      <c r="G29" s="24">
        <v>9668.5</v>
      </c>
      <c r="H29" s="24">
        <v>2</v>
      </c>
      <c r="I29" s="31"/>
      <c r="J29" s="31"/>
      <c r="K29" s="35"/>
    </row>
    <row r="30" spans="2:11" x14ac:dyDescent="0.3">
      <c r="B30" s="8" t="s">
        <v>2639</v>
      </c>
      <c r="C30" s="57" t="s">
        <v>2640</v>
      </c>
      <c r="D30" s="54" t="s">
        <v>2641</v>
      </c>
      <c r="E30" s="6" t="s">
        <v>167</v>
      </c>
      <c r="F30" s="19">
        <v>2500000</v>
      </c>
      <c r="G30" s="24">
        <v>9530</v>
      </c>
      <c r="H30" s="24">
        <v>1.97</v>
      </c>
      <c r="I30" s="31"/>
      <c r="J30" s="31"/>
      <c r="K30" s="35"/>
    </row>
    <row r="31" spans="2:11" x14ac:dyDescent="0.3">
      <c r="B31" s="8" t="s">
        <v>1965</v>
      </c>
      <c r="C31" s="57" t="s">
        <v>1966</v>
      </c>
      <c r="D31" s="54" t="s">
        <v>1967</v>
      </c>
      <c r="E31" s="6" t="s">
        <v>224</v>
      </c>
      <c r="F31" s="19">
        <v>1220139</v>
      </c>
      <c r="G31" s="24">
        <v>8776.4599999999991</v>
      </c>
      <c r="H31" s="24">
        <v>1.81</v>
      </c>
      <c r="I31" s="31"/>
      <c r="J31" s="31"/>
      <c r="K31" s="35"/>
    </row>
    <row r="32" spans="2:11" x14ac:dyDescent="0.3">
      <c r="B32" s="8" t="s">
        <v>523</v>
      </c>
      <c r="C32" s="57" t="s">
        <v>524</v>
      </c>
      <c r="D32" s="54" t="s">
        <v>525</v>
      </c>
      <c r="E32" s="6" t="s">
        <v>138</v>
      </c>
      <c r="F32" s="19">
        <v>166000</v>
      </c>
      <c r="G32" s="24">
        <v>8533.23</v>
      </c>
      <c r="H32" s="24">
        <v>1.76</v>
      </c>
      <c r="I32" s="31"/>
      <c r="J32" s="31"/>
      <c r="K32" s="35"/>
    </row>
    <row r="33" spans="2:11" x14ac:dyDescent="0.3">
      <c r="B33" s="8" t="s">
        <v>2233</v>
      </c>
      <c r="C33" s="57" t="s">
        <v>1360</v>
      </c>
      <c r="D33" s="54" t="s">
        <v>2234</v>
      </c>
      <c r="E33" s="6" t="s">
        <v>119</v>
      </c>
      <c r="F33" s="19">
        <v>4000000</v>
      </c>
      <c r="G33" s="24">
        <v>8320.4</v>
      </c>
      <c r="H33" s="24">
        <v>1.72</v>
      </c>
      <c r="I33" s="31"/>
      <c r="J33" s="31"/>
      <c r="K33" s="35"/>
    </row>
    <row r="34" spans="2:11" x14ac:dyDescent="0.3">
      <c r="B34" s="8" t="s">
        <v>2642</v>
      </c>
      <c r="C34" s="57" t="s">
        <v>2643</v>
      </c>
      <c r="D34" s="54" t="s">
        <v>2644</v>
      </c>
      <c r="E34" s="6" t="s">
        <v>205</v>
      </c>
      <c r="F34" s="19">
        <v>125000</v>
      </c>
      <c r="G34" s="24">
        <v>7812.5</v>
      </c>
      <c r="H34" s="24">
        <v>1.62</v>
      </c>
      <c r="I34" s="31"/>
      <c r="J34" s="31"/>
      <c r="K34" s="35"/>
    </row>
    <row r="35" spans="2:11" x14ac:dyDescent="0.3">
      <c r="B35" s="8" t="s">
        <v>472</v>
      </c>
      <c r="C35" s="57" t="s">
        <v>473</v>
      </c>
      <c r="D35" s="54" t="s">
        <v>474</v>
      </c>
      <c r="E35" s="6" t="s">
        <v>65</v>
      </c>
      <c r="F35" s="19">
        <v>5000000</v>
      </c>
      <c r="G35" s="24">
        <v>7421.5</v>
      </c>
      <c r="H35" s="24">
        <v>1.53</v>
      </c>
      <c r="I35" s="31"/>
      <c r="J35" s="31"/>
      <c r="K35" s="35"/>
    </row>
    <row r="36" spans="2:11" x14ac:dyDescent="0.3">
      <c r="B36" s="8" t="s">
        <v>1119</v>
      </c>
      <c r="C36" s="57" t="s">
        <v>1120</v>
      </c>
      <c r="D36" s="54" t="s">
        <v>1121</v>
      </c>
      <c r="E36" s="6" t="s">
        <v>160</v>
      </c>
      <c r="F36" s="19">
        <v>800000</v>
      </c>
      <c r="G36" s="24">
        <v>7416.4</v>
      </c>
      <c r="H36" s="24">
        <v>1.53</v>
      </c>
      <c r="I36" s="31"/>
      <c r="J36" s="31"/>
      <c r="K36" s="35"/>
    </row>
    <row r="37" spans="2:11" x14ac:dyDescent="0.3">
      <c r="B37" s="8" t="s">
        <v>2343</v>
      </c>
      <c r="C37" s="57" t="s">
        <v>1202</v>
      </c>
      <c r="D37" s="54" t="s">
        <v>2344</v>
      </c>
      <c r="E37" s="6" t="s">
        <v>54</v>
      </c>
      <c r="F37" s="19">
        <v>4273550</v>
      </c>
      <c r="G37" s="24">
        <v>7383.84</v>
      </c>
      <c r="H37" s="24">
        <v>1.53</v>
      </c>
      <c r="I37" s="31"/>
      <c r="J37" s="31"/>
      <c r="K37" s="35"/>
    </row>
    <row r="38" spans="2:11" x14ac:dyDescent="0.3">
      <c r="B38" s="8" t="s">
        <v>2222</v>
      </c>
      <c r="C38" s="57" t="s">
        <v>2223</v>
      </c>
      <c r="D38" s="54" t="s">
        <v>2224</v>
      </c>
      <c r="E38" s="6" t="s">
        <v>97</v>
      </c>
      <c r="F38" s="19">
        <v>140000</v>
      </c>
      <c r="G38" s="24">
        <v>6980.4</v>
      </c>
      <c r="H38" s="24">
        <v>1.44</v>
      </c>
      <c r="I38" s="31"/>
      <c r="J38" s="31"/>
      <c r="K38" s="35"/>
    </row>
    <row r="39" spans="2:11" x14ac:dyDescent="0.3">
      <c r="B39" s="8" t="s">
        <v>416</v>
      </c>
      <c r="C39" s="57" t="s">
        <v>417</v>
      </c>
      <c r="D39" s="54" t="s">
        <v>418</v>
      </c>
      <c r="E39" s="6" t="s">
        <v>75</v>
      </c>
      <c r="F39" s="19">
        <v>2000000</v>
      </c>
      <c r="G39" s="24">
        <v>6164</v>
      </c>
      <c r="H39" s="24">
        <v>1.27</v>
      </c>
      <c r="I39" s="31"/>
      <c r="J39" s="31"/>
      <c r="K39" s="35"/>
    </row>
    <row r="40" spans="2:11" x14ac:dyDescent="0.3">
      <c r="B40" s="8" t="s">
        <v>1032</v>
      </c>
      <c r="C40" s="57" t="s">
        <v>1033</v>
      </c>
      <c r="D40" s="54" t="s">
        <v>1034</v>
      </c>
      <c r="E40" s="6" t="s">
        <v>138</v>
      </c>
      <c r="F40" s="19">
        <v>673021</v>
      </c>
      <c r="G40" s="24">
        <v>6135.26</v>
      </c>
      <c r="H40" s="24">
        <v>1.27</v>
      </c>
      <c r="I40" s="31"/>
      <c r="J40" s="31"/>
      <c r="K40" s="35"/>
    </row>
    <row r="41" spans="2:11" x14ac:dyDescent="0.3">
      <c r="B41" s="8" t="s">
        <v>2645</v>
      </c>
      <c r="C41" s="57" t="s">
        <v>2646</v>
      </c>
      <c r="D41" s="54" t="s">
        <v>2647</v>
      </c>
      <c r="E41" s="6" t="s">
        <v>152</v>
      </c>
      <c r="F41" s="19">
        <v>2479990</v>
      </c>
      <c r="G41" s="24">
        <v>5242.2</v>
      </c>
      <c r="H41" s="24">
        <v>1.08</v>
      </c>
      <c r="I41" s="31"/>
      <c r="J41" s="31"/>
      <c r="K41" s="35"/>
    </row>
    <row r="42" spans="2:11" x14ac:dyDescent="0.3">
      <c r="B42" s="8" t="s">
        <v>2250</v>
      </c>
      <c r="C42" s="57" t="s">
        <v>2251</v>
      </c>
      <c r="D42" s="54" t="s">
        <v>2252</v>
      </c>
      <c r="E42" s="6" t="s">
        <v>65</v>
      </c>
      <c r="F42" s="19">
        <v>1250000</v>
      </c>
      <c r="G42" s="24">
        <v>4768.75</v>
      </c>
      <c r="H42" s="24">
        <v>0.99</v>
      </c>
      <c r="I42" s="31"/>
      <c r="J42" s="31"/>
      <c r="K42" s="35"/>
    </row>
    <row r="43" spans="2:11" x14ac:dyDescent="0.3">
      <c r="B43" s="8" t="s">
        <v>435</v>
      </c>
      <c r="C43" s="57" t="s">
        <v>436</v>
      </c>
      <c r="D43" s="54" t="s">
        <v>437</v>
      </c>
      <c r="E43" s="6" t="s">
        <v>167</v>
      </c>
      <c r="F43" s="19">
        <v>1074559</v>
      </c>
      <c r="G43" s="24">
        <v>3760.42</v>
      </c>
      <c r="H43" s="24">
        <v>0.78</v>
      </c>
      <c r="I43" s="31"/>
      <c r="J43" s="31"/>
      <c r="K43" s="35"/>
    </row>
    <row r="44" spans="2:11" x14ac:dyDescent="0.3">
      <c r="B44" s="8" t="s">
        <v>542</v>
      </c>
      <c r="C44" s="57" t="s">
        <v>543</v>
      </c>
      <c r="D44" s="54" t="s">
        <v>544</v>
      </c>
      <c r="E44" s="6" t="s">
        <v>160</v>
      </c>
      <c r="F44" s="19">
        <v>129625</v>
      </c>
      <c r="G44" s="24">
        <v>2853.24</v>
      </c>
      <c r="H44" s="24">
        <v>0.59</v>
      </c>
      <c r="I44" s="31"/>
      <c r="J44" s="31"/>
      <c r="K44" s="35"/>
    </row>
    <row r="45" spans="2:11" x14ac:dyDescent="0.3">
      <c r="C45" s="58" t="s">
        <v>172</v>
      </c>
      <c r="D45" s="54"/>
      <c r="E45" s="6"/>
      <c r="F45" s="19"/>
      <c r="G45" s="25">
        <v>470536.37</v>
      </c>
      <c r="H45" s="25">
        <v>97.27</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2:11" x14ac:dyDescent="0.3">
      <c r="C49" s="58" t="s">
        <v>4</v>
      </c>
      <c r="D49" s="54"/>
      <c r="E49" s="6"/>
      <c r="F49" s="19"/>
      <c r="G49" s="24" t="s">
        <v>2</v>
      </c>
      <c r="H49" s="24" t="s">
        <v>2</v>
      </c>
      <c r="I49" s="31"/>
      <c r="J49" s="31"/>
      <c r="K49" s="35"/>
    </row>
    <row r="50" spans="2:11" x14ac:dyDescent="0.3">
      <c r="C50" s="58"/>
      <c r="D50" s="54"/>
      <c r="E50" s="6"/>
      <c r="F50" s="19"/>
      <c r="G50" s="24"/>
      <c r="H50" s="24"/>
      <c r="I50" s="31"/>
      <c r="J50" s="31"/>
      <c r="K50" s="35"/>
    </row>
    <row r="51" spans="2:11" x14ac:dyDescent="0.3">
      <c r="C51" s="59" t="s">
        <v>622</v>
      </c>
      <c r="D51" s="54"/>
      <c r="E51" s="6"/>
      <c r="F51" s="19"/>
      <c r="G51" s="24"/>
      <c r="H51" s="24"/>
      <c r="I51" s="31"/>
      <c r="J51" s="31"/>
      <c r="K51" s="35"/>
    </row>
    <row r="52" spans="2:11" x14ac:dyDescent="0.3">
      <c r="B52" s="8" t="s">
        <v>626</v>
      </c>
      <c r="C52" s="57" t="s">
        <v>627</v>
      </c>
      <c r="D52" s="54" t="s">
        <v>628</v>
      </c>
      <c r="E52" s="6" t="s">
        <v>578</v>
      </c>
      <c r="F52" s="19">
        <v>2380</v>
      </c>
      <c r="G52" s="24">
        <v>3.28</v>
      </c>
      <c r="H52" s="24" t="s">
        <v>5263</v>
      </c>
      <c r="I52" s="31"/>
      <c r="J52" s="31"/>
      <c r="K52" s="35"/>
    </row>
    <row r="53" spans="2:11" x14ac:dyDescent="0.3">
      <c r="C53" s="58" t="s">
        <v>172</v>
      </c>
      <c r="D53" s="54"/>
      <c r="E53" s="6"/>
      <c r="F53" s="19"/>
      <c r="G53" s="25">
        <v>3.28</v>
      </c>
      <c r="H53" s="25" t="s">
        <v>5263</v>
      </c>
      <c r="I53" s="31"/>
      <c r="J53" s="31"/>
      <c r="K53" s="35"/>
    </row>
    <row r="54" spans="2:11" x14ac:dyDescent="0.3">
      <c r="C54" s="57"/>
      <c r="D54" s="54"/>
      <c r="E54" s="6"/>
      <c r="F54" s="19"/>
      <c r="G54" s="24"/>
      <c r="H54" s="24"/>
      <c r="I54" s="31"/>
      <c r="J54" s="31"/>
      <c r="K54" s="35"/>
    </row>
    <row r="55" spans="2:11" x14ac:dyDescent="0.3">
      <c r="C55" s="58" t="s">
        <v>5</v>
      </c>
      <c r="D55" s="54"/>
      <c r="E55" s="6"/>
      <c r="F55" s="19"/>
      <c r="G55" s="24"/>
      <c r="H55" s="24"/>
      <c r="I55" s="31"/>
      <c r="J55" s="31"/>
      <c r="K55" s="35"/>
    </row>
    <row r="56" spans="2:11" x14ac:dyDescent="0.3">
      <c r="C56" s="57"/>
      <c r="D56" s="54"/>
      <c r="E56" s="6"/>
      <c r="F56" s="19"/>
      <c r="G56" s="24"/>
      <c r="H56" s="24"/>
      <c r="I56" s="31"/>
      <c r="J56" s="31"/>
      <c r="K56" s="35"/>
    </row>
    <row r="57" spans="2:11" x14ac:dyDescent="0.3">
      <c r="C57" s="58" t="s">
        <v>6</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7</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8</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9</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11</v>
      </c>
      <c r="D67" s="54"/>
      <c r="E67" s="6"/>
      <c r="F67" s="19"/>
      <c r="G67" s="24"/>
      <c r="H67" s="24"/>
      <c r="I67" s="31"/>
      <c r="J67" s="31"/>
      <c r="K67" s="35"/>
    </row>
    <row r="68" spans="1:11" x14ac:dyDescent="0.3">
      <c r="A68" s="28"/>
      <c r="B68" s="28"/>
      <c r="C68" s="58" t="s">
        <v>13</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14</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15</v>
      </c>
      <c r="D72" s="54"/>
      <c r="E72" s="6"/>
      <c r="F72" s="19"/>
      <c r="G72" s="24"/>
      <c r="H72" s="24"/>
      <c r="I72" s="31"/>
      <c r="J72" s="31"/>
      <c r="K72" s="35"/>
    </row>
    <row r="73" spans="1:11" x14ac:dyDescent="0.3">
      <c r="B73" s="8" t="s">
        <v>1517</v>
      </c>
      <c r="C73" s="57" t="s">
        <v>1518</v>
      </c>
      <c r="D73" s="54" t="s">
        <v>1519</v>
      </c>
      <c r="E73" s="6" t="s">
        <v>185</v>
      </c>
      <c r="F73" s="19">
        <v>5000000</v>
      </c>
      <c r="G73" s="24">
        <v>4961.2700000000004</v>
      </c>
      <c r="H73" s="24">
        <v>1.03</v>
      </c>
      <c r="I73" s="31">
        <v>5.4805999999999999</v>
      </c>
      <c r="J73" s="31"/>
      <c r="K73" s="35"/>
    </row>
    <row r="74" spans="1:11" x14ac:dyDescent="0.3">
      <c r="B74" s="8" t="s">
        <v>182</v>
      </c>
      <c r="C74" s="57" t="s">
        <v>183</v>
      </c>
      <c r="D74" s="54" t="s">
        <v>184</v>
      </c>
      <c r="E74" s="6" t="s">
        <v>185</v>
      </c>
      <c r="F74" s="19">
        <v>500000</v>
      </c>
      <c r="G74" s="24">
        <v>494.08</v>
      </c>
      <c r="H74" s="24">
        <v>0.1</v>
      </c>
      <c r="I74" s="31">
        <v>5.4660000000000002</v>
      </c>
      <c r="J74" s="31"/>
      <c r="K74" s="35"/>
    </row>
    <row r="75" spans="1:11" x14ac:dyDescent="0.3">
      <c r="C75" s="58" t="s">
        <v>172</v>
      </c>
      <c r="D75" s="54"/>
      <c r="E75" s="6"/>
      <c r="F75" s="19"/>
      <c r="G75" s="25">
        <v>5455.35</v>
      </c>
      <c r="H75" s="25">
        <v>1.1299999999999999</v>
      </c>
      <c r="I75" s="31"/>
      <c r="J75" s="31"/>
      <c r="K75" s="35"/>
    </row>
    <row r="76" spans="1:11" x14ac:dyDescent="0.3">
      <c r="C76" s="57"/>
      <c r="D76" s="54"/>
      <c r="E76" s="6"/>
      <c r="F76" s="19"/>
      <c r="G76" s="24"/>
      <c r="H76" s="24"/>
      <c r="I76" s="31"/>
      <c r="J76" s="31"/>
      <c r="K76" s="35"/>
    </row>
    <row r="77" spans="1:11" x14ac:dyDescent="0.3">
      <c r="C77" s="58" t="s">
        <v>16</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17</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A81" s="10"/>
      <c r="B81" s="28"/>
      <c r="C81" s="58" t="s">
        <v>18</v>
      </c>
      <c r="D81" s="54"/>
      <c r="E81" s="6"/>
      <c r="F81" s="19"/>
      <c r="G81" s="24"/>
      <c r="H81" s="24"/>
      <c r="I81" s="31"/>
      <c r="J81" s="31"/>
      <c r="K81" s="35"/>
    </row>
    <row r="82" spans="1:11" x14ac:dyDescent="0.3">
      <c r="A82" s="28"/>
      <c r="B82" s="28"/>
      <c r="C82" s="58" t="s">
        <v>19</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A84" s="28"/>
      <c r="B84" s="28"/>
      <c r="C84" s="58" t="s">
        <v>20</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21</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22</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186</v>
      </c>
      <c r="C93" s="57" t="s">
        <v>187</v>
      </c>
      <c r="D93" s="54"/>
      <c r="E93" s="6"/>
      <c r="F93" s="19"/>
      <c r="G93" s="24">
        <v>8228.99</v>
      </c>
      <c r="H93" s="24">
        <v>1.7</v>
      </c>
      <c r="I93" s="31"/>
      <c r="J93" s="31"/>
      <c r="K93" s="35"/>
    </row>
    <row r="94" spans="1:11" x14ac:dyDescent="0.3">
      <c r="C94" s="58" t="s">
        <v>172</v>
      </c>
      <c r="D94" s="54"/>
      <c r="E94" s="6"/>
      <c r="F94" s="19"/>
      <c r="G94" s="25">
        <v>8228.99</v>
      </c>
      <c r="H94" s="25">
        <v>1.7</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5262</v>
      </c>
      <c r="D97" s="54"/>
      <c r="E97" s="6"/>
      <c r="F97" s="19"/>
      <c r="G97" s="24" t="s">
        <v>2</v>
      </c>
      <c r="H97" s="24" t="s">
        <v>2</v>
      </c>
      <c r="I97" s="31"/>
      <c r="J97" s="31"/>
      <c r="K97" s="35"/>
      <c r="L97" s="3"/>
      <c r="AI97" s="3"/>
      <c r="AV97" s="3"/>
      <c r="AX97" s="3"/>
      <c r="BB97" s="3"/>
    </row>
    <row r="98" spans="1:54" x14ac:dyDescent="0.3">
      <c r="B98" s="8"/>
      <c r="C98" s="57" t="s">
        <v>188</v>
      </c>
      <c r="D98" s="54"/>
      <c r="E98" s="6"/>
      <c r="F98" s="19"/>
      <c r="G98" s="24">
        <v>-631.73</v>
      </c>
      <c r="H98" s="24">
        <v>-0.1</v>
      </c>
      <c r="I98" s="31"/>
      <c r="J98" s="31"/>
      <c r="K98" s="35"/>
    </row>
    <row r="99" spans="1:54" x14ac:dyDescent="0.3">
      <c r="C99" s="58" t="s">
        <v>172</v>
      </c>
      <c r="D99" s="54"/>
      <c r="E99" s="6"/>
      <c r="F99" s="19"/>
      <c r="G99" s="25">
        <v>-631.73</v>
      </c>
      <c r="H99" s="25">
        <v>-0.1</v>
      </c>
      <c r="I99" s="31"/>
      <c r="J99" s="31"/>
      <c r="K99" s="35"/>
    </row>
    <row r="100" spans="1:54" x14ac:dyDescent="0.3">
      <c r="C100" s="57"/>
      <c r="D100" s="54"/>
      <c r="E100" s="6"/>
      <c r="F100" s="19"/>
      <c r="G100" s="24"/>
      <c r="H100" s="24"/>
      <c r="I100" s="31"/>
      <c r="J100" s="31"/>
      <c r="K100" s="35"/>
    </row>
    <row r="101" spans="1:54" x14ac:dyDescent="0.3">
      <c r="C101" s="60" t="s">
        <v>189</v>
      </c>
      <c r="D101" s="55"/>
      <c r="E101" s="5"/>
      <c r="F101" s="20"/>
      <c r="G101" s="26">
        <v>483592.26</v>
      </c>
      <c r="H101" s="26">
        <v>100</v>
      </c>
      <c r="I101" s="32"/>
      <c r="J101" s="32"/>
      <c r="K101" s="36"/>
    </row>
    <row r="104" spans="1:54" x14ac:dyDescent="0.3">
      <c r="C104" s="1" t="s">
        <v>190</v>
      </c>
    </row>
    <row r="105" spans="1:54" x14ac:dyDescent="0.3">
      <c r="C105" s="37" t="s">
        <v>191</v>
      </c>
      <c r="D105" s="37"/>
      <c r="E105" s="37"/>
      <c r="F105" s="37"/>
      <c r="G105" s="37"/>
      <c r="H105" s="37"/>
      <c r="I105" s="37"/>
      <c r="J105" s="37"/>
      <c r="K105" s="37"/>
    </row>
    <row r="106" spans="1:54" x14ac:dyDescent="0.3">
      <c r="C106" s="2" t="s">
        <v>192</v>
      </c>
    </row>
    <row r="107" spans="1:54" x14ac:dyDescent="0.3">
      <c r="C107" s="2" t="s">
        <v>193</v>
      </c>
    </row>
    <row r="108" spans="1:54" ht="30" customHeight="1" x14ac:dyDescent="0.3">
      <c r="C108" s="91" t="s">
        <v>194</v>
      </c>
      <c r="D108" s="92"/>
      <c r="E108" s="92"/>
      <c r="F108" s="92"/>
      <c r="G108" s="92"/>
      <c r="H108" s="92"/>
      <c r="I108" s="92"/>
      <c r="J108" s="92"/>
      <c r="K108" s="92"/>
    </row>
    <row r="109" spans="1:54" x14ac:dyDescent="0.3">
      <c r="C109" s="2" t="s">
        <v>195</v>
      </c>
    </row>
    <row r="111" spans="1:54" x14ac:dyDescent="0.3">
      <c r="C111" s="1" t="s">
        <v>5387</v>
      </c>
      <c r="E111" s="88" t="s">
        <v>5388</v>
      </c>
    </row>
    <row r="112" spans="1:54" x14ac:dyDescent="0.3">
      <c r="E112" s="2" t="s">
        <v>5414</v>
      </c>
    </row>
  </sheetData>
  <mergeCells count="1">
    <mergeCell ref="C108:K108"/>
  </mergeCells>
  <hyperlinks>
    <hyperlink ref="J2" location="'Index'!A1" display="'Index'!A1" xr:uid="{0FF742AA-B133-4D94-9A46-35BC81C2301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E90C-7759-48FD-A198-570FF33FA624}">
  <sheetPr codeName="Sheet130"/>
  <dimension ref="A1:IV187"/>
  <sheetViews>
    <sheetView showGridLines="0" zoomScale="90" zoomScaleNormal="90" workbookViewId="0">
      <pane ySplit="6" topLeftCell="A1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1552</v>
      </c>
      <c r="J2" s="38" t="s">
        <v>4975</v>
      </c>
    </row>
    <row r="3" spans="1:54" ht="16.2" x14ac:dyDescent="0.35">
      <c r="C3" s="1" t="s">
        <v>28</v>
      </c>
      <c r="D3" s="21" t="s">
        <v>2648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1537</v>
      </c>
      <c r="C18" s="57" t="s">
        <v>657</v>
      </c>
      <c r="D18" s="54" t="s">
        <v>1538</v>
      </c>
      <c r="E18" s="6" t="s">
        <v>686</v>
      </c>
      <c r="F18" s="19">
        <v>85000</v>
      </c>
      <c r="G18" s="24">
        <v>86361.96</v>
      </c>
      <c r="H18" s="24">
        <v>5.53</v>
      </c>
      <c r="I18" s="31">
        <v>6.8</v>
      </c>
      <c r="J18" s="31"/>
      <c r="K18" s="35"/>
    </row>
    <row r="19" spans="2:11" x14ac:dyDescent="0.3">
      <c r="B19" s="8" t="s">
        <v>2649</v>
      </c>
      <c r="C19" s="57" t="s">
        <v>856</v>
      </c>
      <c r="D19" s="54" t="s">
        <v>2650</v>
      </c>
      <c r="E19" s="6" t="s">
        <v>665</v>
      </c>
      <c r="F19" s="19">
        <v>5000</v>
      </c>
      <c r="G19" s="24">
        <v>49606.6</v>
      </c>
      <c r="H19" s="24">
        <v>3.18</v>
      </c>
      <c r="I19" s="31">
        <v>6.7949000000000002</v>
      </c>
      <c r="J19" s="31"/>
      <c r="K19" s="35" t="s">
        <v>637</v>
      </c>
    </row>
    <row r="20" spans="2:11" x14ac:dyDescent="0.3">
      <c r="B20" s="8" t="s">
        <v>2651</v>
      </c>
      <c r="C20" s="57" t="s">
        <v>2001</v>
      </c>
      <c r="D20" s="54" t="s">
        <v>2652</v>
      </c>
      <c r="E20" s="6" t="s">
        <v>641</v>
      </c>
      <c r="F20" s="19">
        <v>3850</v>
      </c>
      <c r="G20" s="24">
        <v>38725.879999999997</v>
      </c>
      <c r="H20" s="24">
        <v>2.48</v>
      </c>
      <c r="I20" s="31">
        <v>6.68</v>
      </c>
      <c r="J20" s="31"/>
      <c r="K20" s="35" t="s">
        <v>637</v>
      </c>
    </row>
    <row r="21" spans="2:11" x14ac:dyDescent="0.3">
      <c r="B21" s="8" t="s">
        <v>2653</v>
      </c>
      <c r="C21" s="57" t="s">
        <v>680</v>
      </c>
      <c r="D21" s="54" t="s">
        <v>2654</v>
      </c>
      <c r="E21" s="6" t="s">
        <v>641</v>
      </c>
      <c r="F21" s="19">
        <v>27500</v>
      </c>
      <c r="G21" s="24">
        <v>27777.75</v>
      </c>
      <c r="H21" s="24">
        <v>1.78</v>
      </c>
      <c r="I21" s="31">
        <v>6.59</v>
      </c>
      <c r="J21" s="31"/>
      <c r="K21" s="35" t="s">
        <v>637</v>
      </c>
    </row>
    <row r="22" spans="2:11" x14ac:dyDescent="0.3">
      <c r="B22" s="8" t="s">
        <v>2655</v>
      </c>
      <c r="C22" s="57" t="s">
        <v>660</v>
      </c>
      <c r="D22" s="54" t="s">
        <v>2656</v>
      </c>
      <c r="E22" s="6" t="s">
        <v>641</v>
      </c>
      <c r="F22" s="19">
        <v>25000</v>
      </c>
      <c r="G22" s="24">
        <v>25283.08</v>
      </c>
      <c r="H22" s="24">
        <v>1.62</v>
      </c>
      <c r="I22" s="31">
        <v>6.79</v>
      </c>
      <c r="J22" s="31"/>
      <c r="K22" s="35" t="s">
        <v>637</v>
      </c>
    </row>
    <row r="23" spans="2:11" x14ac:dyDescent="0.3">
      <c r="B23" s="8" t="s">
        <v>2657</v>
      </c>
      <c r="C23" s="57" t="s">
        <v>392</v>
      </c>
      <c r="D23" s="54" t="s">
        <v>2658</v>
      </c>
      <c r="E23" s="6" t="s">
        <v>652</v>
      </c>
      <c r="F23" s="19">
        <v>2500</v>
      </c>
      <c r="G23" s="24">
        <v>25258.28</v>
      </c>
      <c r="H23" s="24">
        <v>1.62</v>
      </c>
      <c r="I23" s="31">
        <v>7.165</v>
      </c>
      <c r="J23" s="31"/>
      <c r="K23" s="35" t="s">
        <v>637</v>
      </c>
    </row>
    <row r="24" spans="2:11" x14ac:dyDescent="0.3">
      <c r="B24" s="8" t="s">
        <v>2659</v>
      </c>
      <c r="C24" s="57" t="s">
        <v>561</v>
      </c>
      <c r="D24" s="54" t="s">
        <v>2660</v>
      </c>
      <c r="E24" s="6" t="s">
        <v>641</v>
      </c>
      <c r="F24" s="19">
        <v>25000</v>
      </c>
      <c r="G24" s="24">
        <v>25079.8</v>
      </c>
      <c r="H24" s="24">
        <v>1.61</v>
      </c>
      <c r="I24" s="31">
        <v>7.2</v>
      </c>
      <c r="J24" s="31"/>
      <c r="K24" s="35"/>
    </row>
    <row r="25" spans="2:11" x14ac:dyDescent="0.3">
      <c r="B25" s="8" t="s">
        <v>2065</v>
      </c>
      <c r="C25" s="57" t="s">
        <v>2066</v>
      </c>
      <c r="D25" s="54" t="s">
        <v>2067</v>
      </c>
      <c r="E25" s="6" t="s">
        <v>686</v>
      </c>
      <c r="F25" s="19">
        <v>25000</v>
      </c>
      <c r="G25" s="24">
        <v>25058.35</v>
      </c>
      <c r="H25" s="24">
        <v>1.6</v>
      </c>
      <c r="I25" s="31">
        <v>7.3480999999999996</v>
      </c>
      <c r="J25" s="31"/>
      <c r="K25" s="35" t="s">
        <v>637</v>
      </c>
    </row>
    <row r="26" spans="2:11" x14ac:dyDescent="0.3">
      <c r="B26" s="8" t="s">
        <v>2077</v>
      </c>
      <c r="C26" s="57" t="s">
        <v>953</v>
      </c>
      <c r="D26" s="54" t="s">
        <v>2078</v>
      </c>
      <c r="E26" s="6" t="s">
        <v>652</v>
      </c>
      <c r="F26" s="19">
        <v>24500</v>
      </c>
      <c r="G26" s="24">
        <v>24635.95</v>
      </c>
      <c r="H26" s="24">
        <v>1.58</v>
      </c>
      <c r="I26" s="31">
        <v>7.165</v>
      </c>
      <c r="J26" s="31"/>
      <c r="K26" s="35" t="s">
        <v>637</v>
      </c>
    </row>
    <row r="27" spans="2:11" x14ac:dyDescent="0.3">
      <c r="B27" s="8" t="s">
        <v>682</v>
      </c>
      <c r="C27" s="57" t="s">
        <v>624</v>
      </c>
      <c r="D27" s="54" t="s">
        <v>683</v>
      </c>
      <c r="E27" s="6" t="s">
        <v>645</v>
      </c>
      <c r="F27" s="19">
        <v>24100</v>
      </c>
      <c r="G27" s="24">
        <v>24064.720000000001</v>
      </c>
      <c r="H27" s="24">
        <v>1.54</v>
      </c>
      <c r="I27" s="31">
        <v>6.4874999999999998</v>
      </c>
      <c r="J27" s="31"/>
      <c r="K27" s="35" t="s">
        <v>637</v>
      </c>
    </row>
    <row r="28" spans="2:11" x14ac:dyDescent="0.3">
      <c r="B28" s="8" t="s">
        <v>1052</v>
      </c>
      <c r="C28" s="57" t="s">
        <v>657</v>
      </c>
      <c r="D28" s="54" t="s">
        <v>1053</v>
      </c>
      <c r="E28" s="6" t="s">
        <v>686</v>
      </c>
      <c r="F28" s="19">
        <v>21000</v>
      </c>
      <c r="G28" s="24">
        <v>21304.25</v>
      </c>
      <c r="H28" s="24">
        <v>1.36</v>
      </c>
      <c r="I28" s="31">
        <v>6.73</v>
      </c>
      <c r="J28" s="31"/>
      <c r="K28" s="35"/>
    </row>
    <row r="29" spans="2:11" x14ac:dyDescent="0.3">
      <c r="B29" s="8" t="s">
        <v>2105</v>
      </c>
      <c r="C29" s="57" t="s">
        <v>1320</v>
      </c>
      <c r="D29" s="54" t="s">
        <v>2106</v>
      </c>
      <c r="E29" s="6" t="s">
        <v>686</v>
      </c>
      <c r="F29" s="19">
        <v>2100</v>
      </c>
      <c r="G29" s="24">
        <v>21102.27</v>
      </c>
      <c r="H29" s="24">
        <v>1.35</v>
      </c>
      <c r="I29" s="31">
        <v>6.3449999999999998</v>
      </c>
      <c r="J29" s="31"/>
      <c r="K29" s="35" t="s">
        <v>637</v>
      </c>
    </row>
    <row r="30" spans="2:11" x14ac:dyDescent="0.3">
      <c r="B30" s="8" t="s">
        <v>2661</v>
      </c>
      <c r="C30" s="57" t="s">
        <v>680</v>
      </c>
      <c r="D30" s="54" t="s">
        <v>2662</v>
      </c>
      <c r="E30" s="6" t="s">
        <v>641</v>
      </c>
      <c r="F30" s="19">
        <v>20000</v>
      </c>
      <c r="G30" s="24">
        <v>20285.580000000002</v>
      </c>
      <c r="H30" s="24">
        <v>1.3</v>
      </c>
      <c r="I30" s="31">
        <v>6.7765000000000004</v>
      </c>
      <c r="J30" s="31"/>
      <c r="K30" s="35"/>
    </row>
    <row r="31" spans="2:11" x14ac:dyDescent="0.3">
      <c r="B31" s="8" t="s">
        <v>2075</v>
      </c>
      <c r="C31" s="57" t="s">
        <v>717</v>
      </c>
      <c r="D31" s="54" t="s">
        <v>2076</v>
      </c>
      <c r="E31" s="6" t="s">
        <v>641</v>
      </c>
      <c r="F31" s="19">
        <v>20000</v>
      </c>
      <c r="G31" s="24">
        <v>20087.080000000002</v>
      </c>
      <c r="H31" s="24">
        <v>1.29</v>
      </c>
      <c r="I31" s="31">
        <v>6.7350000000000003</v>
      </c>
      <c r="J31" s="31"/>
      <c r="K31" s="35" t="s">
        <v>637</v>
      </c>
    </row>
    <row r="32" spans="2:11" x14ac:dyDescent="0.3">
      <c r="B32" s="8" t="s">
        <v>1548</v>
      </c>
      <c r="C32" s="57" t="s">
        <v>654</v>
      </c>
      <c r="D32" s="54" t="s">
        <v>1549</v>
      </c>
      <c r="E32" s="6" t="s">
        <v>641</v>
      </c>
      <c r="F32" s="19">
        <v>20000</v>
      </c>
      <c r="G32" s="24">
        <v>19991.86</v>
      </c>
      <c r="H32" s="24">
        <v>1.28</v>
      </c>
      <c r="I32" s="31">
        <v>6.9249999999999998</v>
      </c>
      <c r="J32" s="31"/>
      <c r="K32" s="35" t="s">
        <v>637</v>
      </c>
    </row>
    <row r="33" spans="2:11" x14ac:dyDescent="0.3">
      <c r="B33" s="8" t="s">
        <v>2663</v>
      </c>
      <c r="C33" s="57" t="s">
        <v>680</v>
      </c>
      <c r="D33" s="54" t="s">
        <v>2664</v>
      </c>
      <c r="E33" s="6" t="s">
        <v>686</v>
      </c>
      <c r="F33" s="19">
        <v>20000</v>
      </c>
      <c r="G33" s="24">
        <v>19910.560000000001</v>
      </c>
      <c r="H33" s="24">
        <v>1.27</v>
      </c>
      <c r="I33" s="31">
        <v>6.7275</v>
      </c>
      <c r="J33" s="31"/>
      <c r="K33" s="35"/>
    </row>
    <row r="34" spans="2:11" x14ac:dyDescent="0.3">
      <c r="B34" s="8" t="s">
        <v>2604</v>
      </c>
      <c r="C34" s="57" t="s">
        <v>1320</v>
      </c>
      <c r="D34" s="54" t="s">
        <v>2605</v>
      </c>
      <c r="E34" s="6" t="s">
        <v>686</v>
      </c>
      <c r="F34" s="19">
        <v>1792</v>
      </c>
      <c r="G34" s="24">
        <v>17983.2</v>
      </c>
      <c r="H34" s="24">
        <v>1.1499999999999999</v>
      </c>
      <c r="I34" s="31">
        <v>6.35</v>
      </c>
      <c r="J34" s="31"/>
      <c r="K34" s="35" t="s">
        <v>637</v>
      </c>
    </row>
    <row r="35" spans="2:11" x14ac:dyDescent="0.3">
      <c r="B35" s="8" t="s">
        <v>2665</v>
      </c>
      <c r="C35" s="57" t="s">
        <v>1320</v>
      </c>
      <c r="D35" s="54" t="s">
        <v>2666</v>
      </c>
      <c r="E35" s="6" t="s">
        <v>641</v>
      </c>
      <c r="F35" s="19">
        <v>17500</v>
      </c>
      <c r="G35" s="24">
        <v>17410.93</v>
      </c>
      <c r="H35" s="24">
        <v>1.1100000000000001</v>
      </c>
      <c r="I35" s="31">
        <v>6.85</v>
      </c>
      <c r="J35" s="31"/>
      <c r="K35" s="35" t="s">
        <v>637</v>
      </c>
    </row>
    <row r="36" spans="2:11" x14ac:dyDescent="0.3">
      <c r="B36" s="8" t="s">
        <v>2081</v>
      </c>
      <c r="C36" s="57" t="s">
        <v>698</v>
      </c>
      <c r="D36" s="54" t="s">
        <v>2082</v>
      </c>
      <c r="E36" s="6" t="s">
        <v>641</v>
      </c>
      <c r="F36" s="19">
        <v>17500</v>
      </c>
      <c r="G36" s="24">
        <v>17366.46</v>
      </c>
      <c r="H36" s="24">
        <v>1.1100000000000001</v>
      </c>
      <c r="I36" s="31">
        <v>6.7061999999999999</v>
      </c>
      <c r="J36" s="31"/>
      <c r="K36" s="35" t="s">
        <v>637</v>
      </c>
    </row>
    <row r="37" spans="2:11" x14ac:dyDescent="0.3">
      <c r="B37" s="8" t="s">
        <v>2667</v>
      </c>
      <c r="C37" s="57" t="s">
        <v>1994</v>
      </c>
      <c r="D37" s="54" t="s">
        <v>2668</v>
      </c>
      <c r="E37" s="6" t="s">
        <v>1222</v>
      </c>
      <c r="F37" s="19">
        <v>15500</v>
      </c>
      <c r="G37" s="24">
        <v>15686.22</v>
      </c>
      <c r="H37" s="24">
        <v>1</v>
      </c>
      <c r="I37" s="31">
        <v>7.5670999999999999</v>
      </c>
      <c r="J37" s="31"/>
      <c r="K37" s="35" t="s">
        <v>637</v>
      </c>
    </row>
    <row r="38" spans="2:11" x14ac:dyDescent="0.3">
      <c r="B38" s="8" t="s">
        <v>2669</v>
      </c>
      <c r="C38" s="57" t="s">
        <v>1320</v>
      </c>
      <c r="D38" s="54" t="s">
        <v>2670</v>
      </c>
      <c r="E38" s="6" t="s">
        <v>641</v>
      </c>
      <c r="F38" s="19">
        <v>15000</v>
      </c>
      <c r="G38" s="24">
        <v>15244.76</v>
      </c>
      <c r="H38" s="24">
        <v>0.98</v>
      </c>
      <c r="I38" s="31">
        <v>6.7388000000000003</v>
      </c>
      <c r="J38" s="31"/>
      <c r="K38" s="35" t="s">
        <v>637</v>
      </c>
    </row>
    <row r="39" spans="2:11" x14ac:dyDescent="0.3">
      <c r="B39" s="8" t="s">
        <v>1543</v>
      </c>
      <c r="C39" s="57" t="s">
        <v>680</v>
      </c>
      <c r="D39" s="54" t="s">
        <v>1544</v>
      </c>
      <c r="E39" s="6" t="s">
        <v>641</v>
      </c>
      <c r="F39" s="19">
        <v>15000</v>
      </c>
      <c r="G39" s="24">
        <v>15208.22</v>
      </c>
      <c r="H39" s="24">
        <v>0.97</v>
      </c>
      <c r="I39" s="31">
        <v>6.6550000000000002</v>
      </c>
      <c r="J39" s="31"/>
      <c r="K39" s="35" t="s">
        <v>637</v>
      </c>
    </row>
    <row r="40" spans="2:11" x14ac:dyDescent="0.3">
      <c r="B40" s="8" t="s">
        <v>2671</v>
      </c>
      <c r="C40" s="57" t="s">
        <v>1363</v>
      </c>
      <c r="D40" s="54" t="s">
        <v>2672</v>
      </c>
      <c r="E40" s="6" t="s">
        <v>641</v>
      </c>
      <c r="F40" s="19">
        <v>15000</v>
      </c>
      <c r="G40" s="24">
        <v>15203.42</v>
      </c>
      <c r="H40" s="24">
        <v>0.97</v>
      </c>
      <c r="I40" s="31">
        <v>7.2850000000000001</v>
      </c>
      <c r="J40" s="31"/>
      <c r="K40" s="35" t="s">
        <v>637</v>
      </c>
    </row>
    <row r="41" spans="2:11" x14ac:dyDescent="0.3">
      <c r="B41" s="8" t="s">
        <v>2673</v>
      </c>
      <c r="C41" s="57" t="s">
        <v>1126</v>
      </c>
      <c r="D41" s="54" t="s">
        <v>2674</v>
      </c>
      <c r="E41" s="6" t="s">
        <v>686</v>
      </c>
      <c r="F41" s="19">
        <v>15000</v>
      </c>
      <c r="G41" s="24">
        <v>15120.39</v>
      </c>
      <c r="H41" s="24">
        <v>0.97</v>
      </c>
      <c r="I41" s="31">
        <v>6.7450000000000001</v>
      </c>
      <c r="J41" s="31"/>
      <c r="K41" s="35" t="s">
        <v>637</v>
      </c>
    </row>
    <row r="42" spans="2:11" x14ac:dyDescent="0.3">
      <c r="B42" s="8" t="s">
        <v>2675</v>
      </c>
      <c r="C42" s="57" t="s">
        <v>660</v>
      </c>
      <c r="D42" s="54" t="s">
        <v>2676</v>
      </c>
      <c r="E42" s="6" t="s">
        <v>641</v>
      </c>
      <c r="F42" s="19">
        <v>1450</v>
      </c>
      <c r="G42" s="24">
        <v>14598.21</v>
      </c>
      <c r="H42" s="24">
        <v>0.93</v>
      </c>
      <c r="I42" s="31">
        <v>6.3849999999999998</v>
      </c>
      <c r="J42" s="31"/>
      <c r="K42" s="35" t="s">
        <v>637</v>
      </c>
    </row>
    <row r="43" spans="2:11" x14ac:dyDescent="0.3">
      <c r="B43" s="8" t="s">
        <v>2677</v>
      </c>
      <c r="C43" s="57" t="s">
        <v>680</v>
      </c>
      <c r="D43" s="54" t="s">
        <v>2678</v>
      </c>
      <c r="E43" s="6" t="s">
        <v>641</v>
      </c>
      <c r="F43" s="19">
        <v>12500</v>
      </c>
      <c r="G43" s="24">
        <v>12793.81</v>
      </c>
      <c r="H43" s="24">
        <v>0.82</v>
      </c>
      <c r="I43" s="31">
        <v>6.72</v>
      </c>
      <c r="J43" s="31"/>
      <c r="K43" s="35"/>
    </row>
    <row r="44" spans="2:11" x14ac:dyDescent="0.3">
      <c r="B44" s="8" t="s">
        <v>2679</v>
      </c>
      <c r="C44" s="57" t="s">
        <v>1689</v>
      </c>
      <c r="D44" s="54" t="s">
        <v>2680</v>
      </c>
      <c r="E44" s="6" t="s">
        <v>641</v>
      </c>
      <c r="F44" s="19">
        <v>1250</v>
      </c>
      <c r="G44" s="24">
        <v>12645.04</v>
      </c>
      <c r="H44" s="24">
        <v>0.81</v>
      </c>
      <c r="I44" s="31">
        <v>7.2</v>
      </c>
      <c r="J44" s="31"/>
      <c r="K44" s="35"/>
    </row>
    <row r="45" spans="2:11" x14ac:dyDescent="0.3">
      <c r="B45" s="8" t="s">
        <v>2681</v>
      </c>
      <c r="C45" s="57" t="s">
        <v>698</v>
      </c>
      <c r="D45" s="54" t="s">
        <v>2682</v>
      </c>
      <c r="E45" s="6" t="s">
        <v>641</v>
      </c>
      <c r="F45" s="19">
        <v>12500</v>
      </c>
      <c r="G45" s="24">
        <v>12621.59</v>
      </c>
      <c r="H45" s="24">
        <v>0.81</v>
      </c>
      <c r="I45" s="31">
        <v>6.57</v>
      </c>
      <c r="J45" s="31"/>
      <c r="K45" s="35" t="s">
        <v>637</v>
      </c>
    </row>
    <row r="46" spans="2:11" x14ac:dyDescent="0.3">
      <c r="B46" s="8" t="s">
        <v>2683</v>
      </c>
      <c r="C46" s="57" t="s">
        <v>698</v>
      </c>
      <c r="D46" s="54" t="s">
        <v>2684</v>
      </c>
      <c r="E46" s="6" t="s">
        <v>641</v>
      </c>
      <c r="F46" s="19">
        <v>12500</v>
      </c>
      <c r="G46" s="24">
        <v>12620.98</v>
      </c>
      <c r="H46" s="24">
        <v>0.81</v>
      </c>
      <c r="I46" s="31">
        <v>6.58</v>
      </c>
      <c r="J46" s="31"/>
      <c r="K46" s="35" t="s">
        <v>637</v>
      </c>
    </row>
    <row r="47" spans="2:11" x14ac:dyDescent="0.3">
      <c r="B47" s="8" t="s">
        <v>2685</v>
      </c>
      <c r="C47" s="57" t="s">
        <v>1320</v>
      </c>
      <c r="D47" s="54" t="s">
        <v>2686</v>
      </c>
      <c r="E47" s="6" t="s">
        <v>641</v>
      </c>
      <c r="F47" s="19">
        <v>12500</v>
      </c>
      <c r="G47" s="24">
        <v>12555.68</v>
      </c>
      <c r="H47" s="24">
        <v>0.8</v>
      </c>
      <c r="I47" s="31">
        <v>6.44</v>
      </c>
      <c r="J47" s="31"/>
      <c r="K47" s="35"/>
    </row>
    <row r="48" spans="2:11" x14ac:dyDescent="0.3">
      <c r="B48" s="8" t="s">
        <v>2687</v>
      </c>
      <c r="C48" s="57" t="s">
        <v>1984</v>
      </c>
      <c r="D48" s="54" t="s">
        <v>2688</v>
      </c>
      <c r="E48" s="6" t="s">
        <v>641</v>
      </c>
      <c r="F48" s="19">
        <v>12000</v>
      </c>
      <c r="G48" s="24">
        <v>12064.28</v>
      </c>
      <c r="H48" s="24">
        <v>0.77</v>
      </c>
      <c r="I48" s="31">
        <v>6.5549999999999997</v>
      </c>
      <c r="J48" s="31"/>
      <c r="K48" s="35" t="s">
        <v>637</v>
      </c>
    </row>
    <row r="49" spans="2:11" x14ac:dyDescent="0.3">
      <c r="B49" s="8" t="s">
        <v>2689</v>
      </c>
      <c r="C49" s="57" t="s">
        <v>680</v>
      </c>
      <c r="D49" s="54" t="s">
        <v>2690</v>
      </c>
      <c r="E49" s="6" t="s">
        <v>686</v>
      </c>
      <c r="F49" s="19">
        <v>10000</v>
      </c>
      <c r="G49" s="24">
        <v>10156.790000000001</v>
      </c>
      <c r="H49" s="24">
        <v>0.65</v>
      </c>
      <c r="I49" s="31">
        <v>6.6950000000000003</v>
      </c>
      <c r="J49" s="31"/>
      <c r="K49" s="35" t="s">
        <v>637</v>
      </c>
    </row>
    <row r="50" spans="2:11" x14ac:dyDescent="0.3">
      <c r="B50" s="8" t="s">
        <v>2691</v>
      </c>
      <c r="C50" s="57" t="s">
        <v>657</v>
      </c>
      <c r="D50" s="54" t="s">
        <v>2692</v>
      </c>
      <c r="E50" s="6" t="s">
        <v>641</v>
      </c>
      <c r="F50" s="19">
        <v>10000</v>
      </c>
      <c r="G50" s="24">
        <v>10118.07</v>
      </c>
      <c r="H50" s="24">
        <v>0.65</v>
      </c>
      <c r="I50" s="31">
        <v>6.8784999999999998</v>
      </c>
      <c r="J50" s="31"/>
      <c r="K50" s="35"/>
    </row>
    <row r="51" spans="2:11" x14ac:dyDescent="0.3">
      <c r="B51" s="8" t="s">
        <v>2693</v>
      </c>
      <c r="C51" s="57" t="s">
        <v>654</v>
      </c>
      <c r="D51" s="54" t="s">
        <v>2694</v>
      </c>
      <c r="E51" s="6" t="s">
        <v>641</v>
      </c>
      <c r="F51" s="19">
        <v>1000</v>
      </c>
      <c r="G51" s="24">
        <v>10086.09</v>
      </c>
      <c r="H51" s="24">
        <v>0.65</v>
      </c>
      <c r="I51" s="31">
        <v>6.33</v>
      </c>
      <c r="J51" s="31"/>
      <c r="K51" s="35" t="s">
        <v>637</v>
      </c>
    </row>
    <row r="52" spans="2:11" x14ac:dyDescent="0.3">
      <c r="B52" s="8" t="s">
        <v>2695</v>
      </c>
      <c r="C52" s="57" t="s">
        <v>2484</v>
      </c>
      <c r="D52" s="54" t="s">
        <v>2696</v>
      </c>
      <c r="E52" s="6" t="s">
        <v>652</v>
      </c>
      <c r="F52" s="19">
        <v>10000</v>
      </c>
      <c r="G52" s="24">
        <v>10071.719999999999</v>
      </c>
      <c r="H52" s="24">
        <v>0.64</v>
      </c>
      <c r="I52" s="31">
        <v>7.4</v>
      </c>
      <c r="J52" s="31"/>
      <c r="K52" s="35" t="s">
        <v>637</v>
      </c>
    </row>
    <row r="53" spans="2:11" x14ac:dyDescent="0.3">
      <c r="B53" s="8" t="s">
        <v>2697</v>
      </c>
      <c r="C53" s="57" t="s">
        <v>1755</v>
      </c>
      <c r="D53" s="54" t="s">
        <v>2698</v>
      </c>
      <c r="E53" s="6" t="s">
        <v>641</v>
      </c>
      <c r="F53" s="19">
        <v>1000</v>
      </c>
      <c r="G53" s="24">
        <v>10053.86</v>
      </c>
      <c r="H53" s="24">
        <v>0.64</v>
      </c>
      <c r="I53" s="31">
        <v>6.4749999999999996</v>
      </c>
      <c r="J53" s="31"/>
      <c r="K53" s="35" t="s">
        <v>637</v>
      </c>
    </row>
    <row r="54" spans="2:11" x14ac:dyDescent="0.3">
      <c r="B54" s="8" t="s">
        <v>2699</v>
      </c>
      <c r="C54" s="57" t="s">
        <v>1671</v>
      </c>
      <c r="D54" s="54" t="s">
        <v>2700</v>
      </c>
      <c r="E54" s="6" t="s">
        <v>686</v>
      </c>
      <c r="F54" s="19">
        <v>10000</v>
      </c>
      <c r="G54" s="24">
        <v>9491.0499999999993</v>
      </c>
      <c r="H54" s="24">
        <v>0.61</v>
      </c>
      <c r="I54" s="31">
        <v>6.9850000000000003</v>
      </c>
      <c r="J54" s="31"/>
      <c r="K54" s="35" t="s">
        <v>637</v>
      </c>
    </row>
    <row r="55" spans="2:11" x14ac:dyDescent="0.3">
      <c r="B55" s="8" t="s">
        <v>2701</v>
      </c>
      <c r="C55" s="57" t="s">
        <v>2702</v>
      </c>
      <c r="D55" s="54" t="s">
        <v>2703</v>
      </c>
      <c r="E55" s="6" t="s">
        <v>641</v>
      </c>
      <c r="F55" s="19">
        <v>7500</v>
      </c>
      <c r="G55" s="24">
        <v>7614.52</v>
      </c>
      <c r="H55" s="24">
        <v>0.49</v>
      </c>
      <c r="I55" s="31">
        <v>6.75</v>
      </c>
      <c r="J55" s="31"/>
      <c r="K55" s="35"/>
    </row>
    <row r="56" spans="2:11" x14ac:dyDescent="0.3">
      <c r="B56" s="8" t="s">
        <v>2704</v>
      </c>
      <c r="C56" s="57" t="s">
        <v>654</v>
      </c>
      <c r="D56" s="54" t="s">
        <v>2705</v>
      </c>
      <c r="E56" s="6" t="s">
        <v>641</v>
      </c>
      <c r="F56" s="19">
        <v>7500</v>
      </c>
      <c r="G56" s="24">
        <v>7574.73</v>
      </c>
      <c r="H56" s="24">
        <v>0.48</v>
      </c>
      <c r="I56" s="31">
        <v>6.75</v>
      </c>
      <c r="J56" s="31"/>
      <c r="K56" s="35"/>
    </row>
    <row r="57" spans="2:11" x14ac:dyDescent="0.3">
      <c r="B57" s="8" t="s">
        <v>2706</v>
      </c>
      <c r="C57" s="57" t="s">
        <v>389</v>
      </c>
      <c r="D57" s="54" t="s">
        <v>2707</v>
      </c>
      <c r="E57" s="6" t="s">
        <v>641</v>
      </c>
      <c r="F57" s="19">
        <v>7500</v>
      </c>
      <c r="G57" s="24">
        <v>7544.03</v>
      </c>
      <c r="H57" s="24">
        <v>0.48</v>
      </c>
      <c r="I57" s="31">
        <v>6.9249999999999998</v>
      </c>
      <c r="J57" s="31"/>
      <c r="K57" s="35" t="s">
        <v>637</v>
      </c>
    </row>
    <row r="58" spans="2:11" x14ac:dyDescent="0.3">
      <c r="B58" s="8" t="s">
        <v>2085</v>
      </c>
      <c r="C58" s="57" t="s">
        <v>717</v>
      </c>
      <c r="D58" s="54" t="s">
        <v>2086</v>
      </c>
      <c r="E58" s="6" t="s">
        <v>641</v>
      </c>
      <c r="F58" s="19">
        <v>750</v>
      </c>
      <c r="G58" s="24">
        <v>7529.78</v>
      </c>
      <c r="H58" s="24">
        <v>0.48</v>
      </c>
      <c r="I58" s="31">
        <v>6.7348999999999997</v>
      </c>
      <c r="J58" s="31"/>
      <c r="K58" s="35" t="s">
        <v>637</v>
      </c>
    </row>
    <row r="59" spans="2:11" x14ac:dyDescent="0.3">
      <c r="B59" s="8" t="s">
        <v>2708</v>
      </c>
      <c r="C59" s="57" t="s">
        <v>561</v>
      </c>
      <c r="D59" s="54" t="s">
        <v>2709</v>
      </c>
      <c r="E59" s="6" t="s">
        <v>641</v>
      </c>
      <c r="F59" s="19">
        <v>7000</v>
      </c>
      <c r="G59" s="24">
        <v>7066.11</v>
      </c>
      <c r="H59" s="24">
        <v>0.45</v>
      </c>
      <c r="I59" s="31">
        <v>6.85</v>
      </c>
      <c r="J59" s="31"/>
      <c r="K59" s="35" t="s">
        <v>637</v>
      </c>
    </row>
    <row r="60" spans="2:11" x14ac:dyDescent="0.3">
      <c r="B60" s="8" t="s">
        <v>2710</v>
      </c>
      <c r="C60" s="57" t="s">
        <v>707</v>
      </c>
      <c r="D60" s="54" t="s">
        <v>2711</v>
      </c>
      <c r="E60" s="6" t="s">
        <v>641</v>
      </c>
      <c r="F60" s="19">
        <v>600</v>
      </c>
      <c r="G60" s="24">
        <v>5995.13</v>
      </c>
      <c r="H60" s="24">
        <v>0.38</v>
      </c>
      <c r="I60" s="31">
        <v>6.8581000000000003</v>
      </c>
      <c r="J60" s="31"/>
      <c r="K60" s="35" t="s">
        <v>637</v>
      </c>
    </row>
    <row r="61" spans="2:11" x14ac:dyDescent="0.3">
      <c r="B61" s="8" t="s">
        <v>2712</v>
      </c>
      <c r="C61" s="57" t="s">
        <v>717</v>
      </c>
      <c r="D61" s="54" t="s">
        <v>2713</v>
      </c>
      <c r="E61" s="6" t="s">
        <v>641</v>
      </c>
      <c r="F61" s="19">
        <v>5500</v>
      </c>
      <c r="G61" s="24">
        <v>5605.35</v>
      </c>
      <c r="H61" s="24">
        <v>0.36</v>
      </c>
      <c r="I61" s="31">
        <v>7.25</v>
      </c>
      <c r="J61" s="31"/>
      <c r="K61" s="35" t="s">
        <v>637</v>
      </c>
    </row>
    <row r="62" spans="2:11" x14ac:dyDescent="0.3">
      <c r="B62" s="8" t="s">
        <v>2714</v>
      </c>
      <c r="C62" s="57" t="s">
        <v>657</v>
      </c>
      <c r="D62" s="54" t="s">
        <v>2715</v>
      </c>
      <c r="E62" s="6" t="s">
        <v>686</v>
      </c>
      <c r="F62" s="19">
        <v>5000</v>
      </c>
      <c r="G62" s="24">
        <v>5087.5</v>
      </c>
      <c r="H62" s="24">
        <v>0.33</v>
      </c>
      <c r="I62" s="31">
        <v>6.76</v>
      </c>
      <c r="J62" s="31"/>
      <c r="K62" s="35" t="s">
        <v>637</v>
      </c>
    </row>
    <row r="63" spans="2:11" x14ac:dyDescent="0.3">
      <c r="B63" s="8" t="s">
        <v>2716</v>
      </c>
      <c r="C63" s="57" t="s">
        <v>660</v>
      </c>
      <c r="D63" s="54" t="s">
        <v>2717</v>
      </c>
      <c r="E63" s="6" t="s">
        <v>641</v>
      </c>
      <c r="F63" s="19">
        <v>5000</v>
      </c>
      <c r="G63" s="24">
        <v>5030.7700000000004</v>
      </c>
      <c r="H63" s="24">
        <v>0.32</v>
      </c>
      <c r="I63" s="31">
        <v>6.3498999999999999</v>
      </c>
      <c r="J63" s="31"/>
      <c r="K63" s="35" t="s">
        <v>637</v>
      </c>
    </row>
    <row r="64" spans="2:11" x14ac:dyDescent="0.3">
      <c r="B64" s="8" t="s">
        <v>2718</v>
      </c>
      <c r="C64" s="57" t="s">
        <v>643</v>
      </c>
      <c r="D64" s="54" t="s">
        <v>2719</v>
      </c>
      <c r="E64" s="6" t="s">
        <v>641</v>
      </c>
      <c r="F64" s="19">
        <v>5000</v>
      </c>
      <c r="G64" s="24">
        <v>5029.99</v>
      </c>
      <c r="H64" s="24">
        <v>0.32</v>
      </c>
      <c r="I64" s="31">
        <v>6.48</v>
      </c>
      <c r="J64" s="31"/>
      <c r="K64" s="35" t="s">
        <v>637</v>
      </c>
    </row>
    <row r="65" spans="2:11" x14ac:dyDescent="0.3">
      <c r="B65" s="8" t="s">
        <v>2720</v>
      </c>
      <c r="C65" s="57" t="s">
        <v>680</v>
      </c>
      <c r="D65" s="54" t="s">
        <v>2721</v>
      </c>
      <c r="E65" s="6" t="s">
        <v>686</v>
      </c>
      <c r="F65" s="19">
        <v>5000</v>
      </c>
      <c r="G65" s="24">
        <v>4979.17</v>
      </c>
      <c r="H65" s="24">
        <v>0.32</v>
      </c>
      <c r="I65" s="31">
        <v>6.6550000000000002</v>
      </c>
      <c r="J65" s="31"/>
      <c r="K65" s="35" t="s">
        <v>637</v>
      </c>
    </row>
    <row r="66" spans="2:11" x14ac:dyDescent="0.3">
      <c r="B66" s="8" t="s">
        <v>2722</v>
      </c>
      <c r="C66" s="57" t="s">
        <v>698</v>
      </c>
      <c r="D66" s="54" t="s">
        <v>2723</v>
      </c>
      <c r="E66" s="6" t="s">
        <v>641</v>
      </c>
      <c r="F66" s="19">
        <v>500</v>
      </c>
      <c r="G66" s="24">
        <v>4977.0600000000004</v>
      </c>
      <c r="H66" s="24">
        <v>0.32</v>
      </c>
      <c r="I66" s="31">
        <v>6.58</v>
      </c>
      <c r="J66" s="31"/>
      <c r="K66" s="35" t="s">
        <v>637</v>
      </c>
    </row>
    <row r="67" spans="2:11" x14ac:dyDescent="0.3">
      <c r="B67" s="8" t="s">
        <v>2724</v>
      </c>
      <c r="C67" s="57" t="s">
        <v>654</v>
      </c>
      <c r="D67" s="54" t="s">
        <v>2725</v>
      </c>
      <c r="E67" s="6" t="s">
        <v>641</v>
      </c>
      <c r="F67" s="19">
        <v>500</v>
      </c>
      <c r="G67" s="24">
        <v>4976.04</v>
      </c>
      <c r="H67" s="24">
        <v>0.32</v>
      </c>
      <c r="I67" s="31">
        <v>6.78</v>
      </c>
      <c r="J67" s="31"/>
      <c r="K67" s="35"/>
    </row>
    <row r="68" spans="2:11" x14ac:dyDescent="0.3">
      <c r="B68" s="8" t="s">
        <v>2726</v>
      </c>
      <c r="C68" s="57" t="s">
        <v>657</v>
      </c>
      <c r="D68" s="54" t="s">
        <v>2727</v>
      </c>
      <c r="E68" s="6" t="s">
        <v>686</v>
      </c>
      <c r="F68" s="19">
        <v>500</v>
      </c>
      <c r="G68" s="24">
        <v>4929.43</v>
      </c>
      <c r="H68" s="24">
        <v>0.32</v>
      </c>
      <c r="I68" s="31">
        <v>6.76</v>
      </c>
      <c r="J68" s="31"/>
      <c r="K68" s="35" t="s">
        <v>637</v>
      </c>
    </row>
    <row r="69" spans="2:11" x14ac:dyDescent="0.3">
      <c r="B69" s="8" t="s">
        <v>2728</v>
      </c>
      <c r="C69" s="57" t="s">
        <v>95</v>
      </c>
      <c r="D69" s="54" t="s">
        <v>2729</v>
      </c>
      <c r="E69" s="6" t="s">
        <v>665</v>
      </c>
      <c r="F69" s="19">
        <v>450000</v>
      </c>
      <c r="G69" s="24">
        <v>4543.43</v>
      </c>
      <c r="H69" s="24">
        <v>0.28999999999999998</v>
      </c>
      <c r="I69" s="31">
        <v>7.29</v>
      </c>
      <c r="J69" s="31"/>
      <c r="K69" s="35" t="s">
        <v>637</v>
      </c>
    </row>
    <row r="70" spans="2:11" x14ac:dyDescent="0.3">
      <c r="B70" s="8" t="s">
        <v>2591</v>
      </c>
      <c r="C70" s="57" t="s">
        <v>657</v>
      </c>
      <c r="D70" s="54" t="s">
        <v>2592</v>
      </c>
      <c r="E70" s="6" t="s">
        <v>641</v>
      </c>
      <c r="F70" s="19">
        <v>3700</v>
      </c>
      <c r="G70" s="24">
        <v>3729.19</v>
      </c>
      <c r="H70" s="24">
        <v>0.24</v>
      </c>
      <c r="I70" s="31">
        <v>6.6550000000000002</v>
      </c>
      <c r="J70" s="31"/>
      <c r="K70" s="35"/>
    </row>
    <row r="71" spans="2:11" x14ac:dyDescent="0.3">
      <c r="B71" s="8" t="s">
        <v>2730</v>
      </c>
      <c r="C71" s="57" t="s">
        <v>1755</v>
      </c>
      <c r="D71" s="54" t="s">
        <v>2731</v>
      </c>
      <c r="E71" s="6" t="s">
        <v>641</v>
      </c>
      <c r="F71" s="19">
        <v>2500</v>
      </c>
      <c r="G71" s="24">
        <v>2525.2800000000002</v>
      </c>
      <c r="H71" s="24">
        <v>0.16</v>
      </c>
      <c r="I71" s="31">
        <v>6.8212999999999999</v>
      </c>
      <c r="J71" s="31"/>
      <c r="K71" s="35" t="s">
        <v>637</v>
      </c>
    </row>
    <row r="72" spans="2:11" x14ac:dyDescent="0.3">
      <c r="B72" s="8" t="s">
        <v>2732</v>
      </c>
      <c r="C72" s="57" t="s">
        <v>1320</v>
      </c>
      <c r="D72" s="54" t="s">
        <v>2733</v>
      </c>
      <c r="E72" s="6" t="s">
        <v>686</v>
      </c>
      <c r="F72" s="19">
        <v>250</v>
      </c>
      <c r="G72" s="24">
        <v>2509.19</v>
      </c>
      <c r="H72" s="24">
        <v>0.16</v>
      </c>
      <c r="I72" s="31">
        <v>6.4249999999999998</v>
      </c>
      <c r="J72" s="31"/>
      <c r="K72" s="35" t="s">
        <v>637</v>
      </c>
    </row>
    <row r="73" spans="2:11" x14ac:dyDescent="0.3">
      <c r="B73" s="8" t="s">
        <v>2734</v>
      </c>
      <c r="C73" s="57" t="s">
        <v>680</v>
      </c>
      <c r="D73" s="54" t="s">
        <v>2735</v>
      </c>
      <c r="E73" s="6" t="s">
        <v>686</v>
      </c>
      <c r="F73" s="19">
        <v>1000</v>
      </c>
      <c r="G73" s="24">
        <v>1010.37</v>
      </c>
      <c r="H73" s="24">
        <v>0.06</v>
      </c>
      <c r="I73" s="31">
        <v>6.59</v>
      </c>
      <c r="J73" s="31"/>
      <c r="K73" s="35" t="s">
        <v>637</v>
      </c>
    </row>
    <row r="74" spans="2:11" x14ac:dyDescent="0.3">
      <c r="C74" s="58" t="s">
        <v>172</v>
      </c>
      <c r="D74" s="54"/>
      <c r="E74" s="6"/>
      <c r="F74" s="19"/>
      <c r="G74" s="25">
        <v>851891.81</v>
      </c>
      <c r="H74" s="25">
        <v>54.52</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9" t="s">
        <v>8</v>
      </c>
      <c r="D78" s="54"/>
      <c r="E78" s="6"/>
      <c r="F78" s="19"/>
      <c r="G78" s="24"/>
      <c r="H78" s="24"/>
      <c r="I78" s="31"/>
      <c r="J78" s="31"/>
      <c r="K78" s="35"/>
    </row>
    <row r="79" spans="2:11" x14ac:dyDescent="0.3">
      <c r="B79" s="8" t="s">
        <v>2109</v>
      </c>
      <c r="C79" s="57" t="s">
        <v>5292</v>
      </c>
      <c r="D79" s="54" t="s">
        <v>2110</v>
      </c>
      <c r="E79" s="6" t="s">
        <v>766</v>
      </c>
      <c r="F79" s="19">
        <v>327</v>
      </c>
      <c r="G79" s="24">
        <v>18134.73</v>
      </c>
      <c r="H79" s="24">
        <v>1.1599999999999999</v>
      </c>
      <c r="I79" s="31">
        <v>7.3550000000000004</v>
      </c>
      <c r="J79" s="31"/>
      <c r="K79" s="35" t="s">
        <v>637</v>
      </c>
    </row>
    <row r="80" spans="2:11" x14ac:dyDescent="0.3">
      <c r="B80" s="8" t="s">
        <v>2111</v>
      </c>
      <c r="C80" s="57" t="s">
        <v>5293</v>
      </c>
      <c r="D80" s="54" t="s">
        <v>2112</v>
      </c>
      <c r="E80" s="6" t="s">
        <v>2113</v>
      </c>
      <c r="F80" s="19">
        <v>193</v>
      </c>
      <c r="G80" s="24">
        <v>8774.01</v>
      </c>
      <c r="H80" s="24">
        <v>0.56000000000000005</v>
      </c>
      <c r="I80" s="31">
        <v>7.2350000000000003</v>
      </c>
      <c r="J80" s="31"/>
      <c r="K80" s="35" t="s">
        <v>637</v>
      </c>
    </row>
    <row r="81" spans="2:11" x14ac:dyDescent="0.3">
      <c r="B81" s="8" t="s">
        <v>2736</v>
      </c>
      <c r="C81" s="57" t="s">
        <v>5293</v>
      </c>
      <c r="D81" s="54" t="s">
        <v>2737</v>
      </c>
      <c r="E81" s="6" t="s">
        <v>2113</v>
      </c>
      <c r="F81" s="19">
        <v>99</v>
      </c>
      <c r="G81" s="24">
        <v>8663.57</v>
      </c>
      <c r="H81" s="24">
        <v>0.55000000000000004</v>
      </c>
      <c r="I81" s="31">
        <v>7.5449999999999999</v>
      </c>
      <c r="J81" s="31"/>
      <c r="K81" s="35" t="s">
        <v>637</v>
      </c>
    </row>
    <row r="82" spans="2:11" x14ac:dyDescent="0.3">
      <c r="C82" s="58" t="s">
        <v>172</v>
      </c>
      <c r="D82" s="54"/>
      <c r="E82" s="6"/>
      <c r="F82" s="19"/>
      <c r="G82" s="25">
        <v>35572.31</v>
      </c>
      <c r="H82" s="25">
        <v>2.27</v>
      </c>
      <c r="I82" s="31"/>
      <c r="J82" s="31"/>
      <c r="K82" s="35"/>
    </row>
    <row r="83" spans="2:11" x14ac:dyDescent="0.3">
      <c r="C83" s="57"/>
      <c r="D83" s="54"/>
      <c r="E83" s="6"/>
      <c r="F83" s="19"/>
      <c r="G83" s="24"/>
      <c r="H83" s="24"/>
      <c r="I83" s="31"/>
      <c r="J83" s="31"/>
      <c r="K83" s="35"/>
    </row>
    <row r="84" spans="2:11" x14ac:dyDescent="0.3">
      <c r="C84" s="59" t="s">
        <v>9</v>
      </c>
      <c r="D84" s="54"/>
      <c r="E84" s="6"/>
      <c r="F84" s="19"/>
      <c r="G84" s="24"/>
      <c r="H84" s="24"/>
      <c r="I84" s="31"/>
      <c r="J84" s="31"/>
      <c r="K84" s="35"/>
    </row>
    <row r="85" spans="2:11" x14ac:dyDescent="0.3">
      <c r="B85" s="8" t="s">
        <v>1576</v>
      </c>
      <c r="C85" s="57" t="s">
        <v>1577</v>
      </c>
      <c r="D85" s="54" t="s">
        <v>1578</v>
      </c>
      <c r="E85" s="6" t="s">
        <v>185</v>
      </c>
      <c r="F85" s="19">
        <v>22500000</v>
      </c>
      <c r="G85" s="24">
        <v>22500</v>
      </c>
      <c r="H85" s="24">
        <v>1.44</v>
      </c>
      <c r="I85" s="31">
        <v>5.6973079999999996</v>
      </c>
      <c r="J85" s="31"/>
      <c r="K85" s="35"/>
    </row>
    <row r="86" spans="2:11" x14ac:dyDescent="0.3">
      <c r="B86" s="8" t="s">
        <v>1237</v>
      </c>
      <c r="C86" s="57" t="s">
        <v>1238</v>
      </c>
      <c r="D86" s="54" t="s">
        <v>1239</v>
      </c>
      <c r="E86" s="6" t="s">
        <v>185</v>
      </c>
      <c r="F86" s="19">
        <v>15000000</v>
      </c>
      <c r="G86" s="24">
        <v>15561.65</v>
      </c>
      <c r="H86" s="24">
        <v>1</v>
      </c>
      <c r="I86" s="31">
        <v>0</v>
      </c>
      <c r="J86" s="31"/>
      <c r="K86" s="35"/>
    </row>
    <row r="87" spans="2:11" x14ac:dyDescent="0.3">
      <c r="B87" s="8" t="s">
        <v>1579</v>
      </c>
      <c r="C87" s="57" t="s">
        <v>1580</v>
      </c>
      <c r="D87" s="54" t="s">
        <v>1581</v>
      </c>
      <c r="E87" s="6" t="s">
        <v>185</v>
      </c>
      <c r="F87" s="19">
        <v>15200000</v>
      </c>
      <c r="G87" s="24">
        <v>15264.72</v>
      </c>
      <c r="H87" s="24">
        <v>0.98</v>
      </c>
      <c r="I87" s="31">
        <v>5.8102499999999999</v>
      </c>
      <c r="J87" s="31"/>
      <c r="K87" s="35"/>
    </row>
    <row r="88" spans="2:11" x14ac:dyDescent="0.3">
      <c r="B88" s="8" t="s">
        <v>2738</v>
      </c>
      <c r="C88" s="57" t="s">
        <v>2739</v>
      </c>
      <c r="D88" s="54" t="s">
        <v>2740</v>
      </c>
      <c r="E88" s="6" t="s">
        <v>185</v>
      </c>
      <c r="F88" s="19">
        <v>3500000</v>
      </c>
      <c r="G88" s="24">
        <v>3590.1</v>
      </c>
      <c r="H88" s="24">
        <v>0.23</v>
      </c>
      <c r="I88" s="31">
        <v>5.9325538</v>
      </c>
      <c r="J88" s="31"/>
      <c r="K88" s="35"/>
    </row>
    <row r="89" spans="2:11" x14ac:dyDescent="0.3">
      <c r="C89" s="58" t="s">
        <v>172</v>
      </c>
      <c r="D89" s="54"/>
      <c r="E89" s="6"/>
      <c r="F89" s="19"/>
      <c r="G89" s="25">
        <v>56916.47</v>
      </c>
      <c r="H89" s="25">
        <v>3.65</v>
      </c>
      <c r="I89" s="31"/>
      <c r="J89" s="31"/>
      <c r="K89" s="35"/>
    </row>
    <row r="90" spans="2:11" x14ac:dyDescent="0.3">
      <c r="C90" s="57"/>
      <c r="D90" s="54"/>
      <c r="E90" s="6"/>
      <c r="F90" s="19"/>
      <c r="G90" s="24"/>
      <c r="H90" s="24"/>
      <c r="I90" s="31"/>
      <c r="J90" s="31"/>
      <c r="K90" s="35"/>
    </row>
    <row r="91" spans="2:11" x14ac:dyDescent="0.3">
      <c r="C91" s="59" t="s">
        <v>10</v>
      </c>
      <c r="D91" s="54"/>
      <c r="E91" s="6"/>
      <c r="F91" s="19"/>
      <c r="G91" s="24"/>
      <c r="H91" s="24"/>
      <c r="I91" s="31"/>
      <c r="J91" s="31"/>
      <c r="K91" s="35"/>
    </row>
    <row r="92" spans="2:11" x14ac:dyDescent="0.3">
      <c r="B92" s="8" t="s">
        <v>2120</v>
      </c>
      <c r="C92" s="57" t="s">
        <v>2121</v>
      </c>
      <c r="D92" s="54" t="s">
        <v>2122</v>
      </c>
      <c r="E92" s="6" t="s">
        <v>185</v>
      </c>
      <c r="F92" s="19">
        <v>84992300</v>
      </c>
      <c r="G92" s="24">
        <v>85785.7</v>
      </c>
      <c r="H92" s="24">
        <v>5.49</v>
      </c>
      <c r="I92" s="31">
        <v>6.1366481999999998</v>
      </c>
      <c r="J92" s="31"/>
      <c r="K92" s="35"/>
    </row>
    <row r="93" spans="2:11" x14ac:dyDescent="0.3">
      <c r="B93" s="8" t="s">
        <v>2741</v>
      </c>
      <c r="C93" s="57" t="s">
        <v>2742</v>
      </c>
      <c r="D93" s="54" t="s">
        <v>2743</v>
      </c>
      <c r="E93" s="6" t="s">
        <v>185</v>
      </c>
      <c r="F93" s="19">
        <v>16000000</v>
      </c>
      <c r="G93" s="24">
        <v>16429.09</v>
      </c>
      <c r="H93" s="24">
        <v>1.05</v>
      </c>
      <c r="I93" s="31">
        <v>6.1312211000000003</v>
      </c>
      <c r="J93" s="31"/>
      <c r="K93" s="35"/>
    </row>
    <row r="94" spans="2:11" x14ac:dyDescent="0.3">
      <c r="B94" s="8" t="s">
        <v>2744</v>
      </c>
      <c r="C94" s="57" t="s">
        <v>2745</v>
      </c>
      <c r="D94" s="54" t="s">
        <v>2746</v>
      </c>
      <c r="E94" s="6" t="s">
        <v>185</v>
      </c>
      <c r="F94" s="19">
        <v>7500000</v>
      </c>
      <c r="G94" s="24">
        <v>7610.64</v>
      </c>
      <c r="H94" s="24">
        <v>0.49</v>
      </c>
      <c r="I94" s="31">
        <v>5.9917366000000003</v>
      </c>
      <c r="J94" s="31"/>
      <c r="K94" s="35"/>
    </row>
    <row r="95" spans="2:11" x14ac:dyDescent="0.3">
      <c r="B95" s="8" t="s">
        <v>2747</v>
      </c>
      <c r="C95" s="57" t="s">
        <v>2748</v>
      </c>
      <c r="D95" s="54" t="s">
        <v>2749</v>
      </c>
      <c r="E95" s="6" t="s">
        <v>185</v>
      </c>
      <c r="F95" s="19">
        <v>7200000</v>
      </c>
      <c r="G95" s="24">
        <v>7284.46</v>
      </c>
      <c r="H95" s="24">
        <v>0.47</v>
      </c>
      <c r="I95" s="31">
        <v>6.1312319999999998</v>
      </c>
      <c r="J95" s="31"/>
      <c r="K95" s="35"/>
    </row>
    <row r="96" spans="2:11" x14ac:dyDescent="0.3">
      <c r="B96" s="8" t="s">
        <v>2750</v>
      </c>
      <c r="C96" s="57" t="s">
        <v>2751</v>
      </c>
      <c r="D96" s="54" t="s">
        <v>2752</v>
      </c>
      <c r="E96" s="6" t="s">
        <v>185</v>
      </c>
      <c r="F96" s="19">
        <v>3500000</v>
      </c>
      <c r="G96" s="24">
        <v>3541.37</v>
      </c>
      <c r="H96" s="24">
        <v>0.23</v>
      </c>
      <c r="I96" s="31">
        <v>6.1121670999999997</v>
      </c>
      <c r="J96" s="31"/>
      <c r="K96" s="35"/>
    </row>
    <row r="97" spans="1:11" x14ac:dyDescent="0.3">
      <c r="C97" s="58" t="s">
        <v>172</v>
      </c>
      <c r="D97" s="54"/>
      <c r="E97" s="6"/>
      <c r="F97" s="19"/>
      <c r="G97" s="25">
        <v>120651.26</v>
      </c>
      <c r="H97" s="25">
        <v>7.73</v>
      </c>
      <c r="I97" s="31"/>
      <c r="J97" s="31"/>
      <c r="K97" s="35"/>
    </row>
    <row r="98" spans="1:11" x14ac:dyDescent="0.3">
      <c r="C98" s="57"/>
      <c r="D98" s="54"/>
      <c r="E98" s="6"/>
      <c r="F98" s="19"/>
      <c r="G98" s="24"/>
      <c r="H98" s="24"/>
      <c r="I98" s="31"/>
      <c r="J98" s="31"/>
      <c r="K98" s="35"/>
    </row>
    <row r="99" spans="1:11" x14ac:dyDescent="0.3">
      <c r="A99" s="10"/>
      <c r="B99" s="28"/>
      <c r="C99" s="58" t="s">
        <v>11</v>
      </c>
      <c r="D99" s="54"/>
      <c r="E99" s="6"/>
      <c r="F99" s="19"/>
      <c r="G99" s="24"/>
      <c r="H99" s="24"/>
      <c r="I99" s="31"/>
      <c r="J99" s="31"/>
      <c r="K99" s="35"/>
    </row>
    <row r="100" spans="1:11" x14ac:dyDescent="0.3">
      <c r="C100" s="59" t="s">
        <v>13</v>
      </c>
      <c r="D100" s="54"/>
      <c r="E100" s="6"/>
      <c r="F100" s="19"/>
      <c r="G100" s="24"/>
      <c r="H100" s="24"/>
      <c r="I100" s="31"/>
      <c r="J100" s="31"/>
      <c r="K100" s="35"/>
    </row>
    <row r="101" spans="1:11" x14ac:dyDescent="0.3">
      <c r="B101" s="8" t="s">
        <v>2753</v>
      </c>
      <c r="C101" s="57" t="s">
        <v>1712</v>
      </c>
      <c r="D101" s="54" t="s">
        <v>2754</v>
      </c>
      <c r="E101" s="6" t="s">
        <v>794</v>
      </c>
      <c r="F101" s="19">
        <v>5000</v>
      </c>
      <c r="G101" s="24">
        <v>24236.080000000002</v>
      </c>
      <c r="H101" s="24">
        <v>1.55</v>
      </c>
      <c r="I101" s="31">
        <v>7.3749000000000002</v>
      </c>
      <c r="J101" s="31"/>
      <c r="K101" s="35" t="s">
        <v>637</v>
      </c>
    </row>
    <row r="102" spans="1:11" x14ac:dyDescent="0.3">
      <c r="B102" s="8" t="s">
        <v>1719</v>
      </c>
      <c r="C102" s="57" t="s">
        <v>95</v>
      </c>
      <c r="D102" s="54" t="s">
        <v>1720</v>
      </c>
      <c r="E102" s="6" t="s">
        <v>794</v>
      </c>
      <c r="F102" s="19">
        <v>5000</v>
      </c>
      <c r="G102" s="24">
        <v>23799.7</v>
      </c>
      <c r="H102" s="24">
        <v>1.52</v>
      </c>
      <c r="I102" s="31">
        <v>7.0800999999999998</v>
      </c>
      <c r="J102" s="31"/>
      <c r="K102" s="35" t="s">
        <v>637</v>
      </c>
    </row>
    <row r="103" spans="1:11" x14ac:dyDescent="0.3">
      <c r="B103" s="8" t="s">
        <v>2755</v>
      </c>
      <c r="C103" s="57" t="s">
        <v>494</v>
      </c>
      <c r="D103" s="54" t="s">
        <v>2756</v>
      </c>
      <c r="E103" s="6" t="s">
        <v>794</v>
      </c>
      <c r="F103" s="19">
        <v>4000</v>
      </c>
      <c r="G103" s="24">
        <v>19329.98</v>
      </c>
      <c r="H103" s="24">
        <v>1.24</v>
      </c>
      <c r="I103" s="31">
        <v>6.4550000000000001</v>
      </c>
      <c r="J103" s="31"/>
      <c r="K103" s="35" t="s">
        <v>637</v>
      </c>
    </row>
    <row r="104" spans="1:11" x14ac:dyDescent="0.3">
      <c r="B104" s="8" t="s">
        <v>2757</v>
      </c>
      <c r="C104" s="57" t="s">
        <v>2758</v>
      </c>
      <c r="D104" s="54" t="s">
        <v>2759</v>
      </c>
      <c r="E104" s="6" t="s">
        <v>794</v>
      </c>
      <c r="F104" s="19">
        <v>3000</v>
      </c>
      <c r="G104" s="24">
        <v>14207.52</v>
      </c>
      <c r="H104" s="24">
        <v>0.91</v>
      </c>
      <c r="I104" s="31">
        <v>6.9249000000000001</v>
      </c>
      <c r="J104" s="31"/>
      <c r="K104" s="35" t="s">
        <v>637</v>
      </c>
    </row>
    <row r="105" spans="1:11" x14ac:dyDescent="0.3">
      <c r="B105" s="8" t="s">
        <v>1731</v>
      </c>
      <c r="C105" s="57" t="s">
        <v>95</v>
      </c>
      <c r="D105" s="54" t="s">
        <v>1732</v>
      </c>
      <c r="E105" s="6" t="s">
        <v>794</v>
      </c>
      <c r="F105" s="19">
        <v>2000</v>
      </c>
      <c r="G105" s="24">
        <v>9715.9</v>
      </c>
      <c r="H105" s="24">
        <v>0.62</v>
      </c>
      <c r="I105" s="31">
        <v>6.7550999999999997</v>
      </c>
      <c r="J105" s="31"/>
      <c r="K105" s="35" t="s">
        <v>637</v>
      </c>
    </row>
    <row r="106" spans="1:11" x14ac:dyDescent="0.3">
      <c r="B106" s="8" t="s">
        <v>1737</v>
      </c>
      <c r="C106" s="57" t="s">
        <v>1689</v>
      </c>
      <c r="D106" s="54" t="s">
        <v>1738</v>
      </c>
      <c r="E106" s="6" t="s">
        <v>794</v>
      </c>
      <c r="F106" s="19">
        <v>2000</v>
      </c>
      <c r="G106" s="24">
        <v>9659.02</v>
      </c>
      <c r="H106" s="24">
        <v>0.62</v>
      </c>
      <c r="I106" s="31">
        <v>6.4748999999999999</v>
      </c>
      <c r="J106" s="31"/>
      <c r="K106" s="35" t="s">
        <v>637</v>
      </c>
    </row>
    <row r="107" spans="1:11" x14ac:dyDescent="0.3">
      <c r="B107" s="8" t="s">
        <v>2760</v>
      </c>
      <c r="C107" s="57" t="s">
        <v>2546</v>
      </c>
      <c r="D107" s="54" t="s">
        <v>2761</v>
      </c>
      <c r="E107" s="6" t="s">
        <v>794</v>
      </c>
      <c r="F107" s="19">
        <v>2000</v>
      </c>
      <c r="G107" s="24">
        <v>9541.14</v>
      </c>
      <c r="H107" s="24">
        <v>0.61</v>
      </c>
      <c r="I107" s="31">
        <v>6.7</v>
      </c>
      <c r="J107" s="31"/>
      <c r="K107" s="35" t="s">
        <v>637</v>
      </c>
    </row>
    <row r="108" spans="1:11" x14ac:dyDescent="0.3">
      <c r="B108" s="8" t="s">
        <v>2762</v>
      </c>
      <c r="C108" s="57" t="s">
        <v>2763</v>
      </c>
      <c r="D108" s="54" t="s">
        <v>2764</v>
      </c>
      <c r="E108" s="6" t="s">
        <v>794</v>
      </c>
      <c r="F108" s="19">
        <v>2000</v>
      </c>
      <c r="G108" s="24">
        <v>9501.9</v>
      </c>
      <c r="H108" s="24">
        <v>0.61</v>
      </c>
      <c r="I108" s="31">
        <v>6.7850999999999999</v>
      </c>
      <c r="J108" s="31"/>
      <c r="K108" s="35" t="s">
        <v>637</v>
      </c>
    </row>
    <row r="109" spans="1:11" x14ac:dyDescent="0.3">
      <c r="B109" s="8" t="s">
        <v>2765</v>
      </c>
      <c r="C109" s="57" t="s">
        <v>1671</v>
      </c>
      <c r="D109" s="54" t="s">
        <v>2766</v>
      </c>
      <c r="E109" s="6" t="s">
        <v>788</v>
      </c>
      <c r="F109" s="19">
        <v>1700</v>
      </c>
      <c r="G109" s="24">
        <v>8252.57</v>
      </c>
      <c r="H109" s="24">
        <v>0.53</v>
      </c>
      <c r="I109" s="31">
        <v>6.4</v>
      </c>
      <c r="J109" s="31"/>
      <c r="K109" s="35" t="s">
        <v>637</v>
      </c>
    </row>
    <row r="110" spans="1:11" x14ac:dyDescent="0.3">
      <c r="B110" s="8" t="s">
        <v>1667</v>
      </c>
      <c r="C110" s="57" t="s">
        <v>1668</v>
      </c>
      <c r="D110" s="54" t="s">
        <v>1669</v>
      </c>
      <c r="E110" s="6" t="s">
        <v>794</v>
      </c>
      <c r="F110" s="19">
        <v>1000</v>
      </c>
      <c r="G110" s="24">
        <v>4883.03</v>
      </c>
      <c r="H110" s="24">
        <v>0.31</v>
      </c>
      <c r="I110" s="31">
        <v>6.5250000000000004</v>
      </c>
      <c r="J110" s="31"/>
      <c r="K110" s="35" t="s">
        <v>637</v>
      </c>
    </row>
    <row r="111" spans="1:11" x14ac:dyDescent="0.3">
      <c r="C111" s="58" t="s">
        <v>172</v>
      </c>
      <c r="D111" s="54"/>
      <c r="E111" s="6"/>
      <c r="F111" s="19"/>
      <c r="G111" s="25">
        <v>133126.84</v>
      </c>
      <c r="H111" s="25">
        <v>8.52</v>
      </c>
      <c r="I111" s="31"/>
      <c r="J111" s="31"/>
      <c r="K111" s="35"/>
    </row>
    <row r="112" spans="1:11" x14ac:dyDescent="0.3">
      <c r="C112" s="57"/>
      <c r="D112" s="54"/>
      <c r="E112" s="6"/>
      <c r="F112" s="19"/>
      <c r="G112" s="24"/>
      <c r="H112" s="24"/>
      <c r="I112" s="31"/>
      <c r="J112" s="31"/>
      <c r="K112" s="35"/>
    </row>
    <row r="113" spans="2:11" x14ac:dyDescent="0.3">
      <c r="C113" s="59" t="s">
        <v>14</v>
      </c>
      <c r="D113" s="54"/>
      <c r="E113" s="6"/>
      <c r="F113" s="19"/>
      <c r="G113" s="24"/>
      <c r="H113" s="24"/>
      <c r="I113" s="31"/>
      <c r="J113" s="31"/>
      <c r="K113" s="35"/>
    </row>
    <row r="114" spans="2:11" x14ac:dyDescent="0.3">
      <c r="B114" s="8" t="s">
        <v>1773</v>
      </c>
      <c r="C114" s="57" t="s">
        <v>1774</v>
      </c>
      <c r="D114" s="54" t="s">
        <v>1775</v>
      </c>
      <c r="E114" s="6" t="s">
        <v>794</v>
      </c>
      <c r="F114" s="19">
        <v>8000</v>
      </c>
      <c r="G114" s="24">
        <v>38209.040000000001</v>
      </c>
      <c r="H114" s="24">
        <v>2.4500000000000002</v>
      </c>
      <c r="I114" s="31">
        <v>6.53</v>
      </c>
      <c r="J114" s="31"/>
      <c r="K114" s="35" t="s">
        <v>637</v>
      </c>
    </row>
    <row r="115" spans="2:11" x14ac:dyDescent="0.3">
      <c r="B115" s="8" t="s">
        <v>1830</v>
      </c>
      <c r="C115" s="57" t="s">
        <v>60</v>
      </c>
      <c r="D115" s="54" t="s">
        <v>1831</v>
      </c>
      <c r="E115" s="6" t="s">
        <v>794</v>
      </c>
      <c r="F115" s="19">
        <v>6000</v>
      </c>
      <c r="G115" s="24">
        <v>28726.65</v>
      </c>
      <c r="H115" s="24">
        <v>1.84</v>
      </c>
      <c r="I115" s="31">
        <v>6.32</v>
      </c>
      <c r="J115" s="31"/>
      <c r="K115" s="35" t="s">
        <v>637</v>
      </c>
    </row>
    <row r="116" spans="2:11" x14ac:dyDescent="0.3">
      <c r="B116" s="8" t="s">
        <v>1828</v>
      </c>
      <c r="C116" s="57" t="s">
        <v>1794</v>
      </c>
      <c r="D116" s="54" t="s">
        <v>1829</v>
      </c>
      <c r="E116" s="6" t="s">
        <v>794</v>
      </c>
      <c r="F116" s="19">
        <v>5000</v>
      </c>
      <c r="G116" s="24">
        <v>24132.58</v>
      </c>
      <c r="H116" s="24">
        <v>1.54</v>
      </c>
      <c r="I116" s="31">
        <v>6.3998999999999997</v>
      </c>
      <c r="J116" s="31"/>
      <c r="K116" s="35" t="s">
        <v>637</v>
      </c>
    </row>
    <row r="117" spans="2:11" x14ac:dyDescent="0.3">
      <c r="B117" s="8" t="s">
        <v>2169</v>
      </c>
      <c r="C117" s="57" t="s">
        <v>60</v>
      </c>
      <c r="D117" s="54" t="s">
        <v>2170</v>
      </c>
      <c r="E117" s="6" t="s">
        <v>794</v>
      </c>
      <c r="F117" s="19">
        <v>5000</v>
      </c>
      <c r="G117" s="24">
        <v>23576.799999999999</v>
      </c>
      <c r="H117" s="24">
        <v>1.51</v>
      </c>
      <c r="I117" s="31">
        <v>6.4050000000000002</v>
      </c>
      <c r="J117" s="31"/>
      <c r="K117" s="35" t="s">
        <v>637</v>
      </c>
    </row>
    <row r="118" spans="2:11" x14ac:dyDescent="0.3">
      <c r="B118" s="8" t="s">
        <v>1766</v>
      </c>
      <c r="C118" s="57" t="s">
        <v>297</v>
      </c>
      <c r="D118" s="54" t="s">
        <v>1767</v>
      </c>
      <c r="E118" s="6" t="s">
        <v>794</v>
      </c>
      <c r="F118" s="19">
        <v>4000</v>
      </c>
      <c r="G118" s="24">
        <v>19359.400000000001</v>
      </c>
      <c r="H118" s="24">
        <v>1.24</v>
      </c>
      <c r="I118" s="31">
        <v>6.1</v>
      </c>
      <c r="J118" s="31"/>
      <c r="K118" s="35" t="s">
        <v>637</v>
      </c>
    </row>
    <row r="119" spans="2:11" x14ac:dyDescent="0.3">
      <c r="B119" s="8" t="s">
        <v>1868</v>
      </c>
      <c r="C119" s="57" t="s">
        <v>41</v>
      </c>
      <c r="D119" s="54" t="s">
        <v>1869</v>
      </c>
      <c r="E119" s="6" t="s">
        <v>794</v>
      </c>
      <c r="F119" s="19">
        <v>4000</v>
      </c>
      <c r="G119" s="24">
        <v>19024.2</v>
      </c>
      <c r="H119" s="24">
        <v>1.22</v>
      </c>
      <c r="I119" s="31">
        <v>6.3250000000000002</v>
      </c>
      <c r="J119" s="31"/>
      <c r="K119" s="35" t="s">
        <v>637</v>
      </c>
    </row>
    <row r="120" spans="2:11" x14ac:dyDescent="0.3">
      <c r="B120" s="8" t="s">
        <v>1864</v>
      </c>
      <c r="C120" s="57" t="s">
        <v>1439</v>
      </c>
      <c r="D120" s="54" t="s">
        <v>1865</v>
      </c>
      <c r="E120" s="6" t="s">
        <v>788</v>
      </c>
      <c r="F120" s="19">
        <v>4000</v>
      </c>
      <c r="G120" s="24">
        <v>19024</v>
      </c>
      <c r="H120" s="24">
        <v>1.22</v>
      </c>
      <c r="I120" s="31">
        <v>6.3049999999999997</v>
      </c>
      <c r="J120" s="31"/>
      <c r="K120" s="35" t="s">
        <v>637</v>
      </c>
    </row>
    <row r="121" spans="2:11" x14ac:dyDescent="0.3">
      <c r="B121" s="8" t="s">
        <v>2767</v>
      </c>
      <c r="C121" s="57" t="s">
        <v>60</v>
      </c>
      <c r="D121" s="54" t="s">
        <v>2768</v>
      </c>
      <c r="E121" s="6" t="s">
        <v>794</v>
      </c>
      <c r="F121" s="19">
        <v>3000</v>
      </c>
      <c r="G121" s="24">
        <v>14555</v>
      </c>
      <c r="H121" s="24">
        <v>0.93</v>
      </c>
      <c r="I121" s="31">
        <v>6.0650000000000004</v>
      </c>
      <c r="J121" s="31"/>
      <c r="K121" s="35" t="s">
        <v>637</v>
      </c>
    </row>
    <row r="122" spans="2:11" x14ac:dyDescent="0.3">
      <c r="B122" s="8" t="s">
        <v>2769</v>
      </c>
      <c r="C122" s="57" t="s">
        <v>67</v>
      </c>
      <c r="D122" s="54" t="s">
        <v>2770</v>
      </c>
      <c r="E122" s="6" t="s">
        <v>794</v>
      </c>
      <c r="F122" s="19">
        <v>3000</v>
      </c>
      <c r="G122" s="24">
        <v>14535.03</v>
      </c>
      <c r="H122" s="24">
        <v>0.93</v>
      </c>
      <c r="I122" s="31">
        <v>6.0499000000000001</v>
      </c>
      <c r="J122" s="31"/>
      <c r="K122" s="35" t="s">
        <v>637</v>
      </c>
    </row>
    <row r="123" spans="2:11" x14ac:dyDescent="0.3">
      <c r="B123" s="8" t="s">
        <v>1824</v>
      </c>
      <c r="C123" s="57" t="s">
        <v>338</v>
      </c>
      <c r="D123" s="54" t="s">
        <v>1825</v>
      </c>
      <c r="E123" s="6" t="s">
        <v>794</v>
      </c>
      <c r="F123" s="19">
        <v>3000</v>
      </c>
      <c r="G123" s="24">
        <v>14498.81</v>
      </c>
      <c r="H123" s="24">
        <v>0.93</v>
      </c>
      <c r="I123" s="31">
        <v>6.1249000000000002</v>
      </c>
      <c r="J123" s="31"/>
      <c r="K123" s="35" t="s">
        <v>637</v>
      </c>
    </row>
    <row r="124" spans="2:11" x14ac:dyDescent="0.3">
      <c r="B124" s="8" t="s">
        <v>2771</v>
      </c>
      <c r="C124" s="57" t="s">
        <v>41</v>
      </c>
      <c r="D124" s="54" t="s">
        <v>2772</v>
      </c>
      <c r="E124" s="6" t="s">
        <v>794</v>
      </c>
      <c r="F124" s="19">
        <v>3000</v>
      </c>
      <c r="G124" s="24">
        <v>14466.06</v>
      </c>
      <c r="H124" s="24">
        <v>0.93</v>
      </c>
      <c r="I124" s="31">
        <v>6.3250000000000002</v>
      </c>
      <c r="J124" s="31"/>
      <c r="K124" s="35" t="s">
        <v>637</v>
      </c>
    </row>
    <row r="125" spans="2:11" x14ac:dyDescent="0.3">
      <c r="B125" s="8" t="s">
        <v>1762</v>
      </c>
      <c r="C125" s="57" t="s">
        <v>297</v>
      </c>
      <c r="D125" s="54" t="s">
        <v>1763</v>
      </c>
      <c r="E125" s="6" t="s">
        <v>794</v>
      </c>
      <c r="F125" s="19">
        <v>2000</v>
      </c>
      <c r="G125" s="24">
        <v>9676.57</v>
      </c>
      <c r="H125" s="24">
        <v>0.62</v>
      </c>
      <c r="I125" s="31">
        <v>6.1</v>
      </c>
      <c r="J125" s="31"/>
      <c r="K125" s="35" t="s">
        <v>637</v>
      </c>
    </row>
    <row r="126" spans="2:11" x14ac:dyDescent="0.3">
      <c r="B126" s="8" t="s">
        <v>1860</v>
      </c>
      <c r="C126" s="57" t="s">
        <v>1434</v>
      </c>
      <c r="D126" s="54" t="s">
        <v>1861</v>
      </c>
      <c r="E126" s="6" t="s">
        <v>794</v>
      </c>
      <c r="F126" s="19">
        <v>2000</v>
      </c>
      <c r="G126" s="24">
        <v>9591.73</v>
      </c>
      <c r="H126" s="24">
        <v>0.61</v>
      </c>
      <c r="I126" s="31">
        <v>6.2899000000000003</v>
      </c>
      <c r="J126" s="31"/>
      <c r="K126" s="35" t="s">
        <v>637</v>
      </c>
    </row>
    <row r="127" spans="2:11" x14ac:dyDescent="0.3">
      <c r="B127" s="8" t="s">
        <v>1764</v>
      </c>
      <c r="C127" s="57" t="s">
        <v>300</v>
      </c>
      <c r="D127" s="54" t="s">
        <v>1765</v>
      </c>
      <c r="E127" s="6" t="s">
        <v>791</v>
      </c>
      <c r="F127" s="19">
        <v>2000</v>
      </c>
      <c r="G127" s="24">
        <v>9466.0499999999993</v>
      </c>
      <c r="H127" s="24">
        <v>0.61</v>
      </c>
      <c r="I127" s="31">
        <v>6.335</v>
      </c>
      <c r="J127" s="31"/>
      <c r="K127" s="35" t="s">
        <v>637</v>
      </c>
    </row>
    <row r="128" spans="2:11" x14ac:dyDescent="0.3">
      <c r="B128" s="8" t="s">
        <v>1785</v>
      </c>
      <c r="C128" s="57" t="s">
        <v>300</v>
      </c>
      <c r="D128" s="54" t="s">
        <v>1786</v>
      </c>
      <c r="E128" s="6" t="s">
        <v>791</v>
      </c>
      <c r="F128" s="19">
        <v>1000</v>
      </c>
      <c r="G128" s="24">
        <v>4849.74</v>
      </c>
      <c r="H128" s="24">
        <v>0.31</v>
      </c>
      <c r="I128" s="31">
        <v>6.08</v>
      </c>
      <c r="J128" s="31"/>
      <c r="K128" s="35" t="s">
        <v>637</v>
      </c>
    </row>
    <row r="129" spans="1:11" x14ac:dyDescent="0.3">
      <c r="B129" s="8" t="s">
        <v>2773</v>
      </c>
      <c r="C129" s="57" t="s">
        <v>657</v>
      </c>
      <c r="D129" s="54" t="s">
        <v>2774</v>
      </c>
      <c r="E129" s="6" t="s">
        <v>794</v>
      </c>
      <c r="F129" s="19">
        <v>500</v>
      </c>
      <c r="G129" s="24">
        <v>2435.4299999999998</v>
      </c>
      <c r="H129" s="24">
        <v>0.16</v>
      </c>
      <c r="I129" s="31">
        <v>6.125</v>
      </c>
      <c r="J129" s="31"/>
      <c r="K129" s="35" t="s">
        <v>637</v>
      </c>
    </row>
    <row r="130" spans="1:11" x14ac:dyDescent="0.3">
      <c r="B130" s="8" t="s">
        <v>2775</v>
      </c>
      <c r="C130" s="57" t="s">
        <v>41</v>
      </c>
      <c r="D130" s="54" t="s">
        <v>2776</v>
      </c>
      <c r="E130" s="6" t="s">
        <v>794</v>
      </c>
      <c r="F130" s="19">
        <v>500</v>
      </c>
      <c r="G130" s="24">
        <v>2422.34</v>
      </c>
      <c r="H130" s="24">
        <v>0.16</v>
      </c>
      <c r="I130" s="31">
        <v>6.0949</v>
      </c>
      <c r="J130" s="31"/>
      <c r="K130" s="35" t="s">
        <v>637</v>
      </c>
    </row>
    <row r="131" spans="1:11" x14ac:dyDescent="0.3">
      <c r="C131" s="58" t="s">
        <v>172</v>
      </c>
      <c r="D131" s="54"/>
      <c r="E131" s="6"/>
      <c r="F131" s="19"/>
      <c r="G131" s="25">
        <v>268549.43</v>
      </c>
      <c r="H131" s="25">
        <v>17.21</v>
      </c>
      <c r="I131" s="31"/>
      <c r="J131" s="31"/>
      <c r="K131" s="35"/>
    </row>
    <row r="132" spans="1:11" x14ac:dyDescent="0.3">
      <c r="C132" s="57"/>
      <c r="D132" s="54"/>
      <c r="E132" s="6"/>
      <c r="F132" s="19"/>
      <c r="G132" s="24"/>
      <c r="H132" s="24"/>
      <c r="I132" s="31"/>
      <c r="J132" s="31"/>
      <c r="K132" s="35"/>
    </row>
    <row r="133" spans="1:11" x14ac:dyDescent="0.3">
      <c r="C133" s="59" t="s">
        <v>15</v>
      </c>
      <c r="D133" s="54"/>
      <c r="E133" s="6"/>
      <c r="F133" s="19"/>
      <c r="G133" s="24"/>
      <c r="H133" s="24"/>
      <c r="I133" s="31"/>
      <c r="J133" s="31"/>
      <c r="K133" s="35"/>
    </row>
    <row r="134" spans="1:11" x14ac:dyDescent="0.3">
      <c r="B134" s="8" t="s">
        <v>1505</v>
      </c>
      <c r="C134" s="57" t="s">
        <v>1506</v>
      </c>
      <c r="D134" s="54" t="s">
        <v>1507</v>
      </c>
      <c r="E134" s="6" t="s">
        <v>185</v>
      </c>
      <c r="F134" s="19">
        <v>25000000</v>
      </c>
      <c r="G134" s="24">
        <v>24756.48</v>
      </c>
      <c r="H134" s="24">
        <v>1.58</v>
      </c>
      <c r="I134" s="31">
        <v>5.4401000000000002</v>
      </c>
      <c r="J134" s="31"/>
      <c r="K134" s="35"/>
    </row>
    <row r="135" spans="1:11" x14ac:dyDescent="0.3">
      <c r="B135" s="8" t="s">
        <v>1517</v>
      </c>
      <c r="C135" s="57" t="s">
        <v>1518</v>
      </c>
      <c r="D135" s="54" t="s">
        <v>1519</v>
      </c>
      <c r="E135" s="6" t="s">
        <v>185</v>
      </c>
      <c r="F135" s="19">
        <v>20000000</v>
      </c>
      <c r="G135" s="24">
        <v>19845.060000000001</v>
      </c>
      <c r="H135" s="24">
        <v>1.27</v>
      </c>
      <c r="I135" s="31">
        <v>5.4805999999999999</v>
      </c>
      <c r="J135" s="31"/>
      <c r="K135" s="35"/>
    </row>
    <row r="136" spans="1:11" x14ac:dyDescent="0.3">
      <c r="C136" s="58" t="s">
        <v>172</v>
      </c>
      <c r="D136" s="54"/>
      <c r="E136" s="6"/>
      <c r="F136" s="19"/>
      <c r="G136" s="25">
        <v>44601.54</v>
      </c>
      <c r="H136" s="25">
        <v>2.85</v>
      </c>
      <c r="I136" s="31"/>
      <c r="J136" s="31"/>
      <c r="K136" s="35"/>
    </row>
    <row r="137" spans="1:11" x14ac:dyDescent="0.3">
      <c r="C137" s="57"/>
      <c r="D137" s="54"/>
      <c r="E137" s="6"/>
      <c r="F137" s="19"/>
      <c r="G137" s="24"/>
      <c r="H137" s="24"/>
      <c r="I137" s="31"/>
      <c r="J137" s="31"/>
      <c r="K137" s="35"/>
    </row>
    <row r="138" spans="1:11" x14ac:dyDescent="0.3">
      <c r="C138" s="58" t="s">
        <v>16</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9" t="s">
        <v>17</v>
      </c>
      <c r="D140" s="54"/>
      <c r="E140" s="6"/>
      <c r="F140" s="19"/>
      <c r="G140" s="24"/>
      <c r="H140" s="24"/>
      <c r="I140" s="31"/>
      <c r="J140" s="31"/>
      <c r="K140" s="35"/>
    </row>
    <row r="141" spans="1:11" x14ac:dyDescent="0.3">
      <c r="B141" s="8" t="s">
        <v>2777</v>
      </c>
      <c r="C141" s="57" t="s">
        <v>2778</v>
      </c>
      <c r="D141" s="54" t="s">
        <v>2779</v>
      </c>
      <c r="E141" s="6" t="s">
        <v>185</v>
      </c>
      <c r="F141" s="19">
        <v>256700</v>
      </c>
      <c r="G141" s="24">
        <v>255.11</v>
      </c>
      <c r="H141" s="24">
        <v>0.02</v>
      </c>
      <c r="I141" s="31">
        <v>5.5498500000000002</v>
      </c>
      <c r="J141" s="31"/>
      <c r="K141" s="35"/>
    </row>
    <row r="142" spans="1:11" x14ac:dyDescent="0.3">
      <c r="C142" s="58" t="s">
        <v>172</v>
      </c>
      <c r="D142" s="54"/>
      <c r="E142" s="6"/>
      <c r="F142" s="19"/>
      <c r="G142" s="25">
        <v>255.11</v>
      </c>
      <c r="H142" s="25">
        <v>0.02</v>
      </c>
      <c r="I142" s="31"/>
      <c r="J142" s="31"/>
      <c r="K142" s="35"/>
    </row>
    <row r="143" spans="1:11" x14ac:dyDescent="0.3">
      <c r="C143" s="57"/>
      <c r="D143" s="54"/>
      <c r="E143" s="6"/>
      <c r="F143" s="19"/>
      <c r="G143" s="24"/>
      <c r="H143" s="24"/>
      <c r="I143" s="31"/>
      <c r="J143" s="31"/>
      <c r="K143" s="35"/>
    </row>
    <row r="144" spans="1:11" x14ac:dyDescent="0.3">
      <c r="A144" s="10"/>
      <c r="B144" s="28"/>
      <c r="C144" s="58" t="s">
        <v>18</v>
      </c>
      <c r="D144" s="54"/>
      <c r="E144" s="6"/>
      <c r="F144" s="19"/>
      <c r="G144" s="24"/>
      <c r="H144" s="24"/>
      <c r="I144" s="31"/>
      <c r="J144" s="31"/>
      <c r="K144" s="35"/>
    </row>
    <row r="145" spans="1:11" x14ac:dyDescent="0.3">
      <c r="A145" s="28"/>
      <c r="B145" s="28"/>
      <c r="C145" s="58" t="s">
        <v>19</v>
      </c>
      <c r="D145" s="54"/>
      <c r="E145" s="6"/>
      <c r="F145" s="19"/>
      <c r="G145" s="24" t="s">
        <v>2</v>
      </c>
      <c r="H145" s="24" t="s">
        <v>2</v>
      </c>
      <c r="I145" s="31"/>
      <c r="J145" s="31"/>
      <c r="K145" s="35"/>
    </row>
    <row r="146" spans="1:11" x14ac:dyDescent="0.3">
      <c r="A146" s="28"/>
      <c r="B146" s="28"/>
      <c r="C146" s="58"/>
      <c r="D146" s="54"/>
      <c r="E146" s="6"/>
      <c r="F146" s="19"/>
      <c r="G146" s="24"/>
      <c r="H146" s="24"/>
      <c r="I146" s="31"/>
      <c r="J146" s="31"/>
      <c r="K146" s="35"/>
    </row>
    <row r="147" spans="1:11" x14ac:dyDescent="0.3">
      <c r="C147" s="59" t="s">
        <v>20</v>
      </c>
      <c r="D147" s="54"/>
      <c r="E147" s="6"/>
      <c r="F147" s="19"/>
      <c r="G147" s="24"/>
      <c r="H147" s="24"/>
      <c r="I147" s="31"/>
      <c r="J147" s="31"/>
      <c r="K147" s="35"/>
    </row>
    <row r="148" spans="1:11" x14ac:dyDescent="0.3">
      <c r="B148" s="8" t="s">
        <v>837</v>
      </c>
      <c r="C148" s="57" t="s">
        <v>5266</v>
      </c>
      <c r="D148" s="54" t="s">
        <v>838</v>
      </c>
      <c r="E148" s="6" t="s">
        <v>839</v>
      </c>
      <c r="F148" s="19">
        <v>35776.624000000003</v>
      </c>
      <c r="G148" s="24">
        <v>4053.92</v>
      </c>
      <c r="H148" s="24">
        <v>0.26</v>
      </c>
      <c r="I148" s="31">
        <v>5.66</v>
      </c>
      <c r="J148" s="31"/>
      <c r="K148" s="35"/>
    </row>
    <row r="149" spans="1:11" x14ac:dyDescent="0.3">
      <c r="C149" s="58" t="s">
        <v>172</v>
      </c>
      <c r="D149" s="54"/>
      <c r="E149" s="6"/>
      <c r="F149" s="19"/>
      <c r="G149" s="25">
        <v>4053.92</v>
      </c>
      <c r="H149" s="25">
        <v>0.26</v>
      </c>
      <c r="I149" s="31"/>
      <c r="J149" s="31"/>
      <c r="K149" s="35"/>
    </row>
    <row r="150" spans="1:11" x14ac:dyDescent="0.3">
      <c r="C150" s="57"/>
      <c r="D150" s="54"/>
      <c r="E150" s="6"/>
      <c r="F150" s="19"/>
      <c r="G150" s="24"/>
      <c r="H150" s="24"/>
      <c r="I150" s="31"/>
      <c r="J150" s="31"/>
      <c r="K150" s="35"/>
    </row>
    <row r="151" spans="1:11" x14ac:dyDescent="0.3">
      <c r="C151" s="58" t="s">
        <v>21</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C153" s="58" t="s">
        <v>22</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23</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C157" s="59" t="s">
        <v>24</v>
      </c>
      <c r="D157" s="54"/>
      <c r="E157" s="6"/>
      <c r="F157" s="19"/>
      <c r="G157" s="24"/>
      <c r="H157" s="24"/>
      <c r="I157" s="31"/>
      <c r="J157" s="31"/>
      <c r="K157" s="35"/>
    </row>
    <row r="158" spans="1:11" x14ac:dyDescent="0.3">
      <c r="B158" s="8" t="s">
        <v>186</v>
      </c>
      <c r="C158" s="57" t="s">
        <v>187</v>
      </c>
      <c r="D158" s="54"/>
      <c r="E158" s="6"/>
      <c r="F158" s="19"/>
      <c r="G158" s="24">
        <v>37051.040000000001</v>
      </c>
      <c r="H158" s="24">
        <v>2.37</v>
      </c>
      <c r="I158" s="31"/>
      <c r="J158" s="31"/>
      <c r="K158" s="35"/>
    </row>
    <row r="159" spans="1:11" x14ac:dyDescent="0.3">
      <c r="C159" s="58" t="s">
        <v>172</v>
      </c>
      <c r="D159" s="54"/>
      <c r="E159" s="6"/>
      <c r="F159" s="19"/>
      <c r="G159" s="25">
        <v>37051.040000000001</v>
      </c>
      <c r="H159" s="25">
        <v>2.37</v>
      </c>
      <c r="I159" s="31"/>
      <c r="J159" s="31"/>
      <c r="K159" s="35"/>
    </row>
    <row r="160" spans="1:11" x14ac:dyDescent="0.3">
      <c r="C160" s="57"/>
      <c r="D160" s="54"/>
      <c r="E160" s="6"/>
      <c r="F160" s="19"/>
      <c r="G160" s="24"/>
      <c r="H160" s="24"/>
      <c r="I160" s="31"/>
      <c r="J160" s="31"/>
      <c r="K160" s="35"/>
    </row>
    <row r="161" spans="1:54" x14ac:dyDescent="0.3">
      <c r="A161" s="10"/>
      <c r="B161" s="28"/>
      <c r="C161" s="58" t="s">
        <v>25</v>
      </c>
      <c r="D161" s="54"/>
      <c r="E161" s="6"/>
      <c r="F161" s="19"/>
      <c r="G161" s="24"/>
      <c r="H161" s="24"/>
      <c r="I161" s="31"/>
      <c r="J161" s="31"/>
      <c r="K161" s="35"/>
    </row>
    <row r="162" spans="1:54" s="2" customFormat="1" ht="13.8" x14ac:dyDescent="0.3">
      <c r="A162" s="28"/>
      <c r="B162" s="28"/>
      <c r="C162" s="57" t="s">
        <v>5262</v>
      </c>
      <c r="D162" s="54"/>
      <c r="E162" s="6"/>
      <c r="F162" s="19"/>
      <c r="G162" s="24" t="s">
        <v>2</v>
      </c>
      <c r="H162" s="24" t="s">
        <v>2</v>
      </c>
      <c r="I162" s="31"/>
      <c r="J162" s="31"/>
      <c r="K162" s="35"/>
      <c r="L162" s="3"/>
      <c r="AI162" s="3"/>
      <c r="AV162" s="3"/>
      <c r="AX162" s="3"/>
      <c r="BB162" s="3"/>
    </row>
    <row r="163" spans="1:54" x14ac:dyDescent="0.3">
      <c r="B163" s="8"/>
      <c r="C163" s="57" t="s">
        <v>188</v>
      </c>
      <c r="D163" s="54"/>
      <c r="E163" s="6"/>
      <c r="F163" s="19"/>
      <c r="G163" s="24">
        <v>9564.9599999999991</v>
      </c>
      <c r="H163" s="24">
        <v>0.6</v>
      </c>
      <c r="I163" s="31"/>
      <c r="J163" s="31"/>
      <c r="K163" s="35"/>
    </row>
    <row r="164" spans="1:54" x14ac:dyDescent="0.3">
      <c r="C164" s="58" t="s">
        <v>172</v>
      </c>
      <c r="D164" s="54"/>
      <c r="E164" s="6"/>
      <c r="F164" s="19"/>
      <c r="G164" s="25">
        <v>9564.9599999999991</v>
      </c>
      <c r="H164" s="25">
        <v>0.6</v>
      </c>
      <c r="I164" s="31"/>
      <c r="J164" s="31"/>
      <c r="K164" s="35"/>
    </row>
    <row r="165" spans="1:54" x14ac:dyDescent="0.3">
      <c r="C165" s="57"/>
      <c r="D165" s="54"/>
      <c r="E165" s="6"/>
      <c r="F165" s="19"/>
      <c r="G165" s="24"/>
      <c r="H165" s="24"/>
      <c r="I165" s="31"/>
      <c r="J165" s="31"/>
      <c r="K165" s="35"/>
    </row>
    <row r="166" spans="1:54" x14ac:dyDescent="0.3">
      <c r="C166" s="60" t="s">
        <v>189</v>
      </c>
      <c r="D166" s="55"/>
      <c r="E166" s="5"/>
      <c r="F166" s="20"/>
      <c r="G166" s="26">
        <v>1562234.69</v>
      </c>
      <c r="H166" s="26">
        <v>100</v>
      </c>
      <c r="I166" s="32"/>
      <c r="J166" s="32"/>
      <c r="K166" s="36"/>
    </row>
    <row r="168" spans="1:54" ht="15" x14ac:dyDescent="0.35">
      <c r="C168" s="50" t="s">
        <v>4986</v>
      </c>
      <c r="D168" s="50"/>
      <c r="E168" s="50"/>
      <c r="F168" s="50"/>
      <c r="G168" s="67"/>
      <c r="H168" s="67"/>
      <c r="I168" s="67"/>
      <c r="J168" s="50"/>
    </row>
    <row r="169" spans="1:54" ht="27.6" x14ac:dyDescent="0.3">
      <c r="C169" s="43" t="s">
        <v>4981</v>
      </c>
      <c r="D169" s="43" t="s">
        <v>4982</v>
      </c>
      <c r="E169" s="43" t="s">
        <v>5295</v>
      </c>
      <c r="F169" s="43" t="s">
        <v>4983</v>
      </c>
      <c r="G169" s="68" t="s">
        <v>34</v>
      </c>
      <c r="H169" s="69" t="s">
        <v>5296</v>
      </c>
      <c r="I169" s="68" t="s">
        <v>36</v>
      </c>
      <c r="J169" s="43" t="s">
        <v>39</v>
      </c>
    </row>
    <row r="170" spans="1:54" x14ac:dyDescent="0.3">
      <c r="C170" s="43" t="s">
        <v>5297</v>
      </c>
      <c r="D170" s="43"/>
      <c r="E170" s="43"/>
      <c r="F170" s="43"/>
      <c r="G170" s="68"/>
      <c r="H170" s="69"/>
      <c r="I170" s="68"/>
      <c r="J170" s="43"/>
    </row>
    <row r="171" spans="1:54" x14ac:dyDescent="0.3">
      <c r="C171" s="46" t="s">
        <v>5307</v>
      </c>
      <c r="D171" s="70"/>
      <c r="E171" s="70"/>
      <c r="F171" s="70"/>
      <c r="G171" s="71"/>
      <c r="H171" s="72">
        <v>-30000</v>
      </c>
      <c r="I171" s="73">
        <f>+H171/$G$166*100</f>
        <v>-1.9203260682938748</v>
      </c>
      <c r="J171" s="70"/>
    </row>
    <row r="172" spans="1:54" x14ac:dyDescent="0.3">
      <c r="C172" s="46" t="s">
        <v>5308</v>
      </c>
      <c r="D172" s="70"/>
      <c r="E172" s="70"/>
      <c r="F172" s="70"/>
      <c r="G172" s="71"/>
      <c r="H172" s="72">
        <v>-25000</v>
      </c>
      <c r="I172" s="73">
        <f>+H172/$G$166*100</f>
        <v>-1.6002717235782289</v>
      </c>
      <c r="J172" s="70"/>
    </row>
    <row r="173" spans="1:54" x14ac:dyDescent="0.3">
      <c r="C173" s="46" t="s">
        <v>5308</v>
      </c>
      <c r="D173" s="70"/>
      <c r="E173" s="70"/>
      <c r="F173" s="70"/>
      <c r="G173" s="71"/>
      <c r="H173" s="72">
        <v>-25000</v>
      </c>
      <c r="I173" s="73">
        <f t="shared" ref="I173:I174" si="0">+H173/$G$166*100</f>
        <v>-1.6002717235782289</v>
      </c>
      <c r="J173" s="70"/>
    </row>
    <row r="174" spans="1:54" x14ac:dyDescent="0.3">
      <c r="C174" s="46" t="s">
        <v>5307</v>
      </c>
      <c r="D174" s="70"/>
      <c r="E174" s="70"/>
      <c r="F174" s="70"/>
      <c r="G174" s="71"/>
      <c r="H174" s="72">
        <v>-20000</v>
      </c>
      <c r="I174" s="73">
        <f t="shared" si="0"/>
        <v>-1.280217378862583</v>
      </c>
      <c r="J174" s="70"/>
    </row>
    <row r="175" spans="1:54" x14ac:dyDescent="0.3">
      <c r="C175" s="48" t="s">
        <v>4985</v>
      </c>
      <c r="D175" s="48"/>
      <c r="E175" s="48"/>
      <c r="F175" s="48"/>
      <c r="G175" s="74"/>
      <c r="H175" s="74">
        <f>SUM(H171:H174)</f>
        <v>-100000</v>
      </c>
      <c r="I175" s="74">
        <f>SUM(I171:I174)</f>
        <v>-6.4010868943129147</v>
      </c>
      <c r="J175" s="48"/>
    </row>
    <row r="177" spans="3:11" x14ac:dyDescent="0.3">
      <c r="C177" s="1" t="s">
        <v>190</v>
      </c>
    </row>
    <row r="178" spans="3:11" x14ac:dyDescent="0.3">
      <c r="C178" s="37" t="s">
        <v>191</v>
      </c>
      <c r="D178" s="37"/>
      <c r="E178" s="37"/>
      <c r="F178" s="37"/>
      <c r="G178" s="37"/>
      <c r="H178" s="37"/>
      <c r="I178" s="37"/>
      <c r="J178" s="37"/>
      <c r="K178" s="37"/>
    </row>
    <row r="179" spans="3:11" x14ac:dyDescent="0.3">
      <c r="C179" s="2" t="s">
        <v>192</v>
      </c>
    </row>
    <row r="180" spans="3:11" x14ac:dyDescent="0.3">
      <c r="C180" s="2" t="s">
        <v>193</v>
      </c>
    </row>
    <row r="181" spans="3:11" ht="30" customHeight="1" x14ac:dyDescent="0.3">
      <c r="C181" s="91" t="s">
        <v>194</v>
      </c>
      <c r="D181" s="92"/>
      <c r="E181" s="92"/>
      <c r="F181" s="92"/>
      <c r="G181" s="92"/>
      <c r="H181" s="92"/>
      <c r="I181" s="92"/>
      <c r="J181" s="92"/>
      <c r="K181" s="92"/>
    </row>
    <row r="182" spans="3:11" x14ac:dyDescent="0.3">
      <c r="C182" s="2" t="s">
        <v>195</v>
      </c>
    </row>
    <row r="183" spans="3:11" x14ac:dyDescent="0.3">
      <c r="C183" s="2" t="s">
        <v>5278</v>
      </c>
    </row>
    <row r="184" spans="3:11" ht="42" customHeight="1" x14ac:dyDescent="0.3">
      <c r="C184" s="93" t="s">
        <v>5318</v>
      </c>
      <c r="D184" s="93"/>
      <c r="E184" s="93"/>
      <c r="F184" s="93"/>
      <c r="G184" s="93"/>
      <c r="H184" s="93"/>
      <c r="I184" s="93"/>
      <c r="J184" s="93"/>
      <c r="K184" s="93"/>
    </row>
    <row r="186" spans="3:11" x14ac:dyDescent="0.3">
      <c r="C186" s="1" t="s">
        <v>5387</v>
      </c>
      <c r="E186" s="88" t="s">
        <v>5388</v>
      </c>
    </row>
    <row r="187" spans="3:11" x14ac:dyDescent="0.3">
      <c r="E187" s="2" t="s">
        <v>5415</v>
      </c>
    </row>
  </sheetData>
  <mergeCells count="2">
    <mergeCell ref="C181:K181"/>
    <mergeCell ref="C184:K184"/>
  </mergeCells>
  <hyperlinks>
    <hyperlink ref="J2" location="'Index'!A1" display="'Index'!A1" xr:uid="{6E4E5A54-F081-4FBA-A0CB-1018E0382727}"/>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C1D1-6670-4E65-A7E5-2F366E8E19FA}">
  <sheetPr codeName="Sheet131"/>
  <dimension ref="A1:IV164"/>
  <sheetViews>
    <sheetView showGridLines="0" zoomScale="90" zoomScaleNormal="90" workbookViewId="0">
      <pane ySplit="6" topLeftCell="A14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2780</v>
      </c>
      <c r="J2" s="38" t="s">
        <v>4975</v>
      </c>
    </row>
    <row r="3" spans="1:54" ht="16.2" x14ac:dyDescent="0.35">
      <c r="C3" s="1" t="s">
        <v>28</v>
      </c>
      <c r="D3" s="21" t="s">
        <v>2781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1537</v>
      </c>
      <c r="C18" s="57" t="s">
        <v>657</v>
      </c>
      <c r="D18" s="54" t="s">
        <v>1538</v>
      </c>
      <c r="E18" s="6" t="s">
        <v>686</v>
      </c>
      <c r="F18" s="19">
        <v>50000</v>
      </c>
      <c r="G18" s="24">
        <v>50801.15</v>
      </c>
      <c r="H18" s="24">
        <v>3.1</v>
      </c>
      <c r="I18" s="31">
        <v>6.8</v>
      </c>
      <c r="J18" s="31"/>
      <c r="K18" s="35"/>
    </row>
    <row r="19" spans="2:11" x14ac:dyDescent="0.3">
      <c r="B19" s="8" t="s">
        <v>2661</v>
      </c>
      <c r="C19" s="57" t="s">
        <v>680</v>
      </c>
      <c r="D19" s="54" t="s">
        <v>2662</v>
      </c>
      <c r="E19" s="6" t="s">
        <v>641</v>
      </c>
      <c r="F19" s="19">
        <v>50000</v>
      </c>
      <c r="G19" s="24">
        <v>50713.95</v>
      </c>
      <c r="H19" s="24">
        <v>3.09</v>
      </c>
      <c r="I19" s="31">
        <v>6.7765000000000004</v>
      </c>
      <c r="J19" s="31"/>
      <c r="K19" s="35"/>
    </row>
    <row r="20" spans="2:11" x14ac:dyDescent="0.3">
      <c r="B20" s="8" t="s">
        <v>1975</v>
      </c>
      <c r="C20" s="57" t="s">
        <v>433</v>
      </c>
      <c r="D20" s="54" t="s">
        <v>1976</v>
      </c>
      <c r="E20" s="6" t="s">
        <v>1977</v>
      </c>
      <c r="F20" s="19">
        <v>40000</v>
      </c>
      <c r="G20" s="24">
        <v>40392.76</v>
      </c>
      <c r="H20" s="24">
        <v>2.46</v>
      </c>
      <c r="I20" s="31">
        <v>6.69</v>
      </c>
      <c r="J20" s="31"/>
      <c r="K20" s="35" t="s">
        <v>637</v>
      </c>
    </row>
    <row r="21" spans="2:11" x14ac:dyDescent="0.3">
      <c r="B21" s="8" t="s">
        <v>2782</v>
      </c>
      <c r="C21" s="57" t="s">
        <v>657</v>
      </c>
      <c r="D21" s="54" t="s">
        <v>2783</v>
      </c>
      <c r="E21" s="6" t="s">
        <v>686</v>
      </c>
      <c r="F21" s="19">
        <v>37500</v>
      </c>
      <c r="G21" s="24">
        <v>37261.65</v>
      </c>
      <c r="H21" s="24">
        <v>2.27</v>
      </c>
      <c r="I21" s="31">
        <v>6.9</v>
      </c>
      <c r="J21" s="31"/>
      <c r="K21" s="35" t="s">
        <v>637</v>
      </c>
    </row>
    <row r="22" spans="2:11" x14ac:dyDescent="0.3">
      <c r="B22" s="8" t="s">
        <v>2784</v>
      </c>
      <c r="C22" s="57" t="s">
        <v>1320</v>
      </c>
      <c r="D22" s="54" t="s">
        <v>2785</v>
      </c>
      <c r="E22" s="6" t="s">
        <v>641</v>
      </c>
      <c r="F22" s="19">
        <v>35000</v>
      </c>
      <c r="G22" s="24">
        <v>35488.46</v>
      </c>
      <c r="H22" s="24">
        <v>2.17</v>
      </c>
      <c r="I22" s="31">
        <v>7.0049999999999999</v>
      </c>
      <c r="J22" s="31"/>
      <c r="K22" s="35" t="s">
        <v>637</v>
      </c>
    </row>
    <row r="23" spans="2:11" x14ac:dyDescent="0.3">
      <c r="B23" s="8" t="s">
        <v>1186</v>
      </c>
      <c r="C23" s="57" t="s">
        <v>657</v>
      </c>
      <c r="D23" s="54" t="s">
        <v>1187</v>
      </c>
      <c r="E23" s="6" t="s">
        <v>641</v>
      </c>
      <c r="F23" s="19">
        <v>32500</v>
      </c>
      <c r="G23" s="24">
        <v>33027.67</v>
      </c>
      <c r="H23" s="24">
        <v>2.02</v>
      </c>
      <c r="I23" s="31">
        <v>6.87</v>
      </c>
      <c r="J23" s="31"/>
      <c r="K23" s="35"/>
    </row>
    <row r="24" spans="2:11" x14ac:dyDescent="0.3">
      <c r="B24" s="8" t="s">
        <v>2786</v>
      </c>
      <c r="C24" s="57" t="s">
        <v>1320</v>
      </c>
      <c r="D24" s="54" t="s">
        <v>2787</v>
      </c>
      <c r="E24" s="6" t="s">
        <v>641</v>
      </c>
      <c r="F24" s="19">
        <v>32500</v>
      </c>
      <c r="G24" s="24">
        <v>32891.269999999997</v>
      </c>
      <c r="H24" s="24">
        <v>2.0099999999999998</v>
      </c>
      <c r="I24" s="31">
        <v>6.95</v>
      </c>
      <c r="J24" s="31"/>
      <c r="K24" s="35" t="s">
        <v>637</v>
      </c>
    </row>
    <row r="25" spans="2:11" x14ac:dyDescent="0.3">
      <c r="B25" s="8" t="s">
        <v>2788</v>
      </c>
      <c r="C25" s="57" t="s">
        <v>2248</v>
      </c>
      <c r="D25" s="54" t="s">
        <v>2789</v>
      </c>
      <c r="E25" s="6" t="s">
        <v>641</v>
      </c>
      <c r="F25" s="19">
        <v>32500</v>
      </c>
      <c r="G25" s="24">
        <v>32471.89</v>
      </c>
      <c r="H25" s="24">
        <v>1.98</v>
      </c>
      <c r="I25" s="31">
        <v>6.7396000000000003</v>
      </c>
      <c r="J25" s="31"/>
      <c r="K25" s="35"/>
    </row>
    <row r="26" spans="2:11" x14ac:dyDescent="0.3">
      <c r="B26" s="8" t="s">
        <v>2671</v>
      </c>
      <c r="C26" s="57" t="s">
        <v>1363</v>
      </c>
      <c r="D26" s="54" t="s">
        <v>2672</v>
      </c>
      <c r="E26" s="6" t="s">
        <v>641</v>
      </c>
      <c r="F26" s="19">
        <v>30000</v>
      </c>
      <c r="G26" s="24">
        <v>30406.83</v>
      </c>
      <c r="H26" s="24">
        <v>1.86</v>
      </c>
      <c r="I26" s="31">
        <v>7.2850000000000001</v>
      </c>
      <c r="J26" s="31"/>
      <c r="K26" s="35" t="s">
        <v>637</v>
      </c>
    </row>
    <row r="27" spans="2:11" x14ac:dyDescent="0.3">
      <c r="B27" s="8" t="s">
        <v>2790</v>
      </c>
      <c r="C27" s="57" t="s">
        <v>1179</v>
      </c>
      <c r="D27" s="54" t="s">
        <v>2791</v>
      </c>
      <c r="E27" s="6" t="s">
        <v>641</v>
      </c>
      <c r="F27" s="19">
        <v>30000</v>
      </c>
      <c r="G27" s="24">
        <v>30385.71</v>
      </c>
      <c r="H27" s="24">
        <v>1.85</v>
      </c>
      <c r="I27" s="31">
        <v>7.1497999999999999</v>
      </c>
      <c r="J27" s="31"/>
      <c r="K27" s="35" t="s">
        <v>637</v>
      </c>
    </row>
    <row r="28" spans="2:11" x14ac:dyDescent="0.3">
      <c r="B28" s="8" t="s">
        <v>2792</v>
      </c>
      <c r="C28" s="57" t="s">
        <v>2758</v>
      </c>
      <c r="D28" s="54" t="s">
        <v>2793</v>
      </c>
      <c r="E28" s="6" t="s">
        <v>686</v>
      </c>
      <c r="F28" s="19">
        <v>30000</v>
      </c>
      <c r="G28" s="24">
        <v>30219.72</v>
      </c>
      <c r="H28" s="24">
        <v>1.84</v>
      </c>
      <c r="I28" s="31">
        <v>7.375</v>
      </c>
      <c r="J28" s="31"/>
      <c r="K28" s="35" t="s">
        <v>637</v>
      </c>
    </row>
    <row r="29" spans="2:11" x14ac:dyDescent="0.3">
      <c r="B29" s="8" t="s">
        <v>2794</v>
      </c>
      <c r="C29" s="57" t="s">
        <v>1674</v>
      </c>
      <c r="D29" s="54" t="s">
        <v>2795</v>
      </c>
      <c r="E29" s="6" t="s">
        <v>686</v>
      </c>
      <c r="F29" s="19">
        <v>28000</v>
      </c>
      <c r="G29" s="24">
        <v>28277.279999999999</v>
      </c>
      <c r="H29" s="24">
        <v>1.73</v>
      </c>
      <c r="I29" s="31">
        <v>7.0968</v>
      </c>
      <c r="J29" s="31"/>
      <c r="K29" s="35" t="s">
        <v>637</v>
      </c>
    </row>
    <row r="30" spans="2:11" x14ac:dyDescent="0.3">
      <c r="B30" s="8" t="s">
        <v>2796</v>
      </c>
      <c r="C30" s="57" t="s">
        <v>2004</v>
      </c>
      <c r="D30" s="54" t="s">
        <v>2797</v>
      </c>
      <c r="E30" s="6" t="s">
        <v>641</v>
      </c>
      <c r="F30" s="19">
        <v>27500</v>
      </c>
      <c r="G30" s="24">
        <v>28081.43</v>
      </c>
      <c r="H30" s="24">
        <v>1.71</v>
      </c>
      <c r="I30" s="31">
        <v>7.0724999999999998</v>
      </c>
      <c r="J30" s="31"/>
      <c r="K30" s="35" t="s">
        <v>637</v>
      </c>
    </row>
    <row r="31" spans="2:11" x14ac:dyDescent="0.3">
      <c r="B31" s="8" t="s">
        <v>1978</v>
      </c>
      <c r="C31" s="57" t="s">
        <v>1979</v>
      </c>
      <c r="D31" s="54" t="s">
        <v>1980</v>
      </c>
      <c r="E31" s="6" t="s">
        <v>652</v>
      </c>
      <c r="F31" s="19">
        <v>27500</v>
      </c>
      <c r="G31" s="24">
        <v>27313.39</v>
      </c>
      <c r="H31" s="24">
        <v>1.67</v>
      </c>
      <c r="I31" s="31">
        <v>7.74</v>
      </c>
      <c r="J31" s="31"/>
      <c r="K31" s="35" t="s">
        <v>637</v>
      </c>
    </row>
    <row r="32" spans="2:11" x14ac:dyDescent="0.3">
      <c r="B32" s="8" t="s">
        <v>2798</v>
      </c>
      <c r="C32" s="57" t="s">
        <v>2758</v>
      </c>
      <c r="D32" s="54" t="s">
        <v>2799</v>
      </c>
      <c r="E32" s="6" t="s">
        <v>686</v>
      </c>
      <c r="F32" s="19">
        <v>25500</v>
      </c>
      <c r="G32" s="24">
        <v>25927.200000000001</v>
      </c>
      <c r="H32" s="24">
        <v>1.58</v>
      </c>
      <c r="I32" s="31">
        <v>7.2750000000000004</v>
      </c>
      <c r="J32" s="31"/>
      <c r="K32" s="35" t="s">
        <v>637</v>
      </c>
    </row>
    <row r="33" spans="2:11" x14ac:dyDescent="0.3">
      <c r="B33" s="8" t="s">
        <v>2800</v>
      </c>
      <c r="C33" s="57" t="s">
        <v>1984</v>
      </c>
      <c r="D33" s="54" t="s">
        <v>2801</v>
      </c>
      <c r="E33" s="6" t="s">
        <v>641</v>
      </c>
      <c r="F33" s="19">
        <v>25000</v>
      </c>
      <c r="G33" s="24">
        <v>25348.25</v>
      </c>
      <c r="H33" s="24">
        <v>1.55</v>
      </c>
      <c r="I33" s="31">
        <v>7.37</v>
      </c>
      <c r="J33" s="31"/>
      <c r="K33" s="35" t="s">
        <v>637</v>
      </c>
    </row>
    <row r="34" spans="2:11" x14ac:dyDescent="0.3">
      <c r="B34" s="8" t="s">
        <v>2354</v>
      </c>
      <c r="C34" s="57" t="s">
        <v>253</v>
      </c>
      <c r="D34" s="54" t="s">
        <v>2355</v>
      </c>
      <c r="E34" s="6" t="s">
        <v>652</v>
      </c>
      <c r="F34" s="19">
        <v>25000</v>
      </c>
      <c r="G34" s="24">
        <v>25246.33</v>
      </c>
      <c r="H34" s="24">
        <v>1.54</v>
      </c>
      <c r="I34" s="31">
        <v>8.0150000000000006</v>
      </c>
      <c r="J34" s="31"/>
      <c r="K34" s="35" t="s">
        <v>637</v>
      </c>
    </row>
    <row r="35" spans="2:11" x14ac:dyDescent="0.3">
      <c r="B35" s="8" t="s">
        <v>2802</v>
      </c>
      <c r="C35" s="57" t="s">
        <v>717</v>
      </c>
      <c r="D35" s="54" t="s">
        <v>2803</v>
      </c>
      <c r="E35" s="6" t="s">
        <v>641</v>
      </c>
      <c r="F35" s="19">
        <v>23500</v>
      </c>
      <c r="G35" s="24">
        <v>24002.69</v>
      </c>
      <c r="H35" s="24">
        <v>1.46</v>
      </c>
      <c r="I35" s="31">
        <v>7.5250000000000004</v>
      </c>
      <c r="J35" s="31"/>
      <c r="K35" s="35" t="s">
        <v>637</v>
      </c>
    </row>
    <row r="36" spans="2:11" x14ac:dyDescent="0.3">
      <c r="B36" s="8" t="s">
        <v>1991</v>
      </c>
      <c r="C36" s="57" t="s">
        <v>95</v>
      </c>
      <c r="D36" s="54" t="s">
        <v>1992</v>
      </c>
      <c r="E36" s="6" t="s">
        <v>665</v>
      </c>
      <c r="F36" s="19">
        <v>21500</v>
      </c>
      <c r="G36" s="24">
        <v>21510</v>
      </c>
      <c r="H36" s="24">
        <v>1.31</v>
      </c>
      <c r="I36" s="31">
        <v>8.7225000000000001</v>
      </c>
      <c r="J36" s="31"/>
      <c r="K36" s="35" t="s">
        <v>637</v>
      </c>
    </row>
    <row r="37" spans="2:11" x14ac:dyDescent="0.3">
      <c r="B37" s="8" t="s">
        <v>2714</v>
      </c>
      <c r="C37" s="57" t="s">
        <v>657</v>
      </c>
      <c r="D37" s="54" t="s">
        <v>2715</v>
      </c>
      <c r="E37" s="6" t="s">
        <v>686</v>
      </c>
      <c r="F37" s="19">
        <v>20000</v>
      </c>
      <c r="G37" s="24">
        <v>20349.98</v>
      </c>
      <c r="H37" s="24">
        <v>1.24</v>
      </c>
      <c r="I37" s="31">
        <v>6.76</v>
      </c>
      <c r="J37" s="31"/>
      <c r="K37" s="35" t="s">
        <v>637</v>
      </c>
    </row>
    <row r="38" spans="2:11" x14ac:dyDescent="0.3">
      <c r="B38" s="8" t="s">
        <v>2804</v>
      </c>
      <c r="C38" s="57" t="s">
        <v>1994</v>
      </c>
      <c r="D38" s="54" t="s">
        <v>2805</v>
      </c>
      <c r="E38" s="6" t="s">
        <v>678</v>
      </c>
      <c r="F38" s="19">
        <v>20000</v>
      </c>
      <c r="G38" s="24">
        <v>20205.939999999999</v>
      </c>
      <c r="H38" s="24">
        <v>1.23</v>
      </c>
      <c r="I38" s="31">
        <v>7.5770999999999997</v>
      </c>
      <c r="J38" s="31"/>
      <c r="K38" s="35" t="s">
        <v>637</v>
      </c>
    </row>
    <row r="39" spans="2:11" x14ac:dyDescent="0.3">
      <c r="B39" s="8" t="s">
        <v>2806</v>
      </c>
      <c r="C39" s="57" t="s">
        <v>1179</v>
      </c>
      <c r="D39" s="54" t="s">
        <v>2807</v>
      </c>
      <c r="E39" s="6" t="s">
        <v>686</v>
      </c>
      <c r="F39" s="19">
        <v>20000</v>
      </c>
      <c r="G39" s="24">
        <v>20191.060000000001</v>
      </c>
      <c r="H39" s="24">
        <v>1.23</v>
      </c>
      <c r="I39" s="31">
        <v>7.3060999999999998</v>
      </c>
      <c r="J39" s="31"/>
      <c r="K39" s="35" t="s">
        <v>637</v>
      </c>
    </row>
    <row r="40" spans="2:11" x14ac:dyDescent="0.3">
      <c r="B40" s="8" t="s">
        <v>1545</v>
      </c>
      <c r="C40" s="57" t="s">
        <v>1546</v>
      </c>
      <c r="D40" s="54" t="s">
        <v>1547</v>
      </c>
      <c r="E40" s="6" t="s">
        <v>641</v>
      </c>
      <c r="F40" s="19">
        <v>20000</v>
      </c>
      <c r="G40" s="24">
        <v>20169.28</v>
      </c>
      <c r="H40" s="24">
        <v>1.23</v>
      </c>
      <c r="I40" s="31">
        <v>7.5789999999999997</v>
      </c>
      <c r="J40" s="31"/>
      <c r="K40" s="35" t="s">
        <v>637</v>
      </c>
    </row>
    <row r="41" spans="2:11" x14ac:dyDescent="0.3">
      <c r="B41" s="8" t="s">
        <v>2808</v>
      </c>
      <c r="C41" s="57" t="s">
        <v>253</v>
      </c>
      <c r="D41" s="54" t="s">
        <v>2809</v>
      </c>
      <c r="E41" s="6" t="s">
        <v>652</v>
      </c>
      <c r="F41" s="19">
        <v>20000</v>
      </c>
      <c r="G41" s="24">
        <v>20080.599999999999</v>
      </c>
      <c r="H41" s="24">
        <v>1.23</v>
      </c>
      <c r="I41" s="31">
        <v>7.86</v>
      </c>
      <c r="J41" s="31"/>
      <c r="K41" s="35"/>
    </row>
    <row r="42" spans="2:11" x14ac:dyDescent="0.3">
      <c r="B42" s="8" t="s">
        <v>2810</v>
      </c>
      <c r="C42" s="57" t="s">
        <v>494</v>
      </c>
      <c r="D42" s="54" t="s">
        <v>2811</v>
      </c>
      <c r="E42" s="6" t="s">
        <v>641</v>
      </c>
      <c r="F42" s="19">
        <v>20000</v>
      </c>
      <c r="G42" s="24">
        <v>20060.68</v>
      </c>
      <c r="H42" s="24">
        <v>1.22</v>
      </c>
      <c r="I42" s="31">
        <v>7.26</v>
      </c>
      <c r="J42" s="31"/>
      <c r="K42" s="35" t="s">
        <v>637</v>
      </c>
    </row>
    <row r="43" spans="2:11" x14ac:dyDescent="0.3">
      <c r="B43" s="8" t="s">
        <v>2812</v>
      </c>
      <c r="C43" s="57" t="s">
        <v>624</v>
      </c>
      <c r="D43" s="54" t="s">
        <v>2813</v>
      </c>
      <c r="E43" s="6" t="s">
        <v>686</v>
      </c>
      <c r="F43" s="19">
        <v>20040</v>
      </c>
      <c r="G43" s="24">
        <v>20059.02</v>
      </c>
      <c r="H43" s="24">
        <v>1.22</v>
      </c>
      <c r="I43" s="31">
        <v>7.4074999999999998</v>
      </c>
      <c r="J43" s="31"/>
      <c r="K43" s="35" t="s">
        <v>637</v>
      </c>
    </row>
    <row r="44" spans="2:11" x14ac:dyDescent="0.3">
      <c r="B44" s="8" t="s">
        <v>2814</v>
      </c>
      <c r="C44" s="57" t="s">
        <v>820</v>
      </c>
      <c r="D44" s="54" t="s">
        <v>2815</v>
      </c>
      <c r="E44" s="6" t="s">
        <v>816</v>
      </c>
      <c r="F44" s="19">
        <v>20000</v>
      </c>
      <c r="G44" s="24">
        <v>20049.28</v>
      </c>
      <c r="H44" s="24">
        <v>1.22</v>
      </c>
      <c r="I44" s="31">
        <v>7.6729000000000003</v>
      </c>
      <c r="J44" s="31"/>
      <c r="K44" s="35" t="s">
        <v>637</v>
      </c>
    </row>
    <row r="45" spans="2:11" x14ac:dyDescent="0.3">
      <c r="B45" s="8" t="s">
        <v>2816</v>
      </c>
      <c r="C45" s="57" t="s">
        <v>698</v>
      </c>
      <c r="D45" s="54" t="s">
        <v>2817</v>
      </c>
      <c r="E45" s="6" t="s">
        <v>641</v>
      </c>
      <c r="F45" s="19">
        <v>1739</v>
      </c>
      <c r="G45" s="24">
        <v>18434.48</v>
      </c>
      <c r="H45" s="24">
        <v>1.1200000000000001</v>
      </c>
      <c r="I45" s="31">
        <v>7.1050000000000004</v>
      </c>
      <c r="J45" s="31"/>
      <c r="K45" s="35" t="s">
        <v>637</v>
      </c>
    </row>
    <row r="46" spans="2:11" x14ac:dyDescent="0.3">
      <c r="B46" s="8" t="s">
        <v>2669</v>
      </c>
      <c r="C46" s="57" t="s">
        <v>1320</v>
      </c>
      <c r="D46" s="54" t="s">
        <v>2670</v>
      </c>
      <c r="E46" s="6" t="s">
        <v>641</v>
      </c>
      <c r="F46" s="19">
        <v>18000</v>
      </c>
      <c r="G46" s="24">
        <v>18293.71</v>
      </c>
      <c r="H46" s="24">
        <v>1.1200000000000001</v>
      </c>
      <c r="I46" s="31">
        <v>6.7388000000000003</v>
      </c>
      <c r="J46" s="31"/>
      <c r="K46" s="35" t="s">
        <v>637</v>
      </c>
    </row>
    <row r="47" spans="2:11" x14ac:dyDescent="0.3">
      <c r="B47" s="8" t="s">
        <v>2818</v>
      </c>
      <c r="C47" s="57" t="s">
        <v>643</v>
      </c>
      <c r="D47" s="54" t="s">
        <v>2819</v>
      </c>
      <c r="E47" s="6" t="s">
        <v>645</v>
      </c>
      <c r="F47" s="19">
        <v>17500</v>
      </c>
      <c r="G47" s="24">
        <v>17716.86</v>
      </c>
      <c r="H47" s="24">
        <v>1.08</v>
      </c>
      <c r="I47" s="31">
        <v>7.02</v>
      </c>
      <c r="J47" s="31"/>
      <c r="K47" s="35" t="s">
        <v>637</v>
      </c>
    </row>
    <row r="48" spans="2:11" x14ac:dyDescent="0.3">
      <c r="B48" s="8" t="s">
        <v>1988</v>
      </c>
      <c r="C48" s="57" t="s">
        <v>1989</v>
      </c>
      <c r="D48" s="54" t="s">
        <v>1990</v>
      </c>
      <c r="E48" s="6" t="s">
        <v>641</v>
      </c>
      <c r="F48" s="19">
        <v>17500</v>
      </c>
      <c r="G48" s="24">
        <v>17643.099999999999</v>
      </c>
      <c r="H48" s="24">
        <v>1.08</v>
      </c>
      <c r="I48" s="31">
        <v>6.9569999999999999</v>
      </c>
      <c r="J48" s="31"/>
      <c r="K48" s="35" t="s">
        <v>637</v>
      </c>
    </row>
    <row r="49" spans="2:11" x14ac:dyDescent="0.3">
      <c r="B49" s="8" t="s">
        <v>2665</v>
      </c>
      <c r="C49" s="57" t="s">
        <v>1320</v>
      </c>
      <c r="D49" s="54" t="s">
        <v>2666</v>
      </c>
      <c r="E49" s="6" t="s">
        <v>641</v>
      </c>
      <c r="F49" s="19">
        <v>17500</v>
      </c>
      <c r="G49" s="24">
        <v>17410.93</v>
      </c>
      <c r="H49" s="24">
        <v>1.06</v>
      </c>
      <c r="I49" s="31">
        <v>6.85</v>
      </c>
      <c r="J49" s="31"/>
      <c r="K49" s="35" t="s">
        <v>637</v>
      </c>
    </row>
    <row r="50" spans="2:11" x14ac:dyDescent="0.3">
      <c r="B50" s="8" t="s">
        <v>2820</v>
      </c>
      <c r="C50" s="57" t="s">
        <v>1179</v>
      </c>
      <c r="D50" s="54" t="s">
        <v>2821</v>
      </c>
      <c r="E50" s="6" t="s">
        <v>641</v>
      </c>
      <c r="F50" s="19">
        <v>15000</v>
      </c>
      <c r="G50" s="24">
        <v>15198.69</v>
      </c>
      <c r="H50" s="24">
        <v>0.93</v>
      </c>
      <c r="I50" s="31">
        <v>7.2049000000000003</v>
      </c>
      <c r="J50" s="31"/>
      <c r="K50" s="35" t="s">
        <v>637</v>
      </c>
    </row>
    <row r="51" spans="2:11" x14ac:dyDescent="0.3">
      <c r="B51" s="8" t="s">
        <v>2822</v>
      </c>
      <c r="C51" s="57" t="s">
        <v>329</v>
      </c>
      <c r="D51" s="54" t="s">
        <v>2823</v>
      </c>
      <c r="E51" s="6" t="s">
        <v>686</v>
      </c>
      <c r="F51" s="19">
        <v>1500</v>
      </c>
      <c r="G51" s="24">
        <v>15181.17</v>
      </c>
      <c r="H51" s="24">
        <v>0.93</v>
      </c>
      <c r="I51" s="31">
        <v>7.3059000000000003</v>
      </c>
      <c r="J51" s="31"/>
      <c r="K51" s="35" t="s">
        <v>637</v>
      </c>
    </row>
    <row r="52" spans="2:11" x14ac:dyDescent="0.3">
      <c r="B52" s="8" t="s">
        <v>2824</v>
      </c>
      <c r="C52" s="57" t="s">
        <v>2001</v>
      </c>
      <c r="D52" s="54" t="s">
        <v>2825</v>
      </c>
      <c r="E52" s="6" t="s">
        <v>641</v>
      </c>
      <c r="F52" s="19">
        <v>15000</v>
      </c>
      <c r="G52" s="24">
        <v>15006.59</v>
      </c>
      <c r="H52" s="24">
        <v>0.92</v>
      </c>
      <c r="I52" s="31">
        <v>7.1814999999999998</v>
      </c>
      <c r="J52" s="31"/>
      <c r="K52" s="35" t="s">
        <v>637</v>
      </c>
    </row>
    <row r="53" spans="2:11" x14ac:dyDescent="0.3">
      <c r="B53" s="8" t="s">
        <v>2826</v>
      </c>
      <c r="C53" s="57" t="s">
        <v>1126</v>
      </c>
      <c r="D53" s="54" t="s">
        <v>2827</v>
      </c>
      <c r="E53" s="6" t="s">
        <v>641</v>
      </c>
      <c r="F53" s="19">
        <v>15000</v>
      </c>
      <c r="G53" s="24">
        <v>14994.51</v>
      </c>
      <c r="H53" s="24">
        <v>0.92</v>
      </c>
      <c r="I53" s="31">
        <v>6.9850000000000003</v>
      </c>
      <c r="J53" s="31"/>
      <c r="K53" s="35" t="s">
        <v>637</v>
      </c>
    </row>
    <row r="54" spans="2:11" x14ac:dyDescent="0.3">
      <c r="B54" s="8" t="s">
        <v>2828</v>
      </c>
      <c r="C54" s="57" t="s">
        <v>2829</v>
      </c>
      <c r="D54" s="54" t="s">
        <v>2830</v>
      </c>
      <c r="E54" s="6" t="s">
        <v>641</v>
      </c>
      <c r="F54" s="19">
        <v>15000</v>
      </c>
      <c r="G54" s="24">
        <v>14859.83</v>
      </c>
      <c r="H54" s="24">
        <v>0.91</v>
      </c>
      <c r="I54" s="31">
        <v>7.5875500000000002</v>
      </c>
      <c r="J54" s="31"/>
      <c r="K54" s="35" t="s">
        <v>637</v>
      </c>
    </row>
    <row r="55" spans="2:11" x14ac:dyDescent="0.3">
      <c r="B55" s="8" t="s">
        <v>2831</v>
      </c>
      <c r="C55" s="57" t="s">
        <v>1984</v>
      </c>
      <c r="D55" s="54" t="s">
        <v>2832</v>
      </c>
      <c r="E55" s="6" t="s">
        <v>641</v>
      </c>
      <c r="F55" s="19">
        <v>12500</v>
      </c>
      <c r="G55" s="24">
        <v>12714.21</v>
      </c>
      <c r="H55" s="24">
        <v>0.78</v>
      </c>
      <c r="I55" s="31">
        <v>7.165</v>
      </c>
      <c r="J55" s="31"/>
      <c r="K55" s="35" t="s">
        <v>637</v>
      </c>
    </row>
    <row r="56" spans="2:11" x14ac:dyDescent="0.3">
      <c r="B56" s="8" t="s">
        <v>2833</v>
      </c>
      <c r="C56" s="57" t="s">
        <v>1363</v>
      </c>
      <c r="D56" s="54" t="s">
        <v>2834</v>
      </c>
      <c r="E56" s="6" t="s">
        <v>641</v>
      </c>
      <c r="F56" s="19">
        <v>12500</v>
      </c>
      <c r="G56" s="24">
        <v>12689.26</v>
      </c>
      <c r="H56" s="24">
        <v>0.77</v>
      </c>
      <c r="I56" s="31">
        <v>7.2850000000000001</v>
      </c>
      <c r="J56" s="31"/>
      <c r="K56" s="35" t="s">
        <v>637</v>
      </c>
    </row>
    <row r="57" spans="2:11" x14ac:dyDescent="0.3">
      <c r="B57" s="8" t="s">
        <v>2835</v>
      </c>
      <c r="C57" s="57" t="s">
        <v>253</v>
      </c>
      <c r="D57" s="54" t="s">
        <v>2836</v>
      </c>
      <c r="E57" s="6" t="s">
        <v>652</v>
      </c>
      <c r="F57" s="19">
        <v>12500</v>
      </c>
      <c r="G57" s="24">
        <v>12641.55</v>
      </c>
      <c r="H57" s="24">
        <v>0.77</v>
      </c>
      <c r="I57" s="31">
        <v>8.0150000000000006</v>
      </c>
      <c r="J57" s="31"/>
      <c r="K57" s="35" t="s">
        <v>637</v>
      </c>
    </row>
    <row r="58" spans="2:11" x14ac:dyDescent="0.3">
      <c r="B58" s="8" t="s">
        <v>2837</v>
      </c>
      <c r="C58" s="57" t="s">
        <v>494</v>
      </c>
      <c r="D58" s="54" t="s">
        <v>2838</v>
      </c>
      <c r="E58" s="6" t="s">
        <v>641</v>
      </c>
      <c r="F58" s="19">
        <v>11000</v>
      </c>
      <c r="G58" s="24">
        <v>11094.53</v>
      </c>
      <c r="H58" s="24">
        <v>0.68</v>
      </c>
      <c r="I58" s="31">
        <v>7.26</v>
      </c>
      <c r="J58" s="31"/>
      <c r="K58" s="35" t="s">
        <v>637</v>
      </c>
    </row>
    <row r="59" spans="2:11" x14ac:dyDescent="0.3">
      <c r="B59" s="8" t="s">
        <v>2839</v>
      </c>
      <c r="C59" s="57" t="s">
        <v>654</v>
      </c>
      <c r="D59" s="54" t="s">
        <v>2840</v>
      </c>
      <c r="E59" s="6" t="s">
        <v>641</v>
      </c>
      <c r="F59" s="19">
        <v>1000</v>
      </c>
      <c r="G59" s="24">
        <v>10202.129999999999</v>
      </c>
      <c r="H59" s="24">
        <v>0.62</v>
      </c>
      <c r="I59" s="31">
        <v>6.98</v>
      </c>
      <c r="J59" s="31"/>
      <c r="K59" s="35" t="s">
        <v>637</v>
      </c>
    </row>
    <row r="60" spans="2:11" x14ac:dyDescent="0.3">
      <c r="B60" s="8" t="s">
        <v>2689</v>
      </c>
      <c r="C60" s="57" t="s">
        <v>680</v>
      </c>
      <c r="D60" s="54" t="s">
        <v>2690</v>
      </c>
      <c r="E60" s="6" t="s">
        <v>686</v>
      </c>
      <c r="F60" s="19">
        <v>10000</v>
      </c>
      <c r="G60" s="24">
        <v>10156.790000000001</v>
      </c>
      <c r="H60" s="24">
        <v>0.62</v>
      </c>
      <c r="I60" s="31">
        <v>6.6950000000000003</v>
      </c>
      <c r="J60" s="31"/>
      <c r="K60" s="35" t="s">
        <v>637</v>
      </c>
    </row>
    <row r="61" spans="2:11" x14ac:dyDescent="0.3">
      <c r="B61" s="8" t="s">
        <v>2841</v>
      </c>
      <c r="C61" s="57" t="s">
        <v>2001</v>
      </c>
      <c r="D61" s="54" t="s">
        <v>2842</v>
      </c>
      <c r="E61" s="6" t="s">
        <v>641</v>
      </c>
      <c r="F61" s="19">
        <v>10000</v>
      </c>
      <c r="G61" s="24">
        <v>10009.92</v>
      </c>
      <c r="H61" s="24">
        <v>0.61</v>
      </c>
      <c r="I61" s="31">
        <v>7.2328999999999999</v>
      </c>
      <c r="J61" s="31"/>
      <c r="K61" s="35"/>
    </row>
    <row r="62" spans="2:11" x14ac:dyDescent="0.3">
      <c r="B62" s="8" t="s">
        <v>2843</v>
      </c>
      <c r="C62" s="57" t="s">
        <v>392</v>
      </c>
      <c r="D62" s="54" t="s">
        <v>2844</v>
      </c>
      <c r="E62" s="6" t="s">
        <v>652</v>
      </c>
      <c r="F62" s="19">
        <v>10000</v>
      </c>
      <c r="G62" s="24">
        <v>9940.35</v>
      </c>
      <c r="H62" s="24">
        <v>0.61</v>
      </c>
      <c r="I62" s="31">
        <v>7.31</v>
      </c>
      <c r="J62" s="31"/>
      <c r="K62" s="35" t="s">
        <v>637</v>
      </c>
    </row>
    <row r="63" spans="2:11" x14ac:dyDescent="0.3">
      <c r="B63" s="8" t="s">
        <v>2371</v>
      </c>
      <c r="C63" s="57" t="s">
        <v>241</v>
      </c>
      <c r="D63" s="54" t="s">
        <v>2372</v>
      </c>
      <c r="E63" s="6" t="s">
        <v>652</v>
      </c>
      <c r="F63" s="19">
        <v>8500</v>
      </c>
      <c r="G63" s="24">
        <v>8628.23</v>
      </c>
      <c r="H63" s="24">
        <v>0.53</v>
      </c>
      <c r="I63" s="31">
        <v>7.16</v>
      </c>
      <c r="J63" s="31"/>
      <c r="K63" s="35" t="s">
        <v>637</v>
      </c>
    </row>
    <row r="64" spans="2:11" x14ac:dyDescent="0.3">
      <c r="B64" s="8" t="s">
        <v>2845</v>
      </c>
      <c r="C64" s="57" t="s">
        <v>654</v>
      </c>
      <c r="D64" s="54" t="s">
        <v>2846</v>
      </c>
      <c r="E64" s="6" t="s">
        <v>641</v>
      </c>
      <c r="F64" s="19">
        <v>7500</v>
      </c>
      <c r="G64" s="24">
        <v>7604.45</v>
      </c>
      <c r="H64" s="24">
        <v>0.46</v>
      </c>
      <c r="I64" s="31">
        <v>7.16</v>
      </c>
      <c r="J64" s="31"/>
      <c r="K64" s="35" t="s">
        <v>637</v>
      </c>
    </row>
    <row r="65" spans="2:11" x14ac:dyDescent="0.3">
      <c r="B65" s="8" t="s">
        <v>2008</v>
      </c>
      <c r="C65" s="57" t="s">
        <v>561</v>
      </c>
      <c r="D65" s="54" t="s">
        <v>2009</v>
      </c>
      <c r="E65" s="6" t="s">
        <v>641</v>
      </c>
      <c r="F65" s="19">
        <v>7500</v>
      </c>
      <c r="G65" s="24">
        <v>7558.89</v>
      </c>
      <c r="H65" s="24">
        <v>0.46</v>
      </c>
      <c r="I65" s="31">
        <v>7.3449999999999998</v>
      </c>
      <c r="J65" s="31"/>
      <c r="K65" s="35" t="s">
        <v>637</v>
      </c>
    </row>
    <row r="66" spans="2:11" x14ac:dyDescent="0.3">
      <c r="B66" s="8" t="s">
        <v>822</v>
      </c>
      <c r="C66" s="57" t="s">
        <v>823</v>
      </c>
      <c r="D66" s="54" t="s">
        <v>824</v>
      </c>
      <c r="E66" s="6" t="s">
        <v>678</v>
      </c>
      <c r="F66" s="19">
        <v>6500</v>
      </c>
      <c r="G66" s="24">
        <v>6477.6</v>
      </c>
      <c r="H66" s="24">
        <v>0.4</v>
      </c>
      <c r="I66" s="31">
        <v>7.86</v>
      </c>
      <c r="J66" s="31"/>
      <c r="K66" s="35" t="s">
        <v>637</v>
      </c>
    </row>
    <row r="67" spans="2:11" x14ac:dyDescent="0.3">
      <c r="B67" s="8" t="s">
        <v>825</v>
      </c>
      <c r="C67" s="57" t="s">
        <v>823</v>
      </c>
      <c r="D67" s="54" t="s">
        <v>826</v>
      </c>
      <c r="E67" s="6" t="s">
        <v>678</v>
      </c>
      <c r="F67" s="19">
        <v>6500</v>
      </c>
      <c r="G67" s="24">
        <v>6474.32</v>
      </c>
      <c r="H67" s="24">
        <v>0.4</v>
      </c>
      <c r="I67" s="31">
        <v>7.86</v>
      </c>
      <c r="J67" s="31"/>
      <c r="K67" s="35" t="s">
        <v>637</v>
      </c>
    </row>
    <row r="68" spans="2:11" x14ac:dyDescent="0.3">
      <c r="B68" s="8" t="s">
        <v>827</v>
      </c>
      <c r="C68" s="57" t="s">
        <v>823</v>
      </c>
      <c r="D68" s="54" t="s">
        <v>828</v>
      </c>
      <c r="E68" s="6" t="s">
        <v>678</v>
      </c>
      <c r="F68" s="19">
        <v>6500</v>
      </c>
      <c r="G68" s="24">
        <v>6466.74</v>
      </c>
      <c r="H68" s="24">
        <v>0.39</v>
      </c>
      <c r="I68" s="31">
        <v>7.875</v>
      </c>
      <c r="J68" s="31"/>
      <c r="K68" s="35" t="s">
        <v>637</v>
      </c>
    </row>
    <row r="69" spans="2:11" x14ac:dyDescent="0.3">
      <c r="B69" s="8" t="s">
        <v>829</v>
      </c>
      <c r="C69" s="57" t="s">
        <v>823</v>
      </c>
      <c r="D69" s="54" t="s">
        <v>830</v>
      </c>
      <c r="E69" s="6" t="s">
        <v>678</v>
      </c>
      <c r="F69" s="19">
        <v>6500</v>
      </c>
      <c r="G69" s="24">
        <v>6466.71</v>
      </c>
      <c r="H69" s="24">
        <v>0.39</v>
      </c>
      <c r="I69" s="31">
        <v>7.8765000000000001</v>
      </c>
      <c r="J69" s="31"/>
      <c r="K69" s="35" t="s">
        <v>637</v>
      </c>
    </row>
    <row r="70" spans="2:11" x14ac:dyDescent="0.3">
      <c r="B70" s="8" t="s">
        <v>2847</v>
      </c>
      <c r="C70" s="57" t="s">
        <v>1129</v>
      </c>
      <c r="D70" s="54" t="s">
        <v>2848</v>
      </c>
      <c r="E70" s="6" t="s">
        <v>641</v>
      </c>
      <c r="F70" s="19">
        <v>5000</v>
      </c>
      <c r="G70" s="24">
        <v>5109.62</v>
      </c>
      <c r="H70" s="24">
        <v>0.31</v>
      </c>
      <c r="I70" s="31">
        <v>7.1849999999999996</v>
      </c>
      <c r="J70" s="31"/>
      <c r="K70" s="35" t="s">
        <v>637</v>
      </c>
    </row>
    <row r="71" spans="2:11" x14ac:dyDescent="0.3">
      <c r="B71" s="8" t="s">
        <v>2849</v>
      </c>
      <c r="C71" s="57" t="s">
        <v>2850</v>
      </c>
      <c r="D71" s="54" t="s">
        <v>2851</v>
      </c>
      <c r="E71" s="6" t="s">
        <v>652</v>
      </c>
      <c r="F71" s="19">
        <v>50</v>
      </c>
      <c r="G71" s="24">
        <v>5101.01</v>
      </c>
      <c r="H71" s="24">
        <v>0.31</v>
      </c>
      <c r="I71" s="31">
        <v>7.5949999999999998</v>
      </c>
      <c r="J71" s="31"/>
      <c r="K71" s="35" t="s">
        <v>637</v>
      </c>
    </row>
    <row r="72" spans="2:11" x14ac:dyDescent="0.3">
      <c r="B72" s="8" t="s">
        <v>2852</v>
      </c>
      <c r="C72" s="57" t="s">
        <v>680</v>
      </c>
      <c r="D72" s="54" t="s">
        <v>2853</v>
      </c>
      <c r="E72" s="6" t="s">
        <v>641</v>
      </c>
      <c r="F72" s="19">
        <v>500</v>
      </c>
      <c r="G72" s="24">
        <v>5088.54</v>
      </c>
      <c r="H72" s="24">
        <v>0.31</v>
      </c>
      <c r="I72" s="31">
        <v>6.6550000000000002</v>
      </c>
      <c r="J72" s="31"/>
      <c r="K72" s="35" t="s">
        <v>637</v>
      </c>
    </row>
    <row r="73" spans="2:11" x14ac:dyDescent="0.3">
      <c r="B73" s="8" t="s">
        <v>2854</v>
      </c>
      <c r="C73" s="57" t="s">
        <v>712</v>
      </c>
      <c r="D73" s="54" t="s">
        <v>2855</v>
      </c>
      <c r="E73" s="6" t="s">
        <v>641</v>
      </c>
      <c r="F73" s="19">
        <v>5000</v>
      </c>
      <c r="G73" s="24">
        <v>5072.26</v>
      </c>
      <c r="H73" s="24">
        <v>0.31</v>
      </c>
      <c r="I73" s="31">
        <v>6.93</v>
      </c>
      <c r="J73" s="31"/>
      <c r="K73" s="35"/>
    </row>
    <row r="74" spans="2:11" x14ac:dyDescent="0.3">
      <c r="B74" s="8" t="s">
        <v>2856</v>
      </c>
      <c r="C74" s="57" t="s">
        <v>680</v>
      </c>
      <c r="D74" s="54" t="s">
        <v>2857</v>
      </c>
      <c r="E74" s="6" t="s">
        <v>686</v>
      </c>
      <c r="F74" s="19">
        <v>5000</v>
      </c>
      <c r="G74" s="24">
        <v>5071.55</v>
      </c>
      <c r="H74" s="24">
        <v>0.31</v>
      </c>
      <c r="I74" s="31">
        <v>6.665</v>
      </c>
      <c r="J74" s="31"/>
      <c r="K74" s="35" t="s">
        <v>637</v>
      </c>
    </row>
    <row r="75" spans="2:11" x14ac:dyDescent="0.3">
      <c r="B75" s="8" t="s">
        <v>2858</v>
      </c>
      <c r="C75" s="57" t="s">
        <v>1258</v>
      </c>
      <c r="D75" s="54" t="s">
        <v>2859</v>
      </c>
      <c r="E75" s="6" t="s">
        <v>641</v>
      </c>
      <c r="F75" s="19">
        <v>500</v>
      </c>
      <c r="G75" s="24">
        <v>5068.93</v>
      </c>
      <c r="H75" s="24">
        <v>0.31</v>
      </c>
      <c r="I75" s="31">
        <v>7</v>
      </c>
      <c r="J75" s="31"/>
      <c r="K75" s="35" t="s">
        <v>637</v>
      </c>
    </row>
    <row r="76" spans="2:11" x14ac:dyDescent="0.3">
      <c r="B76" s="8" t="s">
        <v>2860</v>
      </c>
      <c r="C76" s="57" t="s">
        <v>698</v>
      </c>
      <c r="D76" s="54" t="s">
        <v>2861</v>
      </c>
      <c r="E76" s="6" t="s">
        <v>641</v>
      </c>
      <c r="F76" s="19">
        <v>5000</v>
      </c>
      <c r="G76" s="24">
        <v>5068.71</v>
      </c>
      <c r="H76" s="24">
        <v>0.31</v>
      </c>
      <c r="I76" s="31">
        <v>6.8150000000000004</v>
      </c>
      <c r="J76" s="31"/>
      <c r="K76" s="35" t="s">
        <v>637</v>
      </c>
    </row>
    <row r="77" spans="2:11" x14ac:dyDescent="0.3">
      <c r="B77" s="8" t="s">
        <v>2862</v>
      </c>
      <c r="C77" s="57" t="s">
        <v>2702</v>
      </c>
      <c r="D77" s="54" t="s">
        <v>2863</v>
      </c>
      <c r="E77" s="6" t="s">
        <v>641</v>
      </c>
      <c r="F77" s="19">
        <v>5000</v>
      </c>
      <c r="G77" s="24">
        <v>5048.57</v>
      </c>
      <c r="H77" s="24">
        <v>0.31</v>
      </c>
      <c r="I77" s="31">
        <v>6.87</v>
      </c>
      <c r="J77" s="31"/>
      <c r="K77" s="35" t="s">
        <v>637</v>
      </c>
    </row>
    <row r="78" spans="2:11" x14ac:dyDescent="0.3">
      <c r="B78" s="8" t="s">
        <v>2864</v>
      </c>
      <c r="C78" s="57" t="s">
        <v>561</v>
      </c>
      <c r="D78" s="54" t="s">
        <v>2865</v>
      </c>
      <c r="E78" s="6" t="s">
        <v>641</v>
      </c>
      <c r="F78" s="19">
        <v>5000</v>
      </c>
      <c r="G78" s="24">
        <v>4988.68</v>
      </c>
      <c r="H78" s="24">
        <v>0.3</v>
      </c>
      <c r="I78" s="31">
        <v>7.1875</v>
      </c>
      <c r="J78" s="31"/>
      <c r="K78" s="35" t="s">
        <v>637</v>
      </c>
    </row>
    <row r="79" spans="2:11" x14ac:dyDescent="0.3">
      <c r="B79" s="8" t="s">
        <v>2663</v>
      </c>
      <c r="C79" s="57" t="s">
        <v>680</v>
      </c>
      <c r="D79" s="54" t="s">
        <v>2664</v>
      </c>
      <c r="E79" s="6" t="s">
        <v>686</v>
      </c>
      <c r="F79" s="19">
        <v>5000</v>
      </c>
      <c r="G79" s="24">
        <v>4977.6400000000003</v>
      </c>
      <c r="H79" s="24">
        <v>0.3</v>
      </c>
      <c r="I79" s="31">
        <v>6.7275</v>
      </c>
      <c r="J79" s="31"/>
      <c r="K79" s="35"/>
    </row>
    <row r="80" spans="2:11" x14ac:dyDescent="0.3">
      <c r="B80" s="8" t="s">
        <v>2866</v>
      </c>
      <c r="C80" s="57" t="s">
        <v>1258</v>
      </c>
      <c r="D80" s="54" t="s">
        <v>2867</v>
      </c>
      <c r="E80" s="6" t="s">
        <v>641</v>
      </c>
      <c r="F80" s="19">
        <v>250</v>
      </c>
      <c r="G80" s="24">
        <v>2545.37</v>
      </c>
      <c r="H80" s="24">
        <v>0.16</v>
      </c>
      <c r="I80" s="31">
        <v>7.05</v>
      </c>
      <c r="J80" s="31"/>
      <c r="K80" s="35" t="s">
        <v>637</v>
      </c>
    </row>
    <row r="81" spans="2:11" x14ac:dyDescent="0.3">
      <c r="B81" s="8" t="s">
        <v>2868</v>
      </c>
      <c r="C81" s="57" t="s">
        <v>698</v>
      </c>
      <c r="D81" s="54" t="s">
        <v>2869</v>
      </c>
      <c r="E81" s="6" t="s">
        <v>641</v>
      </c>
      <c r="F81" s="19">
        <v>2500</v>
      </c>
      <c r="G81" s="24">
        <v>2531.21</v>
      </c>
      <c r="H81" s="24">
        <v>0.15</v>
      </c>
      <c r="I81" s="31">
        <v>6.6824000000000003</v>
      </c>
      <c r="J81" s="31"/>
      <c r="K81" s="35" t="s">
        <v>637</v>
      </c>
    </row>
    <row r="82" spans="2:11" x14ac:dyDescent="0.3">
      <c r="B82" s="8" t="s">
        <v>2870</v>
      </c>
      <c r="C82" s="57" t="s">
        <v>2001</v>
      </c>
      <c r="D82" s="54" t="s">
        <v>2871</v>
      </c>
      <c r="E82" s="6" t="s">
        <v>641</v>
      </c>
      <c r="F82" s="19">
        <v>250</v>
      </c>
      <c r="G82" s="24">
        <v>2497.02</v>
      </c>
      <c r="H82" s="24">
        <v>0.15</v>
      </c>
      <c r="I82" s="31">
        <v>7.0156000000000001</v>
      </c>
      <c r="J82" s="31"/>
      <c r="K82" s="35" t="s">
        <v>637</v>
      </c>
    </row>
    <row r="83" spans="2:11" x14ac:dyDescent="0.3">
      <c r="B83" s="8" t="s">
        <v>2872</v>
      </c>
      <c r="C83" s="57" t="s">
        <v>654</v>
      </c>
      <c r="D83" s="54" t="s">
        <v>2873</v>
      </c>
      <c r="E83" s="6" t="s">
        <v>641</v>
      </c>
      <c r="F83" s="19">
        <v>200</v>
      </c>
      <c r="G83" s="24">
        <v>2092.33</v>
      </c>
      <c r="H83" s="24">
        <v>0.13</v>
      </c>
      <c r="I83" s="31">
        <v>7.16</v>
      </c>
      <c r="J83" s="31"/>
      <c r="K83" s="35" t="s">
        <v>637</v>
      </c>
    </row>
    <row r="84" spans="2:11" x14ac:dyDescent="0.3">
      <c r="B84" s="8" t="s">
        <v>2874</v>
      </c>
      <c r="C84" s="57" t="s">
        <v>680</v>
      </c>
      <c r="D84" s="54" t="s">
        <v>2875</v>
      </c>
      <c r="E84" s="6" t="s">
        <v>641</v>
      </c>
      <c r="F84" s="19">
        <v>1000</v>
      </c>
      <c r="G84" s="24">
        <v>1014.24</v>
      </c>
      <c r="H84" s="24">
        <v>0.06</v>
      </c>
      <c r="I84" s="31">
        <v>6.67</v>
      </c>
      <c r="J84" s="31"/>
      <c r="K84" s="35" t="s">
        <v>637</v>
      </c>
    </row>
    <row r="85" spans="2:11" x14ac:dyDescent="0.3">
      <c r="C85" s="58" t="s">
        <v>172</v>
      </c>
      <c r="D85" s="54"/>
      <c r="E85" s="6"/>
      <c r="F85" s="19"/>
      <c r="G85" s="25">
        <v>1136074.7</v>
      </c>
      <c r="H85" s="25">
        <v>69.31</v>
      </c>
      <c r="I85" s="31"/>
      <c r="J85" s="31"/>
      <c r="K85" s="35"/>
    </row>
    <row r="86" spans="2:11" x14ac:dyDescent="0.3">
      <c r="C86" s="57"/>
      <c r="D86" s="54"/>
      <c r="E86" s="6"/>
      <c r="F86" s="19"/>
      <c r="G86" s="24"/>
      <c r="H86" s="24"/>
      <c r="I86" s="31"/>
      <c r="J86" s="31"/>
      <c r="K86" s="35"/>
    </row>
    <row r="87" spans="2:11" x14ac:dyDescent="0.3">
      <c r="C87" s="58" t="s">
        <v>7</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9" t="s">
        <v>8</v>
      </c>
      <c r="D89" s="54"/>
      <c r="E89" s="6"/>
      <c r="F89" s="19"/>
      <c r="G89" s="24"/>
      <c r="H89" s="24"/>
      <c r="I89" s="31"/>
      <c r="J89" s="31"/>
      <c r="K89" s="35"/>
    </row>
    <row r="90" spans="2:11" x14ac:dyDescent="0.3">
      <c r="B90" s="8" t="s">
        <v>2876</v>
      </c>
      <c r="C90" s="57" t="s">
        <v>5293</v>
      </c>
      <c r="D90" s="54" t="s">
        <v>2877</v>
      </c>
      <c r="E90" s="6" t="s">
        <v>2113</v>
      </c>
      <c r="F90" s="19">
        <v>208</v>
      </c>
      <c r="G90" s="24">
        <v>19710.939999999999</v>
      </c>
      <c r="H90" s="24">
        <v>1.2</v>
      </c>
      <c r="I90" s="31">
        <v>7.94</v>
      </c>
      <c r="J90" s="31"/>
      <c r="K90" s="35" t="s">
        <v>637</v>
      </c>
    </row>
    <row r="91" spans="2:11" x14ac:dyDescent="0.3">
      <c r="B91" s="8" t="s">
        <v>764</v>
      </c>
      <c r="C91" s="57" t="s">
        <v>5292</v>
      </c>
      <c r="D91" s="54" t="s">
        <v>765</v>
      </c>
      <c r="E91" s="6" t="s">
        <v>766</v>
      </c>
      <c r="F91" s="19">
        <v>200</v>
      </c>
      <c r="G91" s="24">
        <v>16530.5</v>
      </c>
      <c r="H91" s="24">
        <v>1.01</v>
      </c>
      <c r="I91" s="31">
        <v>7.7149999999999999</v>
      </c>
      <c r="J91" s="31"/>
      <c r="K91" s="35" t="s">
        <v>637</v>
      </c>
    </row>
    <row r="92" spans="2:11" x14ac:dyDescent="0.3">
      <c r="C92" s="58" t="s">
        <v>172</v>
      </c>
      <c r="D92" s="54"/>
      <c r="E92" s="6"/>
      <c r="F92" s="19"/>
      <c r="G92" s="25">
        <v>36241.440000000002</v>
      </c>
      <c r="H92" s="25">
        <v>2.21</v>
      </c>
      <c r="I92" s="31"/>
      <c r="J92" s="31"/>
      <c r="K92" s="35"/>
    </row>
    <row r="93" spans="2:11" x14ac:dyDescent="0.3">
      <c r="C93" s="57"/>
      <c r="D93" s="54"/>
      <c r="E93" s="6"/>
      <c r="F93" s="19"/>
      <c r="G93" s="24"/>
      <c r="H93" s="24"/>
      <c r="I93" s="31"/>
      <c r="J93" s="31"/>
      <c r="K93" s="35"/>
    </row>
    <row r="94" spans="2:11" x14ac:dyDescent="0.3">
      <c r="C94" s="59" t="s">
        <v>9</v>
      </c>
      <c r="D94" s="54"/>
      <c r="E94" s="6"/>
      <c r="F94" s="19"/>
      <c r="G94" s="24"/>
      <c r="H94" s="24"/>
      <c r="I94" s="31"/>
      <c r="J94" s="31"/>
      <c r="K94" s="35"/>
    </row>
    <row r="95" spans="2:11" x14ac:dyDescent="0.3">
      <c r="B95" s="8" t="s">
        <v>770</v>
      </c>
      <c r="C95" s="57" t="s">
        <v>771</v>
      </c>
      <c r="D95" s="54" t="s">
        <v>772</v>
      </c>
      <c r="E95" s="6" t="s">
        <v>185</v>
      </c>
      <c r="F95" s="19">
        <v>100000000</v>
      </c>
      <c r="G95" s="24">
        <v>98140.3</v>
      </c>
      <c r="H95" s="24">
        <v>5.99</v>
      </c>
      <c r="I95" s="31">
        <v>6.6999065</v>
      </c>
      <c r="J95" s="31"/>
      <c r="K95" s="35"/>
    </row>
    <row r="96" spans="2:11" x14ac:dyDescent="0.3">
      <c r="B96" s="8" t="s">
        <v>2878</v>
      </c>
      <c r="C96" s="57" t="s">
        <v>2879</v>
      </c>
      <c r="D96" s="54" t="s">
        <v>2880</v>
      </c>
      <c r="E96" s="6" t="s">
        <v>185</v>
      </c>
      <c r="F96" s="19">
        <v>66000000</v>
      </c>
      <c r="G96" s="24">
        <v>68155.03</v>
      </c>
      <c r="H96" s="24">
        <v>4.16</v>
      </c>
      <c r="I96" s="31">
        <v>6.4426778000000002</v>
      </c>
      <c r="J96" s="31"/>
      <c r="K96" s="35"/>
    </row>
    <row r="97" spans="1:11" x14ac:dyDescent="0.3">
      <c r="B97" s="8" t="s">
        <v>767</v>
      </c>
      <c r="C97" s="57" t="s">
        <v>768</v>
      </c>
      <c r="D97" s="54" t="s">
        <v>769</v>
      </c>
      <c r="E97" s="6" t="s">
        <v>185</v>
      </c>
      <c r="F97" s="19">
        <v>65000000</v>
      </c>
      <c r="G97" s="24">
        <v>65496.08</v>
      </c>
      <c r="H97" s="24">
        <v>4</v>
      </c>
      <c r="I97" s="31">
        <v>6.7868012000000002</v>
      </c>
      <c r="J97" s="31"/>
      <c r="K97" s="35"/>
    </row>
    <row r="98" spans="1:11" x14ac:dyDescent="0.3">
      <c r="B98" s="8" t="s">
        <v>1145</v>
      </c>
      <c r="C98" s="57" t="s">
        <v>1146</v>
      </c>
      <c r="D98" s="54" t="s">
        <v>1147</v>
      </c>
      <c r="E98" s="6" t="s">
        <v>185</v>
      </c>
      <c r="F98" s="19">
        <v>7500000</v>
      </c>
      <c r="G98" s="24">
        <v>7725.44</v>
      </c>
      <c r="H98" s="24">
        <v>0.47</v>
      </c>
      <c r="I98" s="31">
        <v>6.7974803000000001</v>
      </c>
      <c r="J98" s="31"/>
      <c r="K98" s="35"/>
    </row>
    <row r="99" spans="1:11" x14ac:dyDescent="0.3">
      <c r="C99" s="58" t="s">
        <v>172</v>
      </c>
      <c r="D99" s="54"/>
      <c r="E99" s="6"/>
      <c r="F99" s="19"/>
      <c r="G99" s="25">
        <v>239516.85</v>
      </c>
      <c r="H99" s="25">
        <v>14.62</v>
      </c>
      <c r="I99" s="31"/>
      <c r="J99" s="31"/>
      <c r="K99" s="35"/>
    </row>
    <row r="100" spans="1:11" x14ac:dyDescent="0.3">
      <c r="C100" s="57"/>
      <c r="D100" s="54"/>
      <c r="E100" s="6"/>
      <c r="F100" s="19"/>
      <c r="G100" s="24"/>
      <c r="H100" s="24"/>
      <c r="I100" s="31"/>
      <c r="J100" s="31"/>
      <c r="K100" s="35"/>
    </row>
    <row r="101" spans="1:11" x14ac:dyDescent="0.3">
      <c r="C101" s="59" t="s">
        <v>10</v>
      </c>
      <c r="D101" s="54"/>
      <c r="E101" s="6"/>
      <c r="F101" s="19"/>
      <c r="G101" s="24"/>
      <c r="H101" s="24"/>
      <c r="I101" s="31"/>
      <c r="J101" s="31"/>
      <c r="K101" s="35"/>
    </row>
    <row r="102" spans="1:11" x14ac:dyDescent="0.3">
      <c r="B102" s="8" t="s">
        <v>2881</v>
      </c>
      <c r="C102" s="57" t="s">
        <v>2882</v>
      </c>
      <c r="D102" s="54" t="s">
        <v>2883</v>
      </c>
      <c r="E102" s="6" t="s">
        <v>185</v>
      </c>
      <c r="F102" s="19">
        <v>45000000</v>
      </c>
      <c r="G102" s="24">
        <v>47012.94</v>
      </c>
      <c r="H102" s="24">
        <v>2.87</v>
      </c>
      <c r="I102" s="31">
        <v>6.9492558000000004</v>
      </c>
      <c r="J102" s="31"/>
      <c r="K102" s="35"/>
    </row>
    <row r="103" spans="1:11" x14ac:dyDescent="0.3">
      <c r="B103" s="8" t="s">
        <v>2884</v>
      </c>
      <c r="C103" s="57" t="s">
        <v>2885</v>
      </c>
      <c r="D103" s="54" t="s">
        <v>2886</v>
      </c>
      <c r="E103" s="6" t="s">
        <v>185</v>
      </c>
      <c r="F103" s="19">
        <v>14274700</v>
      </c>
      <c r="G103" s="24">
        <v>14805.32</v>
      </c>
      <c r="H103" s="24">
        <v>0.9</v>
      </c>
      <c r="I103" s="31">
        <v>6.9272391000000004</v>
      </c>
      <c r="J103" s="31"/>
      <c r="K103" s="35"/>
    </row>
    <row r="104" spans="1:11" x14ac:dyDescent="0.3">
      <c r="B104" s="8" t="s">
        <v>2887</v>
      </c>
      <c r="C104" s="57" t="s">
        <v>2888</v>
      </c>
      <c r="D104" s="54" t="s">
        <v>2889</v>
      </c>
      <c r="E104" s="6" t="s">
        <v>185</v>
      </c>
      <c r="F104" s="19">
        <v>7497000</v>
      </c>
      <c r="G104" s="24">
        <v>7516.28</v>
      </c>
      <c r="H104" s="24">
        <v>0.46</v>
      </c>
      <c r="I104" s="31">
        <v>6.8797633999999999</v>
      </c>
      <c r="J104" s="31"/>
      <c r="K104" s="35"/>
    </row>
    <row r="105" spans="1:11" x14ac:dyDescent="0.3">
      <c r="B105" s="8" t="s">
        <v>2890</v>
      </c>
      <c r="C105" s="57" t="s">
        <v>2891</v>
      </c>
      <c r="D105" s="54" t="s">
        <v>2892</v>
      </c>
      <c r="E105" s="6" t="s">
        <v>185</v>
      </c>
      <c r="F105" s="19">
        <v>5000000</v>
      </c>
      <c r="G105" s="24">
        <v>5014.1899999999996</v>
      </c>
      <c r="H105" s="24">
        <v>0.31</v>
      </c>
      <c r="I105" s="31">
        <v>6.9065890999999997</v>
      </c>
      <c r="J105" s="31"/>
      <c r="K105" s="35"/>
    </row>
    <row r="106" spans="1:11" x14ac:dyDescent="0.3">
      <c r="B106" s="8" t="s">
        <v>2893</v>
      </c>
      <c r="C106" s="57" t="s">
        <v>2894</v>
      </c>
      <c r="D106" s="54" t="s">
        <v>2895</v>
      </c>
      <c r="E106" s="6" t="s">
        <v>185</v>
      </c>
      <c r="F106" s="19">
        <v>1000000</v>
      </c>
      <c r="G106" s="24">
        <v>996.5</v>
      </c>
      <c r="H106" s="24">
        <v>0.06</v>
      </c>
      <c r="I106" s="31">
        <v>6.9450833000000003</v>
      </c>
      <c r="J106" s="31"/>
      <c r="K106" s="35"/>
    </row>
    <row r="107" spans="1:11" x14ac:dyDescent="0.3">
      <c r="B107" s="8" t="s">
        <v>2896</v>
      </c>
      <c r="C107" s="57" t="s">
        <v>2897</v>
      </c>
      <c r="D107" s="54" t="s">
        <v>2898</v>
      </c>
      <c r="E107" s="6" t="s">
        <v>185</v>
      </c>
      <c r="F107" s="19">
        <v>319700</v>
      </c>
      <c r="G107" s="24">
        <v>319.89</v>
      </c>
      <c r="H107" s="24">
        <v>0.02</v>
      </c>
      <c r="I107" s="31">
        <v>7.2877874</v>
      </c>
      <c r="J107" s="31"/>
      <c r="K107" s="35"/>
    </row>
    <row r="108" spans="1:11" x14ac:dyDescent="0.3">
      <c r="B108" s="8" t="s">
        <v>2899</v>
      </c>
      <c r="C108" s="57" t="s">
        <v>2900</v>
      </c>
      <c r="D108" s="54" t="s">
        <v>2901</v>
      </c>
      <c r="E108" s="6" t="s">
        <v>185</v>
      </c>
      <c r="F108" s="19">
        <v>195100</v>
      </c>
      <c r="G108" s="24">
        <v>200.93</v>
      </c>
      <c r="H108" s="24">
        <v>0.01</v>
      </c>
      <c r="I108" s="31">
        <v>7.3033374000000002</v>
      </c>
      <c r="J108" s="31"/>
      <c r="K108" s="35"/>
    </row>
    <row r="109" spans="1:11" x14ac:dyDescent="0.3">
      <c r="C109" s="58" t="s">
        <v>172</v>
      </c>
      <c r="D109" s="54"/>
      <c r="E109" s="6"/>
      <c r="F109" s="19"/>
      <c r="G109" s="25">
        <v>75866.05</v>
      </c>
      <c r="H109" s="25">
        <v>4.63</v>
      </c>
      <c r="I109" s="31"/>
      <c r="J109" s="31"/>
      <c r="K109" s="35"/>
    </row>
    <row r="110" spans="1:11" x14ac:dyDescent="0.3">
      <c r="C110" s="57"/>
      <c r="D110" s="54"/>
      <c r="E110" s="6"/>
      <c r="F110" s="19"/>
      <c r="G110" s="24"/>
      <c r="H110" s="24"/>
      <c r="I110" s="31"/>
      <c r="J110" s="31"/>
      <c r="K110" s="35"/>
    </row>
    <row r="111" spans="1:11" x14ac:dyDescent="0.3">
      <c r="A111" s="10"/>
      <c r="B111" s="28"/>
      <c r="C111" s="58" t="s">
        <v>11</v>
      </c>
      <c r="D111" s="54"/>
      <c r="E111" s="6"/>
      <c r="F111" s="19"/>
      <c r="G111" s="24"/>
      <c r="H111" s="24"/>
      <c r="I111" s="31"/>
      <c r="J111" s="31"/>
      <c r="K111" s="35"/>
    </row>
    <row r="112" spans="1:11" x14ac:dyDescent="0.3">
      <c r="A112" s="28"/>
      <c r="B112" s="28"/>
      <c r="C112" s="58" t="s">
        <v>13</v>
      </c>
      <c r="D112" s="54"/>
      <c r="E112" s="6"/>
      <c r="F112" s="19"/>
      <c r="G112" s="24" t="s">
        <v>2</v>
      </c>
      <c r="H112" s="24" t="s">
        <v>2</v>
      </c>
      <c r="I112" s="31"/>
      <c r="J112" s="31"/>
      <c r="K112" s="35"/>
    </row>
    <row r="113" spans="1:11" x14ac:dyDescent="0.3">
      <c r="A113" s="28"/>
      <c r="B113" s="28"/>
      <c r="C113" s="58"/>
      <c r="D113" s="54"/>
      <c r="E113" s="6"/>
      <c r="F113" s="19"/>
      <c r="G113" s="24"/>
      <c r="H113" s="24"/>
      <c r="I113" s="31"/>
      <c r="J113" s="31"/>
      <c r="K113" s="35"/>
    </row>
    <row r="114" spans="1:11" x14ac:dyDescent="0.3">
      <c r="C114" s="59" t="s">
        <v>14</v>
      </c>
      <c r="D114" s="54"/>
      <c r="E114" s="6"/>
      <c r="F114" s="19"/>
      <c r="G114" s="24"/>
      <c r="H114" s="24"/>
      <c r="I114" s="31"/>
      <c r="J114" s="31"/>
      <c r="K114" s="35"/>
    </row>
    <row r="115" spans="1:11" x14ac:dyDescent="0.3">
      <c r="B115" s="8" t="s">
        <v>1862</v>
      </c>
      <c r="C115" s="57" t="s">
        <v>60</v>
      </c>
      <c r="D115" s="54" t="s">
        <v>1863</v>
      </c>
      <c r="E115" s="6" t="s">
        <v>794</v>
      </c>
      <c r="F115" s="19">
        <v>4000</v>
      </c>
      <c r="G115" s="24">
        <v>19062.62</v>
      </c>
      <c r="H115" s="24">
        <v>1.1599999999999999</v>
      </c>
      <c r="I115" s="31">
        <v>6.3198999999999996</v>
      </c>
      <c r="J115" s="31"/>
      <c r="K115" s="35" t="s">
        <v>637</v>
      </c>
    </row>
    <row r="116" spans="1:11" x14ac:dyDescent="0.3">
      <c r="B116" s="8" t="s">
        <v>2902</v>
      </c>
      <c r="C116" s="57" t="s">
        <v>1455</v>
      </c>
      <c r="D116" s="54" t="s">
        <v>2903</v>
      </c>
      <c r="E116" s="6" t="s">
        <v>794</v>
      </c>
      <c r="F116" s="19">
        <v>3000</v>
      </c>
      <c r="G116" s="24">
        <v>14924.37</v>
      </c>
      <c r="H116" s="24">
        <v>0.91</v>
      </c>
      <c r="I116" s="31">
        <v>5.7801999999999998</v>
      </c>
      <c r="J116" s="31"/>
      <c r="K116" s="35" t="s">
        <v>637</v>
      </c>
    </row>
    <row r="117" spans="1:11" x14ac:dyDescent="0.3">
      <c r="B117" s="8" t="s">
        <v>2904</v>
      </c>
      <c r="C117" s="57" t="s">
        <v>1439</v>
      </c>
      <c r="D117" s="54" t="s">
        <v>2905</v>
      </c>
      <c r="E117" s="6" t="s">
        <v>788</v>
      </c>
      <c r="F117" s="19">
        <v>2000</v>
      </c>
      <c r="G117" s="24">
        <v>9963.9</v>
      </c>
      <c r="H117" s="24">
        <v>0.61</v>
      </c>
      <c r="I117" s="31">
        <v>5.7496999999999998</v>
      </c>
      <c r="J117" s="31"/>
      <c r="K117" s="35" t="s">
        <v>637</v>
      </c>
    </row>
    <row r="118" spans="1:11" x14ac:dyDescent="0.3">
      <c r="B118" s="8" t="s">
        <v>1866</v>
      </c>
      <c r="C118" s="57" t="s">
        <v>1455</v>
      </c>
      <c r="D118" s="54" t="s">
        <v>1867</v>
      </c>
      <c r="E118" s="6" t="s">
        <v>794</v>
      </c>
      <c r="F118" s="19">
        <v>2000</v>
      </c>
      <c r="G118" s="24">
        <v>9680.7199999999993</v>
      </c>
      <c r="H118" s="24">
        <v>0.59</v>
      </c>
      <c r="I118" s="31">
        <v>6.0799000000000003</v>
      </c>
      <c r="J118" s="31"/>
      <c r="K118" s="35" t="s">
        <v>637</v>
      </c>
    </row>
    <row r="119" spans="1:11" x14ac:dyDescent="0.3">
      <c r="B119" s="8" t="s">
        <v>2771</v>
      </c>
      <c r="C119" s="57" t="s">
        <v>41</v>
      </c>
      <c r="D119" s="54" t="s">
        <v>2772</v>
      </c>
      <c r="E119" s="6" t="s">
        <v>794</v>
      </c>
      <c r="F119" s="19">
        <v>2000</v>
      </c>
      <c r="G119" s="24">
        <v>9644.0400000000009</v>
      </c>
      <c r="H119" s="24">
        <v>0.59</v>
      </c>
      <c r="I119" s="31">
        <v>6.3250000000000002</v>
      </c>
      <c r="J119" s="31"/>
      <c r="K119" s="35" t="s">
        <v>637</v>
      </c>
    </row>
    <row r="120" spans="1:11" x14ac:dyDescent="0.3">
      <c r="B120" s="8" t="s">
        <v>2906</v>
      </c>
      <c r="C120" s="57" t="s">
        <v>1434</v>
      </c>
      <c r="D120" s="54" t="s">
        <v>2907</v>
      </c>
      <c r="E120" s="6" t="s">
        <v>794</v>
      </c>
      <c r="F120" s="19">
        <v>1000</v>
      </c>
      <c r="G120" s="24">
        <v>4766.72</v>
      </c>
      <c r="H120" s="24">
        <v>0.28999999999999998</v>
      </c>
      <c r="I120" s="31">
        <v>6.2899000000000003</v>
      </c>
      <c r="J120" s="31"/>
      <c r="K120" s="35" t="s">
        <v>637</v>
      </c>
    </row>
    <row r="121" spans="1:11" x14ac:dyDescent="0.3">
      <c r="C121" s="58" t="s">
        <v>172</v>
      </c>
      <c r="D121" s="54"/>
      <c r="E121" s="6"/>
      <c r="F121" s="19"/>
      <c r="G121" s="25">
        <v>68042.37</v>
      </c>
      <c r="H121" s="25">
        <v>4.1500000000000004</v>
      </c>
      <c r="I121" s="31"/>
      <c r="J121" s="31"/>
      <c r="K121" s="35"/>
    </row>
    <row r="122" spans="1:11" x14ac:dyDescent="0.3">
      <c r="C122" s="57"/>
      <c r="D122" s="54"/>
      <c r="E122" s="6"/>
      <c r="F122" s="19"/>
      <c r="G122" s="24"/>
      <c r="H122" s="24"/>
      <c r="I122" s="31"/>
      <c r="J122" s="31"/>
      <c r="K122" s="35"/>
    </row>
    <row r="123" spans="1:11" x14ac:dyDescent="0.3">
      <c r="C123" s="58" t="s">
        <v>15</v>
      </c>
      <c r="D123" s="54"/>
      <c r="E123" s="6"/>
      <c r="F123" s="19"/>
      <c r="G123" s="24" t="s">
        <v>2</v>
      </c>
      <c r="H123" s="24" t="s">
        <v>2</v>
      </c>
      <c r="I123" s="31"/>
      <c r="J123" s="31"/>
      <c r="K123" s="35"/>
    </row>
    <row r="124" spans="1:11" x14ac:dyDescent="0.3">
      <c r="C124" s="57"/>
      <c r="D124" s="54"/>
      <c r="E124" s="6"/>
      <c r="F124" s="19"/>
      <c r="G124" s="24"/>
      <c r="H124" s="24"/>
      <c r="I124" s="31"/>
      <c r="J124" s="31"/>
      <c r="K124" s="35"/>
    </row>
    <row r="125" spans="1:11" x14ac:dyDescent="0.3">
      <c r="C125" s="58" t="s">
        <v>16</v>
      </c>
      <c r="D125" s="54"/>
      <c r="E125" s="6"/>
      <c r="F125" s="19"/>
      <c r="G125" s="24" t="s">
        <v>2</v>
      </c>
      <c r="H125" s="24" t="s">
        <v>2</v>
      </c>
      <c r="I125" s="31"/>
      <c r="J125" s="31"/>
      <c r="K125" s="35"/>
    </row>
    <row r="126" spans="1:11" x14ac:dyDescent="0.3">
      <c r="C126" s="57"/>
      <c r="D126" s="54"/>
      <c r="E126" s="6"/>
      <c r="F126" s="19"/>
      <c r="G126" s="24"/>
      <c r="H126" s="24"/>
      <c r="I126" s="31"/>
      <c r="J126" s="31"/>
      <c r="K126" s="35"/>
    </row>
    <row r="127" spans="1:11" x14ac:dyDescent="0.3">
      <c r="C127" s="59" t="s">
        <v>17</v>
      </c>
      <c r="D127" s="54"/>
      <c r="E127" s="6"/>
      <c r="F127" s="19"/>
      <c r="G127" s="24"/>
      <c r="H127" s="24"/>
      <c r="I127" s="31"/>
      <c r="J127" s="31"/>
      <c r="K127" s="35"/>
    </row>
    <row r="128" spans="1:11" x14ac:dyDescent="0.3">
      <c r="B128" s="8" t="s">
        <v>2908</v>
      </c>
      <c r="C128" s="57" t="s">
        <v>2909</v>
      </c>
      <c r="D128" s="54" t="s">
        <v>2910</v>
      </c>
      <c r="E128" s="6" t="s">
        <v>185</v>
      </c>
      <c r="F128" s="19">
        <v>140000</v>
      </c>
      <c r="G128" s="24">
        <v>125.93</v>
      </c>
      <c r="H128" s="24">
        <v>0.01</v>
      </c>
      <c r="I128" s="31">
        <v>6.0982988999999996</v>
      </c>
      <c r="J128" s="31"/>
      <c r="K128" s="35"/>
    </row>
    <row r="129" spans="1:11" x14ac:dyDescent="0.3">
      <c r="C129" s="58" t="s">
        <v>172</v>
      </c>
      <c r="D129" s="54"/>
      <c r="E129" s="6"/>
      <c r="F129" s="19"/>
      <c r="G129" s="25">
        <v>125.93</v>
      </c>
      <c r="H129" s="25">
        <v>0.01</v>
      </c>
      <c r="I129" s="31"/>
      <c r="J129" s="31"/>
      <c r="K129" s="35"/>
    </row>
    <row r="130" spans="1:11" x14ac:dyDescent="0.3">
      <c r="C130" s="57"/>
      <c r="D130" s="54"/>
      <c r="E130" s="6"/>
      <c r="F130" s="19"/>
      <c r="G130" s="24"/>
      <c r="H130" s="24"/>
      <c r="I130" s="31"/>
      <c r="J130" s="31"/>
      <c r="K130" s="35"/>
    </row>
    <row r="131" spans="1:11" x14ac:dyDescent="0.3">
      <c r="A131" s="10"/>
      <c r="B131" s="28"/>
      <c r="C131" s="58" t="s">
        <v>18</v>
      </c>
      <c r="D131" s="54"/>
      <c r="E131" s="6"/>
      <c r="F131" s="19"/>
      <c r="G131" s="24"/>
      <c r="H131" s="24"/>
      <c r="I131" s="31"/>
      <c r="J131" s="31"/>
      <c r="K131" s="35"/>
    </row>
    <row r="132" spans="1:11" x14ac:dyDescent="0.3">
      <c r="A132" s="28"/>
      <c r="B132" s="28"/>
      <c r="C132" s="58" t="s">
        <v>19</v>
      </c>
      <c r="D132" s="54"/>
      <c r="E132" s="6"/>
      <c r="F132" s="19"/>
      <c r="G132" s="24" t="s">
        <v>2</v>
      </c>
      <c r="H132" s="24" t="s">
        <v>2</v>
      </c>
      <c r="I132" s="31"/>
      <c r="J132" s="31"/>
      <c r="K132" s="35"/>
    </row>
    <row r="133" spans="1:11" x14ac:dyDescent="0.3">
      <c r="A133" s="28"/>
      <c r="B133" s="28"/>
      <c r="C133" s="58"/>
      <c r="D133" s="54"/>
      <c r="E133" s="6"/>
      <c r="F133" s="19"/>
      <c r="G133" s="24"/>
      <c r="H133" s="24"/>
      <c r="I133" s="31"/>
      <c r="J133" s="31"/>
      <c r="K133" s="35"/>
    </row>
    <row r="134" spans="1:11" x14ac:dyDescent="0.3">
      <c r="C134" s="59" t="s">
        <v>20</v>
      </c>
      <c r="D134" s="54"/>
      <c r="E134" s="6"/>
      <c r="F134" s="19"/>
      <c r="G134" s="24"/>
      <c r="H134" s="24"/>
      <c r="I134" s="31"/>
      <c r="J134" s="31"/>
      <c r="K134" s="35"/>
    </row>
    <row r="135" spans="1:11" x14ac:dyDescent="0.3">
      <c r="B135" s="8" t="s">
        <v>837</v>
      </c>
      <c r="C135" s="57" t="s">
        <v>5266</v>
      </c>
      <c r="D135" s="54" t="s">
        <v>838</v>
      </c>
      <c r="E135" s="6" t="s">
        <v>839</v>
      </c>
      <c r="F135" s="19">
        <v>39360.945</v>
      </c>
      <c r="G135" s="24">
        <v>4460.0600000000004</v>
      </c>
      <c r="H135" s="24">
        <v>0.27</v>
      </c>
      <c r="I135" s="31">
        <v>5.66</v>
      </c>
      <c r="J135" s="31"/>
      <c r="K135" s="35"/>
    </row>
    <row r="136" spans="1:11" x14ac:dyDescent="0.3">
      <c r="C136" s="58" t="s">
        <v>172</v>
      </c>
      <c r="D136" s="54"/>
      <c r="E136" s="6"/>
      <c r="F136" s="19"/>
      <c r="G136" s="25">
        <v>4460.0600000000004</v>
      </c>
      <c r="H136" s="25">
        <v>0.27</v>
      </c>
      <c r="I136" s="31"/>
      <c r="J136" s="31"/>
      <c r="K136" s="35"/>
    </row>
    <row r="137" spans="1:11" x14ac:dyDescent="0.3">
      <c r="C137" s="57"/>
      <c r="D137" s="54"/>
      <c r="E137" s="6"/>
      <c r="F137" s="19"/>
      <c r="G137" s="24"/>
      <c r="H137" s="24"/>
      <c r="I137" s="31"/>
      <c r="J137" s="31"/>
      <c r="K137" s="35"/>
    </row>
    <row r="138" spans="1:11" x14ac:dyDescent="0.3">
      <c r="C138" s="58" t="s">
        <v>21</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8" t="s">
        <v>22</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C142" s="58" t="s">
        <v>23</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C144" s="59" t="s">
        <v>24</v>
      </c>
      <c r="D144" s="54"/>
      <c r="E144" s="6"/>
      <c r="F144" s="19"/>
      <c r="G144" s="24"/>
      <c r="H144" s="24"/>
      <c r="I144" s="31"/>
      <c r="J144" s="31"/>
      <c r="K144" s="35"/>
    </row>
    <row r="145" spans="1:54" x14ac:dyDescent="0.3">
      <c r="B145" s="8" t="s">
        <v>186</v>
      </c>
      <c r="C145" s="57" t="s">
        <v>187</v>
      </c>
      <c r="D145" s="54"/>
      <c r="E145" s="6"/>
      <c r="F145" s="19"/>
      <c r="G145" s="24">
        <v>106299.05</v>
      </c>
      <c r="H145" s="24">
        <v>6.49</v>
      </c>
      <c r="I145" s="31"/>
      <c r="J145" s="31"/>
      <c r="K145" s="35"/>
    </row>
    <row r="146" spans="1:54" x14ac:dyDescent="0.3">
      <c r="C146" s="58" t="s">
        <v>172</v>
      </c>
      <c r="D146" s="54"/>
      <c r="E146" s="6"/>
      <c r="F146" s="19"/>
      <c r="G146" s="25">
        <v>106299.05</v>
      </c>
      <c r="H146" s="25">
        <v>6.49</v>
      </c>
      <c r="I146" s="31"/>
      <c r="J146" s="31"/>
      <c r="K146" s="35"/>
    </row>
    <row r="147" spans="1:54" x14ac:dyDescent="0.3">
      <c r="C147" s="57"/>
      <c r="D147" s="54"/>
      <c r="E147" s="6"/>
      <c r="F147" s="19"/>
      <c r="G147" s="24"/>
      <c r="H147" s="24"/>
      <c r="I147" s="31"/>
      <c r="J147" s="31"/>
      <c r="K147" s="35"/>
    </row>
    <row r="148" spans="1:54" x14ac:dyDescent="0.3">
      <c r="A148" s="10"/>
      <c r="B148" s="28"/>
      <c r="C148" s="58" t="s">
        <v>25</v>
      </c>
      <c r="D148" s="54"/>
      <c r="E148" s="6"/>
      <c r="F148" s="19"/>
      <c r="G148" s="24"/>
      <c r="H148" s="24"/>
      <c r="I148" s="31"/>
      <c r="J148" s="31"/>
      <c r="K148" s="35"/>
    </row>
    <row r="149" spans="1:54" s="2" customFormat="1" ht="13.8" x14ac:dyDescent="0.3">
      <c r="A149" s="28"/>
      <c r="B149" s="28"/>
      <c r="C149" s="57" t="s">
        <v>5262</v>
      </c>
      <c r="D149" s="54"/>
      <c r="E149" s="6"/>
      <c r="F149" s="19"/>
      <c r="G149" s="24" t="s">
        <v>2</v>
      </c>
      <c r="H149" s="24" t="s">
        <v>2</v>
      </c>
      <c r="I149" s="31"/>
      <c r="J149" s="31"/>
      <c r="K149" s="35"/>
      <c r="L149" s="3"/>
      <c r="AI149" s="3"/>
      <c r="AV149" s="3"/>
      <c r="AX149" s="3"/>
      <c r="BB149" s="3"/>
    </row>
    <row r="150" spans="1:54" x14ac:dyDescent="0.3">
      <c r="B150" s="8"/>
      <c r="C150" s="57" t="s">
        <v>188</v>
      </c>
      <c r="D150" s="54"/>
      <c r="E150" s="6"/>
      <c r="F150" s="19"/>
      <c r="G150" s="24">
        <v>-27959.5</v>
      </c>
      <c r="H150" s="24">
        <v>-1.69</v>
      </c>
      <c r="I150" s="31"/>
      <c r="J150" s="31"/>
      <c r="K150" s="35"/>
    </row>
    <row r="151" spans="1:54" x14ac:dyDescent="0.3">
      <c r="C151" s="58" t="s">
        <v>172</v>
      </c>
      <c r="D151" s="54"/>
      <c r="E151" s="6"/>
      <c r="F151" s="19"/>
      <c r="G151" s="25">
        <v>-27959.5</v>
      </c>
      <c r="H151" s="25">
        <v>-1.69</v>
      </c>
      <c r="I151" s="31"/>
      <c r="J151" s="31"/>
      <c r="K151" s="35"/>
    </row>
    <row r="152" spans="1:54" x14ac:dyDescent="0.3">
      <c r="C152" s="57"/>
      <c r="D152" s="54"/>
      <c r="E152" s="6"/>
      <c r="F152" s="19"/>
      <c r="G152" s="24"/>
      <c r="H152" s="24"/>
      <c r="I152" s="31"/>
      <c r="J152" s="31"/>
      <c r="K152" s="35"/>
    </row>
    <row r="153" spans="1:54" x14ac:dyDescent="0.3">
      <c r="C153" s="60" t="s">
        <v>189</v>
      </c>
      <c r="D153" s="55"/>
      <c r="E153" s="5"/>
      <c r="F153" s="20"/>
      <c r="G153" s="26">
        <v>1638666.95</v>
      </c>
      <c r="H153" s="26">
        <v>100</v>
      </c>
      <c r="I153" s="32"/>
      <c r="J153" s="32"/>
      <c r="K153" s="36"/>
    </row>
    <row r="156" spans="1:54" x14ac:dyDescent="0.3">
      <c r="C156" s="1" t="s">
        <v>190</v>
      </c>
    </row>
    <row r="157" spans="1:54" x14ac:dyDescent="0.3">
      <c r="C157" s="37" t="s">
        <v>191</v>
      </c>
      <c r="D157" s="37"/>
      <c r="E157" s="37"/>
      <c r="F157" s="37"/>
      <c r="G157" s="37"/>
      <c r="H157" s="37"/>
      <c r="I157" s="37"/>
      <c r="J157" s="37"/>
      <c r="K157" s="37"/>
    </row>
    <row r="158" spans="1:54" x14ac:dyDescent="0.3">
      <c r="C158" s="2" t="s">
        <v>192</v>
      </c>
    </row>
    <row r="159" spans="1:54" x14ac:dyDescent="0.3">
      <c r="C159" s="2" t="s">
        <v>193</v>
      </c>
    </row>
    <row r="160" spans="1:54" ht="30" customHeight="1" x14ac:dyDescent="0.3">
      <c r="C160" s="91" t="s">
        <v>194</v>
      </c>
      <c r="D160" s="92"/>
      <c r="E160" s="92"/>
      <c r="F160" s="92"/>
      <c r="G160" s="92"/>
      <c r="H160" s="92"/>
      <c r="I160" s="92"/>
      <c r="J160" s="92"/>
      <c r="K160" s="92"/>
    </row>
    <row r="161" spans="3:5" x14ac:dyDescent="0.3">
      <c r="C161" s="2" t="s">
        <v>195</v>
      </c>
    </row>
    <row r="163" spans="3:5" x14ac:dyDescent="0.3">
      <c r="C163" s="1" t="s">
        <v>5387</v>
      </c>
      <c r="E163" s="88" t="s">
        <v>5388</v>
      </c>
    </row>
    <row r="164" spans="3:5" x14ac:dyDescent="0.3">
      <c r="E164" s="2" t="s">
        <v>5416</v>
      </c>
    </row>
  </sheetData>
  <mergeCells count="1">
    <mergeCell ref="C160:K160"/>
  </mergeCells>
  <hyperlinks>
    <hyperlink ref="J2" location="'Index'!A1" display="'Index'!A1" xr:uid="{E9E92B6A-5E8E-4D83-B92B-4586BAC0B29F}"/>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FFC3-C1E0-4316-925A-FEBC084A3BDC}">
  <sheetPr codeName="Sheet132"/>
  <dimension ref="A1:IV74"/>
  <sheetViews>
    <sheetView showGridLines="0" zoomScale="90" zoomScaleNormal="90" workbookViewId="0">
      <pane ySplit="6" topLeftCell="A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2911</v>
      </c>
      <c r="J2" s="38" t="s">
        <v>4975</v>
      </c>
    </row>
    <row r="3" spans="1:54" ht="16.2" x14ac:dyDescent="0.35">
      <c r="C3" s="1" t="s">
        <v>28</v>
      </c>
      <c r="D3" s="21" t="s">
        <v>2387</v>
      </c>
      <c r="F3" s="75" t="s">
        <v>5313</v>
      </c>
      <c r="G3" s="13" t="s">
        <v>4882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2912</v>
      </c>
      <c r="C46" s="57" t="s">
        <v>2913</v>
      </c>
      <c r="D46" s="54" t="s">
        <v>2914</v>
      </c>
      <c r="E46" s="6" t="s">
        <v>2913</v>
      </c>
      <c r="F46" s="19">
        <v>9181</v>
      </c>
      <c r="G46" s="24">
        <v>936836.95</v>
      </c>
      <c r="H46" s="24">
        <v>98.55</v>
      </c>
      <c r="I46" s="31"/>
      <c r="J46" s="31"/>
      <c r="K46" s="35"/>
    </row>
    <row r="47" spans="1:11" x14ac:dyDescent="0.3">
      <c r="C47" s="58" t="s">
        <v>172</v>
      </c>
      <c r="D47" s="54"/>
      <c r="E47" s="6"/>
      <c r="F47" s="19"/>
      <c r="G47" s="25">
        <v>936836.95</v>
      </c>
      <c r="H47" s="25">
        <v>98.55</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186</v>
      </c>
      <c r="C54" s="57" t="s">
        <v>187</v>
      </c>
      <c r="D54" s="54"/>
      <c r="E54" s="6"/>
      <c r="F54" s="19"/>
      <c r="G54" s="24">
        <v>32.369999999999997</v>
      </c>
      <c r="H54" s="24" t="s">
        <v>5263</v>
      </c>
      <c r="I54" s="31"/>
      <c r="J54" s="31"/>
      <c r="K54" s="35"/>
    </row>
    <row r="55" spans="1:54" x14ac:dyDescent="0.3">
      <c r="C55" s="58" t="s">
        <v>172</v>
      </c>
      <c r="D55" s="54"/>
      <c r="E55" s="6"/>
      <c r="F55" s="19"/>
      <c r="G55" s="25">
        <v>32.369999999999997</v>
      </c>
      <c r="H55" s="25" t="s">
        <v>5263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5262</v>
      </c>
      <c r="D58" s="54"/>
      <c r="E58" s="6"/>
      <c r="F58" s="19"/>
      <c r="G58" s="24" t="s">
        <v>2</v>
      </c>
      <c r="H58" s="24" t="s">
        <v>2</v>
      </c>
      <c r="I58" s="31"/>
      <c r="J58" s="31"/>
      <c r="K58" s="35"/>
      <c r="L58" s="3"/>
      <c r="AI58" s="3"/>
      <c r="AV58" s="3"/>
      <c r="AX58" s="3"/>
      <c r="BB58" s="3"/>
    </row>
    <row r="59" spans="1:54" x14ac:dyDescent="0.3">
      <c r="B59" s="8"/>
      <c r="C59" s="57" t="s">
        <v>188</v>
      </c>
      <c r="D59" s="54"/>
      <c r="E59" s="6"/>
      <c r="F59" s="19"/>
      <c r="G59" s="24">
        <v>13713.65</v>
      </c>
      <c r="H59" s="24">
        <v>1.45</v>
      </c>
      <c r="I59" s="31"/>
      <c r="J59" s="31"/>
      <c r="K59" s="35"/>
    </row>
    <row r="60" spans="1:54" x14ac:dyDescent="0.3">
      <c r="C60" s="58" t="s">
        <v>172</v>
      </c>
      <c r="D60" s="54"/>
      <c r="E60" s="6"/>
      <c r="F60" s="19"/>
      <c r="G60" s="25">
        <v>13713.65</v>
      </c>
      <c r="H60" s="25">
        <v>1.45</v>
      </c>
      <c r="I60" s="31"/>
      <c r="J60" s="31"/>
      <c r="K60" s="35"/>
    </row>
    <row r="61" spans="1:54" x14ac:dyDescent="0.3">
      <c r="C61" s="57"/>
      <c r="D61" s="54"/>
      <c r="E61" s="6"/>
      <c r="F61" s="19"/>
      <c r="G61" s="24"/>
      <c r="H61" s="24"/>
      <c r="I61" s="31"/>
      <c r="J61" s="31"/>
      <c r="K61" s="35"/>
    </row>
    <row r="62" spans="1:54" x14ac:dyDescent="0.3">
      <c r="C62" s="60" t="s">
        <v>189</v>
      </c>
      <c r="D62" s="55"/>
      <c r="E62" s="5"/>
      <c r="F62" s="20"/>
      <c r="G62" s="26">
        <v>950582.97</v>
      </c>
      <c r="H62" s="26">
        <v>100</v>
      </c>
      <c r="I62" s="32"/>
      <c r="J62" s="32"/>
      <c r="K62" s="36"/>
    </row>
    <row r="65" spans="3:11" x14ac:dyDescent="0.3">
      <c r="C65" s="1" t="s">
        <v>190</v>
      </c>
    </row>
    <row r="66" spans="3:11" x14ac:dyDescent="0.3">
      <c r="C66" s="37" t="s">
        <v>191</v>
      </c>
      <c r="D66" s="37"/>
      <c r="E66" s="37"/>
      <c r="F66" s="37"/>
      <c r="G66" s="37"/>
      <c r="H66" s="37"/>
      <c r="I66" s="37"/>
      <c r="J66" s="37"/>
      <c r="K66" s="37"/>
    </row>
    <row r="67" spans="3:11" x14ac:dyDescent="0.3">
      <c r="C67" s="2" t="s">
        <v>192</v>
      </c>
    </row>
    <row r="68" spans="3:11" x14ac:dyDescent="0.3">
      <c r="C68" s="2" t="s">
        <v>193</v>
      </c>
    </row>
    <row r="69" spans="3:11" ht="30" customHeight="1" x14ac:dyDescent="0.3">
      <c r="C69" s="91" t="s">
        <v>194</v>
      </c>
      <c r="D69" s="92"/>
      <c r="E69" s="92"/>
      <c r="F69" s="92"/>
      <c r="G69" s="92"/>
      <c r="H69" s="92"/>
      <c r="I69" s="92"/>
      <c r="J69" s="92"/>
      <c r="K69" s="92"/>
    </row>
    <row r="70" spans="3:11" x14ac:dyDescent="0.3">
      <c r="C70" s="2" t="s">
        <v>195</v>
      </c>
    </row>
    <row r="71" spans="3:11" x14ac:dyDescent="0.3">
      <c r="C71" s="2" t="s">
        <v>5279</v>
      </c>
    </row>
    <row r="73" spans="3:11" x14ac:dyDescent="0.3">
      <c r="C73" s="1" t="s">
        <v>5387</v>
      </c>
      <c r="E73" s="88" t="s">
        <v>5388</v>
      </c>
    </row>
    <row r="74" spans="3:11" x14ac:dyDescent="0.3">
      <c r="E74" s="2" t="s">
        <v>5417</v>
      </c>
    </row>
  </sheetData>
  <mergeCells count="1">
    <mergeCell ref="C69:K69"/>
  </mergeCells>
  <hyperlinks>
    <hyperlink ref="J2" location="'Index'!A1" display="'Index'!A1" xr:uid="{3A0E6591-F1AF-4BD0-B5C3-359CE273E37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A9D1-1997-4E67-91AC-65935152C169}">
  <sheetPr codeName="Sheet133"/>
  <dimension ref="A1:IV96"/>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2915</v>
      </c>
      <c r="J2" s="38" t="s">
        <v>4975</v>
      </c>
    </row>
    <row r="3" spans="1:54" ht="16.2" x14ac:dyDescent="0.35">
      <c r="C3" s="1" t="s">
        <v>28</v>
      </c>
      <c r="D3" s="21" t="s">
        <v>2916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43</v>
      </c>
      <c r="F10" s="19">
        <v>9927500</v>
      </c>
      <c r="G10" s="24">
        <v>79668.19</v>
      </c>
      <c r="H10" s="24">
        <v>15.38</v>
      </c>
      <c r="I10" s="31"/>
      <c r="J10" s="31"/>
      <c r="K10" s="35"/>
    </row>
    <row r="11" spans="1:54" x14ac:dyDescent="0.3">
      <c r="B11" s="8" t="s">
        <v>1071</v>
      </c>
      <c r="C11" s="57" t="s">
        <v>1072</v>
      </c>
      <c r="D11" s="54" t="s">
        <v>1073</v>
      </c>
      <c r="E11" s="6" t="s">
        <v>1074</v>
      </c>
      <c r="F11" s="19">
        <v>12975000</v>
      </c>
      <c r="G11" s="24">
        <v>47929.65</v>
      </c>
      <c r="H11" s="24">
        <v>9.25</v>
      </c>
      <c r="I11" s="31"/>
      <c r="J11" s="31"/>
      <c r="K11" s="35"/>
    </row>
    <row r="12" spans="1:54" x14ac:dyDescent="0.3">
      <c r="B12" s="8" t="s">
        <v>585</v>
      </c>
      <c r="C12" s="57" t="s">
        <v>586</v>
      </c>
      <c r="D12" s="54" t="s">
        <v>587</v>
      </c>
      <c r="E12" s="6" t="s">
        <v>131</v>
      </c>
      <c r="F12" s="19">
        <v>14543244</v>
      </c>
      <c r="G12" s="24">
        <v>47636.4</v>
      </c>
      <c r="H12" s="24">
        <v>9.1999999999999993</v>
      </c>
      <c r="I12" s="31"/>
      <c r="J12" s="31"/>
      <c r="K12" s="35"/>
    </row>
    <row r="13" spans="1:54" x14ac:dyDescent="0.3">
      <c r="B13" s="8" t="s">
        <v>128</v>
      </c>
      <c r="C13" s="57" t="s">
        <v>129</v>
      </c>
      <c r="D13" s="54" t="s">
        <v>130</v>
      </c>
      <c r="E13" s="6" t="s">
        <v>131</v>
      </c>
      <c r="F13" s="19">
        <v>16535554</v>
      </c>
      <c r="G13" s="24">
        <v>45514.11</v>
      </c>
      <c r="H13" s="24">
        <v>8.7899999999999991</v>
      </c>
      <c r="I13" s="31"/>
      <c r="J13" s="31"/>
      <c r="K13" s="35"/>
    </row>
    <row r="14" spans="1:54" x14ac:dyDescent="0.3">
      <c r="B14" s="8" t="s">
        <v>400</v>
      </c>
      <c r="C14" s="57" t="s">
        <v>401</v>
      </c>
      <c r="D14" s="54" t="s">
        <v>402</v>
      </c>
      <c r="E14" s="6" t="s">
        <v>403</v>
      </c>
      <c r="F14" s="19">
        <v>25750000</v>
      </c>
      <c r="G14" s="24">
        <v>44565.53</v>
      </c>
      <c r="H14" s="24">
        <v>8.6</v>
      </c>
      <c r="I14" s="31"/>
      <c r="J14" s="31"/>
      <c r="K14" s="35"/>
    </row>
    <row r="15" spans="1:54" x14ac:dyDescent="0.3">
      <c r="B15" s="8" t="s">
        <v>416</v>
      </c>
      <c r="C15" s="57" t="s">
        <v>417</v>
      </c>
      <c r="D15" s="54" t="s">
        <v>418</v>
      </c>
      <c r="E15" s="6" t="s">
        <v>75</v>
      </c>
      <c r="F15" s="19">
        <v>9700000</v>
      </c>
      <c r="G15" s="24">
        <v>29895.4</v>
      </c>
      <c r="H15" s="24">
        <v>5.77</v>
      </c>
      <c r="I15" s="31"/>
      <c r="J15" s="31"/>
      <c r="K15" s="35"/>
    </row>
    <row r="16" spans="1:54" x14ac:dyDescent="0.3">
      <c r="B16" s="8" t="s">
        <v>299</v>
      </c>
      <c r="C16" s="57" t="s">
        <v>300</v>
      </c>
      <c r="D16" s="54" t="s">
        <v>301</v>
      </c>
      <c r="E16" s="6" t="s">
        <v>43</v>
      </c>
      <c r="F16" s="19">
        <v>11000000</v>
      </c>
      <c r="G16" s="24">
        <v>25611.3</v>
      </c>
      <c r="H16" s="24">
        <v>4.9400000000000004</v>
      </c>
      <c r="I16" s="31"/>
      <c r="J16" s="31"/>
      <c r="K16" s="35"/>
    </row>
    <row r="17" spans="2:11" x14ac:dyDescent="0.3">
      <c r="B17" s="8" t="s">
        <v>1016</v>
      </c>
      <c r="C17" s="57" t="s">
        <v>1017</v>
      </c>
      <c r="D17" s="54" t="s">
        <v>1018</v>
      </c>
      <c r="E17" s="6" t="s">
        <v>1019</v>
      </c>
      <c r="F17" s="19">
        <v>27900000</v>
      </c>
      <c r="G17" s="24">
        <v>19195.2</v>
      </c>
      <c r="H17" s="24">
        <v>3.71</v>
      </c>
      <c r="I17" s="31"/>
      <c r="J17" s="31"/>
      <c r="K17" s="35"/>
    </row>
    <row r="18" spans="2:11" x14ac:dyDescent="0.3">
      <c r="B18" s="8" t="s">
        <v>2917</v>
      </c>
      <c r="C18" s="57" t="s">
        <v>1434</v>
      </c>
      <c r="D18" s="54" t="s">
        <v>2918</v>
      </c>
      <c r="E18" s="6" t="s">
        <v>43</v>
      </c>
      <c r="F18" s="19">
        <v>2427235</v>
      </c>
      <c r="G18" s="24">
        <v>15852.27</v>
      </c>
      <c r="H18" s="24">
        <v>3.06</v>
      </c>
      <c r="I18" s="31"/>
      <c r="J18" s="31"/>
      <c r="K18" s="35"/>
    </row>
    <row r="19" spans="2:11" x14ac:dyDescent="0.3">
      <c r="B19" s="8" t="s">
        <v>2919</v>
      </c>
      <c r="C19" s="57" t="s">
        <v>2920</v>
      </c>
      <c r="D19" s="54" t="s">
        <v>2921</v>
      </c>
      <c r="E19" s="6" t="s">
        <v>82</v>
      </c>
      <c r="F19" s="19">
        <v>4150000</v>
      </c>
      <c r="G19" s="24">
        <v>15091.48</v>
      </c>
      <c r="H19" s="24">
        <v>2.91</v>
      </c>
      <c r="I19" s="31"/>
      <c r="J19" s="31"/>
      <c r="K19" s="35"/>
    </row>
    <row r="20" spans="2:11" x14ac:dyDescent="0.3">
      <c r="B20" s="8" t="s">
        <v>2279</v>
      </c>
      <c r="C20" s="57" t="s">
        <v>2280</v>
      </c>
      <c r="D20" s="54" t="s">
        <v>2281</v>
      </c>
      <c r="E20" s="6" t="s">
        <v>422</v>
      </c>
      <c r="F20" s="19">
        <v>3850000</v>
      </c>
      <c r="G20" s="24">
        <v>15026.55</v>
      </c>
      <c r="H20" s="24">
        <v>2.9</v>
      </c>
      <c r="I20" s="31"/>
      <c r="J20" s="31"/>
      <c r="K20" s="35"/>
    </row>
    <row r="21" spans="2:11" x14ac:dyDescent="0.3">
      <c r="B21" s="8" t="s">
        <v>2922</v>
      </c>
      <c r="C21" s="57" t="s">
        <v>2923</v>
      </c>
      <c r="D21" s="54" t="s">
        <v>2924</v>
      </c>
      <c r="E21" s="6" t="s">
        <v>97</v>
      </c>
      <c r="F21" s="19">
        <v>1650000</v>
      </c>
      <c r="G21" s="24">
        <v>13257.75</v>
      </c>
      <c r="H21" s="24">
        <v>2.56</v>
      </c>
      <c r="I21" s="31"/>
      <c r="J21" s="31"/>
      <c r="K21" s="35"/>
    </row>
    <row r="22" spans="2:11" x14ac:dyDescent="0.3">
      <c r="B22" s="8" t="s">
        <v>457</v>
      </c>
      <c r="C22" s="57" t="s">
        <v>458</v>
      </c>
      <c r="D22" s="54" t="s">
        <v>459</v>
      </c>
      <c r="E22" s="6" t="s">
        <v>82</v>
      </c>
      <c r="F22" s="19">
        <v>1310000</v>
      </c>
      <c r="G22" s="24">
        <v>11163.17</v>
      </c>
      <c r="H22" s="24">
        <v>2.16</v>
      </c>
      <c r="I22" s="31"/>
      <c r="J22" s="31"/>
      <c r="K22" s="35"/>
    </row>
    <row r="23" spans="2:11" x14ac:dyDescent="0.3">
      <c r="B23" s="8" t="s">
        <v>438</v>
      </c>
      <c r="C23" s="57" t="s">
        <v>439</v>
      </c>
      <c r="D23" s="54" t="s">
        <v>440</v>
      </c>
      <c r="E23" s="6" t="s">
        <v>403</v>
      </c>
      <c r="F23" s="19">
        <v>4100000</v>
      </c>
      <c r="G23" s="24">
        <v>11049.5</v>
      </c>
      <c r="H23" s="24">
        <v>2.13</v>
      </c>
      <c r="I23" s="31"/>
      <c r="J23" s="31"/>
      <c r="K23" s="35"/>
    </row>
    <row r="24" spans="2:11" x14ac:dyDescent="0.3">
      <c r="B24" s="8" t="s">
        <v>1092</v>
      </c>
      <c r="C24" s="57" t="s">
        <v>1093</v>
      </c>
      <c r="D24" s="54" t="s">
        <v>1094</v>
      </c>
      <c r="E24" s="6" t="s">
        <v>82</v>
      </c>
      <c r="F24" s="19">
        <v>590000</v>
      </c>
      <c r="G24" s="24">
        <v>10652.45</v>
      </c>
      <c r="H24" s="24">
        <v>2.06</v>
      </c>
      <c r="I24" s="31"/>
      <c r="J24" s="31"/>
      <c r="K24" s="35"/>
    </row>
    <row r="25" spans="2:11" x14ac:dyDescent="0.3">
      <c r="B25" s="8" t="s">
        <v>281</v>
      </c>
      <c r="C25" s="57" t="s">
        <v>282</v>
      </c>
      <c r="D25" s="54" t="s">
        <v>283</v>
      </c>
      <c r="E25" s="6" t="s">
        <v>111</v>
      </c>
      <c r="F25" s="19">
        <v>5000000</v>
      </c>
      <c r="G25" s="24">
        <v>9309</v>
      </c>
      <c r="H25" s="24">
        <v>1.8</v>
      </c>
      <c r="I25" s="31"/>
      <c r="J25" s="31"/>
      <c r="K25" s="35"/>
    </row>
    <row r="26" spans="2:11" x14ac:dyDescent="0.3">
      <c r="B26" s="8" t="s">
        <v>2233</v>
      </c>
      <c r="C26" s="57" t="s">
        <v>1360</v>
      </c>
      <c r="D26" s="54" t="s">
        <v>2234</v>
      </c>
      <c r="E26" s="6" t="s">
        <v>119</v>
      </c>
      <c r="F26" s="19">
        <v>4000000</v>
      </c>
      <c r="G26" s="24">
        <v>8320.4</v>
      </c>
      <c r="H26" s="24">
        <v>1.61</v>
      </c>
      <c r="I26" s="31"/>
      <c r="J26" s="31"/>
      <c r="K26" s="35"/>
    </row>
    <row r="27" spans="2:11" x14ac:dyDescent="0.3">
      <c r="B27" s="8" t="s">
        <v>337</v>
      </c>
      <c r="C27" s="57" t="s">
        <v>338</v>
      </c>
      <c r="D27" s="54" t="s">
        <v>339</v>
      </c>
      <c r="E27" s="6" t="s">
        <v>43</v>
      </c>
      <c r="F27" s="19">
        <v>7500000</v>
      </c>
      <c r="G27" s="24">
        <v>8271.75</v>
      </c>
      <c r="H27" s="24">
        <v>1.6</v>
      </c>
      <c r="I27" s="31"/>
      <c r="J27" s="31"/>
      <c r="K27" s="35"/>
    </row>
    <row r="28" spans="2:11" x14ac:dyDescent="0.3">
      <c r="B28" s="8" t="s">
        <v>419</v>
      </c>
      <c r="C28" s="57" t="s">
        <v>420</v>
      </c>
      <c r="D28" s="54" t="s">
        <v>421</v>
      </c>
      <c r="E28" s="6" t="s">
        <v>422</v>
      </c>
      <c r="F28" s="19">
        <v>3455000</v>
      </c>
      <c r="G28" s="24">
        <v>8074.68</v>
      </c>
      <c r="H28" s="24">
        <v>1.56</v>
      </c>
      <c r="I28" s="31"/>
      <c r="J28" s="31"/>
      <c r="K28" s="35"/>
    </row>
    <row r="29" spans="2:11" x14ac:dyDescent="0.3">
      <c r="B29" s="8" t="s">
        <v>475</v>
      </c>
      <c r="C29" s="57" t="s">
        <v>476</v>
      </c>
      <c r="D29" s="54" t="s">
        <v>477</v>
      </c>
      <c r="E29" s="6" t="s">
        <v>403</v>
      </c>
      <c r="F29" s="19">
        <v>2650000</v>
      </c>
      <c r="G29" s="24">
        <v>7682.35</v>
      </c>
      <c r="H29" s="24">
        <v>1.48</v>
      </c>
      <c r="I29" s="31"/>
      <c r="J29" s="31"/>
      <c r="K29" s="35"/>
    </row>
    <row r="30" spans="2:11" x14ac:dyDescent="0.3">
      <c r="B30" s="8" t="s">
        <v>2402</v>
      </c>
      <c r="C30" s="57" t="s">
        <v>680</v>
      </c>
      <c r="D30" s="54" t="s">
        <v>2403</v>
      </c>
      <c r="E30" s="6" t="s">
        <v>97</v>
      </c>
      <c r="F30" s="19">
        <v>2125000</v>
      </c>
      <c r="G30" s="24">
        <v>7437.5</v>
      </c>
      <c r="H30" s="24">
        <v>1.44</v>
      </c>
      <c r="I30" s="31"/>
      <c r="J30" s="31"/>
      <c r="K30" s="35"/>
    </row>
    <row r="31" spans="2:11" x14ac:dyDescent="0.3">
      <c r="B31" s="8" t="s">
        <v>2925</v>
      </c>
      <c r="C31" s="57" t="s">
        <v>2926</v>
      </c>
      <c r="D31" s="54" t="s">
        <v>2927</v>
      </c>
      <c r="E31" s="6" t="s">
        <v>54</v>
      </c>
      <c r="F31" s="19">
        <v>3200000</v>
      </c>
      <c r="G31" s="24">
        <v>6346.88</v>
      </c>
      <c r="H31" s="24">
        <v>1.23</v>
      </c>
      <c r="I31" s="31"/>
      <c r="J31" s="31"/>
      <c r="K31" s="35"/>
    </row>
    <row r="32" spans="2:11" x14ac:dyDescent="0.3">
      <c r="B32" s="8" t="s">
        <v>996</v>
      </c>
      <c r="C32" s="57" t="s">
        <v>997</v>
      </c>
      <c r="D32" s="54" t="s">
        <v>998</v>
      </c>
      <c r="E32" s="6" t="s">
        <v>75</v>
      </c>
      <c r="F32" s="19">
        <v>4281804</v>
      </c>
      <c r="G32" s="24">
        <v>5849.8</v>
      </c>
      <c r="H32" s="24">
        <v>1.1299999999999999</v>
      </c>
      <c r="I32" s="31"/>
      <c r="J32" s="31"/>
      <c r="K32" s="35"/>
    </row>
    <row r="33" spans="2:11" x14ac:dyDescent="0.3">
      <c r="B33" s="8" t="s">
        <v>2928</v>
      </c>
      <c r="C33" s="57" t="s">
        <v>2929</v>
      </c>
      <c r="D33" s="54" t="s">
        <v>2930</v>
      </c>
      <c r="E33" s="6" t="s">
        <v>403</v>
      </c>
      <c r="F33" s="19">
        <v>1200000</v>
      </c>
      <c r="G33" s="24">
        <v>5033.3999999999996</v>
      </c>
      <c r="H33" s="24">
        <v>0.97</v>
      </c>
      <c r="I33" s="31"/>
      <c r="J33" s="31"/>
      <c r="K33" s="35"/>
    </row>
    <row r="34" spans="2:11" x14ac:dyDescent="0.3">
      <c r="C34" s="58" t="s">
        <v>172</v>
      </c>
      <c r="D34" s="54"/>
      <c r="E34" s="6"/>
      <c r="F34" s="19"/>
      <c r="G34" s="25">
        <v>498434.71</v>
      </c>
      <c r="H34" s="25">
        <v>96.24</v>
      </c>
      <c r="I34" s="31"/>
      <c r="J34" s="31"/>
      <c r="K34" s="35"/>
    </row>
    <row r="35" spans="2:11" x14ac:dyDescent="0.3">
      <c r="C35" s="57"/>
      <c r="D35" s="54"/>
      <c r="E35" s="6"/>
      <c r="F35" s="19"/>
      <c r="G35" s="24"/>
      <c r="H35" s="24"/>
      <c r="I35" s="31"/>
      <c r="J35" s="31"/>
      <c r="K35" s="35"/>
    </row>
    <row r="36" spans="2:11" x14ac:dyDescent="0.3">
      <c r="C36" s="58" t="s">
        <v>3</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4</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5</v>
      </c>
      <c r="D40" s="54"/>
      <c r="E40" s="6"/>
      <c r="F40" s="19"/>
      <c r="G40" s="24"/>
      <c r="H40" s="24"/>
      <c r="I40" s="31"/>
      <c r="J40" s="31"/>
      <c r="K40" s="35"/>
    </row>
    <row r="41" spans="2:11" x14ac:dyDescent="0.3">
      <c r="C41" s="57"/>
      <c r="D41" s="54"/>
      <c r="E41" s="6"/>
      <c r="F41" s="19"/>
      <c r="G41" s="24"/>
      <c r="H41" s="24"/>
      <c r="I41" s="31"/>
      <c r="J41" s="31"/>
      <c r="K41" s="35"/>
    </row>
    <row r="42" spans="2:11" x14ac:dyDescent="0.3">
      <c r="C42" s="58" t="s">
        <v>6</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8</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9</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10</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11</v>
      </c>
      <c r="D52" s="54"/>
      <c r="E52" s="6"/>
      <c r="F52" s="19"/>
      <c r="G52" s="24"/>
      <c r="H52" s="24"/>
      <c r="I52" s="31"/>
      <c r="J52" s="31"/>
      <c r="K52" s="35"/>
    </row>
    <row r="53" spans="1:11" x14ac:dyDescent="0.3">
      <c r="A53" s="28"/>
      <c r="B53" s="28"/>
      <c r="C53" s="58" t="s">
        <v>13</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14</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C57" s="59" t="s">
        <v>15</v>
      </c>
      <c r="D57" s="54"/>
      <c r="E57" s="6"/>
      <c r="F57" s="19"/>
      <c r="G57" s="24"/>
      <c r="H57" s="24"/>
      <c r="I57" s="31"/>
      <c r="J57" s="31"/>
      <c r="K57" s="35"/>
    </row>
    <row r="58" spans="1:11" x14ac:dyDescent="0.3">
      <c r="B58" s="8" t="s">
        <v>182</v>
      </c>
      <c r="C58" s="57" t="s">
        <v>183</v>
      </c>
      <c r="D58" s="54" t="s">
        <v>184</v>
      </c>
      <c r="E58" s="6" t="s">
        <v>185</v>
      </c>
      <c r="F58" s="19">
        <v>500000</v>
      </c>
      <c r="G58" s="24">
        <v>494.08</v>
      </c>
      <c r="H58" s="24">
        <v>0.1</v>
      </c>
      <c r="I58" s="31">
        <v>5.4660000000000002</v>
      </c>
      <c r="J58" s="31"/>
      <c r="K58" s="35"/>
    </row>
    <row r="59" spans="1:11" x14ac:dyDescent="0.3">
      <c r="C59" s="58" t="s">
        <v>172</v>
      </c>
      <c r="D59" s="54"/>
      <c r="E59" s="6"/>
      <c r="F59" s="19"/>
      <c r="G59" s="25">
        <v>494.08</v>
      </c>
      <c r="H59" s="25">
        <v>0.1</v>
      </c>
      <c r="I59" s="31"/>
      <c r="J59" s="31"/>
      <c r="K59" s="35"/>
    </row>
    <row r="60" spans="1:11" x14ac:dyDescent="0.3">
      <c r="C60" s="57"/>
      <c r="D60" s="54"/>
      <c r="E60" s="6"/>
      <c r="F60" s="19"/>
      <c r="G60" s="24"/>
      <c r="H60" s="24"/>
      <c r="I60" s="31"/>
      <c r="J60" s="31"/>
      <c r="K60" s="35"/>
    </row>
    <row r="61" spans="1:11" x14ac:dyDescent="0.3">
      <c r="C61" s="58" t="s">
        <v>16</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C63" s="58" t="s">
        <v>17</v>
      </c>
      <c r="D63" s="54"/>
      <c r="E63" s="6"/>
      <c r="F63" s="19"/>
      <c r="G63" s="24" t="s">
        <v>2</v>
      </c>
      <c r="H63" s="24" t="s">
        <v>2</v>
      </c>
      <c r="I63" s="31"/>
      <c r="J63" s="31"/>
      <c r="K63" s="35"/>
    </row>
    <row r="64" spans="1: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186</v>
      </c>
      <c r="C77" s="57" t="s">
        <v>187</v>
      </c>
      <c r="D77" s="54"/>
      <c r="E77" s="6"/>
      <c r="F77" s="19"/>
      <c r="G77" s="24">
        <v>19565.53</v>
      </c>
      <c r="H77" s="24">
        <v>3.78</v>
      </c>
      <c r="I77" s="31"/>
      <c r="J77" s="31"/>
      <c r="K77" s="35"/>
    </row>
    <row r="78" spans="1:11" x14ac:dyDescent="0.3">
      <c r="C78" s="58" t="s">
        <v>172</v>
      </c>
      <c r="D78" s="54"/>
      <c r="E78" s="6"/>
      <c r="F78" s="19"/>
      <c r="G78" s="25">
        <v>19565.53</v>
      </c>
      <c r="H78" s="25">
        <v>3.78</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5262</v>
      </c>
      <c r="D81" s="54"/>
      <c r="E81" s="6"/>
      <c r="F81" s="19"/>
      <c r="G81" s="24" t="s">
        <v>2</v>
      </c>
      <c r="H81" s="24" t="s">
        <v>2</v>
      </c>
      <c r="I81" s="31"/>
      <c r="J81" s="31"/>
      <c r="K81" s="35"/>
      <c r="L81" s="3"/>
      <c r="AI81" s="3"/>
      <c r="AV81" s="3"/>
      <c r="AX81" s="3"/>
      <c r="BB81" s="3"/>
    </row>
    <row r="82" spans="1:54" x14ac:dyDescent="0.3">
      <c r="B82" s="8"/>
      <c r="C82" s="57" t="s">
        <v>188</v>
      </c>
      <c r="D82" s="54"/>
      <c r="E82" s="6"/>
      <c r="F82" s="19"/>
      <c r="G82" s="24">
        <v>-557.33000000000004</v>
      </c>
      <c r="H82" s="24">
        <v>-0.12</v>
      </c>
      <c r="I82" s="31"/>
      <c r="J82" s="31"/>
      <c r="K82" s="35"/>
    </row>
    <row r="83" spans="1:54" x14ac:dyDescent="0.3">
      <c r="C83" s="58" t="s">
        <v>172</v>
      </c>
      <c r="D83" s="54"/>
      <c r="E83" s="6"/>
      <c r="F83" s="19"/>
      <c r="G83" s="25">
        <v>-557.33000000000004</v>
      </c>
      <c r="H83" s="25">
        <v>-0.12</v>
      </c>
      <c r="I83" s="31"/>
      <c r="J83" s="31"/>
      <c r="K83" s="35"/>
    </row>
    <row r="84" spans="1:54" x14ac:dyDescent="0.3">
      <c r="C84" s="57"/>
      <c r="D84" s="54"/>
      <c r="E84" s="6"/>
      <c r="F84" s="19"/>
      <c r="G84" s="24"/>
      <c r="H84" s="24"/>
      <c r="I84" s="31"/>
      <c r="J84" s="31"/>
      <c r="K84" s="35"/>
    </row>
    <row r="85" spans="1:54" x14ac:dyDescent="0.3">
      <c r="C85" s="60" t="s">
        <v>189</v>
      </c>
      <c r="D85" s="55"/>
      <c r="E85" s="5"/>
      <c r="F85" s="20"/>
      <c r="G85" s="26">
        <v>517936.99</v>
      </c>
      <c r="H85" s="26">
        <v>99.999999999999986</v>
      </c>
      <c r="I85" s="32"/>
      <c r="J85" s="32"/>
      <c r="K85" s="36"/>
    </row>
    <row r="88" spans="1:54" x14ac:dyDescent="0.3">
      <c r="C88" s="1" t="s">
        <v>190</v>
      </c>
    </row>
    <row r="89" spans="1:54" x14ac:dyDescent="0.3">
      <c r="C89" s="37" t="s">
        <v>191</v>
      </c>
      <c r="D89" s="37"/>
      <c r="E89" s="37"/>
      <c r="F89" s="37"/>
      <c r="G89" s="37"/>
      <c r="H89" s="37"/>
      <c r="I89" s="37"/>
      <c r="J89" s="37"/>
      <c r="K89" s="37"/>
    </row>
    <row r="90" spans="1:54" x14ac:dyDescent="0.3">
      <c r="C90" s="2" t="s">
        <v>192</v>
      </c>
    </row>
    <row r="91" spans="1:54" x14ac:dyDescent="0.3">
      <c r="C91" s="2" t="s">
        <v>193</v>
      </c>
    </row>
    <row r="92" spans="1:54" ht="30" customHeight="1" x14ac:dyDescent="0.3">
      <c r="C92" s="91" t="s">
        <v>194</v>
      </c>
      <c r="D92" s="92"/>
      <c r="E92" s="92"/>
      <c r="F92" s="92"/>
      <c r="G92" s="92"/>
      <c r="H92" s="92"/>
      <c r="I92" s="92"/>
      <c r="J92" s="92"/>
      <c r="K92" s="92"/>
    </row>
    <row r="93" spans="1:54" x14ac:dyDescent="0.3">
      <c r="C93" s="2" t="s">
        <v>195</v>
      </c>
    </row>
    <row r="95" spans="1:54" x14ac:dyDescent="0.3">
      <c r="C95" s="1" t="s">
        <v>5387</v>
      </c>
      <c r="E95" s="88" t="s">
        <v>5388</v>
      </c>
    </row>
    <row r="96" spans="1:54" x14ac:dyDescent="0.3">
      <c r="E96" s="2" t="s">
        <v>5418</v>
      </c>
    </row>
  </sheetData>
  <mergeCells count="1">
    <mergeCell ref="C92:K92"/>
  </mergeCells>
  <hyperlinks>
    <hyperlink ref="J2" location="'Index'!A1" display="'Index'!A1" xr:uid="{089902CB-0D2C-45F2-94B2-A7A96473E938}"/>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0D397-A287-46B1-A7EA-81C870997351}">
  <sheetPr codeName="Sheet134"/>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2931</v>
      </c>
      <c r="J2" s="38" t="s">
        <v>4975</v>
      </c>
    </row>
    <row r="3" spans="1:54" ht="16.2" x14ac:dyDescent="0.35">
      <c r="C3" s="1" t="s">
        <v>28</v>
      </c>
      <c r="D3" s="21" t="s">
        <v>2932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2386</v>
      </c>
      <c r="C42" s="57" t="s">
        <v>2387</v>
      </c>
      <c r="D42" s="54" t="s">
        <v>2388</v>
      </c>
      <c r="E42" s="6" t="s">
        <v>5271</v>
      </c>
      <c r="F42" s="19">
        <v>593717240</v>
      </c>
      <c r="G42" s="24">
        <v>522055.57</v>
      </c>
      <c r="H42" s="24">
        <v>99.99</v>
      </c>
      <c r="I42" s="31"/>
      <c r="J42" s="31"/>
      <c r="K42" s="35"/>
    </row>
    <row r="43" spans="1:11" x14ac:dyDescent="0.3">
      <c r="C43" s="58" t="s">
        <v>172</v>
      </c>
      <c r="D43" s="54"/>
      <c r="E43" s="6"/>
      <c r="F43" s="19"/>
      <c r="G43" s="25">
        <v>522055.57</v>
      </c>
      <c r="H43" s="25">
        <v>99.99</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186</v>
      </c>
      <c r="C54" s="57" t="s">
        <v>187</v>
      </c>
      <c r="D54" s="54"/>
      <c r="E54" s="6"/>
      <c r="F54" s="19"/>
      <c r="G54" s="24">
        <v>2259.8200000000002</v>
      </c>
      <c r="H54" s="24">
        <v>0.43</v>
      </c>
      <c r="I54" s="31"/>
      <c r="J54" s="31"/>
      <c r="K54" s="35"/>
    </row>
    <row r="55" spans="1:54" x14ac:dyDescent="0.3">
      <c r="C55" s="58" t="s">
        <v>172</v>
      </c>
      <c r="D55" s="54"/>
      <c r="E55" s="6"/>
      <c r="F55" s="19"/>
      <c r="G55" s="25">
        <v>2259.8200000000002</v>
      </c>
      <c r="H55" s="25">
        <v>0.43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5262</v>
      </c>
      <c r="D58" s="54"/>
      <c r="E58" s="6"/>
      <c r="F58" s="19"/>
      <c r="G58" s="24" t="s">
        <v>2</v>
      </c>
      <c r="H58" s="24" t="s">
        <v>2</v>
      </c>
      <c r="I58" s="31"/>
      <c r="J58" s="31"/>
      <c r="K58" s="35"/>
      <c r="L58" s="3"/>
      <c r="AI58" s="3"/>
      <c r="AV58" s="3"/>
      <c r="AX58" s="3"/>
      <c r="BB58" s="3"/>
    </row>
    <row r="59" spans="1:54" x14ac:dyDescent="0.3">
      <c r="B59" s="8"/>
      <c r="C59" s="57" t="s">
        <v>188</v>
      </c>
      <c r="D59" s="54"/>
      <c r="E59" s="6"/>
      <c r="F59" s="19"/>
      <c r="G59" s="24">
        <v>-2229.64</v>
      </c>
      <c r="H59" s="24">
        <v>-0.42</v>
      </c>
      <c r="I59" s="31"/>
      <c r="J59" s="31"/>
      <c r="K59" s="35"/>
    </row>
    <row r="60" spans="1:54" x14ac:dyDescent="0.3">
      <c r="C60" s="58" t="s">
        <v>172</v>
      </c>
      <c r="D60" s="54"/>
      <c r="E60" s="6"/>
      <c r="F60" s="19"/>
      <c r="G60" s="25">
        <v>-2229.64</v>
      </c>
      <c r="H60" s="25">
        <v>-0.42</v>
      </c>
      <c r="I60" s="31"/>
      <c r="J60" s="31"/>
      <c r="K60" s="35"/>
    </row>
    <row r="61" spans="1:54" x14ac:dyDescent="0.3">
      <c r="C61" s="57"/>
      <c r="D61" s="54"/>
      <c r="E61" s="6"/>
      <c r="F61" s="19"/>
      <c r="G61" s="24"/>
      <c r="H61" s="24"/>
      <c r="I61" s="31"/>
      <c r="J61" s="31"/>
      <c r="K61" s="35"/>
    </row>
    <row r="62" spans="1:54" x14ac:dyDescent="0.3">
      <c r="C62" s="60" t="s">
        <v>189</v>
      </c>
      <c r="D62" s="55"/>
      <c r="E62" s="5"/>
      <c r="F62" s="20"/>
      <c r="G62" s="26">
        <v>522085.75</v>
      </c>
      <c r="H62" s="26">
        <v>100</v>
      </c>
      <c r="I62" s="32"/>
      <c r="J62" s="32"/>
      <c r="K62" s="36"/>
    </row>
    <row r="65" spans="3:11" x14ac:dyDescent="0.3">
      <c r="C65" s="1" t="s">
        <v>190</v>
      </c>
    </row>
    <row r="66" spans="3:11" x14ac:dyDescent="0.3">
      <c r="C66" s="37" t="s">
        <v>191</v>
      </c>
      <c r="D66" s="37"/>
      <c r="E66" s="37"/>
      <c r="F66" s="37"/>
      <c r="G66" s="37"/>
      <c r="H66" s="37"/>
      <c r="I66" s="37"/>
      <c r="J66" s="37"/>
      <c r="K66" s="37"/>
    </row>
    <row r="67" spans="3:11" x14ac:dyDescent="0.3">
      <c r="C67" s="2" t="s">
        <v>192</v>
      </c>
    </row>
    <row r="68" spans="3:11" x14ac:dyDescent="0.3">
      <c r="C68" s="2" t="s">
        <v>193</v>
      </c>
    </row>
    <row r="69" spans="3:11" ht="30" customHeight="1" x14ac:dyDescent="0.3">
      <c r="C69" s="91" t="s">
        <v>194</v>
      </c>
      <c r="D69" s="92"/>
      <c r="E69" s="92"/>
      <c r="F69" s="92"/>
      <c r="G69" s="92"/>
      <c r="H69" s="92"/>
      <c r="I69" s="92"/>
      <c r="J69" s="92"/>
      <c r="K69" s="92"/>
    </row>
    <row r="70" spans="3:11" x14ac:dyDescent="0.3">
      <c r="C70" s="2" t="s">
        <v>195</v>
      </c>
    </row>
    <row r="72" spans="3:11" x14ac:dyDescent="0.3">
      <c r="C72" s="1" t="s">
        <v>5387</v>
      </c>
      <c r="E72" s="88" t="s">
        <v>5388</v>
      </c>
    </row>
    <row r="73" spans="3:11" x14ac:dyDescent="0.3">
      <c r="E73" s="2" t="s">
        <v>5417</v>
      </c>
    </row>
  </sheetData>
  <mergeCells count="1">
    <mergeCell ref="C69:K69"/>
  </mergeCells>
  <hyperlinks>
    <hyperlink ref="J2" location="'Index'!A1" display="'Index'!A1" xr:uid="{4FD838AB-F7F5-4DAB-BD66-7518340CD681}"/>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6D3E-5A2B-461F-88E9-2CAC3346DEBA}">
  <sheetPr codeName="Sheet135"/>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2933</v>
      </c>
      <c r="J2" s="38" t="s">
        <v>4975</v>
      </c>
    </row>
    <row r="3" spans="1:54" ht="16.2" x14ac:dyDescent="0.35">
      <c r="C3" s="1" t="s">
        <v>28</v>
      </c>
      <c r="D3" s="21" t="s">
        <v>2934</v>
      </c>
      <c r="F3" s="75" t="s">
        <v>5313</v>
      </c>
      <c r="G3" s="13" t="s">
        <v>4885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186697290</v>
      </c>
      <c r="G10" s="24">
        <v>1776331.37</v>
      </c>
      <c r="H10" s="24">
        <v>15.33</v>
      </c>
      <c r="I10" s="31"/>
      <c r="J10" s="31"/>
      <c r="K10" s="35"/>
    </row>
    <row r="11" spans="1:54" x14ac:dyDescent="0.3">
      <c r="B11" s="8" t="s">
        <v>44</v>
      </c>
      <c r="C11" s="57" t="s">
        <v>45</v>
      </c>
      <c r="D11" s="54" t="s">
        <v>46</v>
      </c>
      <c r="E11" s="6" t="s">
        <v>43</v>
      </c>
      <c r="F11" s="19">
        <v>87803682</v>
      </c>
      <c r="G11" s="24">
        <v>1227495.47</v>
      </c>
      <c r="H11" s="24">
        <v>10.59</v>
      </c>
      <c r="I11" s="31"/>
      <c r="J11" s="31"/>
      <c r="K11" s="35"/>
    </row>
    <row r="12" spans="1:54" x14ac:dyDescent="0.3">
      <c r="B12" s="8" t="s">
        <v>72</v>
      </c>
      <c r="C12" s="57" t="s">
        <v>73</v>
      </c>
      <c r="D12" s="54" t="s">
        <v>74</v>
      </c>
      <c r="E12" s="6" t="s">
        <v>75</v>
      </c>
      <c r="F12" s="19">
        <v>83310838</v>
      </c>
      <c r="G12" s="24">
        <v>1130569.73</v>
      </c>
      <c r="H12" s="24">
        <v>9.75</v>
      </c>
      <c r="I12" s="31"/>
      <c r="J12" s="31"/>
      <c r="K12" s="35"/>
    </row>
    <row r="13" spans="1:54" x14ac:dyDescent="0.3">
      <c r="B13" s="8" t="s">
        <v>47</v>
      </c>
      <c r="C13" s="57" t="s">
        <v>48</v>
      </c>
      <c r="D13" s="54" t="s">
        <v>49</v>
      </c>
      <c r="E13" s="6" t="s">
        <v>50</v>
      </c>
      <c r="F13" s="19">
        <v>43985368</v>
      </c>
      <c r="G13" s="24">
        <v>646342.99</v>
      </c>
      <c r="H13" s="24">
        <v>5.58</v>
      </c>
      <c r="I13" s="31"/>
      <c r="J13" s="31"/>
      <c r="K13" s="35"/>
    </row>
    <row r="14" spans="1:54" x14ac:dyDescent="0.3">
      <c r="B14" s="8" t="s">
        <v>382</v>
      </c>
      <c r="C14" s="57" t="s">
        <v>383</v>
      </c>
      <c r="D14" s="54" t="s">
        <v>384</v>
      </c>
      <c r="E14" s="6" t="s">
        <v>268</v>
      </c>
      <c r="F14" s="19">
        <v>32295866</v>
      </c>
      <c r="G14" s="24">
        <v>610117.35</v>
      </c>
      <c r="H14" s="24">
        <v>5.26</v>
      </c>
      <c r="I14" s="31"/>
      <c r="J14" s="31"/>
      <c r="K14" s="35"/>
    </row>
    <row r="15" spans="1:54" x14ac:dyDescent="0.3">
      <c r="B15" s="8" t="s">
        <v>51</v>
      </c>
      <c r="C15" s="57" t="s">
        <v>52</v>
      </c>
      <c r="D15" s="54" t="s">
        <v>53</v>
      </c>
      <c r="E15" s="6" t="s">
        <v>54</v>
      </c>
      <c r="F15" s="19">
        <v>14393450</v>
      </c>
      <c r="G15" s="24">
        <v>518142.61</v>
      </c>
      <c r="H15" s="24">
        <v>4.47</v>
      </c>
      <c r="I15" s="31"/>
      <c r="J15" s="31"/>
      <c r="K15" s="35"/>
    </row>
    <row r="16" spans="1:54" x14ac:dyDescent="0.3">
      <c r="B16" s="8" t="s">
        <v>376</v>
      </c>
      <c r="C16" s="57" t="s">
        <v>377</v>
      </c>
      <c r="D16" s="54" t="s">
        <v>378</v>
      </c>
      <c r="E16" s="6" t="s">
        <v>90</v>
      </c>
      <c r="F16" s="19">
        <v>114021351</v>
      </c>
      <c r="G16" s="24">
        <v>467202.49</v>
      </c>
      <c r="H16" s="24">
        <v>4.03</v>
      </c>
      <c r="I16" s="31"/>
      <c r="J16" s="31"/>
      <c r="K16" s="35"/>
    </row>
    <row r="17" spans="2:11" x14ac:dyDescent="0.3">
      <c r="B17" s="8" t="s">
        <v>69</v>
      </c>
      <c r="C17" s="57" t="s">
        <v>70</v>
      </c>
      <c r="D17" s="54" t="s">
        <v>71</v>
      </c>
      <c r="E17" s="6" t="s">
        <v>43</v>
      </c>
      <c r="F17" s="19">
        <v>51144345</v>
      </c>
      <c r="G17" s="24">
        <v>410356.65</v>
      </c>
      <c r="H17" s="24">
        <v>3.54</v>
      </c>
      <c r="I17" s="31"/>
      <c r="J17" s="31"/>
      <c r="K17" s="35"/>
    </row>
    <row r="18" spans="2:11" x14ac:dyDescent="0.3">
      <c r="B18" s="8" t="s">
        <v>76</v>
      </c>
      <c r="C18" s="57" t="s">
        <v>77</v>
      </c>
      <c r="D18" s="54" t="s">
        <v>78</v>
      </c>
      <c r="E18" s="6" t="s">
        <v>50</v>
      </c>
      <c r="F18" s="19">
        <v>12473590</v>
      </c>
      <c r="G18" s="24">
        <v>384735.41</v>
      </c>
      <c r="H18" s="24">
        <v>3.32</v>
      </c>
      <c r="I18" s="31"/>
      <c r="J18" s="31"/>
      <c r="K18" s="35"/>
    </row>
    <row r="19" spans="2:11" x14ac:dyDescent="0.3">
      <c r="B19" s="8" t="s">
        <v>59</v>
      </c>
      <c r="C19" s="57" t="s">
        <v>60</v>
      </c>
      <c r="D19" s="54" t="s">
        <v>61</v>
      </c>
      <c r="E19" s="6" t="s">
        <v>43</v>
      </c>
      <c r="F19" s="19">
        <v>35114162</v>
      </c>
      <c r="G19" s="24">
        <v>367136.12</v>
      </c>
      <c r="H19" s="24">
        <v>3.17</v>
      </c>
      <c r="I19" s="31"/>
      <c r="J19" s="31"/>
      <c r="K19" s="35"/>
    </row>
    <row r="20" spans="2:11" x14ac:dyDescent="0.3">
      <c r="B20" s="8" t="s">
        <v>66</v>
      </c>
      <c r="C20" s="57" t="s">
        <v>67</v>
      </c>
      <c r="D20" s="54" t="s">
        <v>68</v>
      </c>
      <c r="E20" s="6" t="s">
        <v>43</v>
      </c>
      <c r="F20" s="19">
        <v>18116009</v>
      </c>
      <c r="G20" s="24">
        <v>355137.18</v>
      </c>
      <c r="H20" s="24">
        <v>3.06</v>
      </c>
      <c r="I20" s="31"/>
      <c r="J20" s="31"/>
      <c r="K20" s="35"/>
    </row>
    <row r="21" spans="2:11" x14ac:dyDescent="0.3">
      <c r="B21" s="8" t="s">
        <v>379</v>
      </c>
      <c r="C21" s="57" t="s">
        <v>380</v>
      </c>
      <c r="D21" s="54" t="s">
        <v>381</v>
      </c>
      <c r="E21" s="6" t="s">
        <v>58</v>
      </c>
      <c r="F21" s="19">
        <v>10870968</v>
      </c>
      <c r="G21" s="24">
        <v>347669.86</v>
      </c>
      <c r="H21" s="24">
        <v>3</v>
      </c>
      <c r="I21" s="31"/>
      <c r="J21" s="31"/>
      <c r="K21" s="35"/>
    </row>
    <row r="22" spans="2:11" x14ac:dyDescent="0.3">
      <c r="B22" s="8" t="s">
        <v>87</v>
      </c>
      <c r="C22" s="57" t="s">
        <v>88</v>
      </c>
      <c r="D22" s="54" t="s">
        <v>89</v>
      </c>
      <c r="E22" s="6" t="s">
        <v>90</v>
      </c>
      <c r="F22" s="19">
        <v>10993318</v>
      </c>
      <c r="G22" s="24">
        <v>292422.26</v>
      </c>
      <c r="H22" s="24">
        <v>2.52</v>
      </c>
      <c r="I22" s="31"/>
      <c r="J22" s="31"/>
      <c r="K22" s="35"/>
    </row>
    <row r="23" spans="2:11" x14ac:dyDescent="0.3">
      <c r="B23" s="8" t="s">
        <v>560</v>
      </c>
      <c r="C23" s="57" t="s">
        <v>561</v>
      </c>
      <c r="D23" s="54" t="s">
        <v>562</v>
      </c>
      <c r="E23" s="6" t="s">
        <v>97</v>
      </c>
      <c r="F23" s="19">
        <v>32136302</v>
      </c>
      <c r="G23" s="24">
        <v>282092.46000000002</v>
      </c>
      <c r="H23" s="24">
        <v>2.4300000000000002</v>
      </c>
      <c r="I23" s="31"/>
      <c r="J23" s="31"/>
      <c r="K23" s="35"/>
    </row>
    <row r="24" spans="2:11" x14ac:dyDescent="0.3">
      <c r="B24" s="8" t="s">
        <v>597</v>
      </c>
      <c r="C24" s="57" t="s">
        <v>598</v>
      </c>
      <c r="D24" s="54" t="s">
        <v>599</v>
      </c>
      <c r="E24" s="6" t="s">
        <v>156</v>
      </c>
      <c r="F24" s="19">
        <v>85551948</v>
      </c>
      <c r="G24" s="24">
        <v>268804.21999999997</v>
      </c>
      <c r="H24" s="24">
        <v>2.3199999999999998</v>
      </c>
      <c r="I24" s="31"/>
      <c r="J24" s="31"/>
      <c r="K24" s="35"/>
    </row>
    <row r="25" spans="2:11" x14ac:dyDescent="0.3">
      <c r="B25" s="8" t="s">
        <v>55</v>
      </c>
      <c r="C25" s="57" t="s">
        <v>56</v>
      </c>
      <c r="D25" s="54" t="s">
        <v>57</v>
      </c>
      <c r="E25" s="6" t="s">
        <v>58</v>
      </c>
      <c r="F25" s="19">
        <v>1625890</v>
      </c>
      <c r="G25" s="24">
        <v>240468.32</v>
      </c>
      <c r="H25" s="24">
        <v>2.0699999999999998</v>
      </c>
      <c r="I25" s="31"/>
      <c r="J25" s="31"/>
      <c r="K25" s="35"/>
    </row>
    <row r="26" spans="2:11" x14ac:dyDescent="0.3">
      <c r="B26" s="8" t="s">
        <v>469</v>
      </c>
      <c r="C26" s="57" t="s">
        <v>470</v>
      </c>
      <c r="D26" s="54" t="s">
        <v>471</v>
      </c>
      <c r="E26" s="6" t="s">
        <v>101</v>
      </c>
      <c r="F26" s="19">
        <v>12998342</v>
      </c>
      <c r="G26" s="24">
        <v>207200.07</v>
      </c>
      <c r="H26" s="24">
        <v>1.79</v>
      </c>
      <c r="I26" s="31"/>
      <c r="J26" s="31"/>
      <c r="K26" s="35"/>
    </row>
    <row r="27" spans="2:11" x14ac:dyDescent="0.3">
      <c r="B27" s="8" t="s">
        <v>585</v>
      </c>
      <c r="C27" s="57" t="s">
        <v>586</v>
      </c>
      <c r="D27" s="54" t="s">
        <v>587</v>
      </c>
      <c r="E27" s="6" t="s">
        <v>131</v>
      </c>
      <c r="F27" s="19">
        <v>58502256</v>
      </c>
      <c r="G27" s="24">
        <v>191624.14</v>
      </c>
      <c r="H27" s="24">
        <v>1.65</v>
      </c>
      <c r="I27" s="31"/>
      <c r="J27" s="31"/>
      <c r="K27" s="35"/>
    </row>
    <row r="28" spans="2:11" x14ac:dyDescent="0.3">
      <c r="B28" s="8" t="s">
        <v>907</v>
      </c>
      <c r="C28" s="57" t="s">
        <v>908</v>
      </c>
      <c r="D28" s="54" t="s">
        <v>909</v>
      </c>
      <c r="E28" s="6" t="s">
        <v>50</v>
      </c>
      <c r="F28" s="19">
        <v>13030941</v>
      </c>
      <c r="G28" s="24">
        <v>189658.83</v>
      </c>
      <c r="H28" s="24">
        <v>1.64</v>
      </c>
      <c r="I28" s="31"/>
      <c r="J28" s="31"/>
      <c r="K28" s="35"/>
    </row>
    <row r="29" spans="2:11" x14ac:dyDescent="0.3">
      <c r="B29" s="8" t="s">
        <v>62</v>
      </c>
      <c r="C29" s="57" t="s">
        <v>63</v>
      </c>
      <c r="D29" s="54" t="s">
        <v>64</v>
      </c>
      <c r="E29" s="6" t="s">
        <v>65</v>
      </c>
      <c r="F29" s="19">
        <v>1451292</v>
      </c>
      <c r="G29" s="24">
        <v>183403.4</v>
      </c>
      <c r="H29" s="24">
        <v>1.58</v>
      </c>
      <c r="I29" s="31"/>
      <c r="J29" s="31"/>
      <c r="K29" s="35"/>
    </row>
    <row r="30" spans="2:11" x14ac:dyDescent="0.3">
      <c r="B30" s="8" t="s">
        <v>616</v>
      </c>
      <c r="C30" s="57" t="s">
        <v>617</v>
      </c>
      <c r="D30" s="54" t="s">
        <v>618</v>
      </c>
      <c r="E30" s="6" t="s">
        <v>86</v>
      </c>
      <c r="F30" s="19">
        <v>5028268</v>
      </c>
      <c r="G30" s="24">
        <v>182453.22</v>
      </c>
      <c r="H30" s="24">
        <v>1.57</v>
      </c>
      <c r="I30" s="31"/>
      <c r="J30" s="31"/>
      <c r="K30" s="35"/>
    </row>
    <row r="31" spans="2:11" x14ac:dyDescent="0.3">
      <c r="B31" s="8" t="s">
        <v>391</v>
      </c>
      <c r="C31" s="57" t="s">
        <v>392</v>
      </c>
      <c r="D31" s="54" t="s">
        <v>393</v>
      </c>
      <c r="E31" s="6" t="s">
        <v>58</v>
      </c>
      <c r="F31" s="19">
        <v>25836657</v>
      </c>
      <c r="G31" s="24">
        <v>172795.56</v>
      </c>
      <c r="H31" s="24">
        <v>1.49</v>
      </c>
      <c r="I31" s="31"/>
      <c r="J31" s="31"/>
      <c r="K31" s="35"/>
    </row>
    <row r="32" spans="2:11" x14ac:dyDescent="0.3">
      <c r="B32" s="8" t="s">
        <v>1071</v>
      </c>
      <c r="C32" s="57" t="s">
        <v>1072</v>
      </c>
      <c r="D32" s="54" t="s">
        <v>1073</v>
      </c>
      <c r="E32" s="6" t="s">
        <v>1074</v>
      </c>
      <c r="F32" s="19">
        <v>44101613</v>
      </c>
      <c r="G32" s="24">
        <v>162845.21</v>
      </c>
      <c r="H32" s="24">
        <v>1.41</v>
      </c>
      <c r="I32" s="31"/>
      <c r="J32" s="31"/>
      <c r="K32" s="35"/>
    </row>
    <row r="33" spans="2:11" x14ac:dyDescent="0.3">
      <c r="B33" s="8" t="s">
        <v>314</v>
      </c>
      <c r="C33" s="57" t="s">
        <v>315</v>
      </c>
      <c r="D33" s="54" t="s">
        <v>316</v>
      </c>
      <c r="E33" s="6" t="s">
        <v>196</v>
      </c>
      <c r="F33" s="19">
        <v>101445484</v>
      </c>
      <c r="G33" s="24">
        <v>156682.54999999999</v>
      </c>
      <c r="H33" s="24">
        <v>1.35</v>
      </c>
      <c r="I33" s="31"/>
      <c r="J33" s="31"/>
      <c r="K33" s="35"/>
    </row>
    <row r="34" spans="2:11" x14ac:dyDescent="0.3">
      <c r="B34" s="8" t="s">
        <v>128</v>
      </c>
      <c r="C34" s="57" t="s">
        <v>129</v>
      </c>
      <c r="D34" s="54" t="s">
        <v>130</v>
      </c>
      <c r="E34" s="6" t="s">
        <v>131</v>
      </c>
      <c r="F34" s="19">
        <v>56112752</v>
      </c>
      <c r="G34" s="24">
        <v>154506.46</v>
      </c>
      <c r="H34" s="24">
        <v>1.33</v>
      </c>
      <c r="I34" s="31"/>
      <c r="J34" s="31"/>
      <c r="K34" s="35"/>
    </row>
    <row r="35" spans="2:11" x14ac:dyDescent="0.3">
      <c r="B35" s="8" t="s">
        <v>855</v>
      </c>
      <c r="C35" s="57" t="s">
        <v>856</v>
      </c>
      <c r="D35" s="54" t="s">
        <v>857</v>
      </c>
      <c r="E35" s="6" t="s">
        <v>156</v>
      </c>
      <c r="F35" s="19">
        <v>2713731</v>
      </c>
      <c r="G35" s="24">
        <v>143963.43</v>
      </c>
      <c r="H35" s="24">
        <v>1.24</v>
      </c>
      <c r="I35" s="31"/>
      <c r="J35" s="31"/>
      <c r="K35" s="35"/>
    </row>
    <row r="36" spans="2:11" x14ac:dyDescent="0.3">
      <c r="B36" s="8" t="s">
        <v>83</v>
      </c>
      <c r="C36" s="57" t="s">
        <v>84</v>
      </c>
      <c r="D36" s="54" t="s">
        <v>85</v>
      </c>
      <c r="E36" s="6" t="s">
        <v>86</v>
      </c>
      <c r="F36" s="19">
        <v>5550869</v>
      </c>
      <c r="G36" s="24">
        <v>139737.57999999999</v>
      </c>
      <c r="H36" s="24">
        <v>1.21</v>
      </c>
      <c r="I36" s="31"/>
      <c r="J36" s="31"/>
      <c r="K36" s="35"/>
    </row>
    <row r="37" spans="2:11" x14ac:dyDescent="0.3">
      <c r="B37" s="8" t="s">
        <v>600</v>
      </c>
      <c r="C37" s="57" t="s">
        <v>601</v>
      </c>
      <c r="D37" s="54" t="s">
        <v>602</v>
      </c>
      <c r="E37" s="6" t="s">
        <v>97</v>
      </c>
      <c r="F37" s="19">
        <v>6688945</v>
      </c>
      <c r="G37" s="24">
        <v>127922.73</v>
      </c>
      <c r="H37" s="24">
        <v>1.1000000000000001</v>
      </c>
      <c r="I37" s="31"/>
      <c r="J37" s="31"/>
      <c r="K37" s="35"/>
    </row>
    <row r="38" spans="2:11" x14ac:dyDescent="0.3">
      <c r="B38" s="8" t="s">
        <v>575</v>
      </c>
      <c r="C38" s="57" t="s">
        <v>576</v>
      </c>
      <c r="D38" s="54" t="s">
        <v>577</v>
      </c>
      <c r="E38" s="6" t="s">
        <v>578</v>
      </c>
      <c r="F38" s="19">
        <v>9043082</v>
      </c>
      <c r="G38" s="24">
        <v>118780.88</v>
      </c>
      <c r="H38" s="24">
        <v>1.02</v>
      </c>
      <c r="I38" s="31"/>
      <c r="J38" s="31"/>
      <c r="K38" s="35"/>
    </row>
    <row r="39" spans="2:11" x14ac:dyDescent="0.3">
      <c r="B39" s="8" t="s">
        <v>385</v>
      </c>
      <c r="C39" s="57" t="s">
        <v>386</v>
      </c>
      <c r="D39" s="54" t="s">
        <v>387</v>
      </c>
      <c r="E39" s="6" t="s">
        <v>50</v>
      </c>
      <c r="F39" s="19">
        <v>7835778</v>
      </c>
      <c r="G39" s="24">
        <v>116071.38</v>
      </c>
      <c r="H39" s="24">
        <v>1</v>
      </c>
      <c r="I39" s="31"/>
      <c r="J39" s="31"/>
      <c r="K39" s="35"/>
    </row>
    <row r="40" spans="2:11" x14ac:dyDescent="0.3">
      <c r="C40" s="58" t="s">
        <v>172</v>
      </c>
      <c r="D40" s="54"/>
      <c r="E40" s="6"/>
      <c r="F40" s="19"/>
      <c r="G40" s="25">
        <v>11572669.93</v>
      </c>
      <c r="H40" s="25">
        <v>99.82</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7023.21</v>
      </c>
      <c r="H82" s="24">
        <v>0.06</v>
      </c>
      <c r="I82" s="31"/>
      <c r="J82" s="31"/>
      <c r="K82" s="35"/>
    </row>
    <row r="83" spans="1:54" x14ac:dyDescent="0.3">
      <c r="C83" s="58" t="s">
        <v>172</v>
      </c>
      <c r="D83" s="54"/>
      <c r="E83" s="6"/>
      <c r="F83" s="19"/>
      <c r="G83" s="25">
        <v>7023.21</v>
      </c>
      <c r="H83" s="25">
        <v>0.06</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10198.780000000001</v>
      </c>
      <c r="H87" s="24">
        <v>0.12</v>
      </c>
      <c r="I87" s="31"/>
      <c r="J87" s="31"/>
      <c r="K87" s="35"/>
    </row>
    <row r="88" spans="1:54" x14ac:dyDescent="0.3">
      <c r="C88" s="58" t="s">
        <v>172</v>
      </c>
      <c r="D88" s="54"/>
      <c r="E88" s="6"/>
      <c r="F88" s="19"/>
      <c r="G88" s="25">
        <v>10198.780000000001</v>
      </c>
      <c r="H88" s="25">
        <v>0.12</v>
      </c>
      <c r="I88" s="31"/>
      <c r="J88" s="31"/>
      <c r="K88" s="35"/>
    </row>
    <row r="89" spans="1:54" x14ac:dyDescent="0.3">
      <c r="C89" s="57"/>
      <c r="D89" s="54"/>
      <c r="E89" s="6"/>
      <c r="F89" s="19"/>
      <c r="G89" s="24"/>
      <c r="H89" s="24"/>
      <c r="I89" s="31"/>
      <c r="J89" s="31"/>
      <c r="K89" s="35"/>
    </row>
    <row r="90" spans="1:54" x14ac:dyDescent="0.3">
      <c r="C90" s="60" t="s">
        <v>189</v>
      </c>
      <c r="D90" s="55"/>
      <c r="E90" s="5"/>
      <c r="F90" s="20"/>
      <c r="G90" s="26">
        <v>11589891.92</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5419</v>
      </c>
    </row>
  </sheetData>
  <mergeCells count="1">
    <mergeCell ref="C97:K97"/>
  </mergeCells>
  <hyperlinks>
    <hyperlink ref="J2" location="'Index'!A1" display="'Index'!A1" xr:uid="{4C7AE788-A90D-49AA-BD43-2ABF9E1823AF}"/>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75B-E244-4A2F-806A-F19A743C0E83}">
  <sheetPr codeName="Sheet136"/>
  <dimension ref="A1:IV144"/>
  <sheetViews>
    <sheetView showGridLines="0" zoomScale="90" zoomScaleNormal="90" workbookViewId="0">
      <pane ySplit="6" topLeftCell="A12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2935</v>
      </c>
      <c r="J2" s="38" t="s">
        <v>4975</v>
      </c>
    </row>
    <row r="3" spans="1:54" ht="16.2" x14ac:dyDescent="0.35">
      <c r="C3" s="1" t="s">
        <v>28</v>
      </c>
      <c r="D3" s="21" t="s">
        <v>2936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1038</v>
      </c>
      <c r="C10" s="57" t="s">
        <v>1039</v>
      </c>
      <c r="D10" s="54" t="s">
        <v>1040</v>
      </c>
      <c r="E10" s="6" t="s">
        <v>323</v>
      </c>
      <c r="F10" s="19">
        <v>9324049</v>
      </c>
      <c r="G10" s="24">
        <v>104970.14</v>
      </c>
      <c r="H10" s="24">
        <v>2.98</v>
      </c>
      <c r="I10" s="31"/>
      <c r="J10" s="31"/>
      <c r="K10" s="35"/>
    </row>
    <row r="11" spans="1:54" x14ac:dyDescent="0.3">
      <c r="B11" s="8" t="s">
        <v>2336</v>
      </c>
      <c r="C11" s="57" t="s">
        <v>2337</v>
      </c>
      <c r="D11" s="54" t="s">
        <v>2338</v>
      </c>
      <c r="E11" s="6" t="s">
        <v>54</v>
      </c>
      <c r="F11" s="19">
        <v>7900000</v>
      </c>
      <c r="G11" s="24">
        <v>98671</v>
      </c>
      <c r="H11" s="24">
        <v>2.8</v>
      </c>
      <c r="I11" s="31"/>
      <c r="J11" s="31"/>
      <c r="K11" s="35"/>
    </row>
    <row r="12" spans="1:54" x14ac:dyDescent="0.3">
      <c r="B12" s="8" t="s">
        <v>2937</v>
      </c>
      <c r="C12" s="57" t="s">
        <v>1199</v>
      </c>
      <c r="D12" s="54" t="s">
        <v>2938</v>
      </c>
      <c r="E12" s="6" t="s">
        <v>152</v>
      </c>
      <c r="F12" s="19">
        <v>9716991</v>
      </c>
      <c r="G12" s="24">
        <v>98170.76</v>
      </c>
      <c r="H12" s="24">
        <v>2.79</v>
      </c>
      <c r="I12" s="31"/>
      <c r="J12" s="31"/>
      <c r="K12" s="35"/>
    </row>
    <row r="13" spans="1:54" x14ac:dyDescent="0.3">
      <c r="B13" s="8" t="s">
        <v>2939</v>
      </c>
      <c r="C13" s="57" t="s">
        <v>2940</v>
      </c>
      <c r="D13" s="54" t="s">
        <v>2941</v>
      </c>
      <c r="E13" s="6" t="s">
        <v>97</v>
      </c>
      <c r="F13" s="19">
        <v>89318180</v>
      </c>
      <c r="G13" s="24">
        <v>94320</v>
      </c>
      <c r="H13" s="24">
        <v>2.68</v>
      </c>
      <c r="I13" s="31"/>
      <c r="J13" s="31"/>
      <c r="K13" s="35"/>
    </row>
    <row r="14" spans="1:54" x14ac:dyDescent="0.3">
      <c r="B14" s="8" t="s">
        <v>2942</v>
      </c>
      <c r="C14" s="57" t="s">
        <v>2943</v>
      </c>
      <c r="D14" s="54" t="s">
        <v>2944</v>
      </c>
      <c r="E14" s="6" t="s">
        <v>58</v>
      </c>
      <c r="F14" s="19">
        <v>20096960</v>
      </c>
      <c r="G14" s="24">
        <v>90466.47</v>
      </c>
      <c r="H14" s="24">
        <v>2.57</v>
      </c>
      <c r="I14" s="31"/>
      <c r="J14" s="31"/>
      <c r="K14" s="35"/>
    </row>
    <row r="15" spans="1:54" x14ac:dyDescent="0.3">
      <c r="B15" s="8" t="s">
        <v>955</v>
      </c>
      <c r="C15" s="57" t="s">
        <v>956</v>
      </c>
      <c r="D15" s="54" t="s">
        <v>957</v>
      </c>
      <c r="E15" s="6" t="s">
        <v>127</v>
      </c>
      <c r="F15" s="19">
        <v>12323990</v>
      </c>
      <c r="G15" s="24">
        <v>89213.36</v>
      </c>
      <c r="H15" s="24">
        <v>2.5299999999999998</v>
      </c>
      <c r="I15" s="31"/>
      <c r="J15" s="31"/>
      <c r="K15" s="35"/>
    </row>
    <row r="16" spans="1:54" x14ac:dyDescent="0.3">
      <c r="B16" s="8" t="s">
        <v>132</v>
      </c>
      <c r="C16" s="57" t="s">
        <v>133</v>
      </c>
      <c r="D16" s="54" t="s">
        <v>134</v>
      </c>
      <c r="E16" s="6" t="s">
        <v>86</v>
      </c>
      <c r="F16" s="19">
        <v>7000000</v>
      </c>
      <c r="G16" s="24">
        <v>84672</v>
      </c>
      <c r="H16" s="24">
        <v>2.4</v>
      </c>
      <c r="I16" s="31"/>
      <c r="J16" s="31"/>
      <c r="K16" s="35"/>
    </row>
    <row r="17" spans="2:11" x14ac:dyDescent="0.3">
      <c r="B17" s="8" t="s">
        <v>2945</v>
      </c>
      <c r="C17" s="57" t="s">
        <v>2946</v>
      </c>
      <c r="D17" s="54" t="s">
        <v>2947</v>
      </c>
      <c r="E17" s="6" t="s">
        <v>43</v>
      </c>
      <c r="F17" s="19">
        <v>41665000</v>
      </c>
      <c r="G17" s="24">
        <v>81684.23</v>
      </c>
      <c r="H17" s="24">
        <v>2.3199999999999998</v>
      </c>
      <c r="I17" s="31"/>
      <c r="J17" s="31"/>
      <c r="K17" s="35"/>
    </row>
    <row r="18" spans="2:11" x14ac:dyDescent="0.3">
      <c r="B18" s="8" t="s">
        <v>848</v>
      </c>
      <c r="C18" s="57" t="s">
        <v>849</v>
      </c>
      <c r="D18" s="54" t="s">
        <v>850</v>
      </c>
      <c r="E18" s="6" t="s">
        <v>851</v>
      </c>
      <c r="F18" s="19">
        <v>3300000</v>
      </c>
      <c r="G18" s="24">
        <v>80246.100000000006</v>
      </c>
      <c r="H18" s="24">
        <v>2.2799999999999998</v>
      </c>
      <c r="I18" s="31"/>
      <c r="J18" s="31"/>
      <c r="K18" s="35"/>
    </row>
    <row r="19" spans="2:11" x14ac:dyDescent="0.3">
      <c r="B19" s="8" t="s">
        <v>1020</v>
      </c>
      <c r="C19" s="57" t="s">
        <v>1021</v>
      </c>
      <c r="D19" s="54" t="s">
        <v>1022</v>
      </c>
      <c r="E19" s="6" t="s">
        <v>115</v>
      </c>
      <c r="F19" s="19">
        <v>7700000</v>
      </c>
      <c r="G19" s="24">
        <v>75952.800000000003</v>
      </c>
      <c r="H19" s="24">
        <v>2.16</v>
      </c>
      <c r="I19" s="31"/>
      <c r="J19" s="31"/>
      <c r="K19" s="35"/>
    </row>
    <row r="20" spans="2:11" x14ac:dyDescent="0.3">
      <c r="B20" s="8" t="s">
        <v>352</v>
      </c>
      <c r="C20" s="57" t="s">
        <v>353</v>
      </c>
      <c r="D20" s="54" t="s">
        <v>354</v>
      </c>
      <c r="E20" s="6" t="s">
        <v>138</v>
      </c>
      <c r="F20" s="19">
        <v>34595699</v>
      </c>
      <c r="G20" s="24">
        <v>73315.210000000006</v>
      </c>
      <c r="H20" s="24">
        <v>2.08</v>
      </c>
      <c r="I20" s="31"/>
      <c r="J20" s="31"/>
      <c r="K20" s="35"/>
    </row>
    <row r="21" spans="2:11" x14ac:dyDescent="0.3">
      <c r="B21" s="8" t="s">
        <v>2948</v>
      </c>
      <c r="C21" s="57" t="s">
        <v>2949</v>
      </c>
      <c r="D21" s="54" t="s">
        <v>2950</v>
      </c>
      <c r="E21" s="6" t="s">
        <v>327</v>
      </c>
      <c r="F21" s="19">
        <v>5261203</v>
      </c>
      <c r="G21" s="24">
        <v>73014.98</v>
      </c>
      <c r="H21" s="24">
        <v>2.0699999999999998</v>
      </c>
      <c r="I21" s="31"/>
      <c r="J21" s="31"/>
      <c r="K21" s="35"/>
    </row>
    <row r="22" spans="2:11" x14ac:dyDescent="0.3">
      <c r="B22" s="8" t="s">
        <v>517</v>
      </c>
      <c r="C22" s="57" t="s">
        <v>518</v>
      </c>
      <c r="D22" s="54" t="s">
        <v>519</v>
      </c>
      <c r="E22" s="6" t="s">
        <v>327</v>
      </c>
      <c r="F22" s="19">
        <v>1500000</v>
      </c>
      <c r="G22" s="24">
        <v>70312.5</v>
      </c>
      <c r="H22" s="24">
        <v>1.99</v>
      </c>
      <c r="I22" s="31"/>
      <c r="J22" s="31"/>
      <c r="K22" s="35"/>
    </row>
    <row r="23" spans="2:11" x14ac:dyDescent="0.3">
      <c r="B23" s="8" t="s">
        <v>262</v>
      </c>
      <c r="C23" s="57" t="s">
        <v>263</v>
      </c>
      <c r="D23" s="54" t="s">
        <v>264</v>
      </c>
      <c r="E23" s="6" t="s">
        <v>148</v>
      </c>
      <c r="F23" s="19">
        <v>6737593</v>
      </c>
      <c r="G23" s="24">
        <v>68713.34</v>
      </c>
      <c r="H23" s="24">
        <v>1.95</v>
      </c>
      <c r="I23" s="31"/>
      <c r="J23" s="31"/>
      <c r="K23" s="35"/>
    </row>
    <row r="24" spans="2:11" x14ac:dyDescent="0.3">
      <c r="B24" s="8" t="s">
        <v>287</v>
      </c>
      <c r="C24" s="57" t="s">
        <v>288</v>
      </c>
      <c r="D24" s="54" t="s">
        <v>289</v>
      </c>
      <c r="E24" s="6" t="s">
        <v>97</v>
      </c>
      <c r="F24" s="19">
        <v>3928227</v>
      </c>
      <c r="G24" s="24">
        <v>67789.41</v>
      </c>
      <c r="H24" s="24">
        <v>1.92</v>
      </c>
      <c r="I24" s="31"/>
      <c r="J24" s="31"/>
      <c r="K24" s="35"/>
    </row>
    <row r="25" spans="2:11" x14ac:dyDescent="0.3">
      <c r="B25" s="8" t="s">
        <v>302</v>
      </c>
      <c r="C25" s="57" t="s">
        <v>303</v>
      </c>
      <c r="D25" s="54" t="s">
        <v>304</v>
      </c>
      <c r="E25" s="6" t="s">
        <v>86</v>
      </c>
      <c r="F25" s="19">
        <v>3300000</v>
      </c>
      <c r="G25" s="24">
        <v>62096.1</v>
      </c>
      <c r="H25" s="24">
        <v>1.76</v>
      </c>
      <c r="I25" s="31"/>
      <c r="J25" s="31"/>
      <c r="K25" s="35"/>
    </row>
    <row r="26" spans="2:11" x14ac:dyDescent="0.3">
      <c r="B26" s="8" t="s">
        <v>1953</v>
      </c>
      <c r="C26" s="57" t="s">
        <v>1954</v>
      </c>
      <c r="D26" s="54" t="s">
        <v>1955</v>
      </c>
      <c r="E26" s="6" t="s">
        <v>97</v>
      </c>
      <c r="F26" s="19">
        <v>19532794</v>
      </c>
      <c r="G26" s="24">
        <v>62036.15</v>
      </c>
      <c r="H26" s="24">
        <v>1.76</v>
      </c>
      <c r="I26" s="31"/>
      <c r="J26" s="31"/>
      <c r="K26" s="35"/>
    </row>
    <row r="27" spans="2:11" x14ac:dyDescent="0.3">
      <c r="B27" s="8" t="s">
        <v>867</v>
      </c>
      <c r="C27" s="57" t="s">
        <v>868</v>
      </c>
      <c r="D27" s="54" t="s">
        <v>869</v>
      </c>
      <c r="E27" s="6" t="s">
        <v>86</v>
      </c>
      <c r="F27" s="19">
        <v>17000000</v>
      </c>
      <c r="G27" s="24">
        <v>61769.5</v>
      </c>
      <c r="H27" s="24">
        <v>1.75</v>
      </c>
      <c r="I27" s="31"/>
      <c r="J27" s="31"/>
      <c r="K27" s="35"/>
    </row>
    <row r="28" spans="2:11" x14ac:dyDescent="0.3">
      <c r="B28" s="8" t="s">
        <v>2951</v>
      </c>
      <c r="C28" s="57" t="s">
        <v>2952</v>
      </c>
      <c r="D28" s="54" t="s">
        <v>2953</v>
      </c>
      <c r="E28" s="6" t="s">
        <v>896</v>
      </c>
      <c r="F28" s="19">
        <v>15000000</v>
      </c>
      <c r="G28" s="24">
        <v>61545</v>
      </c>
      <c r="H28" s="24">
        <v>1.75</v>
      </c>
      <c r="I28" s="31"/>
      <c r="J28" s="31"/>
      <c r="K28" s="35"/>
    </row>
    <row r="29" spans="2:11" x14ac:dyDescent="0.3">
      <c r="B29" s="8" t="s">
        <v>1951</v>
      </c>
      <c r="C29" s="57" t="s">
        <v>1418</v>
      </c>
      <c r="D29" s="54" t="s">
        <v>1952</v>
      </c>
      <c r="E29" s="6" t="s">
        <v>507</v>
      </c>
      <c r="F29" s="19">
        <v>11000000</v>
      </c>
      <c r="G29" s="24">
        <v>58982</v>
      </c>
      <c r="H29" s="24">
        <v>1.67</v>
      </c>
      <c r="I29" s="31"/>
      <c r="J29" s="31"/>
      <c r="K29" s="35"/>
    </row>
    <row r="30" spans="2:11" x14ac:dyDescent="0.3">
      <c r="B30" s="8" t="s">
        <v>349</v>
      </c>
      <c r="C30" s="57" t="s">
        <v>350</v>
      </c>
      <c r="D30" s="54" t="s">
        <v>351</v>
      </c>
      <c r="E30" s="6" t="s">
        <v>152</v>
      </c>
      <c r="F30" s="19">
        <v>34895301</v>
      </c>
      <c r="G30" s="24">
        <v>57866.879999999997</v>
      </c>
      <c r="H30" s="24">
        <v>1.64</v>
      </c>
      <c r="I30" s="31"/>
      <c r="J30" s="31"/>
      <c r="K30" s="35"/>
    </row>
    <row r="31" spans="2:11" x14ac:dyDescent="0.3">
      <c r="B31" s="8" t="s">
        <v>2954</v>
      </c>
      <c r="C31" s="57" t="s">
        <v>2955</v>
      </c>
      <c r="D31" s="54" t="s">
        <v>2956</v>
      </c>
      <c r="E31" s="6" t="s">
        <v>119</v>
      </c>
      <c r="F31" s="19">
        <v>9855433</v>
      </c>
      <c r="G31" s="24">
        <v>51159.55</v>
      </c>
      <c r="H31" s="24">
        <v>1.45</v>
      </c>
      <c r="I31" s="31"/>
      <c r="J31" s="31"/>
      <c r="K31" s="35"/>
    </row>
    <row r="32" spans="2:11" x14ac:dyDescent="0.3">
      <c r="B32" s="8" t="s">
        <v>2957</v>
      </c>
      <c r="C32" s="57" t="s">
        <v>2958</v>
      </c>
      <c r="D32" s="54" t="s">
        <v>2959</v>
      </c>
      <c r="E32" s="6" t="s">
        <v>138</v>
      </c>
      <c r="F32" s="19">
        <v>2132686</v>
      </c>
      <c r="G32" s="24">
        <v>51015.98</v>
      </c>
      <c r="H32" s="24">
        <v>1.45</v>
      </c>
      <c r="I32" s="31"/>
      <c r="J32" s="31"/>
      <c r="K32" s="35"/>
    </row>
    <row r="33" spans="2:11" x14ac:dyDescent="0.3">
      <c r="B33" s="8" t="s">
        <v>591</v>
      </c>
      <c r="C33" s="57" t="s">
        <v>592</v>
      </c>
      <c r="D33" s="54" t="s">
        <v>593</v>
      </c>
      <c r="E33" s="6" t="s">
        <v>152</v>
      </c>
      <c r="F33" s="19">
        <v>7000000</v>
      </c>
      <c r="G33" s="24">
        <v>50263.5</v>
      </c>
      <c r="H33" s="24">
        <v>1.43</v>
      </c>
      <c r="I33" s="31"/>
      <c r="J33" s="31"/>
      <c r="K33" s="35"/>
    </row>
    <row r="34" spans="2:11" x14ac:dyDescent="0.3">
      <c r="B34" s="8" t="s">
        <v>873</v>
      </c>
      <c r="C34" s="57" t="s">
        <v>874</v>
      </c>
      <c r="D34" s="54" t="s">
        <v>875</v>
      </c>
      <c r="E34" s="6" t="s">
        <v>323</v>
      </c>
      <c r="F34" s="19">
        <v>3672376</v>
      </c>
      <c r="G34" s="24">
        <v>50043.47</v>
      </c>
      <c r="H34" s="24">
        <v>1.42</v>
      </c>
      <c r="I34" s="31"/>
      <c r="J34" s="31"/>
      <c r="K34" s="35"/>
    </row>
    <row r="35" spans="2:11" x14ac:dyDescent="0.3">
      <c r="B35" s="8" t="s">
        <v>2960</v>
      </c>
      <c r="C35" s="57" t="s">
        <v>2961</v>
      </c>
      <c r="D35" s="54" t="s">
        <v>2962</v>
      </c>
      <c r="E35" s="6" t="s">
        <v>138</v>
      </c>
      <c r="F35" s="19">
        <v>10000000</v>
      </c>
      <c r="G35" s="24">
        <v>47185</v>
      </c>
      <c r="H35" s="24">
        <v>1.34</v>
      </c>
      <c r="I35" s="31"/>
      <c r="J35" s="31"/>
      <c r="K35" s="35"/>
    </row>
    <row r="36" spans="2:11" x14ac:dyDescent="0.3">
      <c r="B36" s="8" t="s">
        <v>463</v>
      </c>
      <c r="C36" s="57" t="s">
        <v>464</v>
      </c>
      <c r="D36" s="54" t="s">
        <v>465</v>
      </c>
      <c r="E36" s="6" t="s">
        <v>327</v>
      </c>
      <c r="F36" s="19">
        <v>11000000</v>
      </c>
      <c r="G36" s="24">
        <v>47003</v>
      </c>
      <c r="H36" s="24">
        <v>1.33</v>
      </c>
      <c r="I36" s="31"/>
      <c r="J36" s="31"/>
      <c r="K36" s="35"/>
    </row>
    <row r="37" spans="2:11" x14ac:dyDescent="0.3">
      <c r="B37" s="8" t="s">
        <v>523</v>
      </c>
      <c r="C37" s="57" t="s">
        <v>524</v>
      </c>
      <c r="D37" s="54" t="s">
        <v>525</v>
      </c>
      <c r="E37" s="6" t="s">
        <v>138</v>
      </c>
      <c r="F37" s="19">
        <v>900000</v>
      </c>
      <c r="G37" s="24">
        <v>46264.5</v>
      </c>
      <c r="H37" s="24">
        <v>1.31</v>
      </c>
      <c r="I37" s="31"/>
      <c r="J37" s="31"/>
      <c r="K37" s="35"/>
    </row>
    <row r="38" spans="2:11" x14ac:dyDescent="0.3">
      <c r="B38" s="8" t="s">
        <v>1032</v>
      </c>
      <c r="C38" s="57" t="s">
        <v>1033</v>
      </c>
      <c r="D38" s="54" t="s">
        <v>1034</v>
      </c>
      <c r="E38" s="6" t="s">
        <v>138</v>
      </c>
      <c r="F38" s="19">
        <v>4939842</v>
      </c>
      <c r="G38" s="24">
        <v>45031.6</v>
      </c>
      <c r="H38" s="24">
        <v>1.28</v>
      </c>
      <c r="I38" s="31"/>
      <c r="J38" s="31"/>
      <c r="K38" s="35"/>
    </row>
    <row r="39" spans="2:11" x14ac:dyDescent="0.3">
      <c r="B39" s="8" t="s">
        <v>2238</v>
      </c>
      <c r="C39" s="57" t="s">
        <v>2239</v>
      </c>
      <c r="D39" s="54" t="s">
        <v>2240</v>
      </c>
      <c r="E39" s="6" t="s">
        <v>82</v>
      </c>
      <c r="F39" s="19">
        <v>9700000</v>
      </c>
      <c r="G39" s="24">
        <v>43344.45</v>
      </c>
      <c r="H39" s="24">
        <v>1.23</v>
      </c>
      <c r="I39" s="31"/>
      <c r="J39" s="31"/>
      <c r="K39" s="35"/>
    </row>
    <row r="40" spans="2:11" x14ac:dyDescent="0.3">
      <c r="B40" s="8" t="s">
        <v>2963</v>
      </c>
      <c r="C40" s="57" t="s">
        <v>2964</v>
      </c>
      <c r="D40" s="54" t="s">
        <v>2965</v>
      </c>
      <c r="E40" s="6" t="s">
        <v>205</v>
      </c>
      <c r="F40" s="19">
        <v>1497114</v>
      </c>
      <c r="G40" s="24">
        <v>41827.870000000003</v>
      </c>
      <c r="H40" s="24">
        <v>1.19</v>
      </c>
      <c r="I40" s="31"/>
      <c r="J40" s="31"/>
      <c r="K40" s="35"/>
    </row>
    <row r="41" spans="2:11" x14ac:dyDescent="0.3">
      <c r="B41" s="8" t="s">
        <v>2636</v>
      </c>
      <c r="C41" s="57" t="s">
        <v>2637</v>
      </c>
      <c r="D41" s="54" t="s">
        <v>2638</v>
      </c>
      <c r="E41" s="6" t="s">
        <v>54</v>
      </c>
      <c r="F41" s="19">
        <v>4500000</v>
      </c>
      <c r="G41" s="24">
        <v>41418</v>
      </c>
      <c r="H41" s="24">
        <v>1.18</v>
      </c>
      <c r="I41" s="31"/>
      <c r="J41" s="31"/>
      <c r="K41" s="35"/>
    </row>
    <row r="42" spans="2:11" x14ac:dyDescent="0.3">
      <c r="B42" s="8" t="s">
        <v>2966</v>
      </c>
      <c r="C42" s="57" t="s">
        <v>2967</v>
      </c>
      <c r="D42" s="54" t="s">
        <v>2968</v>
      </c>
      <c r="E42" s="6" t="s">
        <v>167</v>
      </c>
      <c r="F42" s="19">
        <v>4434913</v>
      </c>
      <c r="G42" s="24">
        <v>40938.68</v>
      </c>
      <c r="H42" s="24">
        <v>1.1599999999999999</v>
      </c>
      <c r="I42" s="31"/>
      <c r="J42" s="31"/>
      <c r="K42" s="35"/>
    </row>
    <row r="43" spans="2:11" x14ac:dyDescent="0.3">
      <c r="B43" s="8" t="s">
        <v>2969</v>
      </c>
      <c r="C43" s="57" t="s">
        <v>2970</v>
      </c>
      <c r="D43" s="54" t="s">
        <v>2971</v>
      </c>
      <c r="E43" s="6" t="s">
        <v>54</v>
      </c>
      <c r="F43" s="19">
        <v>9618485</v>
      </c>
      <c r="G43" s="24">
        <v>40186.03</v>
      </c>
      <c r="H43" s="24">
        <v>1.1399999999999999</v>
      </c>
      <c r="I43" s="31"/>
      <c r="J43" s="31"/>
      <c r="K43" s="35"/>
    </row>
    <row r="44" spans="2:11" x14ac:dyDescent="0.3">
      <c r="B44" s="8" t="s">
        <v>2972</v>
      </c>
      <c r="C44" s="57" t="s">
        <v>1779</v>
      </c>
      <c r="D44" s="54" t="s">
        <v>2973</v>
      </c>
      <c r="E44" s="6" t="s">
        <v>43</v>
      </c>
      <c r="F44" s="19">
        <v>11000000</v>
      </c>
      <c r="G44" s="24">
        <v>39886</v>
      </c>
      <c r="H44" s="24">
        <v>1.1299999999999999</v>
      </c>
      <c r="I44" s="31"/>
      <c r="J44" s="31"/>
      <c r="K44" s="35"/>
    </row>
    <row r="45" spans="2:11" x14ac:dyDescent="0.3">
      <c r="B45" s="8" t="s">
        <v>2974</v>
      </c>
      <c r="C45" s="57" t="s">
        <v>2975</v>
      </c>
      <c r="D45" s="54" t="s">
        <v>2976</v>
      </c>
      <c r="E45" s="6" t="s">
        <v>50</v>
      </c>
      <c r="F45" s="19">
        <v>7000000</v>
      </c>
      <c r="G45" s="24">
        <v>39553.5</v>
      </c>
      <c r="H45" s="24">
        <v>1.1200000000000001</v>
      </c>
      <c r="I45" s="31"/>
      <c r="J45" s="31"/>
      <c r="K45" s="35"/>
    </row>
    <row r="46" spans="2:11" x14ac:dyDescent="0.3">
      <c r="B46" s="8" t="s">
        <v>2977</v>
      </c>
      <c r="C46" s="57" t="s">
        <v>2978</v>
      </c>
      <c r="D46" s="54" t="s">
        <v>2979</v>
      </c>
      <c r="E46" s="6" t="s">
        <v>86</v>
      </c>
      <c r="F46" s="19">
        <v>5838491</v>
      </c>
      <c r="G46" s="24">
        <v>38344.29</v>
      </c>
      <c r="H46" s="24">
        <v>1.0900000000000001</v>
      </c>
      <c r="I46" s="31"/>
      <c r="J46" s="31"/>
      <c r="K46" s="35"/>
    </row>
    <row r="47" spans="2:11" x14ac:dyDescent="0.3">
      <c r="B47" s="8" t="s">
        <v>2980</v>
      </c>
      <c r="C47" s="57" t="s">
        <v>2981</v>
      </c>
      <c r="D47" s="54" t="s">
        <v>2982</v>
      </c>
      <c r="E47" s="6" t="s">
        <v>156</v>
      </c>
      <c r="F47" s="19">
        <v>1435100</v>
      </c>
      <c r="G47" s="24">
        <v>37272.42</v>
      </c>
      <c r="H47" s="24">
        <v>1.06</v>
      </c>
      <c r="I47" s="31"/>
      <c r="J47" s="31"/>
      <c r="K47" s="35"/>
    </row>
    <row r="48" spans="2:11" x14ac:dyDescent="0.3">
      <c r="B48" s="8" t="s">
        <v>249</v>
      </c>
      <c r="C48" s="57" t="s">
        <v>250</v>
      </c>
      <c r="D48" s="54" t="s">
        <v>251</v>
      </c>
      <c r="E48" s="6" t="s">
        <v>148</v>
      </c>
      <c r="F48" s="19">
        <v>259199</v>
      </c>
      <c r="G48" s="24">
        <v>36482.26</v>
      </c>
      <c r="H48" s="24">
        <v>1.04</v>
      </c>
      <c r="I48" s="31"/>
      <c r="J48" s="31"/>
      <c r="K48" s="35"/>
    </row>
    <row r="49" spans="2:11" x14ac:dyDescent="0.3">
      <c r="B49" s="8" t="s">
        <v>275</v>
      </c>
      <c r="C49" s="57" t="s">
        <v>276</v>
      </c>
      <c r="D49" s="54" t="s">
        <v>277</v>
      </c>
      <c r="E49" s="6" t="s">
        <v>54</v>
      </c>
      <c r="F49" s="19">
        <v>2700000</v>
      </c>
      <c r="G49" s="24">
        <v>33744.6</v>
      </c>
      <c r="H49" s="24">
        <v>0.96</v>
      </c>
      <c r="I49" s="31"/>
      <c r="J49" s="31"/>
      <c r="K49" s="35"/>
    </row>
    <row r="50" spans="2:11" x14ac:dyDescent="0.3">
      <c r="B50" s="8" t="s">
        <v>2983</v>
      </c>
      <c r="C50" s="57" t="s">
        <v>2984</v>
      </c>
      <c r="D50" s="54" t="s">
        <v>2985</v>
      </c>
      <c r="E50" s="6" t="s">
        <v>138</v>
      </c>
      <c r="F50" s="19">
        <v>3700000</v>
      </c>
      <c r="G50" s="24">
        <v>33353.65</v>
      </c>
      <c r="H50" s="24">
        <v>0.95</v>
      </c>
      <c r="I50" s="31"/>
      <c r="J50" s="31"/>
      <c r="K50" s="35"/>
    </row>
    <row r="51" spans="2:11" x14ac:dyDescent="0.3">
      <c r="B51" s="8" t="s">
        <v>861</v>
      </c>
      <c r="C51" s="57" t="s">
        <v>862</v>
      </c>
      <c r="D51" s="54" t="s">
        <v>863</v>
      </c>
      <c r="E51" s="6" t="s">
        <v>86</v>
      </c>
      <c r="F51" s="19">
        <v>370000</v>
      </c>
      <c r="G51" s="24">
        <v>33179.94</v>
      </c>
      <c r="H51" s="24">
        <v>0.94</v>
      </c>
      <c r="I51" s="31"/>
      <c r="J51" s="31"/>
      <c r="K51" s="35"/>
    </row>
    <row r="52" spans="2:11" x14ac:dyDescent="0.3">
      <c r="B52" s="8" t="s">
        <v>2986</v>
      </c>
      <c r="C52" s="57" t="s">
        <v>2987</v>
      </c>
      <c r="D52" s="54" t="s">
        <v>2988</v>
      </c>
      <c r="E52" s="6" t="s">
        <v>138</v>
      </c>
      <c r="F52" s="19">
        <v>6931269</v>
      </c>
      <c r="G52" s="24">
        <v>32022.46</v>
      </c>
      <c r="H52" s="24">
        <v>0.91</v>
      </c>
      <c r="I52" s="31"/>
      <c r="J52" s="31"/>
      <c r="K52" s="35"/>
    </row>
    <row r="53" spans="2:11" x14ac:dyDescent="0.3">
      <c r="B53" s="8" t="s">
        <v>2989</v>
      </c>
      <c r="C53" s="57" t="s">
        <v>2990</v>
      </c>
      <c r="D53" s="54" t="s">
        <v>2991</v>
      </c>
      <c r="E53" s="6" t="s">
        <v>327</v>
      </c>
      <c r="F53" s="19">
        <v>666183</v>
      </c>
      <c r="G53" s="24">
        <v>31270.63</v>
      </c>
      <c r="H53" s="24">
        <v>0.89</v>
      </c>
      <c r="I53" s="31"/>
      <c r="J53" s="31"/>
      <c r="K53" s="35"/>
    </row>
    <row r="54" spans="2:11" x14ac:dyDescent="0.3">
      <c r="B54" s="8" t="s">
        <v>1023</v>
      </c>
      <c r="C54" s="57" t="s">
        <v>1024</v>
      </c>
      <c r="D54" s="54" t="s">
        <v>1025</v>
      </c>
      <c r="E54" s="6" t="s">
        <v>205</v>
      </c>
      <c r="F54" s="19">
        <v>21509115</v>
      </c>
      <c r="G54" s="24">
        <v>30069.74</v>
      </c>
      <c r="H54" s="24">
        <v>0.85</v>
      </c>
      <c r="I54" s="31"/>
      <c r="J54" s="31"/>
      <c r="K54" s="35"/>
    </row>
    <row r="55" spans="2:11" x14ac:dyDescent="0.3">
      <c r="B55" s="8" t="s">
        <v>1116</v>
      </c>
      <c r="C55" s="57" t="s">
        <v>1117</v>
      </c>
      <c r="D55" s="54" t="s">
        <v>1118</v>
      </c>
      <c r="E55" s="6" t="s">
        <v>86</v>
      </c>
      <c r="F55" s="19">
        <v>1292000</v>
      </c>
      <c r="G55" s="24">
        <v>29139.77</v>
      </c>
      <c r="H55" s="24">
        <v>0.83</v>
      </c>
      <c r="I55" s="31"/>
      <c r="J55" s="31"/>
      <c r="K55" s="35"/>
    </row>
    <row r="56" spans="2:11" x14ac:dyDescent="0.3">
      <c r="B56" s="8" t="s">
        <v>2992</v>
      </c>
      <c r="C56" s="57" t="s">
        <v>2993</v>
      </c>
      <c r="D56" s="54" t="s">
        <v>2994</v>
      </c>
      <c r="E56" s="6" t="s">
        <v>327</v>
      </c>
      <c r="F56" s="19">
        <v>4400000</v>
      </c>
      <c r="G56" s="24">
        <v>28879.4</v>
      </c>
      <c r="H56" s="24">
        <v>0.82</v>
      </c>
      <c r="I56" s="31"/>
      <c r="J56" s="31"/>
      <c r="K56" s="35"/>
    </row>
    <row r="57" spans="2:11" x14ac:dyDescent="0.3">
      <c r="B57" s="8" t="s">
        <v>320</v>
      </c>
      <c r="C57" s="57" t="s">
        <v>321</v>
      </c>
      <c r="D57" s="54" t="s">
        <v>322</v>
      </c>
      <c r="E57" s="6" t="s">
        <v>323</v>
      </c>
      <c r="F57" s="19">
        <v>2941554</v>
      </c>
      <c r="G57" s="24">
        <v>26201.89</v>
      </c>
      <c r="H57" s="24">
        <v>0.74</v>
      </c>
      <c r="I57" s="31"/>
      <c r="J57" s="31"/>
      <c r="K57" s="35"/>
    </row>
    <row r="58" spans="2:11" x14ac:dyDescent="0.3">
      <c r="B58" s="8" t="s">
        <v>603</v>
      </c>
      <c r="C58" s="57" t="s">
        <v>604</v>
      </c>
      <c r="D58" s="54" t="s">
        <v>605</v>
      </c>
      <c r="E58" s="6" t="s">
        <v>156</v>
      </c>
      <c r="F58" s="19">
        <v>3500000</v>
      </c>
      <c r="G58" s="24">
        <v>25933.25</v>
      </c>
      <c r="H58" s="24">
        <v>0.74</v>
      </c>
      <c r="I58" s="31"/>
      <c r="J58" s="31"/>
      <c r="K58" s="35"/>
    </row>
    <row r="59" spans="2:11" x14ac:dyDescent="0.3">
      <c r="B59" s="8" t="s">
        <v>529</v>
      </c>
      <c r="C59" s="57" t="s">
        <v>530</v>
      </c>
      <c r="D59" s="54" t="s">
        <v>531</v>
      </c>
      <c r="E59" s="6" t="s">
        <v>327</v>
      </c>
      <c r="F59" s="19">
        <v>2190596</v>
      </c>
      <c r="G59" s="24">
        <v>25728.55</v>
      </c>
      <c r="H59" s="24">
        <v>0.73</v>
      </c>
      <c r="I59" s="31"/>
      <c r="J59" s="31"/>
      <c r="K59" s="35"/>
    </row>
    <row r="60" spans="2:11" x14ac:dyDescent="0.3">
      <c r="B60" s="8" t="s">
        <v>2995</v>
      </c>
      <c r="C60" s="57" t="s">
        <v>2996</v>
      </c>
      <c r="D60" s="54" t="s">
        <v>2997</v>
      </c>
      <c r="E60" s="6" t="s">
        <v>156</v>
      </c>
      <c r="F60" s="19">
        <v>20100000</v>
      </c>
      <c r="G60" s="24">
        <v>25153.14</v>
      </c>
      <c r="H60" s="24">
        <v>0.71</v>
      </c>
      <c r="I60" s="31"/>
      <c r="J60" s="31"/>
      <c r="K60" s="35"/>
    </row>
    <row r="61" spans="2:11" x14ac:dyDescent="0.3">
      <c r="B61" s="8" t="s">
        <v>879</v>
      </c>
      <c r="C61" s="57" t="s">
        <v>880</v>
      </c>
      <c r="D61" s="54" t="s">
        <v>881</v>
      </c>
      <c r="E61" s="6" t="s">
        <v>156</v>
      </c>
      <c r="F61" s="19">
        <v>3500000</v>
      </c>
      <c r="G61" s="24">
        <v>24683.75</v>
      </c>
      <c r="H61" s="24">
        <v>0.7</v>
      </c>
      <c r="I61" s="31"/>
      <c r="J61" s="31"/>
      <c r="K61" s="35"/>
    </row>
    <row r="62" spans="2:11" x14ac:dyDescent="0.3">
      <c r="B62" s="8" t="s">
        <v>2998</v>
      </c>
      <c r="C62" s="57" t="s">
        <v>2999</v>
      </c>
      <c r="D62" s="54" t="s">
        <v>3000</v>
      </c>
      <c r="E62" s="6" t="s">
        <v>148</v>
      </c>
      <c r="F62" s="19">
        <v>1769628</v>
      </c>
      <c r="G62" s="24">
        <v>22479.58</v>
      </c>
      <c r="H62" s="24">
        <v>0.64</v>
      </c>
      <c r="I62" s="31"/>
      <c r="J62" s="31"/>
      <c r="K62" s="35"/>
    </row>
    <row r="63" spans="2:11" x14ac:dyDescent="0.3">
      <c r="B63" s="8" t="s">
        <v>346</v>
      </c>
      <c r="C63" s="57" t="s">
        <v>347</v>
      </c>
      <c r="D63" s="54" t="s">
        <v>348</v>
      </c>
      <c r="E63" s="6" t="s">
        <v>86</v>
      </c>
      <c r="F63" s="19">
        <v>3140000</v>
      </c>
      <c r="G63" s="24">
        <v>21731.94</v>
      </c>
      <c r="H63" s="24">
        <v>0.62</v>
      </c>
      <c r="I63" s="31"/>
      <c r="J63" s="31"/>
      <c r="K63" s="35"/>
    </row>
    <row r="64" spans="2:11" x14ac:dyDescent="0.3">
      <c r="B64" s="8" t="s">
        <v>3001</v>
      </c>
      <c r="C64" s="57" t="s">
        <v>3002</v>
      </c>
      <c r="D64" s="54" t="s">
        <v>3003</v>
      </c>
      <c r="E64" s="6" t="s">
        <v>54</v>
      </c>
      <c r="F64" s="19">
        <v>11299900</v>
      </c>
      <c r="G64" s="24">
        <v>21569.25</v>
      </c>
      <c r="H64" s="24">
        <v>0.61</v>
      </c>
      <c r="I64" s="31"/>
      <c r="J64" s="31"/>
      <c r="K64" s="35"/>
    </row>
    <row r="65" spans="2:11" x14ac:dyDescent="0.3">
      <c r="B65" s="8" t="s">
        <v>2310</v>
      </c>
      <c r="C65" s="57" t="s">
        <v>2311</v>
      </c>
      <c r="D65" s="54" t="s">
        <v>2312</v>
      </c>
      <c r="E65" s="6" t="s">
        <v>65</v>
      </c>
      <c r="F65" s="19">
        <v>7380328</v>
      </c>
      <c r="G65" s="24">
        <v>21045.01</v>
      </c>
      <c r="H65" s="24">
        <v>0.6</v>
      </c>
      <c r="I65" s="31"/>
      <c r="J65" s="31"/>
      <c r="K65" s="35"/>
    </row>
    <row r="66" spans="2:11" x14ac:dyDescent="0.3">
      <c r="B66" s="8" t="s">
        <v>922</v>
      </c>
      <c r="C66" s="57" t="s">
        <v>923</v>
      </c>
      <c r="D66" s="54" t="s">
        <v>924</v>
      </c>
      <c r="E66" s="6" t="s">
        <v>535</v>
      </c>
      <c r="F66" s="19">
        <v>1417238</v>
      </c>
      <c r="G66" s="24">
        <v>15871.65</v>
      </c>
      <c r="H66" s="24">
        <v>0.45</v>
      </c>
      <c r="I66" s="31"/>
      <c r="J66" s="31"/>
      <c r="K66" s="35"/>
    </row>
    <row r="67" spans="2:11" x14ac:dyDescent="0.3">
      <c r="B67" s="8" t="s">
        <v>3004</v>
      </c>
      <c r="C67" s="57" t="s">
        <v>3005</v>
      </c>
      <c r="D67" s="54" t="s">
        <v>3006</v>
      </c>
      <c r="E67" s="6" t="s">
        <v>3007</v>
      </c>
      <c r="F67" s="19">
        <v>4933517</v>
      </c>
      <c r="G67" s="24">
        <v>13263.76</v>
      </c>
      <c r="H67" s="24">
        <v>0.38</v>
      </c>
      <c r="I67" s="31"/>
      <c r="J67" s="31"/>
      <c r="K67" s="35"/>
    </row>
    <row r="68" spans="2:11" x14ac:dyDescent="0.3">
      <c r="B68" s="8" t="s">
        <v>3008</v>
      </c>
      <c r="C68" s="57" t="s">
        <v>3009</v>
      </c>
      <c r="D68" s="54" t="s">
        <v>3010</v>
      </c>
      <c r="E68" s="6" t="s">
        <v>327</v>
      </c>
      <c r="F68" s="19">
        <v>2016342</v>
      </c>
      <c r="G68" s="24">
        <v>12464.02</v>
      </c>
      <c r="H68" s="24">
        <v>0.35</v>
      </c>
      <c r="I68" s="31"/>
      <c r="J68" s="31"/>
      <c r="K68" s="35"/>
    </row>
    <row r="69" spans="2:11" x14ac:dyDescent="0.3">
      <c r="B69" s="8" t="s">
        <v>3011</v>
      </c>
      <c r="C69" s="57" t="s">
        <v>3012</v>
      </c>
      <c r="D69" s="54" t="s">
        <v>3013</v>
      </c>
      <c r="E69" s="6" t="s">
        <v>148</v>
      </c>
      <c r="F69" s="19">
        <v>3753760</v>
      </c>
      <c r="G69" s="24">
        <v>11694.84</v>
      </c>
      <c r="H69" s="24">
        <v>0.33</v>
      </c>
      <c r="I69" s="31"/>
      <c r="J69" s="31"/>
      <c r="K69" s="35"/>
    </row>
    <row r="70" spans="2:11" x14ac:dyDescent="0.3">
      <c r="B70" s="8" t="s">
        <v>1965</v>
      </c>
      <c r="C70" s="57" t="s">
        <v>1966</v>
      </c>
      <c r="D70" s="54" t="s">
        <v>1967</v>
      </c>
      <c r="E70" s="6" t="s">
        <v>224</v>
      </c>
      <c r="F70" s="19">
        <v>1203548</v>
      </c>
      <c r="G70" s="24">
        <v>8657.1200000000008</v>
      </c>
      <c r="H70" s="24">
        <v>0.25</v>
      </c>
      <c r="I70" s="31"/>
      <c r="J70" s="31"/>
      <c r="K70" s="35"/>
    </row>
    <row r="71" spans="2:11" x14ac:dyDescent="0.3">
      <c r="B71" s="8" t="s">
        <v>308</v>
      </c>
      <c r="C71" s="57" t="s">
        <v>309</v>
      </c>
      <c r="D71" s="54" t="s">
        <v>310</v>
      </c>
      <c r="E71" s="6" t="s">
        <v>86</v>
      </c>
      <c r="F71" s="19">
        <v>1800000</v>
      </c>
      <c r="G71" s="24">
        <v>8596.7999999999993</v>
      </c>
      <c r="H71" s="24">
        <v>0.24</v>
      </c>
      <c r="I71" s="31"/>
      <c r="J71" s="31"/>
      <c r="K71" s="35"/>
    </row>
    <row r="72" spans="2:11" x14ac:dyDescent="0.3">
      <c r="B72" s="8" t="s">
        <v>3014</v>
      </c>
      <c r="C72" s="57" t="s">
        <v>3015</v>
      </c>
      <c r="D72" s="54" t="s">
        <v>3016</v>
      </c>
      <c r="E72" s="6" t="s">
        <v>131</v>
      </c>
      <c r="F72" s="19">
        <v>2989317</v>
      </c>
      <c r="G72" s="24">
        <v>8507.6</v>
      </c>
      <c r="H72" s="24">
        <v>0.24</v>
      </c>
      <c r="I72" s="31"/>
      <c r="J72" s="31"/>
      <c r="K72" s="35"/>
    </row>
    <row r="73" spans="2:11" x14ac:dyDescent="0.3">
      <c r="B73" s="8" t="s">
        <v>2345</v>
      </c>
      <c r="C73" s="57" t="s">
        <v>2346</v>
      </c>
      <c r="D73" s="54" t="s">
        <v>2347</v>
      </c>
      <c r="E73" s="6" t="s">
        <v>156</v>
      </c>
      <c r="F73" s="19">
        <v>218000</v>
      </c>
      <c r="G73" s="24">
        <v>1618.87</v>
      </c>
      <c r="H73" s="24">
        <v>0.05</v>
      </c>
      <c r="I73" s="31"/>
      <c r="J73" s="31"/>
      <c r="K73" s="35"/>
    </row>
    <row r="74" spans="2:11" x14ac:dyDescent="0.3">
      <c r="B74" s="8" t="s">
        <v>504</v>
      </c>
      <c r="C74" s="57" t="s">
        <v>505</v>
      </c>
      <c r="D74" s="54" t="s">
        <v>506</v>
      </c>
      <c r="E74" s="6" t="s">
        <v>507</v>
      </c>
      <c r="F74" s="19">
        <v>37536</v>
      </c>
      <c r="G74" s="24">
        <v>327.13</v>
      </c>
      <c r="H74" s="24">
        <v>0.01</v>
      </c>
      <c r="I74" s="31"/>
      <c r="J74" s="31"/>
      <c r="K74" s="35"/>
    </row>
    <row r="75" spans="2:11" x14ac:dyDescent="0.3">
      <c r="C75" s="58" t="s">
        <v>172</v>
      </c>
      <c r="D75" s="54"/>
      <c r="E75" s="6"/>
      <c r="F75" s="19"/>
      <c r="G75" s="25">
        <v>2950216.37</v>
      </c>
      <c r="H75" s="25">
        <v>83.74</v>
      </c>
      <c r="I75" s="31"/>
      <c r="J75" s="31"/>
      <c r="K75" s="35"/>
    </row>
    <row r="76" spans="2:11" x14ac:dyDescent="0.3">
      <c r="C76" s="57"/>
      <c r="D76" s="54"/>
      <c r="E76" s="6"/>
      <c r="F76" s="19"/>
      <c r="G76" s="24"/>
      <c r="H76" s="24"/>
      <c r="I76" s="31"/>
      <c r="J76" s="31"/>
      <c r="K76" s="35"/>
    </row>
    <row r="77" spans="2:11" x14ac:dyDescent="0.3">
      <c r="C77" s="58" t="s">
        <v>3</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4</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5</v>
      </c>
      <c r="D81" s="54"/>
      <c r="E81" s="6"/>
      <c r="F81" s="19"/>
      <c r="G81" s="24"/>
      <c r="H81" s="24"/>
      <c r="I81" s="31"/>
      <c r="J81" s="31"/>
      <c r="K81" s="35"/>
    </row>
    <row r="82" spans="1:11" x14ac:dyDescent="0.3">
      <c r="C82" s="57"/>
      <c r="D82" s="54"/>
      <c r="E82" s="6"/>
      <c r="F82" s="19"/>
      <c r="G82" s="24"/>
      <c r="H82" s="24"/>
      <c r="I82" s="31"/>
      <c r="J82" s="31"/>
      <c r="K82" s="35"/>
    </row>
    <row r="83" spans="1:11" x14ac:dyDescent="0.3">
      <c r="C83" s="58" t="s">
        <v>6</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7</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8</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9</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10</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11</v>
      </c>
      <c r="D93" s="54"/>
      <c r="E93" s="6"/>
      <c r="F93" s="19"/>
      <c r="G93" s="24"/>
      <c r="H93" s="24"/>
      <c r="I93" s="31"/>
      <c r="J93" s="31"/>
      <c r="K93" s="35"/>
    </row>
    <row r="94" spans="1:11" x14ac:dyDescent="0.3">
      <c r="A94" s="28"/>
      <c r="B94" s="28"/>
      <c r="C94" s="58" t="s">
        <v>13</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14</v>
      </c>
      <c r="D96" s="54"/>
      <c r="E96" s="6"/>
      <c r="F96" s="19"/>
      <c r="G96" s="24" t="s">
        <v>2</v>
      </c>
      <c r="H96" s="24" t="s">
        <v>2</v>
      </c>
      <c r="I96" s="31"/>
      <c r="J96" s="31"/>
      <c r="K96" s="35"/>
    </row>
    <row r="97" spans="1:11" x14ac:dyDescent="0.3">
      <c r="A97" s="28"/>
      <c r="B97" s="28"/>
      <c r="C97" s="58"/>
      <c r="D97" s="54"/>
      <c r="E97" s="6"/>
      <c r="F97" s="19"/>
      <c r="G97" s="24"/>
      <c r="H97" s="24"/>
      <c r="I97" s="31"/>
      <c r="J97" s="31"/>
      <c r="K97" s="35"/>
    </row>
    <row r="98" spans="1:11" x14ac:dyDescent="0.3">
      <c r="C98" s="59" t="s">
        <v>15</v>
      </c>
      <c r="D98" s="54"/>
      <c r="E98" s="6"/>
      <c r="F98" s="19"/>
      <c r="G98" s="24"/>
      <c r="H98" s="24"/>
      <c r="I98" s="31"/>
      <c r="J98" s="31"/>
      <c r="K98" s="35"/>
    </row>
    <row r="99" spans="1:11" x14ac:dyDescent="0.3">
      <c r="B99" s="8" t="s">
        <v>368</v>
      </c>
      <c r="C99" s="57" t="s">
        <v>369</v>
      </c>
      <c r="D99" s="54" t="s">
        <v>370</v>
      </c>
      <c r="E99" s="6" t="s">
        <v>185</v>
      </c>
      <c r="F99" s="19">
        <v>90000000</v>
      </c>
      <c r="G99" s="24">
        <v>87605.1</v>
      </c>
      <c r="H99" s="24">
        <v>2.4900000000000002</v>
      </c>
      <c r="I99" s="31">
        <v>5.5743999999999998</v>
      </c>
      <c r="J99" s="31"/>
      <c r="K99" s="35"/>
    </row>
    <row r="100" spans="1:11" x14ac:dyDescent="0.3">
      <c r="B100" s="8" t="s">
        <v>182</v>
      </c>
      <c r="C100" s="57" t="s">
        <v>183</v>
      </c>
      <c r="D100" s="54" t="s">
        <v>184</v>
      </c>
      <c r="E100" s="6" t="s">
        <v>185</v>
      </c>
      <c r="F100" s="19">
        <v>6500000</v>
      </c>
      <c r="G100" s="24">
        <v>6423.05</v>
      </c>
      <c r="H100" s="24">
        <v>0.18</v>
      </c>
      <c r="I100" s="31">
        <v>5.4660000000000002</v>
      </c>
      <c r="J100" s="31"/>
      <c r="K100" s="35"/>
    </row>
    <row r="101" spans="1:11" x14ac:dyDescent="0.3">
      <c r="C101" s="58" t="s">
        <v>172</v>
      </c>
      <c r="D101" s="54"/>
      <c r="E101" s="6"/>
      <c r="F101" s="19"/>
      <c r="G101" s="25">
        <v>94028.15</v>
      </c>
      <c r="H101" s="25">
        <v>2.67</v>
      </c>
      <c r="I101" s="31"/>
      <c r="J101" s="31"/>
      <c r="K101" s="35"/>
    </row>
    <row r="102" spans="1:11" x14ac:dyDescent="0.3">
      <c r="C102" s="57"/>
      <c r="D102" s="54"/>
      <c r="E102" s="6"/>
      <c r="F102" s="19"/>
      <c r="G102" s="24"/>
      <c r="H102" s="24"/>
      <c r="I102" s="31"/>
      <c r="J102" s="31"/>
      <c r="K102" s="35"/>
    </row>
    <row r="103" spans="1:11" x14ac:dyDescent="0.3">
      <c r="C103" s="58" t="s">
        <v>16</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17</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A107" s="10"/>
      <c r="B107" s="28"/>
      <c r="C107" s="58" t="s">
        <v>18</v>
      </c>
      <c r="D107" s="54"/>
      <c r="E107" s="6"/>
      <c r="F107" s="19"/>
      <c r="G107" s="24"/>
      <c r="H107" s="24"/>
      <c r="I107" s="31"/>
      <c r="J107" s="31"/>
      <c r="K107" s="35"/>
    </row>
    <row r="108" spans="1:11" x14ac:dyDescent="0.3">
      <c r="A108" s="28"/>
      <c r="B108" s="28"/>
      <c r="C108" s="58" t="s">
        <v>19</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20</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21</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22</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A116" s="28"/>
      <c r="B116" s="28"/>
      <c r="C116" s="58" t="s">
        <v>23</v>
      </c>
      <c r="D116" s="54"/>
      <c r="E116" s="6"/>
      <c r="F116" s="19"/>
      <c r="G116" s="24" t="s">
        <v>2</v>
      </c>
      <c r="H116" s="24" t="s">
        <v>2</v>
      </c>
      <c r="I116" s="31"/>
      <c r="J116" s="31"/>
      <c r="K116" s="35"/>
    </row>
    <row r="117" spans="1:54" x14ac:dyDescent="0.3">
      <c r="A117" s="28"/>
      <c r="B117" s="28"/>
      <c r="C117" s="58"/>
      <c r="D117" s="54"/>
      <c r="E117" s="6"/>
      <c r="F117" s="19"/>
      <c r="G117" s="24"/>
      <c r="H117" s="24"/>
      <c r="I117" s="31"/>
      <c r="J117" s="31"/>
      <c r="K117" s="35"/>
    </row>
    <row r="118" spans="1:54" x14ac:dyDescent="0.3">
      <c r="C118" s="59" t="s">
        <v>24</v>
      </c>
      <c r="D118" s="54"/>
      <c r="E118" s="6"/>
      <c r="F118" s="19"/>
      <c r="G118" s="24"/>
      <c r="H118" s="24"/>
      <c r="I118" s="31"/>
      <c r="J118" s="31"/>
      <c r="K118" s="35"/>
    </row>
    <row r="119" spans="1:54" x14ac:dyDescent="0.3">
      <c r="B119" s="8" t="s">
        <v>186</v>
      </c>
      <c r="C119" s="57" t="s">
        <v>187</v>
      </c>
      <c r="D119" s="54"/>
      <c r="E119" s="6"/>
      <c r="F119" s="19"/>
      <c r="G119" s="24">
        <v>409129.56</v>
      </c>
      <c r="H119" s="24">
        <v>11.61</v>
      </c>
      <c r="I119" s="31"/>
      <c r="J119" s="31"/>
      <c r="K119" s="35"/>
    </row>
    <row r="120" spans="1:54" x14ac:dyDescent="0.3">
      <c r="C120" s="58" t="s">
        <v>172</v>
      </c>
      <c r="D120" s="54"/>
      <c r="E120" s="6"/>
      <c r="F120" s="19"/>
      <c r="G120" s="25">
        <v>409129.56</v>
      </c>
      <c r="H120" s="25">
        <v>11.61</v>
      </c>
      <c r="I120" s="31"/>
      <c r="J120" s="31"/>
      <c r="K120" s="35"/>
    </row>
    <row r="121" spans="1:54" x14ac:dyDescent="0.3">
      <c r="C121" s="57"/>
      <c r="D121" s="54"/>
      <c r="E121" s="6"/>
      <c r="F121" s="19"/>
      <c r="G121" s="24"/>
      <c r="H121" s="24"/>
      <c r="I121" s="31"/>
      <c r="J121" s="31"/>
      <c r="K121" s="35"/>
    </row>
    <row r="122" spans="1:54" x14ac:dyDescent="0.3">
      <c r="A122" s="10"/>
      <c r="B122" s="28"/>
      <c r="C122" s="58" t="s">
        <v>25</v>
      </c>
      <c r="D122" s="54"/>
      <c r="E122" s="6"/>
      <c r="F122" s="19"/>
      <c r="G122" s="24"/>
      <c r="H122" s="24"/>
      <c r="I122" s="31"/>
      <c r="J122" s="31"/>
      <c r="K122" s="35"/>
    </row>
    <row r="123" spans="1:54" s="2" customFormat="1" ht="13.8" x14ac:dyDescent="0.3">
      <c r="A123" s="28"/>
      <c r="B123" s="28"/>
      <c r="C123" s="57" t="s">
        <v>5262</v>
      </c>
      <c r="D123" s="54"/>
      <c r="E123" s="6"/>
      <c r="F123" s="19"/>
      <c r="G123" s="24">
        <v>79500</v>
      </c>
      <c r="H123" s="24">
        <v>2.2599999999999998</v>
      </c>
      <c r="I123" s="31"/>
      <c r="J123" s="31"/>
      <c r="K123" s="35"/>
      <c r="L123" s="3"/>
      <c r="AI123" s="3"/>
      <c r="AV123" s="3"/>
      <c r="AX123" s="3"/>
      <c r="BB123" s="3"/>
    </row>
    <row r="124" spans="1:54" x14ac:dyDescent="0.3">
      <c r="B124" s="8"/>
      <c r="C124" s="57" t="s">
        <v>188</v>
      </c>
      <c r="D124" s="54"/>
      <c r="E124" s="6"/>
      <c r="F124" s="19"/>
      <c r="G124" s="24">
        <v>-8382.7200000000012</v>
      </c>
      <c r="H124" s="24">
        <v>-0.27999999999999975</v>
      </c>
      <c r="I124" s="31"/>
      <c r="J124" s="31"/>
      <c r="K124" s="35"/>
    </row>
    <row r="125" spans="1:54" x14ac:dyDescent="0.3">
      <c r="C125" s="58" t="s">
        <v>172</v>
      </c>
      <c r="D125" s="54"/>
      <c r="E125" s="6"/>
      <c r="F125" s="19"/>
      <c r="G125" s="25">
        <v>71117.279999999999</v>
      </c>
      <c r="H125" s="25">
        <v>1.98</v>
      </c>
      <c r="I125" s="31"/>
      <c r="J125" s="31"/>
      <c r="K125" s="35"/>
    </row>
    <row r="126" spans="1:54" x14ac:dyDescent="0.3">
      <c r="C126" s="57"/>
      <c r="D126" s="54"/>
      <c r="E126" s="6"/>
      <c r="F126" s="19"/>
      <c r="G126" s="24"/>
      <c r="H126" s="24"/>
      <c r="I126" s="31"/>
      <c r="J126" s="31"/>
      <c r="K126" s="35"/>
    </row>
    <row r="127" spans="1:54" x14ac:dyDescent="0.3">
      <c r="C127" s="60" t="s">
        <v>189</v>
      </c>
      <c r="D127" s="55"/>
      <c r="E127" s="5"/>
      <c r="F127" s="20"/>
      <c r="G127" s="26">
        <v>3524491.36</v>
      </c>
      <c r="H127" s="26">
        <v>100</v>
      </c>
      <c r="I127" s="32"/>
      <c r="J127" s="32"/>
      <c r="K127" s="36"/>
    </row>
    <row r="129" spans="2:11" s="50" customFormat="1" ht="15" x14ac:dyDescent="0.35">
      <c r="C129" s="50" t="s">
        <v>4986</v>
      </c>
      <c r="F129" s="51"/>
      <c r="G129" s="51"/>
      <c r="H129" s="51"/>
    </row>
    <row r="130" spans="2:11" s="42" customFormat="1" ht="27.6" x14ac:dyDescent="0.3">
      <c r="B130" s="43"/>
      <c r="C130" s="43" t="s">
        <v>4981</v>
      </c>
      <c r="D130" s="43" t="s">
        <v>4982</v>
      </c>
      <c r="E130" s="43" t="s">
        <v>4983</v>
      </c>
      <c r="F130" s="44" t="s">
        <v>34</v>
      </c>
      <c r="G130" s="45" t="s">
        <v>4984</v>
      </c>
      <c r="H130" s="44" t="s">
        <v>36</v>
      </c>
      <c r="I130" s="43" t="s">
        <v>39</v>
      </c>
    </row>
    <row r="131" spans="2:11" s="42" customFormat="1" ht="13.8" x14ac:dyDescent="0.3">
      <c r="B131" s="43"/>
      <c r="C131" s="43" t="s">
        <v>4980</v>
      </c>
      <c r="D131" s="43"/>
      <c r="E131" s="43"/>
      <c r="F131" s="44"/>
      <c r="G131" s="45"/>
      <c r="H131" s="44"/>
      <c r="I131" s="43"/>
    </row>
    <row r="132" spans="2:11" s="2" customFormat="1" ht="13.8" x14ac:dyDescent="0.3">
      <c r="B132" s="46">
        <v>2300140</v>
      </c>
      <c r="C132" s="46" t="s">
        <v>5309</v>
      </c>
      <c r="D132" s="46" t="s">
        <v>4979</v>
      </c>
      <c r="E132" s="46" t="s">
        <v>12</v>
      </c>
      <c r="F132" s="47">
        <v>210000</v>
      </c>
      <c r="G132" s="47">
        <v>113526.84</v>
      </c>
      <c r="H132" s="47">
        <v>3.22</v>
      </c>
      <c r="I132" s="46"/>
    </row>
    <row r="133" spans="2:11" s="2" customFormat="1" ht="13.8" x14ac:dyDescent="0.3">
      <c r="B133" s="46">
        <v>2300139</v>
      </c>
      <c r="C133" s="46" t="s">
        <v>5311</v>
      </c>
      <c r="D133" s="46" t="s">
        <v>4979</v>
      </c>
      <c r="E133" s="46" t="s">
        <v>12</v>
      </c>
      <c r="F133" s="47">
        <v>900000</v>
      </c>
      <c r="G133" s="47">
        <v>221116.5</v>
      </c>
      <c r="H133" s="47">
        <v>6.27</v>
      </c>
      <c r="I133" s="46"/>
    </row>
    <row r="134" spans="2:11" s="1" customFormat="1" ht="13.8" x14ac:dyDescent="0.3">
      <c r="B134" s="48"/>
      <c r="C134" s="48" t="s">
        <v>4985</v>
      </c>
      <c r="D134" s="48"/>
      <c r="E134" s="48"/>
      <c r="F134" s="49"/>
      <c r="G134" s="49">
        <v>334643.33999999997</v>
      </c>
      <c r="H134" s="49">
        <v>9.49</v>
      </c>
      <c r="I134" s="48"/>
    </row>
    <row r="136" spans="2:11" x14ac:dyDescent="0.3">
      <c r="C136" s="1" t="s">
        <v>190</v>
      </c>
    </row>
    <row r="137" spans="2:11" x14ac:dyDescent="0.3">
      <c r="C137" s="37" t="s">
        <v>191</v>
      </c>
      <c r="D137" s="37"/>
      <c r="E137" s="37"/>
      <c r="F137" s="37"/>
      <c r="G137" s="37"/>
      <c r="H137" s="37"/>
      <c r="I137" s="37"/>
      <c r="J137" s="37"/>
      <c r="K137" s="37"/>
    </row>
    <row r="138" spans="2:11" x14ac:dyDescent="0.3">
      <c r="C138" s="2" t="s">
        <v>192</v>
      </c>
    </row>
    <row r="139" spans="2:11" x14ac:dyDescent="0.3">
      <c r="C139" s="2" t="s">
        <v>193</v>
      </c>
    </row>
    <row r="140" spans="2:11" ht="30" customHeight="1" x14ac:dyDescent="0.3">
      <c r="C140" s="91" t="s">
        <v>194</v>
      </c>
      <c r="D140" s="92"/>
      <c r="E140" s="92"/>
      <c r="F140" s="92"/>
      <c r="G140" s="92"/>
      <c r="H140" s="92"/>
      <c r="I140" s="92"/>
      <c r="J140" s="92"/>
      <c r="K140" s="92"/>
    </row>
    <row r="141" spans="2:11" x14ac:dyDescent="0.3">
      <c r="C141" s="2" t="s">
        <v>195</v>
      </c>
    </row>
    <row r="143" spans="2:11" x14ac:dyDescent="0.3">
      <c r="C143" s="1" t="s">
        <v>5387</v>
      </c>
      <c r="E143" s="88" t="s">
        <v>5388</v>
      </c>
    </row>
    <row r="144" spans="2:11" x14ac:dyDescent="0.3">
      <c r="E144" s="2" t="s">
        <v>5420</v>
      </c>
    </row>
  </sheetData>
  <mergeCells count="1">
    <mergeCell ref="C140:K140"/>
  </mergeCells>
  <hyperlinks>
    <hyperlink ref="J2" location="'Index'!A1" display="'Index'!A1" xr:uid="{4F6D33E1-D969-4226-82B5-74E3C5549E25}"/>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F680-7FF9-4FCF-8239-5FB4DC671B0A}">
  <sheetPr codeName="Sheet137"/>
  <dimension ref="A1:IV125"/>
  <sheetViews>
    <sheetView showGridLines="0" zoomScale="90" zoomScaleNormal="90" workbookViewId="0">
      <pane ySplit="6" topLeftCell="A10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3017</v>
      </c>
      <c r="J2" s="38" t="s">
        <v>4975</v>
      </c>
    </row>
    <row r="3" spans="1:54" ht="16.2" x14ac:dyDescent="0.35">
      <c r="C3" s="1" t="s">
        <v>28</v>
      </c>
      <c r="D3" s="21" t="s">
        <v>3018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3019</v>
      </c>
      <c r="C18" s="57" t="s">
        <v>129</v>
      </c>
      <c r="D18" s="54" t="s">
        <v>3020</v>
      </c>
      <c r="E18" s="6" t="s">
        <v>641</v>
      </c>
      <c r="F18" s="19">
        <v>23000</v>
      </c>
      <c r="G18" s="24">
        <v>21135.71</v>
      </c>
      <c r="H18" s="24">
        <v>5.2</v>
      </c>
      <c r="I18" s="31">
        <v>7.0286999999999997</v>
      </c>
      <c r="J18" s="31"/>
      <c r="K18" s="35" t="s">
        <v>637</v>
      </c>
    </row>
    <row r="19" spans="2:11" x14ac:dyDescent="0.3">
      <c r="B19" s="8" t="s">
        <v>3021</v>
      </c>
      <c r="C19" s="57" t="s">
        <v>1681</v>
      </c>
      <c r="D19" s="54" t="s">
        <v>3022</v>
      </c>
      <c r="E19" s="6" t="s">
        <v>816</v>
      </c>
      <c r="F19" s="19">
        <v>17500</v>
      </c>
      <c r="G19" s="24">
        <v>17721.900000000001</v>
      </c>
      <c r="H19" s="24">
        <v>4.3600000000000003</v>
      </c>
      <c r="I19" s="31">
        <v>7.2522000000000002</v>
      </c>
      <c r="J19" s="31"/>
      <c r="K19" s="35" t="s">
        <v>637</v>
      </c>
    </row>
    <row r="20" spans="2:11" x14ac:dyDescent="0.3">
      <c r="B20" s="8" t="s">
        <v>3023</v>
      </c>
      <c r="C20" s="57" t="s">
        <v>688</v>
      </c>
      <c r="D20" s="54" t="s">
        <v>3024</v>
      </c>
      <c r="E20" s="6" t="s">
        <v>641</v>
      </c>
      <c r="F20" s="19">
        <v>17000</v>
      </c>
      <c r="G20" s="24">
        <v>17214.849999999999</v>
      </c>
      <c r="H20" s="24">
        <v>4.24</v>
      </c>
      <c r="I20" s="31">
        <v>7.2050000000000001</v>
      </c>
      <c r="J20" s="31"/>
      <c r="K20" s="35" t="s">
        <v>637</v>
      </c>
    </row>
    <row r="21" spans="2:11" x14ac:dyDescent="0.3">
      <c r="B21" s="8" t="s">
        <v>3025</v>
      </c>
      <c r="C21" s="57" t="s">
        <v>45</v>
      </c>
      <c r="D21" s="54" t="s">
        <v>3026</v>
      </c>
      <c r="E21" s="6" t="s">
        <v>686</v>
      </c>
      <c r="F21" s="19">
        <v>1600</v>
      </c>
      <c r="G21" s="24">
        <v>16162.78</v>
      </c>
      <c r="H21" s="24">
        <v>3.98</v>
      </c>
      <c r="I21" s="31">
        <v>6.6988000000000003</v>
      </c>
      <c r="J21" s="31"/>
      <c r="K21" s="35" t="s">
        <v>637</v>
      </c>
    </row>
    <row r="22" spans="2:11" x14ac:dyDescent="0.3">
      <c r="B22" s="8" t="s">
        <v>3027</v>
      </c>
      <c r="C22" s="57" t="s">
        <v>401</v>
      </c>
      <c r="D22" s="54" t="s">
        <v>3028</v>
      </c>
      <c r="E22" s="6" t="s">
        <v>645</v>
      </c>
      <c r="F22" s="19">
        <v>1500</v>
      </c>
      <c r="G22" s="24">
        <v>15235.23</v>
      </c>
      <c r="H22" s="24">
        <v>3.75</v>
      </c>
      <c r="I22" s="31">
        <v>6.56</v>
      </c>
      <c r="J22" s="31"/>
      <c r="K22" s="35" t="s">
        <v>637</v>
      </c>
    </row>
    <row r="23" spans="2:11" x14ac:dyDescent="0.3">
      <c r="B23" s="8" t="s">
        <v>672</v>
      </c>
      <c r="C23" s="57" t="s">
        <v>673</v>
      </c>
      <c r="D23" s="54" t="s">
        <v>674</v>
      </c>
      <c r="E23" s="6" t="s">
        <v>645</v>
      </c>
      <c r="F23" s="19">
        <v>15000</v>
      </c>
      <c r="G23" s="24">
        <v>14961.11</v>
      </c>
      <c r="H23" s="24">
        <v>3.68</v>
      </c>
      <c r="I23" s="31">
        <v>7.0495999999999999</v>
      </c>
      <c r="J23" s="31"/>
      <c r="K23" s="35"/>
    </row>
    <row r="24" spans="2:11" x14ac:dyDescent="0.3">
      <c r="B24" s="8" t="s">
        <v>817</v>
      </c>
      <c r="C24" s="57" t="s">
        <v>627</v>
      </c>
      <c r="D24" s="54" t="s">
        <v>818</v>
      </c>
      <c r="E24" s="6" t="s">
        <v>645</v>
      </c>
      <c r="F24" s="19">
        <v>25000</v>
      </c>
      <c r="G24" s="24">
        <v>12414.03</v>
      </c>
      <c r="H24" s="24">
        <v>3.05</v>
      </c>
      <c r="I24" s="31">
        <v>7.72</v>
      </c>
      <c r="J24" s="31"/>
      <c r="K24" s="35" t="s">
        <v>637</v>
      </c>
    </row>
    <row r="25" spans="2:11" x14ac:dyDescent="0.3">
      <c r="B25" s="8" t="s">
        <v>679</v>
      </c>
      <c r="C25" s="57" t="s">
        <v>680</v>
      </c>
      <c r="D25" s="54" t="s">
        <v>681</v>
      </c>
      <c r="E25" s="6" t="s">
        <v>641</v>
      </c>
      <c r="F25" s="19">
        <v>108</v>
      </c>
      <c r="G25" s="24">
        <v>11175.61</v>
      </c>
      <c r="H25" s="24">
        <v>2.75</v>
      </c>
      <c r="I25" s="31">
        <v>7.4549000000000003</v>
      </c>
      <c r="J25" s="31"/>
      <c r="K25" s="35" t="s">
        <v>637</v>
      </c>
    </row>
    <row r="26" spans="2:11" x14ac:dyDescent="0.3">
      <c r="B26" s="8" t="s">
        <v>3029</v>
      </c>
      <c r="C26" s="57" t="s">
        <v>3030</v>
      </c>
      <c r="D26" s="54" t="s">
        <v>3031</v>
      </c>
      <c r="E26" s="6" t="s">
        <v>686</v>
      </c>
      <c r="F26" s="19">
        <v>10400</v>
      </c>
      <c r="G26" s="24">
        <v>10633.85</v>
      </c>
      <c r="H26" s="24">
        <v>2.62</v>
      </c>
      <c r="I26" s="31">
        <v>6.6849999999999996</v>
      </c>
      <c r="J26" s="31"/>
      <c r="K26" s="35" t="s">
        <v>637</v>
      </c>
    </row>
    <row r="27" spans="2:11" x14ac:dyDescent="0.3">
      <c r="B27" s="8" t="s">
        <v>3032</v>
      </c>
      <c r="C27" s="57" t="s">
        <v>1681</v>
      </c>
      <c r="D27" s="54" t="s">
        <v>3033</v>
      </c>
      <c r="E27" s="6" t="s">
        <v>816</v>
      </c>
      <c r="F27" s="19">
        <v>10000</v>
      </c>
      <c r="G27" s="24">
        <v>10092.44</v>
      </c>
      <c r="H27" s="24">
        <v>2.48</v>
      </c>
      <c r="I27" s="31">
        <v>7.0099</v>
      </c>
      <c r="J27" s="31"/>
      <c r="K27" s="35" t="s">
        <v>637</v>
      </c>
    </row>
    <row r="28" spans="2:11" x14ac:dyDescent="0.3">
      <c r="B28" s="8" t="s">
        <v>741</v>
      </c>
      <c r="C28" s="57" t="s">
        <v>698</v>
      </c>
      <c r="D28" s="54" t="s">
        <v>742</v>
      </c>
      <c r="E28" s="6" t="s">
        <v>641</v>
      </c>
      <c r="F28" s="19">
        <v>10000</v>
      </c>
      <c r="G28" s="24">
        <v>10081.59</v>
      </c>
      <c r="H28" s="24">
        <v>2.48</v>
      </c>
      <c r="I28" s="31">
        <v>7.1</v>
      </c>
      <c r="J28" s="31"/>
      <c r="K28" s="35" t="s">
        <v>637</v>
      </c>
    </row>
    <row r="29" spans="2:11" x14ac:dyDescent="0.3">
      <c r="B29" s="8" t="s">
        <v>2006</v>
      </c>
      <c r="C29" s="57" t="s">
        <v>712</v>
      </c>
      <c r="D29" s="54" t="s">
        <v>2007</v>
      </c>
      <c r="E29" s="6" t="s">
        <v>641</v>
      </c>
      <c r="F29" s="19">
        <v>10000</v>
      </c>
      <c r="G29" s="24">
        <v>9868.16</v>
      </c>
      <c r="H29" s="24">
        <v>2.4300000000000002</v>
      </c>
      <c r="I29" s="31">
        <v>6.9844999999999997</v>
      </c>
      <c r="J29" s="31"/>
      <c r="K29" s="35" t="s">
        <v>637</v>
      </c>
    </row>
    <row r="30" spans="2:11" x14ac:dyDescent="0.3">
      <c r="B30" s="8" t="s">
        <v>3034</v>
      </c>
      <c r="C30" s="57" t="s">
        <v>41</v>
      </c>
      <c r="D30" s="54" t="s">
        <v>3035</v>
      </c>
      <c r="E30" s="6" t="s">
        <v>641</v>
      </c>
      <c r="F30" s="19">
        <v>1000</v>
      </c>
      <c r="G30" s="24">
        <v>9841.27</v>
      </c>
      <c r="H30" s="24">
        <v>2.42</v>
      </c>
      <c r="I30" s="31">
        <v>7.1849999999999996</v>
      </c>
      <c r="J30" s="31"/>
      <c r="K30" s="35" t="s">
        <v>637</v>
      </c>
    </row>
    <row r="31" spans="2:11" x14ac:dyDescent="0.3">
      <c r="B31" s="8" t="s">
        <v>2714</v>
      </c>
      <c r="C31" s="57" t="s">
        <v>657</v>
      </c>
      <c r="D31" s="54" t="s">
        <v>2715</v>
      </c>
      <c r="E31" s="6" t="s">
        <v>686</v>
      </c>
      <c r="F31" s="19">
        <v>9500</v>
      </c>
      <c r="G31" s="24">
        <v>9666.24</v>
      </c>
      <c r="H31" s="24">
        <v>2.38</v>
      </c>
      <c r="I31" s="31">
        <v>6.76</v>
      </c>
      <c r="J31" s="31"/>
      <c r="K31" s="35" t="s">
        <v>637</v>
      </c>
    </row>
    <row r="32" spans="2:11" x14ac:dyDescent="0.3">
      <c r="B32" s="8" t="s">
        <v>1186</v>
      </c>
      <c r="C32" s="57" t="s">
        <v>657</v>
      </c>
      <c r="D32" s="54" t="s">
        <v>1187</v>
      </c>
      <c r="E32" s="6" t="s">
        <v>641</v>
      </c>
      <c r="F32" s="19">
        <v>7500</v>
      </c>
      <c r="G32" s="24">
        <v>7621.77</v>
      </c>
      <c r="H32" s="24">
        <v>1.88</v>
      </c>
      <c r="I32" s="31">
        <v>6.87</v>
      </c>
      <c r="J32" s="31"/>
      <c r="K32" s="35"/>
    </row>
    <row r="33" spans="2:11" x14ac:dyDescent="0.3">
      <c r="B33" s="8" t="s">
        <v>3036</v>
      </c>
      <c r="C33" s="57" t="s">
        <v>1320</v>
      </c>
      <c r="D33" s="54" t="s">
        <v>3037</v>
      </c>
      <c r="E33" s="6" t="s">
        <v>641</v>
      </c>
      <c r="F33" s="19">
        <v>7500</v>
      </c>
      <c r="G33" s="24">
        <v>7620.09</v>
      </c>
      <c r="H33" s="24">
        <v>1.87</v>
      </c>
      <c r="I33" s="31">
        <v>6.7388000000000003</v>
      </c>
      <c r="J33" s="31"/>
      <c r="K33" s="35" t="s">
        <v>637</v>
      </c>
    </row>
    <row r="34" spans="2:11" x14ac:dyDescent="0.3">
      <c r="B34" s="8" t="s">
        <v>2691</v>
      </c>
      <c r="C34" s="57" t="s">
        <v>657</v>
      </c>
      <c r="D34" s="54" t="s">
        <v>2692</v>
      </c>
      <c r="E34" s="6" t="s">
        <v>641</v>
      </c>
      <c r="F34" s="19">
        <v>7500</v>
      </c>
      <c r="G34" s="24">
        <v>7588.55</v>
      </c>
      <c r="H34" s="24">
        <v>1.87</v>
      </c>
      <c r="I34" s="31">
        <v>6.8784999999999998</v>
      </c>
      <c r="J34" s="31"/>
      <c r="K34" s="35"/>
    </row>
    <row r="35" spans="2:11" x14ac:dyDescent="0.3">
      <c r="B35" s="8" t="s">
        <v>3038</v>
      </c>
      <c r="C35" s="57" t="s">
        <v>300</v>
      </c>
      <c r="D35" s="54" t="s">
        <v>3039</v>
      </c>
      <c r="E35" s="6" t="s">
        <v>686</v>
      </c>
      <c r="F35" s="19">
        <v>750</v>
      </c>
      <c r="G35" s="24">
        <v>7583.51</v>
      </c>
      <c r="H35" s="24">
        <v>1.87</v>
      </c>
      <c r="I35" s="31">
        <v>7.0549999999999997</v>
      </c>
      <c r="J35" s="31"/>
      <c r="K35" s="35" t="s">
        <v>637</v>
      </c>
    </row>
    <row r="36" spans="2:11" x14ac:dyDescent="0.3">
      <c r="B36" s="8" t="s">
        <v>1971</v>
      </c>
      <c r="C36" s="57" t="s">
        <v>726</v>
      </c>
      <c r="D36" s="54" t="s">
        <v>1972</v>
      </c>
      <c r="E36" s="6" t="s">
        <v>641</v>
      </c>
      <c r="F36" s="19">
        <v>700</v>
      </c>
      <c r="G36" s="24">
        <v>6974.61</v>
      </c>
      <c r="H36" s="24">
        <v>1.72</v>
      </c>
      <c r="I36" s="31">
        <v>5.9089</v>
      </c>
      <c r="J36" s="31">
        <v>7.9685120889999999</v>
      </c>
      <c r="K36" s="35" t="s">
        <v>637</v>
      </c>
    </row>
    <row r="37" spans="2:11" x14ac:dyDescent="0.3">
      <c r="B37" s="8" t="s">
        <v>3041</v>
      </c>
      <c r="C37" s="57" t="s">
        <v>2702</v>
      </c>
      <c r="D37" s="54" t="s">
        <v>3042</v>
      </c>
      <c r="E37" s="6" t="s">
        <v>641</v>
      </c>
      <c r="F37" s="19">
        <v>650</v>
      </c>
      <c r="G37" s="24">
        <v>6565.34</v>
      </c>
      <c r="H37" s="24">
        <v>1.62</v>
      </c>
      <c r="I37" s="31">
        <v>6.5490000000000004</v>
      </c>
      <c r="J37" s="31"/>
      <c r="K37" s="35" t="s">
        <v>637</v>
      </c>
    </row>
    <row r="38" spans="2:11" x14ac:dyDescent="0.3">
      <c r="B38" s="8" t="s">
        <v>684</v>
      </c>
      <c r="C38" s="57" t="s">
        <v>657</v>
      </c>
      <c r="D38" s="54" t="s">
        <v>685</v>
      </c>
      <c r="E38" s="6" t="s">
        <v>686</v>
      </c>
      <c r="F38" s="19">
        <v>5000</v>
      </c>
      <c r="G38" s="24">
        <v>5120.2299999999996</v>
      </c>
      <c r="H38" s="24">
        <v>1.26</v>
      </c>
      <c r="I38" s="31">
        <v>6.9550000000000001</v>
      </c>
      <c r="J38" s="31"/>
      <c r="K38" s="35" t="s">
        <v>637</v>
      </c>
    </row>
    <row r="39" spans="2:11" x14ac:dyDescent="0.3">
      <c r="B39" s="8" t="s">
        <v>3043</v>
      </c>
      <c r="C39" s="57" t="s">
        <v>1320</v>
      </c>
      <c r="D39" s="54" t="s">
        <v>3044</v>
      </c>
      <c r="E39" s="6" t="s">
        <v>641</v>
      </c>
      <c r="F39" s="19">
        <v>5000</v>
      </c>
      <c r="G39" s="24">
        <v>5081.78</v>
      </c>
      <c r="H39" s="24">
        <v>1.25</v>
      </c>
      <c r="I39" s="31">
        <v>6.7388000000000003</v>
      </c>
      <c r="J39" s="31"/>
      <c r="K39" s="35" t="s">
        <v>637</v>
      </c>
    </row>
    <row r="40" spans="2:11" x14ac:dyDescent="0.3">
      <c r="B40" s="8" t="s">
        <v>3045</v>
      </c>
      <c r="C40" s="57" t="s">
        <v>1320</v>
      </c>
      <c r="D40" s="54" t="s">
        <v>3046</v>
      </c>
      <c r="E40" s="6" t="s">
        <v>641</v>
      </c>
      <c r="F40" s="19">
        <v>5000</v>
      </c>
      <c r="G40" s="24">
        <v>5068.2299999999996</v>
      </c>
      <c r="H40" s="24">
        <v>1.25</v>
      </c>
      <c r="I40" s="31">
        <v>6.95</v>
      </c>
      <c r="J40" s="31"/>
      <c r="K40" s="35" t="s">
        <v>637</v>
      </c>
    </row>
    <row r="41" spans="2:11" x14ac:dyDescent="0.3">
      <c r="B41" s="8" t="s">
        <v>2606</v>
      </c>
      <c r="C41" s="57" t="s">
        <v>41</v>
      </c>
      <c r="D41" s="54" t="s">
        <v>2607</v>
      </c>
      <c r="E41" s="6" t="s">
        <v>641</v>
      </c>
      <c r="F41" s="19">
        <v>500</v>
      </c>
      <c r="G41" s="24">
        <v>5054.51</v>
      </c>
      <c r="H41" s="24">
        <v>1.24</v>
      </c>
      <c r="I41" s="31">
        <v>6.8300999999999998</v>
      </c>
      <c r="J41" s="31"/>
      <c r="K41" s="35" t="s">
        <v>637</v>
      </c>
    </row>
    <row r="42" spans="2:11" x14ac:dyDescent="0.3">
      <c r="B42" s="8" t="s">
        <v>3047</v>
      </c>
      <c r="C42" s="57" t="s">
        <v>698</v>
      </c>
      <c r="D42" s="54" t="s">
        <v>3048</v>
      </c>
      <c r="E42" s="6" t="s">
        <v>641</v>
      </c>
      <c r="F42" s="19">
        <v>5000</v>
      </c>
      <c r="G42" s="24">
        <v>4966.32</v>
      </c>
      <c r="H42" s="24">
        <v>1.22</v>
      </c>
      <c r="I42" s="31">
        <v>6.8682999999999996</v>
      </c>
      <c r="J42" s="31"/>
      <c r="K42" s="35" t="s">
        <v>637</v>
      </c>
    </row>
    <row r="43" spans="2:11" x14ac:dyDescent="0.3">
      <c r="B43" s="8" t="s">
        <v>2669</v>
      </c>
      <c r="C43" s="57" t="s">
        <v>1320</v>
      </c>
      <c r="D43" s="54" t="s">
        <v>2670</v>
      </c>
      <c r="E43" s="6" t="s">
        <v>641</v>
      </c>
      <c r="F43" s="19">
        <v>4000</v>
      </c>
      <c r="G43" s="24">
        <v>4065.27</v>
      </c>
      <c r="H43" s="24">
        <v>1</v>
      </c>
      <c r="I43" s="31">
        <v>6.7388000000000003</v>
      </c>
      <c r="J43" s="31"/>
      <c r="K43" s="35" t="s">
        <v>637</v>
      </c>
    </row>
    <row r="44" spans="2:11" x14ac:dyDescent="0.3">
      <c r="B44" s="8" t="s">
        <v>3049</v>
      </c>
      <c r="C44" s="57" t="s">
        <v>3030</v>
      </c>
      <c r="D44" s="54" t="s">
        <v>3050</v>
      </c>
      <c r="E44" s="6" t="s">
        <v>641</v>
      </c>
      <c r="F44" s="19">
        <v>350</v>
      </c>
      <c r="G44" s="24">
        <v>3575.13</v>
      </c>
      <c r="H44" s="24">
        <v>0.88</v>
      </c>
      <c r="I44" s="31">
        <v>6.7732999999999999</v>
      </c>
      <c r="J44" s="31"/>
      <c r="K44" s="35" t="s">
        <v>637</v>
      </c>
    </row>
    <row r="45" spans="2:11" x14ac:dyDescent="0.3">
      <c r="B45" s="8" t="s">
        <v>3051</v>
      </c>
      <c r="C45" s="57" t="s">
        <v>2528</v>
      </c>
      <c r="D45" s="54" t="s">
        <v>3052</v>
      </c>
      <c r="E45" s="6" t="s">
        <v>686</v>
      </c>
      <c r="F45" s="19">
        <v>1650</v>
      </c>
      <c r="G45" s="24">
        <v>3349.95</v>
      </c>
      <c r="H45" s="24">
        <v>0.82</v>
      </c>
      <c r="I45" s="31">
        <v>6.6349999999999998</v>
      </c>
      <c r="J45" s="31"/>
      <c r="K45" s="35" t="s">
        <v>637</v>
      </c>
    </row>
    <row r="46" spans="2:11" x14ac:dyDescent="0.3">
      <c r="B46" s="8" t="s">
        <v>3053</v>
      </c>
      <c r="C46" s="57" t="s">
        <v>129</v>
      </c>
      <c r="D46" s="54" t="s">
        <v>3054</v>
      </c>
      <c r="E46" s="6" t="s">
        <v>641</v>
      </c>
      <c r="F46" s="19">
        <v>3500</v>
      </c>
      <c r="G46" s="24">
        <v>3218.86</v>
      </c>
      <c r="H46" s="24">
        <v>0.79</v>
      </c>
      <c r="I46" s="31">
        <v>6.9428999999999998</v>
      </c>
      <c r="J46" s="31"/>
      <c r="K46" s="35" t="s">
        <v>637</v>
      </c>
    </row>
    <row r="47" spans="2:11" x14ac:dyDescent="0.3">
      <c r="B47" s="8" t="s">
        <v>3055</v>
      </c>
      <c r="C47" s="57" t="s">
        <v>586</v>
      </c>
      <c r="D47" s="54" t="s">
        <v>3056</v>
      </c>
      <c r="E47" s="6" t="s">
        <v>641</v>
      </c>
      <c r="F47" s="19">
        <v>300</v>
      </c>
      <c r="G47" s="24">
        <v>2968.84</v>
      </c>
      <c r="H47" s="24">
        <v>0.73</v>
      </c>
      <c r="I47" s="31">
        <v>6.9050000000000002</v>
      </c>
      <c r="J47" s="31"/>
      <c r="K47" s="35" t="s">
        <v>637</v>
      </c>
    </row>
    <row r="48" spans="2:11" x14ac:dyDescent="0.3">
      <c r="B48" s="8" t="s">
        <v>3057</v>
      </c>
      <c r="C48" s="57" t="s">
        <v>680</v>
      </c>
      <c r="D48" s="54" t="s">
        <v>3058</v>
      </c>
      <c r="E48" s="6" t="s">
        <v>641</v>
      </c>
      <c r="F48" s="19">
        <v>250</v>
      </c>
      <c r="G48" s="24">
        <v>2556.98</v>
      </c>
      <c r="H48" s="24">
        <v>0.63</v>
      </c>
      <c r="I48" s="31">
        <v>6.95</v>
      </c>
      <c r="J48" s="31"/>
      <c r="K48" s="35" t="s">
        <v>637</v>
      </c>
    </row>
    <row r="49" spans="2:11" x14ac:dyDescent="0.3">
      <c r="B49" s="8" t="s">
        <v>3059</v>
      </c>
      <c r="C49" s="57" t="s">
        <v>2528</v>
      </c>
      <c r="D49" s="54" t="s">
        <v>3060</v>
      </c>
      <c r="E49" s="6" t="s">
        <v>686</v>
      </c>
      <c r="F49" s="19">
        <v>1250</v>
      </c>
      <c r="G49" s="24">
        <v>2547.81</v>
      </c>
      <c r="H49" s="24">
        <v>0.63</v>
      </c>
      <c r="I49" s="31">
        <v>6.4850000000000003</v>
      </c>
      <c r="J49" s="31"/>
      <c r="K49" s="35" t="s">
        <v>637</v>
      </c>
    </row>
    <row r="50" spans="2:11" x14ac:dyDescent="0.3">
      <c r="B50" s="8" t="s">
        <v>3061</v>
      </c>
      <c r="C50" s="57" t="s">
        <v>3030</v>
      </c>
      <c r="D50" s="54" t="s">
        <v>3062</v>
      </c>
      <c r="E50" s="6" t="s">
        <v>641</v>
      </c>
      <c r="F50" s="19">
        <v>250</v>
      </c>
      <c r="G50" s="24">
        <v>2545.12</v>
      </c>
      <c r="H50" s="24">
        <v>0.63</v>
      </c>
      <c r="I50" s="31">
        <v>6.7350000000000003</v>
      </c>
      <c r="J50" s="31"/>
      <c r="K50" s="35" t="s">
        <v>637</v>
      </c>
    </row>
    <row r="51" spans="2:11" x14ac:dyDescent="0.3">
      <c r="B51" s="8" t="s">
        <v>2784</v>
      </c>
      <c r="C51" s="57" t="s">
        <v>1320</v>
      </c>
      <c r="D51" s="54" t="s">
        <v>2785</v>
      </c>
      <c r="E51" s="6" t="s">
        <v>641</v>
      </c>
      <c r="F51" s="19">
        <v>2500</v>
      </c>
      <c r="G51" s="24">
        <v>2534.89</v>
      </c>
      <c r="H51" s="24">
        <v>0.62</v>
      </c>
      <c r="I51" s="31">
        <v>7.0049999999999999</v>
      </c>
      <c r="J51" s="31"/>
      <c r="K51" s="35" t="s">
        <v>637</v>
      </c>
    </row>
    <row r="52" spans="2:11" x14ac:dyDescent="0.3">
      <c r="B52" s="8" t="s">
        <v>2786</v>
      </c>
      <c r="C52" s="57" t="s">
        <v>1320</v>
      </c>
      <c r="D52" s="54" t="s">
        <v>2787</v>
      </c>
      <c r="E52" s="6" t="s">
        <v>641</v>
      </c>
      <c r="F52" s="19">
        <v>2500</v>
      </c>
      <c r="G52" s="24">
        <v>2530.1</v>
      </c>
      <c r="H52" s="24">
        <v>0.62</v>
      </c>
      <c r="I52" s="31">
        <v>6.95</v>
      </c>
      <c r="J52" s="31"/>
      <c r="K52" s="35" t="s">
        <v>637</v>
      </c>
    </row>
    <row r="53" spans="2:11" x14ac:dyDescent="0.3">
      <c r="B53" s="8" t="s">
        <v>3063</v>
      </c>
      <c r="C53" s="57" t="s">
        <v>680</v>
      </c>
      <c r="D53" s="54" t="s">
        <v>3064</v>
      </c>
      <c r="E53" s="6" t="s">
        <v>686</v>
      </c>
      <c r="F53" s="19">
        <v>2500</v>
      </c>
      <c r="G53" s="24">
        <v>2490.34</v>
      </c>
      <c r="H53" s="24">
        <v>0.61</v>
      </c>
      <c r="I53" s="31">
        <v>6.95</v>
      </c>
      <c r="J53" s="31"/>
      <c r="K53" s="35" t="s">
        <v>637</v>
      </c>
    </row>
    <row r="54" spans="2:11" x14ac:dyDescent="0.3">
      <c r="B54" s="8" t="s">
        <v>3065</v>
      </c>
      <c r="C54" s="57" t="s">
        <v>752</v>
      </c>
      <c r="D54" s="54" t="s">
        <v>3066</v>
      </c>
      <c r="E54" s="6" t="s">
        <v>641</v>
      </c>
      <c r="F54" s="19">
        <v>25</v>
      </c>
      <c r="G54" s="24">
        <v>2479.5300000000002</v>
      </c>
      <c r="H54" s="24">
        <v>0.61</v>
      </c>
      <c r="I54" s="31">
        <v>7.2596999999999996</v>
      </c>
      <c r="J54" s="31">
        <v>7.7954525917499993</v>
      </c>
      <c r="K54" s="35" t="s">
        <v>637</v>
      </c>
    </row>
    <row r="55" spans="2:11" x14ac:dyDescent="0.3">
      <c r="B55" s="8" t="s">
        <v>3067</v>
      </c>
      <c r="C55" s="57" t="s">
        <v>680</v>
      </c>
      <c r="D55" s="54" t="s">
        <v>3068</v>
      </c>
      <c r="E55" s="6" t="s">
        <v>641</v>
      </c>
      <c r="F55" s="19">
        <v>100</v>
      </c>
      <c r="G55" s="24">
        <v>1032.31</v>
      </c>
      <c r="H55" s="24">
        <v>0.25</v>
      </c>
      <c r="I55" s="31">
        <v>6.95</v>
      </c>
      <c r="J55" s="31"/>
      <c r="K55" s="35" t="s">
        <v>637</v>
      </c>
    </row>
    <row r="56" spans="2:11" x14ac:dyDescent="0.3">
      <c r="B56" s="8" t="s">
        <v>3069</v>
      </c>
      <c r="C56" s="57" t="s">
        <v>3070</v>
      </c>
      <c r="D56" s="54" t="s">
        <v>3071</v>
      </c>
      <c r="E56" s="6" t="s">
        <v>652</v>
      </c>
      <c r="F56" s="19">
        <v>10</v>
      </c>
      <c r="G56" s="24">
        <v>1027.48</v>
      </c>
      <c r="H56" s="24">
        <v>0.25</v>
      </c>
      <c r="I56" s="31">
        <v>7.4433499999999997</v>
      </c>
      <c r="J56" s="31"/>
      <c r="K56" s="35" t="s">
        <v>637</v>
      </c>
    </row>
    <row r="57" spans="2:11" x14ac:dyDescent="0.3">
      <c r="B57" s="8" t="s">
        <v>1135</v>
      </c>
      <c r="C57" s="57" t="s">
        <v>1136</v>
      </c>
      <c r="D57" s="54" t="s">
        <v>1137</v>
      </c>
      <c r="E57" s="6" t="s">
        <v>1138</v>
      </c>
      <c r="F57" s="19">
        <v>67</v>
      </c>
      <c r="G57" s="24">
        <v>666.32</v>
      </c>
      <c r="H57" s="24">
        <v>0.16</v>
      </c>
      <c r="I57" s="31">
        <v>8.0325000000000006</v>
      </c>
      <c r="J57" s="31"/>
      <c r="K57" s="35" t="s">
        <v>637</v>
      </c>
    </row>
    <row r="58" spans="2:11" x14ac:dyDescent="0.3">
      <c r="B58" s="8" t="s">
        <v>3072</v>
      </c>
      <c r="C58" s="57" t="s">
        <v>129</v>
      </c>
      <c r="D58" s="54" t="s">
        <v>3073</v>
      </c>
      <c r="E58" s="6" t="s">
        <v>641</v>
      </c>
      <c r="F58" s="19">
        <v>40</v>
      </c>
      <c r="G58" s="24">
        <v>523</v>
      </c>
      <c r="H58" s="24">
        <v>0.13</v>
      </c>
      <c r="I58" s="31">
        <v>6.5149999999999997</v>
      </c>
      <c r="J58" s="31"/>
      <c r="K58" s="35" t="s">
        <v>637</v>
      </c>
    </row>
    <row r="59" spans="2:11" x14ac:dyDescent="0.3">
      <c r="B59" s="8" t="s">
        <v>3074</v>
      </c>
      <c r="C59" s="57" t="s">
        <v>2528</v>
      </c>
      <c r="D59" s="54" t="s">
        <v>3075</v>
      </c>
      <c r="E59" s="6" t="s">
        <v>686</v>
      </c>
      <c r="F59" s="19">
        <v>100</v>
      </c>
      <c r="G59" s="24">
        <v>203.29</v>
      </c>
      <c r="H59" s="24">
        <v>0.05</v>
      </c>
      <c r="I59" s="31">
        <v>6.7949999999999999</v>
      </c>
      <c r="J59" s="31"/>
      <c r="K59" s="35" t="s">
        <v>637</v>
      </c>
    </row>
    <row r="60" spans="2:11" x14ac:dyDescent="0.3">
      <c r="C60" s="58" t="s">
        <v>172</v>
      </c>
      <c r="D60" s="54"/>
      <c r="E60" s="6"/>
      <c r="F60" s="19"/>
      <c r="G60" s="25">
        <v>293764.93</v>
      </c>
      <c r="H60" s="25">
        <v>72.28</v>
      </c>
      <c r="I60" s="31"/>
      <c r="J60" s="31"/>
      <c r="K60" s="35"/>
    </row>
    <row r="61" spans="2:11" x14ac:dyDescent="0.3">
      <c r="C61" s="57"/>
      <c r="D61" s="54"/>
      <c r="E61" s="6"/>
      <c r="F61" s="19"/>
      <c r="G61" s="24"/>
      <c r="H61" s="24"/>
      <c r="I61" s="31"/>
      <c r="J61" s="31"/>
      <c r="K61" s="35"/>
    </row>
    <row r="62" spans="2:11" x14ac:dyDescent="0.3">
      <c r="C62" s="58" t="s">
        <v>7</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8</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9" t="s">
        <v>9</v>
      </c>
      <c r="D66" s="54"/>
      <c r="E66" s="6"/>
      <c r="F66" s="19"/>
      <c r="G66" s="24"/>
      <c r="H66" s="24"/>
      <c r="I66" s="31"/>
      <c r="J66" s="31"/>
      <c r="K66" s="35"/>
    </row>
    <row r="67" spans="1:11" x14ac:dyDescent="0.3">
      <c r="B67" s="8" t="s">
        <v>770</v>
      </c>
      <c r="C67" s="57" t="s">
        <v>771</v>
      </c>
      <c r="D67" s="54" t="s">
        <v>772</v>
      </c>
      <c r="E67" s="6" t="s">
        <v>185</v>
      </c>
      <c r="F67" s="19">
        <v>56000000</v>
      </c>
      <c r="G67" s="24">
        <v>54958.57</v>
      </c>
      <c r="H67" s="24">
        <v>13.52</v>
      </c>
      <c r="I67" s="31">
        <v>6.6999065</v>
      </c>
      <c r="J67" s="31"/>
      <c r="K67" s="35"/>
    </row>
    <row r="68" spans="1:11" x14ac:dyDescent="0.3">
      <c r="B68" s="8" t="s">
        <v>776</v>
      </c>
      <c r="C68" s="57" t="s">
        <v>777</v>
      </c>
      <c r="D68" s="54" t="s">
        <v>778</v>
      </c>
      <c r="E68" s="6" t="s">
        <v>185</v>
      </c>
      <c r="F68" s="19">
        <v>10000000</v>
      </c>
      <c r="G68" s="24">
        <v>9933.68</v>
      </c>
      <c r="H68" s="24">
        <v>2.44</v>
      </c>
      <c r="I68" s="31">
        <v>7.4274103</v>
      </c>
      <c r="J68" s="31"/>
      <c r="K68" s="35"/>
    </row>
    <row r="69" spans="1:11" x14ac:dyDescent="0.3">
      <c r="B69" s="8" t="s">
        <v>767</v>
      </c>
      <c r="C69" s="57" t="s">
        <v>768</v>
      </c>
      <c r="D69" s="54" t="s">
        <v>769</v>
      </c>
      <c r="E69" s="6" t="s">
        <v>185</v>
      </c>
      <c r="F69" s="19">
        <v>6500000</v>
      </c>
      <c r="G69" s="24">
        <v>6549.61</v>
      </c>
      <c r="H69" s="24">
        <v>1.61</v>
      </c>
      <c r="I69" s="31">
        <v>6.7868012000000002</v>
      </c>
      <c r="J69" s="31"/>
      <c r="K69" s="35"/>
    </row>
    <row r="70" spans="1:11" x14ac:dyDescent="0.3">
      <c r="C70" s="58" t="s">
        <v>172</v>
      </c>
      <c r="D70" s="54"/>
      <c r="E70" s="6"/>
      <c r="F70" s="19"/>
      <c r="G70" s="25">
        <v>71441.86</v>
      </c>
      <c r="H70" s="25">
        <v>17.57</v>
      </c>
      <c r="I70" s="31"/>
      <c r="J70" s="31"/>
      <c r="K70" s="35"/>
    </row>
    <row r="71" spans="1:11" x14ac:dyDescent="0.3">
      <c r="C71" s="57"/>
      <c r="D71" s="54"/>
      <c r="E71" s="6"/>
      <c r="F71" s="19"/>
      <c r="G71" s="24"/>
      <c r="H71" s="24"/>
      <c r="I71" s="31"/>
      <c r="J71" s="31"/>
      <c r="K71" s="35"/>
    </row>
    <row r="72" spans="1:11" x14ac:dyDescent="0.3">
      <c r="C72" s="59" t="s">
        <v>10</v>
      </c>
      <c r="D72" s="54"/>
      <c r="E72" s="6"/>
      <c r="F72" s="19"/>
      <c r="G72" s="24"/>
      <c r="H72" s="24"/>
      <c r="I72" s="31"/>
      <c r="J72" s="31"/>
      <c r="K72" s="35"/>
    </row>
    <row r="73" spans="1:11" x14ac:dyDescent="0.3">
      <c r="B73" s="8" t="s">
        <v>3076</v>
      </c>
      <c r="C73" s="57" t="s">
        <v>3077</v>
      </c>
      <c r="D73" s="54" t="s">
        <v>3078</v>
      </c>
      <c r="E73" s="6" t="s">
        <v>185</v>
      </c>
      <c r="F73" s="19">
        <v>12905600</v>
      </c>
      <c r="G73" s="24">
        <v>12804.15</v>
      </c>
      <c r="H73" s="24">
        <v>3.15</v>
      </c>
      <c r="I73" s="31">
        <v>7.3581333000000004</v>
      </c>
      <c r="J73" s="31"/>
      <c r="K73" s="35"/>
    </row>
    <row r="74" spans="1:11" x14ac:dyDescent="0.3">
      <c r="B74" s="8" t="s">
        <v>3079</v>
      </c>
      <c r="C74" s="57" t="s">
        <v>3080</v>
      </c>
      <c r="D74" s="54" t="s">
        <v>3081</v>
      </c>
      <c r="E74" s="6" t="s">
        <v>185</v>
      </c>
      <c r="F74" s="19">
        <v>4000000</v>
      </c>
      <c r="G74" s="24">
        <v>4160.8100000000004</v>
      </c>
      <c r="H74" s="24">
        <v>1.02</v>
      </c>
      <c r="I74" s="31">
        <v>7.2040138000000002</v>
      </c>
      <c r="J74" s="31"/>
      <c r="K74" s="35"/>
    </row>
    <row r="75" spans="1:11" x14ac:dyDescent="0.3">
      <c r="B75" s="8" t="s">
        <v>3082</v>
      </c>
      <c r="C75" s="57" t="s">
        <v>3083</v>
      </c>
      <c r="D75" s="54" t="s">
        <v>3084</v>
      </c>
      <c r="E75" s="6" t="s">
        <v>185</v>
      </c>
      <c r="F75" s="19">
        <v>2500000</v>
      </c>
      <c r="G75" s="24">
        <v>2555.1999999999998</v>
      </c>
      <c r="H75" s="24">
        <v>0.63</v>
      </c>
      <c r="I75" s="31">
        <v>7.3950360999999996</v>
      </c>
      <c r="J75" s="31"/>
      <c r="K75" s="35"/>
    </row>
    <row r="76" spans="1:11" x14ac:dyDescent="0.3">
      <c r="B76" s="8" t="s">
        <v>3085</v>
      </c>
      <c r="C76" s="57" t="s">
        <v>3086</v>
      </c>
      <c r="D76" s="54" t="s">
        <v>3087</v>
      </c>
      <c r="E76" s="6" t="s">
        <v>185</v>
      </c>
      <c r="F76" s="19">
        <v>281000</v>
      </c>
      <c r="G76" s="24">
        <v>285.73</v>
      </c>
      <c r="H76" s="24">
        <v>7.0000000000000007E-2</v>
      </c>
      <c r="I76" s="31">
        <v>7.3603803000000001</v>
      </c>
      <c r="J76" s="31"/>
      <c r="K76" s="35"/>
    </row>
    <row r="77" spans="1:11" x14ac:dyDescent="0.3">
      <c r="C77" s="58" t="s">
        <v>172</v>
      </c>
      <c r="D77" s="54"/>
      <c r="E77" s="6"/>
      <c r="F77" s="19"/>
      <c r="G77" s="25">
        <v>19805.89</v>
      </c>
      <c r="H77" s="25">
        <v>4.87</v>
      </c>
      <c r="I77" s="31"/>
      <c r="J77" s="31"/>
      <c r="K77" s="35"/>
    </row>
    <row r="78" spans="1:11" x14ac:dyDescent="0.3">
      <c r="C78" s="57"/>
      <c r="D78" s="54"/>
      <c r="E78" s="6"/>
      <c r="F78" s="19"/>
      <c r="G78" s="24"/>
      <c r="H78" s="24"/>
      <c r="I78" s="31"/>
      <c r="J78" s="31"/>
      <c r="K78" s="35"/>
    </row>
    <row r="79" spans="1:11" x14ac:dyDescent="0.3">
      <c r="A79" s="10"/>
      <c r="B79" s="28"/>
      <c r="C79" s="58" t="s">
        <v>11</v>
      </c>
      <c r="D79" s="54"/>
      <c r="E79" s="6"/>
      <c r="F79" s="19"/>
      <c r="G79" s="24"/>
      <c r="H79" s="24"/>
      <c r="I79" s="31"/>
      <c r="J79" s="31"/>
      <c r="K79" s="35"/>
    </row>
    <row r="80" spans="1:11" x14ac:dyDescent="0.3">
      <c r="A80" s="28"/>
      <c r="B80" s="28"/>
      <c r="C80" s="58" t="s">
        <v>13</v>
      </c>
      <c r="D80" s="54"/>
      <c r="E80" s="6"/>
      <c r="F80" s="19"/>
      <c r="G80" s="24" t="s">
        <v>2</v>
      </c>
      <c r="H80" s="24" t="s">
        <v>2</v>
      </c>
      <c r="I80" s="31"/>
      <c r="J80" s="31"/>
      <c r="K80" s="35"/>
    </row>
    <row r="81" spans="1:11" x14ac:dyDescent="0.3">
      <c r="A81" s="28"/>
      <c r="B81" s="28"/>
      <c r="C81" s="58"/>
      <c r="D81" s="54"/>
      <c r="E81" s="6"/>
      <c r="F81" s="19"/>
      <c r="G81" s="24"/>
      <c r="H81" s="24"/>
      <c r="I81" s="31"/>
      <c r="J81" s="31"/>
      <c r="K81" s="35"/>
    </row>
    <row r="82" spans="1:11" x14ac:dyDescent="0.3">
      <c r="C82" s="59" t="s">
        <v>14</v>
      </c>
      <c r="D82" s="54"/>
      <c r="E82" s="6"/>
      <c r="F82" s="19"/>
      <c r="G82" s="24"/>
      <c r="H82" s="24"/>
      <c r="I82" s="31"/>
      <c r="J82" s="31"/>
      <c r="K82" s="35"/>
    </row>
    <row r="83" spans="1:11" x14ac:dyDescent="0.3">
      <c r="B83" s="8" t="s">
        <v>1838</v>
      </c>
      <c r="C83" s="57" t="s">
        <v>455</v>
      </c>
      <c r="D83" s="54" t="s">
        <v>1839</v>
      </c>
      <c r="E83" s="6" t="s">
        <v>794</v>
      </c>
      <c r="F83" s="19">
        <v>1500</v>
      </c>
      <c r="G83" s="24">
        <v>7352.38</v>
      </c>
      <c r="H83" s="24">
        <v>1.81</v>
      </c>
      <c r="I83" s="31">
        <v>6.7233999999999998</v>
      </c>
      <c r="J83" s="31"/>
      <c r="K83" s="35" t="s">
        <v>637</v>
      </c>
    </row>
    <row r="84" spans="1:11" x14ac:dyDescent="0.3">
      <c r="C84" s="58" t="s">
        <v>172</v>
      </c>
      <c r="D84" s="54"/>
      <c r="E84" s="6"/>
      <c r="F84" s="19"/>
      <c r="G84" s="25">
        <v>7352.38</v>
      </c>
      <c r="H84" s="25">
        <v>1.81</v>
      </c>
      <c r="I84" s="31"/>
      <c r="J84" s="31"/>
      <c r="K84" s="35"/>
    </row>
    <row r="85" spans="1:11" x14ac:dyDescent="0.3">
      <c r="C85" s="57"/>
      <c r="D85" s="54"/>
      <c r="E85" s="6"/>
      <c r="F85" s="19"/>
      <c r="G85" s="24"/>
      <c r="H85" s="24"/>
      <c r="I85" s="31"/>
      <c r="J85" s="31"/>
      <c r="K85" s="35"/>
    </row>
    <row r="86" spans="1:11" x14ac:dyDescent="0.3">
      <c r="C86" s="58" t="s">
        <v>15</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16</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17</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A92" s="10"/>
      <c r="B92" s="28"/>
      <c r="C92" s="58" t="s">
        <v>18</v>
      </c>
      <c r="D92" s="54"/>
      <c r="E92" s="6"/>
      <c r="F92" s="19"/>
      <c r="G92" s="24"/>
      <c r="H92" s="24"/>
      <c r="I92" s="31"/>
      <c r="J92" s="31"/>
      <c r="K92" s="35"/>
    </row>
    <row r="93" spans="1:11" x14ac:dyDescent="0.3">
      <c r="A93" s="28"/>
      <c r="B93" s="28"/>
      <c r="C93" s="58" t="s">
        <v>19</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C95" s="59" t="s">
        <v>20</v>
      </c>
      <c r="D95" s="54"/>
      <c r="E95" s="6"/>
      <c r="F95" s="19"/>
      <c r="G95" s="24"/>
      <c r="H95" s="24"/>
      <c r="I95" s="31"/>
      <c r="J95" s="31"/>
      <c r="K95" s="35"/>
    </row>
    <row r="96" spans="1:11" x14ac:dyDescent="0.3">
      <c r="B96" s="8" t="s">
        <v>837</v>
      </c>
      <c r="C96" s="57" t="s">
        <v>5266</v>
      </c>
      <c r="D96" s="54" t="s">
        <v>838</v>
      </c>
      <c r="E96" s="6" t="s">
        <v>839</v>
      </c>
      <c r="F96" s="19">
        <v>12638.668</v>
      </c>
      <c r="G96" s="24">
        <v>1432.11</v>
      </c>
      <c r="H96" s="24">
        <v>0.35</v>
      </c>
      <c r="I96" s="31">
        <v>5.66</v>
      </c>
      <c r="J96" s="31"/>
      <c r="K96" s="35"/>
    </row>
    <row r="97" spans="1:54" x14ac:dyDescent="0.3">
      <c r="C97" s="58" t="s">
        <v>172</v>
      </c>
      <c r="D97" s="54"/>
      <c r="E97" s="6"/>
      <c r="F97" s="19"/>
      <c r="G97" s="25">
        <v>1432.11</v>
      </c>
      <c r="H97" s="25">
        <v>0.35</v>
      </c>
      <c r="I97" s="31"/>
      <c r="J97" s="31"/>
      <c r="K97" s="35"/>
    </row>
    <row r="98" spans="1:54" x14ac:dyDescent="0.3">
      <c r="C98" s="57"/>
      <c r="D98" s="54"/>
      <c r="E98" s="6"/>
      <c r="F98" s="19"/>
      <c r="G98" s="24"/>
      <c r="H98" s="24"/>
      <c r="I98" s="31"/>
      <c r="J98" s="31"/>
      <c r="K98" s="35"/>
    </row>
    <row r="99" spans="1:54" x14ac:dyDescent="0.3">
      <c r="C99" s="58" t="s">
        <v>21</v>
      </c>
      <c r="D99" s="54"/>
      <c r="E99" s="6"/>
      <c r="F99" s="19"/>
      <c r="G99" s="24" t="s">
        <v>2</v>
      </c>
      <c r="H99" s="24" t="s">
        <v>2</v>
      </c>
      <c r="I99" s="31"/>
      <c r="J99" s="31"/>
      <c r="K99" s="35"/>
    </row>
    <row r="100" spans="1:54" x14ac:dyDescent="0.3">
      <c r="C100" s="57"/>
      <c r="D100" s="54"/>
      <c r="E100" s="6"/>
      <c r="F100" s="19"/>
      <c r="G100" s="24"/>
      <c r="H100" s="24"/>
      <c r="I100" s="31"/>
      <c r="J100" s="31"/>
      <c r="K100" s="35"/>
    </row>
    <row r="101" spans="1:54" x14ac:dyDescent="0.3">
      <c r="C101" s="58" t="s">
        <v>22</v>
      </c>
      <c r="D101" s="54"/>
      <c r="E101" s="6"/>
      <c r="F101" s="19"/>
      <c r="G101" s="24" t="s">
        <v>2</v>
      </c>
      <c r="H101" s="24" t="s">
        <v>2</v>
      </c>
      <c r="I101" s="31"/>
      <c r="J101" s="31"/>
      <c r="K101" s="35"/>
    </row>
    <row r="102" spans="1:54" x14ac:dyDescent="0.3">
      <c r="C102" s="57"/>
      <c r="D102" s="54"/>
      <c r="E102" s="6"/>
      <c r="F102" s="19"/>
      <c r="G102" s="24"/>
      <c r="H102" s="24"/>
      <c r="I102" s="31"/>
      <c r="J102" s="31"/>
      <c r="K102" s="35"/>
    </row>
    <row r="103" spans="1:54" x14ac:dyDescent="0.3">
      <c r="C103" s="58" t="s">
        <v>23</v>
      </c>
      <c r="D103" s="54"/>
      <c r="E103" s="6"/>
      <c r="F103" s="19"/>
      <c r="G103" s="24" t="s">
        <v>2</v>
      </c>
      <c r="H103" s="24" t="s">
        <v>2</v>
      </c>
      <c r="I103" s="31"/>
      <c r="J103" s="31"/>
      <c r="K103" s="35"/>
    </row>
    <row r="104" spans="1:54" x14ac:dyDescent="0.3">
      <c r="C104" s="57"/>
      <c r="D104" s="54"/>
      <c r="E104" s="6"/>
      <c r="F104" s="19"/>
      <c r="G104" s="24"/>
      <c r="H104" s="24"/>
      <c r="I104" s="31"/>
      <c r="J104" s="31"/>
      <c r="K104" s="35"/>
    </row>
    <row r="105" spans="1:54" x14ac:dyDescent="0.3">
      <c r="C105" s="59" t="s">
        <v>24</v>
      </c>
      <c r="D105" s="54"/>
      <c r="E105" s="6"/>
      <c r="F105" s="19"/>
      <c r="G105" s="24"/>
      <c r="H105" s="24"/>
      <c r="I105" s="31"/>
      <c r="J105" s="31"/>
      <c r="K105" s="35"/>
    </row>
    <row r="106" spans="1:54" x14ac:dyDescent="0.3">
      <c r="B106" s="8" t="s">
        <v>186</v>
      </c>
      <c r="C106" s="57" t="s">
        <v>187</v>
      </c>
      <c r="D106" s="54"/>
      <c r="E106" s="6"/>
      <c r="F106" s="19"/>
      <c r="G106" s="24">
        <v>2344.19</v>
      </c>
      <c r="H106" s="24">
        <v>0.57999999999999996</v>
      </c>
      <c r="I106" s="31"/>
      <c r="J106" s="31"/>
      <c r="K106" s="35"/>
    </row>
    <row r="107" spans="1:54" x14ac:dyDescent="0.3">
      <c r="C107" s="58" t="s">
        <v>172</v>
      </c>
      <c r="D107" s="54"/>
      <c r="E107" s="6"/>
      <c r="F107" s="19"/>
      <c r="G107" s="25">
        <v>2344.19</v>
      </c>
      <c r="H107" s="25">
        <v>0.57999999999999996</v>
      </c>
      <c r="I107" s="31"/>
      <c r="J107" s="31"/>
      <c r="K107" s="35"/>
    </row>
    <row r="108" spans="1:54" x14ac:dyDescent="0.3">
      <c r="C108" s="57"/>
      <c r="D108" s="54"/>
      <c r="E108" s="6"/>
      <c r="F108" s="19"/>
      <c r="G108" s="24"/>
      <c r="H108" s="24"/>
      <c r="I108" s="31"/>
      <c r="J108" s="31"/>
      <c r="K108" s="35"/>
    </row>
    <row r="109" spans="1:54" x14ac:dyDescent="0.3">
      <c r="A109" s="10"/>
      <c r="B109" s="28"/>
      <c r="C109" s="58" t="s">
        <v>25</v>
      </c>
      <c r="D109" s="54"/>
      <c r="E109" s="6"/>
      <c r="F109" s="19"/>
      <c r="G109" s="24"/>
      <c r="H109" s="24"/>
      <c r="I109" s="31"/>
      <c r="J109" s="31"/>
      <c r="K109" s="35"/>
    </row>
    <row r="110" spans="1:54" s="2" customFormat="1" ht="13.8" x14ac:dyDescent="0.3">
      <c r="A110" s="28"/>
      <c r="B110" s="28"/>
      <c r="C110" s="57" t="s">
        <v>5262</v>
      </c>
      <c r="D110" s="54"/>
      <c r="E110" s="6"/>
      <c r="F110" s="19"/>
      <c r="G110" s="24" t="s">
        <v>2</v>
      </c>
      <c r="H110" s="24" t="s">
        <v>2</v>
      </c>
      <c r="I110" s="31"/>
      <c r="J110" s="31"/>
      <c r="K110" s="35"/>
      <c r="L110" s="3"/>
      <c r="AI110" s="3"/>
      <c r="AV110" s="3"/>
      <c r="AX110" s="3"/>
      <c r="BB110" s="3"/>
    </row>
    <row r="111" spans="1:54" x14ac:dyDescent="0.3">
      <c r="B111" s="8"/>
      <c r="C111" s="57" t="s">
        <v>188</v>
      </c>
      <c r="D111" s="54"/>
      <c r="E111" s="6"/>
      <c r="F111" s="19"/>
      <c r="G111" s="24">
        <v>10339.48</v>
      </c>
      <c r="H111" s="24">
        <v>2.54</v>
      </c>
      <c r="I111" s="31"/>
      <c r="J111" s="31"/>
      <c r="K111" s="35"/>
    </row>
    <row r="112" spans="1:54" x14ac:dyDescent="0.3">
      <c r="C112" s="58" t="s">
        <v>172</v>
      </c>
      <c r="D112" s="54"/>
      <c r="E112" s="6"/>
      <c r="F112" s="19"/>
      <c r="G112" s="25">
        <v>10339.48</v>
      </c>
      <c r="H112" s="25">
        <v>2.54</v>
      </c>
      <c r="I112" s="31"/>
      <c r="J112" s="31"/>
      <c r="K112" s="35"/>
    </row>
    <row r="113" spans="3:11" x14ac:dyDescent="0.3">
      <c r="C113" s="57"/>
      <c r="D113" s="54"/>
      <c r="E113" s="6"/>
      <c r="F113" s="19"/>
      <c r="G113" s="24"/>
      <c r="H113" s="24"/>
      <c r="I113" s="31"/>
      <c r="J113" s="31"/>
      <c r="K113" s="35"/>
    </row>
    <row r="114" spans="3:11" x14ac:dyDescent="0.3">
      <c r="C114" s="60" t="s">
        <v>189</v>
      </c>
      <c r="D114" s="55"/>
      <c r="E114" s="5"/>
      <c r="F114" s="20"/>
      <c r="G114" s="26">
        <v>406480.84</v>
      </c>
      <c r="H114" s="26">
        <v>100</v>
      </c>
      <c r="I114" s="32"/>
      <c r="J114" s="32"/>
      <c r="K114" s="36"/>
    </row>
    <row r="117" spans="3:11" x14ac:dyDescent="0.3">
      <c r="C117" s="1" t="s">
        <v>190</v>
      </c>
    </row>
    <row r="118" spans="3:11" x14ac:dyDescent="0.3">
      <c r="C118" s="37" t="s">
        <v>191</v>
      </c>
      <c r="D118" s="37"/>
      <c r="E118" s="37"/>
      <c r="F118" s="37"/>
      <c r="G118" s="37"/>
      <c r="H118" s="37"/>
      <c r="I118" s="37"/>
      <c r="J118" s="37"/>
      <c r="K118" s="37"/>
    </row>
    <row r="119" spans="3:11" x14ac:dyDescent="0.3">
      <c r="C119" s="2" t="s">
        <v>192</v>
      </c>
    </row>
    <row r="120" spans="3:11" x14ac:dyDescent="0.3">
      <c r="C120" s="2" t="s">
        <v>193</v>
      </c>
    </row>
    <row r="121" spans="3:11" ht="30" customHeight="1" x14ac:dyDescent="0.3">
      <c r="C121" s="91" t="s">
        <v>194</v>
      </c>
      <c r="D121" s="92"/>
      <c r="E121" s="92"/>
      <c r="F121" s="92"/>
      <c r="G121" s="92"/>
      <c r="H121" s="92"/>
      <c r="I121" s="92"/>
      <c r="J121" s="92"/>
      <c r="K121" s="92"/>
    </row>
    <row r="122" spans="3:11" x14ac:dyDescent="0.3">
      <c r="C122" s="2" t="s">
        <v>195</v>
      </c>
    </row>
    <row r="124" spans="3:11" x14ac:dyDescent="0.3">
      <c r="C124" s="1" t="s">
        <v>5387</v>
      </c>
      <c r="E124" s="88" t="s">
        <v>5388</v>
      </c>
    </row>
    <row r="125" spans="3:11" x14ac:dyDescent="0.3">
      <c r="E125" s="2" t="s">
        <v>5421</v>
      </c>
    </row>
  </sheetData>
  <mergeCells count="1">
    <mergeCell ref="C121:K121"/>
  </mergeCells>
  <hyperlinks>
    <hyperlink ref="J2" location="'Index'!A1" display="'Index'!A1" xr:uid="{F5C4D44C-C5BC-4678-B26E-075F5D3709DC}"/>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4B611-1F3C-41B2-B4A4-632BC2158B92}">
  <sheetPr codeName="Sheet12"/>
  <dimension ref="A1:IV144"/>
  <sheetViews>
    <sheetView showGridLines="0" zoomScale="90" zoomScaleNormal="90" workbookViewId="0">
      <pane ySplit="6" topLeftCell="A12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371</v>
      </c>
      <c r="J2" s="38" t="s">
        <v>4975</v>
      </c>
    </row>
    <row r="3" spans="1:54" ht="16.2" x14ac:dyDescent="0.35">
      <c r="C3" s="1" t="s">
        <v>28</v>
      </c>
      <c r="D3" s="21" t="s">
        <v>372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28586506</v>
      </c>
      <c r="G10" s="24">
        <v>272029.19</v>
      </c>
      <c r="H10" s="24">
        <v>9.09</v>
      </c>
      <c r="I10" s="31"/>
      <c r="J10" s="31"/>
      <c r="K10" s="35"/>
    </row>
    <row r="11" spans="1:54" x14ac:dyDescent="0.3">
      <c r="B11" s="8" t="s">
        <v>72</v>
      </c>
      <c r="C11" s="57" t="s">
        <v>73</v>
      </c>
      <c r="D11" s="54" t="s">
        <v>74</v>
      </c>
      <c r="E11" s="6" t="s">
        <v>75</v>
      </c>
      <c r="F11" s="19">
        <v>11275148</v>
      </c>
      <c r="G11" s="24">
        <v>153026.31</v>
      </c>
      <c r="H11" s="24">
        <v>5.1100000000000003</v>
      </c>
      <c r="I11" s="31"/>
      <c r="J11" s="31"/>
      <c r="K11" s="35"/>
    </row>
    <row r="12" spans="1:54" x14ac:dyDescent="0.3">
      <c r="B12" s="8" t="s">
        <v>44</v>
      </c>
      <c r="C12" s="57" t="s">
        <v>45</v>
      </c>
      <c r="D12" s="54" t="s">
        <v>46</v>
      </c>
      <c r="E12" s="6" t="s">
        <v>43</v>
      </c>
      <c r="F12" s="19">
        <v>7416237</v>
      </c>
      <c r="G12" s="24">
        <v>103664.16</v>
      </c>
      <c r="H12" s="24">
        <v>3.46</v>
      </c>
      <c r="I12" s="31"/>
      <c r="J12" s="31"/>
      <c r="K12" s="35"/>
    </row>
    <row r="13" spans="1:54" x14ac:dyDescent="0.3">
      <c r="B13" s="8" t="s">
        <v>373</v>
      </c>
      <c r="C13" s="57" t="s">
        <v>374</v>
      </c>
      <c r="D13" s="54" t="s">
        <v>375</v>
      </c>
      <c r="E13" s="6" t="s">
        <v>101</v>
      </c>
      <c r="F13" s="19">
        <v>6098542</v>
      </c>
      <c r="G13" s="24">
        <v>96930.23</v>
      </c>
      <c r="H13" s="24">
        <v>3.24</v>
      </c>
      <c r="I13" s="31"/>
      <c r="J13" s="31"/>
      <c r="K13" s="35"/>
    </row>
    <row r="14" spans="1:54" x14ac:dyDescent="0.3">
      <c r="B14" s="8" t="s">
        <v>314</v>
      </c>
      <c r="C14" s="57" t="s">
        <v>315</v>
      </c>
      <c r="D14" s="54" t="s">
        <v>316</v>
      </c>
      <c r="E14" s="6" t="s">
        <v>196</v>
      </c>
      <c r="F14" s="19">
        <v>62000000</v>
      </c>
      <c r="G14" s="24">
        <v>95777.600000000006</v>
      </c>
      <c r="H14" s="24">
        <v>3.2</v>
      </c>
      <c r="I14" s="31"/>
      <c r="J14" s="31"/>
      <c r="K14" s="35"/>
    </row>
    <row r="15" spans="1:54" x14ac:dyDescent="0.3">
      <c r="B15" s="8" t="s">
        <v>376</v>
      </c>
      <c r="C15" s="57" t="s">
        <v>377</v>
      </c>
      <c r="D15" s="54" t="s">
        <v>378</v>
      </c>
      <c r="E15" s="6" t="s">
        <v>90</v>
      </c>
      <c r="F15" s="19">
        <v>21414825</v>
      </c>
      <c r="G15" s="24">
        <v>87747.25</v>
      </c>
      <c r="H15" s="24">
        <v>2.93</v>
      </c>
      <c r="I15" s="31"/>
      <c r="J15" s="31"/>
      <c r="K15" s="35"/>
    </row>
    <row r="16" spans="1:54" x14ac:dyDescent="0.3">
      <c r="B16" s="8" t="s">
        <v>379</v>
      </c>
      <c r="C16" s="57" t="s">
        <v>380</v>
      </c>
      <c r="D16" s="54" t="s">
        <v>381</v>
      </c>
      <c r="E16" s="6" t="s">
        <v>58</v>
      </c>
      <c r="F16" s="19">
        <v>2515083</v>
      </c>
      <c r="G16" s="24">
        <v>80470.080000000002</v>
      </c>
      <c r="H16" s="24">
        <v>2.69</v>
      </c>
      <c r="I16" s="31"/>
      <c r="J16" s="31"/>
      <c r="K16" s="35"/>
    </row>
    <row r="17" spans="2:11" x14ac:dyDescent="0.3">
      <c r="B17" s="8" t="s">
        <v>69</v>
      </c>
      <c r="C17" s="57" t="s">
        <v>70</v>
      </c>
      <c r="D17" s="54" t="s">
        <v>71</v>
      </c>
      <c r="E17" s="6" t="s">
        <v>43</v>
      </c>
      <c r="F17" s="19">
        <v>9335639</v>
      </c>
      <c r="G17" s="24">
        <v>74918.5</v>
      </c>
      <c r="H17" s="24">
        <v>2.5</v>
      </c>
      <c r="I17" s="31"/>
      <c r="J17" s="31"/>
      <c r="K17" s="35"/>
    </row>
    <row r="18" spans="2:11" x14ac:dyDescent="0.3">
      <c r="B18" s="8" t="s">
        <v>66</v>
      </c>
      <c r="C18" s="57" t="s">
        <v>67</v>
      </c>
      <c r="D18" s="54" t="s">
        <v>68</v>
      </c>
      <c r="E18" s="6" t="s">
        <v>43</v>
      </c>
      <c r="F18" s="19">
        <v>3650000</v>
      </c>
      <c r="G18" s="24">
        <v>71550.95</v>
      </c>
      <c r="H18" s="24">
        <v>2.39</v>
      </c>
      <c r="I18" s="31"/>
      <c r="J18" s="31"/>
      <c r="K18" s="35"/>
    </row>
    <row r="19" spans="2:11" x14ac:dyDescent="0.3">
      <c r="B19" s="8" t="s">
        <v>240</v>
      </c>
      <c r="C19" s="57" t="s">
        <v>241</v>
      </c>
      <c r="D19" s="54" t="s">
        <v>242</v>
      </c>
      <c r="E19" s="6" t="s">
        <v>131</v>
      </c>
      <c r="F19" s="19">
        <v>5610813</v>
      </c>
      <c r="G19" s="24">
        <v>68861.509999999995</v>
      </c>
      <c r="H19" s="24">
        <v>2.2999999999999998</v>
      </c>
      <c r="I19" s="31"/>
      <c r="J19" s="31"/>
      <c r="K19" s="35"/>
    </row>
    <row r="20" spans="2:11" x14ac:dyDescent="0.3">
      <c r="B20" s="8" t="s">
        <v>59</v>
      </c>
      <c r="C20" s="57" t="s">
        <v>60</v>
      </c>
      <c r="D20" s="54" t="s">
        <v>61</v>
      </c>
      <c r="E20" s="6" t="s">
        <v>43</v>
      </c>
      <c r="F20" s="19">
        <v>6473332</v>
      </c>
      <c r="G20" s="24">
        <v>67659.27</v>
      </c>
      <c r="H20" s="24">
        <v>2.2599999999999998</v>
      </c>
      <c r="I20" s="31"/>
      <c r="J20" s="31"/>
      <c r="K20" s="35"/>
    </row>
    <row r="21" spans="2:11" x14ac:dyDescent="0.3">
      <c r="B21" s="8" t="s">
        <v>382</v>
      </c>
      <c r="C21" s="57" t="s">
        <v>383</v>
      </c>
      <c r="D21" s="54" t="s">
        <v>384</v>
      </c>
      <c r="E21" s="6" t="s">
        <v>268</v>
      </c>
      <c r="F21" s="19">
        <v>3063576</v>
      </c>
      <c r="G21" s="24">
        <v>57864.82</v>
      </c>
      <c r="H21" s="24">
        <v>1.93</v>
      </c>
      <c r="I21" s="31"/>
      <c r="J21" s="31"/>
      <c r="K21" s="35"/>
    </row>
    <row r="22" spans="2:11" x14ac:dyDescent="0.3">
      <c r="B22" s="8" t="s">
        <v>385</v>
      </c>
      <c r="C22" s="57" t="s">
        <v>386</v>
      </c>
      <c r="D22" s="54" t="s">
        <v>387</v>
      </c>
      <c r="E22" s="6" t="s">
        <v>50</v>
      </c>
      <c r="F22" s="19">
        <v>3780741</v>
      </c>
      <c r="G22" s="24">
        <v>56007.9</v>
      </c>
      <c r="H22" s="24">
        <v>1.87</v>
      </c>
      <c r="I22" s="31"/>
      <c r="J22" s="31"/>
      <c r="K22" s="35"/>
    </row>
    <row r="23" spans="2:11" x14ac:dyDescent="0.3">
      <c r="B23" s="8" t="s">
        <v>388</v>
      </c>
      <c r="C23" s="57" t="s">
        <v>389</v>
      </c>
      <c r="D23" s="54" t="s">
        <v>390</v>
      </c>
      <c r="E23" s="6" t="s">
        <v>97</v>
      </c>
      <c r="F23" s="19">
        <v>21086115</v>
      </c>
      <c r="G23" s="24">
        <v>53548.19</v>
      </c>
      <c r="H23" s="24">
        <v>1.79</v>
      </c>
      <c r="I23" s="31"/>
      <c r="J23" s="31"/>
      <c r="K23" s="35"/>
    </row>
    <row r="24" spans="2:11" x14ac:dyDescent="0.3">
      <c r="B24" s="8" t="s">
        <v>391</v>
      </c>
      <c r="C24" s="57" t="s">
        <v>392</v>
      </c>
      <c r="D24" s="54" t="s">
        <v>393</v>
      </c>
      <c r="E24" s="6" t="s">
        <v>58</v>
      </c>
      <c r="F24" s="19">
        <v>7989722</v>
      </c>
      <c r="G24" s="24">
        <v>53451.24</v>
      </c>
      <c r="H24" s="24">
        <v>1.79</v>
      </c>
      <c r="I24" s="31"/>
      <c r="J24" s="31"/>
      <c r="K24" s="35"/>
    </row>
    <row r="25" spans="2:11" x14ac:dyDescent="0.3">
      <c r="B25" s="8" t="s">
        <v>394</v>
      </c>
      <c r="C25" s="57" t="s">
        <v>395</v>
      </c>
      <c r="D25" s="54" t="s">
        <v>396</v>
      </c>
      <c r="E25" s="6" t="s">
        <v>101</v>
      </c>
      <c r="F25" s="19">
        <v>2687887</v>
      </c>
      <c r="G25" s="24">
        <v>50932.77</v>
      </c>
      <c r="H25" s="24">
        <v>1.7</v>
      </c>
      <c r="I25" s="31"/>
      <c r="J25" s="31"/>
      <c r="K25" s="35"/>
    </row>
    <row r="26" spans="2:11" x14ac:dyDescent="0.3">
      <c r="B26" s="8" t="s">
        <v>153</v>
      </c>
      <c r="C26" s="57" t="s">
        <v>154</v>
      </c>
      <c r="D26" s="54" t="s">
        <v>155</v>
      </c>
      <c r="E26" s="6" t="s">
        <v>156</v>
      </c>
      <c r="F26" s="19">
        <v>22000000</v>
      </c>
      <c r="G26" s="24">
        <v>50633</v>
      </c>
      <c r="H26" s="24">
        <v>1.69</v>
      </c>
      <c r="I26" s="31"/>
      <c r="J26" s="31"/>
      <c r="K26" s="35"/>
    </row>
    <row r="27" spans="2:11" x14ac:dyDescent="0.3">
      <c r="B27" s="8" t="s">
        <v>47</v>
      </c>
      <c r="C27" s="57" t="s">
        <v>48</v>
      </c>
      <c r="D27" s="54" t="s">
        <v>49</v>
      </c>
      <c r="E27" s="6" t="s">
        <v>50</v>
      </c>
      <c r="F27" s="19">
        <v>3341001</v>
      </c>
      <c r="G27" s="24">
        <v>49099.35</v>
      </c>
      <c r="H27" s="24">
        <v>1.64</v>
      </c>
      <c r="I27" s="31"/>
      <c r="J27" s="31"/>
      <c r="K27" s="35"/>
    </row>
    <row r="28" spans="2:11" x14ac:dyDescent="0.3">
      <c r="B28" s="8" t="s">
        <v>397</v>
      </c>
      <c r="C28" s="57" t="s">
        <v>398</v>
      </c>
      <c r="D28" s="54" t="s">
        <v>399</v>
      </c>
      <c r="E28" s="6" t="s">
        <v>156</v>
      </c>
      <c r="F28" s="19">
        <v>11448566</v>
      </c>
      <c r="G28" s="24">
        <v>46910.5</v>
      </c>
      <c r="H28" s="24">
        <v>1.57</v>
      </c>
      <c r="I28" s="31"/>
      <c r="J28" s="31"/>
      <c r="K28" s="35"/>
    </row>
    <row r="29" spans="2:11" x14ac:dyDescent="0.3">
      <c r="B29" s="8" t="s">
        <v>76</v>
      </c>
      <c r="C29" s="57" t="s">
        <v>77</v>
      </c>
      <c r="D29" s="54" t="s">
        <v>78</v>
      </c>
      <c r="E29" s="6" t="s">
        <v>50</v>
      </c>
      <c r="F29" s="19">
        <v>1500000</v>
      </c>
      <c r="G29" s="24">
        <v>46270.5</v>
      </c>
      <c r="H29" s="24">
        <v>1.55</v>
      </c>
      <c r="I29" s="31"/>
      <c r="J29" s="31"/>
      <c r="K29" s="35"/>
    </row>
    <row r="30" spans="2:11" x14ac:dyDescent="0.3">
      <c r="B30" s="8" t="s">
        <v>400</v>
      </c>
      <c r="C30" s="57" t="s">
        <v>401</v>
      </c>
      <c r="D30" s="54" t="s">
        <v>402</v>
      </c>
      <c r="E30" s="6" t="s">
        <v>403</v>
      </c>
      <c r="F30" s="19">
        <v>26493555</v>
      </c>
      <c r="G30" s="24">
        <v>45852.4</v>
      </c>
      <c r="H30" s="24">
        <v>1.53</v>
      </c>
      <c r="I30" s="31"/>
      <c r="J30" s="31"/>
      <c r="K30" s="35"/>
    </row>
    <row r="31" spans="2:11" x14ac:dyDescent="0.3">
      <c r="B31" s="8" t="s">
        <v>404</v>
      </c>
      <c r="C31" s="57" t="s">
        <v>405</v>
      </c>
      <c r="D31" s="54" t="s">
        <v>406</v>
      </c>
      <c r="E31" s="6" t="s">
        <v>138</v>
      </c>
      <c r="F31" s="19">
        <v>1484340</v>
      </c>
      <c r="G31" s="24">
        <v>45365.88</v>
      </c>
      <c r="H31" s="24">
        <v>1.52</v>
      </c>
      <c r="I31" s="31"/>
      <c r="J31" s="31"/>
      <c r="K31" s="35"/>
    </row>
    <row r="32" spans="2:11" x14ac:dyDescent="0.3">
      <c r="B32" s="8" t="s">
        <v>407</v>
      </c>
      <c r="C32" s="57" t="s">
        <v>408</v>
      </c>
      <c r="D32" s="54" t="s">
        <v>409</v>
      </c>
      <c r="E32" s="6" t="s">
        <v>138</v>
      </c>
      <c r="F32" s="19">
        <v>1163190</v>
      </c>
      <c r="G32" s="24">
        <v>44505.98</v>
      </c>
      <c r="H32" s="24">
        <v>1.49</v>
      </c>
      <c r="I32" s="31"/>
      <c r="J32" s="31"/>
      <c r="K32" s="35"/>
    </row>
    <row r="33" spans="2:11" x14ac:dyDescent="0.3">
      <c r="B33" s="8" t="s">
        <v>202</v>
      </c>
      <c r="C33" s="57" t="s">
        <v>203</v>
      </c>
      <c r="D33" s="54" t="s">
        <v>204</v>
      </c>
      <c r="E33" s="6" t="s">
        <v>205</v>
      </c>
      <c r="F33" s="19">
        <v>764416</v>
      </c>
      <c r="G33" s="24">
        <v>41760.050000000003</v>
      </c>
      <c r="H33" s="24">
        <v>1.39</v>
      </c>
      <c r="I33" s="31"/>
      <c r="J33" s="31"/>
      <c r="K33" s="35"/>
    </row>
    <row r="34" spans="2:11" x14ac:dyDescent="0.3">
      <c r="B34" s="8" t="s">
        <v>410</v>
      </c>
      <c r="C34" s="57" t="s">
        <v>411</v>
      </c>
      <c r="D34" s="54" t="s">
        <v>412</v>
      </c>
      <c r="E34" s="6" t="s">
        <v>82</v>
      </c>
      <c r="F34" s="19">
        <v>6904842</v>
      </c>
      <c r="G34" s="24">
        <v>41418.69</v>
      </c>
      <c r="H34" s="24">
        <v>1.38</v>
      </c>
      <c r="I34" s="31"/>
      <c r="J34" s="31"/>
      <c r="K34" s="35"/>
    </row>
    <row r="35" spans="2:11" x14ac:dyDescent="0.3">
      <c r="B35" s="8" t="s">
        <v>413</v>
      </c>
      <c r="C35" s="57" t="s">
        <v>414</v>
      </c>
      <c r="D35" s="54" t="s">
        <v>415</v>
      </c>
      <c r="E35" s="6" t="s">
        <v>50</v>
      </c>
      <c r="F35" s="19">
        <v>5404493</v>
      </c>
      <c r="G35" s="24">
        <v>40952.550000000003</v>
      </c>
      <c r="H35" s="24">
        <v>1.37</v>
      </c>
      <c r="I35" s="31"/>
      <c r="J35" s="31"/>
      <c r="K35" s="35"/>
    </row>
    <row r="36" spans="2:11" x14ac:dyDescent="0.3">
      <c r="B36" s="8" t="s">
        <v>343</v>
      </c>
      <c r="C36" s="57" t="s">
        <v>344</v>
      </c>
      <c r="D36" s="54" t="s">
        <v>345</v>
      </c>
      <c r="E36" s="6" t="s">
        <v>50</v>
      </c>
      <c r="F36" s="19">
        <v>16314276</v>
      </c>
      <c r="G36" s="24">
        <v>40689.440000000002</v>
      </c>
      <c r="H36" s="24">
        <v>1.36</v>
      </c>
      <c r="I36" s="31"/>
      <c r="J36" s="31"/>
      <c r="K36" s="35"/>
    </row>
    <row r="37" spans="2:11" x14ac:dyDescent="0.3">
      <c r="B37" s="8" t="s">
        <v>83</v>
      </c>
      <c r="C37" s="57" t="s">
        <v>84</v>
      </c>
      <c r="D37" s="54" t="s">
        <v>85</v>
      </c>
      <c r="E37" s="6" t="s">
        <v>86</v>
      </c>
      <c r="F37" s="19">
        <v>1591000</v>
      </c>
      <c r="G37" s="24">
        <v>40070.93</v>
      </c>
      <c r="H37" s="24">
        <v>1.34</v>
      </c>
      <c r="I37" s="31"/>
      <c r="J37" s="31"/>
      <c r="K37" s="35"/>
    </row>
    <row r="38" spans="2:11" x14ac:dyDescent="0.3">
      <c r="B38" s="8" t="s">
        <v>416</v>
      </c>
      <c r="C38" s="57" t="s">
        <v>417</v>
      </c>
      <c r="D38" s="54" t="s">
        <v>418</v>
      </c>
      <c r="E38" s="6" t="s">
        <v>75</v>
      </c>
      <c r="F38" s="19">
        <v>12944725</v>
      </c>
      <c r="G38" s="24">
        <v>39895.64</v>
      </c>
      <c r="H38" s="24">
        <v>1.33</v>
      </c>
      <c r="I38" s="31"/>
      <c r="J38" s="31"/>
      <c r="K38" s="35"/>
    </row>
    <row r="39" spans="2:11" x14ac:dyDescent="0.3">
      <c r="B39" s="8" t="s">
        <v>419</v>
      </c>
      <c r="C39" s="57" t="s">
        <v>420</v>
      </c>
      <c r="D39" s="54" t="s">
        <v>421</v>
      </c>
      <c r="E39" s="6" t="s">
        <v>422</v>
      </c>
      <c r="F39" s="19">
        <v>17000000</v>
      </c>
      <c r="G39" s="24">
        <v>39730.699999999997</v>
      </c>
      <c r="H39" s="24">
        <v>1.33</v>
      </c>
      <c r="I39" s="31"/>
      <c r="J39" s="31"/>
      <c r="K39" s="35"/>
    </row>
    <row r="40" spans="2:11" x14ac:dyDescent="0.3">
      <c r="B40" s="8" t="s">
        <v>108</v>
      </c>
      <c r="C40" s="57" t="s">
        <v>109</v>
      </c>
      <c r="D40" s="54" t="s">
        <v>110</v>
      </c>
      <c r="E40" s="6" t="s">
        <v>111</v>
      </c>
      <c r="F40" s="19">
        <v>4949146</v>
      </c>
      <c r="G40" s="24">
        <v>34839.51</v>
      </c>
      <c r="H40" s="24">
        <v>1.1599999999999999</v>
      </c>
      <c r="I40" s="31"/>
      <c r="J40" s="31"/>
      <c r="K40" s="35"/>
    </row>
    <row r="41" spans="2:11" x14ac:dyDescent="0.3">
      <c r="B41" s="8" t="s">
        <v>423</v>
      </c>
      <c r="C41" s="57" t="s">
        <v>424</v>
      </c>
      <c r="D41" s="54" t="s">
        <v>425</v>
      </c>
      <c r="E41" s="6" t="s">
        <v>156</v>
      </c>
      <c r="F41" s="19">
        <v>3973711</v>
      </c>
      <c r="G41" s="24">
        <v>33456.660000000003</v>
      </c>
      <c r="H41" s="24">
        <v>1.1200000000000001</v>
      </c>
      <c r="I41" s="31"/>
      <c r="J41" s="31"/>
      <c r="K41" s="35"/>
    </row>
    <row r="42" spans="2:11" x14ac:dyDescent="0.3">
      <c r="B42" s="8" t="s">
        <v>426</v>
      </c>
      <c r="C42" s="57" t="s">
        <v>427</v>
      </c>
      <c r="D42" s="54" t="s">
        <v>428</v>
      </c>
      <c r="E42" s="6" t="s">
        <v>97</v>
      </c>
      <c r="F42" s="19">
        <v>268476</v>
      </c>
      <c r="G42" s="24">
        <v>31873.47</v>
      </c>
      <c r="H42" s="24">
        <v>1.06</v>
      </c>
      <c r="I42" s="31"/>
      <c r="J42" s="31"/>
      <c r="K42" s="35"/>
    </row>
    <row r="43" spans="2:11" x14ac:dyDescent="0.3">
      <c r="B43" s="8" t="s">
        <v>429</v>
      </c>
      <c r="C43" s="57" t="s">
        <v>430</v>
      </c>
      <c r="D43" s="54" t="s">
        <v>431</v>
      </c>
      <c r="E43" s="6" t="s">
        <v>148</v>
      </c>
      <c r="F43" s="19">
        <v>1921616</v>
      </c>
      <c r="G43" s="24">
        <v>31752.78</v>
      </c>
      <c r="H43" s="24">
        <v>1.06</v>
      </c>
      <c r="I43" s="31"/>
      <c r="J43" s="31"/>
      <c r="K43" s="35"/>
    </row>
    <row r="44" spans="2:11" x14ac:dyDescent="0.3">
      <c r="B44" s="8" t="s">
        <v>432</v>
      </c>
      <c r="C44" s="57" t="s">
        <v>433</v>
      </c>
      <c r="D44" s="54" t="s">
        <v>434</v>
      </c>
      <c r="E44" s="6" t="s">
        <v>268</v>
      </c>
      <c r="F44" s="19">
        <v>2047501</v>
      </c>
      <c r="G44" s="24">
        <v>31707.599999999999</v>
      </c>
      <c r="H44" s="24">
        <v>1.06</v>
      </c>
      <c r="I44" s="31"/>
      <c r="J44" s="31"/>
      <c r="K44" s="35"/>
    </row>
    <row r="45" spans="2:11" x14ac:dyDescent="0.3">
      <c r="B45" s="8" t="s">
        <v>435</v>
      </c>
      <c r="C45" s="57" t="s">
        <v>436</v>
      </c>
      <c r="D45" s="54" t="s">
        <v>437</v>
      </c>
      <c r="E45" s="6" t="s">
        <v>167</v>
      </c>
      <c r="F45" s="19">
        <v>8973058</v>
      </c>
      <c r="G45" s="24">
        <v>31401.22</v>
      </c>
      <c r="H45" s="24">
        <v>1.05</v>
      </c>
      <c r="I45" s="31"/>
      <c r="J45" s="31"/>
      <c r="K45" s="35"/>
    </row>
    <row r="46" spans="2:11" x14ac:dyDescent="0.3">
      <c r="B46" s="8" t="s">
        <v>438</v>
      </c>
      <c r="C46" s="57" t="s">
        <v>439</v>
      </c>
      <c r="D46" s="54" t="s">
        <v>440</v>
      </c>
      <c r="E46" s="6" t="s">
        <v>403</v>
      </c>
      <c r="F46" s="19">
        <v>11401921</v>
      </c>
      <c r="G46" s="24">
        <v>30728.18</v>
      </c>
      <c r="H46" s="24">
        <v>1.03</v>
      </c>
      <c r="I46" s="31"/>
      <c r="J46" s="31"/>
      <c r="K46" s="35"/>
    </row>
    <row r="47" spans="2:11" x14ac:dyDescent="0.3">
      <c r="B47" s="8" t="s">
        <v>441</v>
      </c>
      <c r="C47" s="57" t="s">
        <v>442</v>
      </c>
      <c r="D47" s="54" t="s">
        <v>443</v>
      </c>
      <c r="E47" s="6" t="s">
        <v>444</v>
      </c>
      <c r="F47" s="19">
        <v>8654179</v>
      </c>
      <c r="G47" s="24">
        <v>30142.51</v>
      </c>
      <c r="H47" s="24">
        <v>1.01</v>
      </c>
      <c r="I47" s="31"/>
      <c r="J47" s="31"/>
      <c r="K47" s="35"/>
    </row>
    <row r="48" spans="2:11" x14ac:dyDescent="0.3">
      <c r="B48" s="8" t="s">
        <v>445</v>
      </c>
      <c r="C48" s="57" t="s">
        <v>446</v>
      </c>
      <c r="D48" s="54" t="s">
        <v>447</v>
      </c>
      <c r="E48" s="6" t="s">
        <v>138</v>
      </c>
      <c r="F48" s="19">
        <v>1909590</v>
      </c>
      <c r="G48" s="24">
        <v>29856.44</v>
      </c>
      <c r="H48" s="24">
        <v>1</v>
      </c>
      <c r="I48" s="31"/>
      <c r="J48" s="31"/>
      <c r="K48" s="35"/>
    </row>
    <row r="49" spans="2:11" x14ac:dyDescent="0.3">
      <c r="B49" s="8" t="s">
        <v>448</v>
      </c>
      <c r="C49" s="57" t="s">
        <v>449</v>
      </c>
      <c r="D49" s="54" t="s">
        <v>450</v>
      </c>
      <c r="E49" s="6" t="s">
        <v>43</v>
      </c>
      <c r="F49" s="19">
        <v>15000000</v>
      </c>
      <c r="G49" s="24">
        <v>28756.5</v>
      </c>
      <c r="H49" s="24">
        <v>0.96</v>
      </c>
      <c r="I49" s="31"/>
      <c r="J49" s="31"/>
      <c r="K49" s="35"/>
    </row>
    <row r="50" spans="2:11" x14ac:dyDescent="0.3">
      <c r="B50" s="8" t="s">
        <v>269</v>
      </c>
      <c r="C50" s="57" t="s">
        <v>270</v>
      </c>
      <c r="D50" s="54" t="s">
        <v>271</v>
      </c>
      <c r="E50" s="6" t="s">
        <v>198</v>
      </c>
      <c r="F50" s="19">
        <v>6043971</v>
      </c>
      <c r="G50" s="24">
        <v>28288.81</v>
      </c>
      <c r="H50" s="24">
        <v>0.94</v>
      </c>
      <c r="I50" s="31"/>
      <c r="J50" s="31"/>
      <c r="K50" s="35"/>
    </row>
    <row r="51" spans="2:11" x14ac:dyDescent="0.3">
      <c r="B51" s="8" t="s">
        <v>296</v>
      </c>
      <c r="C51" s="57" t="s">
        <v>297</v>
      </c>
      <c r="D51" s="54" t="s">
        <v>298</v>
      </c>
      <c r="E51" s="6" t="s">
        <v>43</v>
      </c>
      <c r="F51" s="19">
        <v>27890616</v>
      </c>
      <c r="G51" s="24">
        <v>28136.05</v>
      </c>
      <c r="H51" s="24">
        <v>0.94</v>
      </c>
      <c r="I51" s="31"/>
      <c r="J51" s="31"/>
      <c r="K51" s="35"/>
    </row>
    <row r="52" spans="2:11" x14ac:dyDescent="0.3">
      <c r="B52" s="8" t="s">
        <v>451</v>
      </c>
      <c r="C52" s="57" t="s">
        <v>452</v>
      </c>
      <c r="D52" s="54" t="s">
        <v>453</v>
      </c>
      <c r="E52" s="6" t="s">
        <v>65</v>
      </c>
      <c r="F52" s="19">
        <v>18511216</v>
      </c>
      <c r="G52" s="24">
        <v>27046.74</v>
      </c>
      <c r="H52" s="24">
        <v>0.9</v>
      </c>
      <c r="I52" s="31"/>
      <c r="J52" s="31"/>
      <c r="K52" s="35"/>
    </row>
    <row r="53" spans="2:11" x14ac:dyDescent="0.3">
      <c r="B53" s="8" t="s">
        <v>231</v>
      </c>
      <c r="C53" s="57" t="s">
        <v>232</v>
      </c>
      <c r="D53" s="54" t="s">
        <v>233</v>
      </c>
      <c r="E53" s="6" t="s">
        <v>171</v>
      </c>
      <c r="F53" s="19">
        <v>2000000</v>
      </c>
      <c r="G53" s="24">
        <v>24852</v>
      </c>
      <c r="H53" s="24">
        <v>0.83</v>
      </c>
      <c r="I53" s="31"/>
      <c r="J53" s="31"/>
      <c r="K53" s="35"/>
    </row>
    <row r="54" spans="2:11" x14ac:dyDescent="0.3">
      <c r="B54" s="8" t="s">
        <v>258</v>
      </c>
      <c r="C54" s="57" t="s">
        <v>259</v>
      </c>
      <c r="D54" s="54" t="s">
        <v>260</v>
      </c>
      <c r="E54" s="6" t="s">
        <v>261</v>
      </c>
      <c r="F54" s="19">
        <v>1219590</v>
      </c>
      <c r="G54" s="24">
        <v>22563.63</v>
      </c>
      <c r="H54" s="24">
        <v>0.75</v>
      </c>
      <c r="I54" s="31"/>
      <c r="J54" s="31"/>
      <c r="K54" s="35"/>
    </row>
    <row r="55" spans="2:11" x14ac:dyDescent="0.3">
      <c r="B55" s="8" t="s">
        <v>454</v>
      </c>
      <c r="C55" s="57" t="s">
        <v>455</v>
      </c>
      <c r="D55" s="54" t="s">
        <v>456</v>
      </c>
      <c r="E55" s="6" t="s">
        <v>43</v>
      </c>
      <c r="F55" s="19">
        <v>44472693</v>
      </c>
      <c r="G55" s="24">
        <v>22356.42</v>
      </c>
      <c r="H55" s="24">
        <v>0.75</v>
      </c>
      <c r="I55" s="31"/>
      <c r="J55" s="31"/>
      <c r="K55" s="35"/>
    </row>
    <row r="56" spans="2:11" x14ac:dyDescent="0.3">
      <c r="B56" s="8" t="s">
        <v>457</v>
      </c>
      <c r="C56" s="57" t="s">
        <v>458</v>
      </c>
      <c r="D56" s="54" t="s">
        <v>459</v>
      </c>
      <c r="E56" s="6" t="s">
        <v>82</v>
      </c>
      <c r="F56" s="19">
        <v>2347834</v>
      </c>
      <c r="G56" s="24">
        <v>20007.07</v>
      </c>
      <c r="H56" s="24">
        <v>0.67</v>
      </c>
      <c r="I56" s="31"/>
      <c r="J56" s="31"/>
      <c r="K56" s="35"/>
    </row>
    <row r="57" spans="2:11" x14ac:dyDescent="0.3">
      <c r="B57" s="8" t="s">
        <v>139</v>
      </c>
      <c r="C57" s="57" t="s">
        <v>140</v>
      </c>
      <c r="D57" s="54" t="s">
        <v>141</v>
      </c>
      <c r="E57" s="6" t="s">
        <v>119</v>
      </c>
      <c r="F57" s="19">
        <v>600000</v>
      </c>
      <c r="G57" s="24">
        <v>19245.599999999999</v>
      </c>
      <c r="H57" s="24">
        <v>0.64</v>
      </c>
      <c r="I57" s="31"/>
      <c r="J57" s="31"/>
      <c r="K57" s="35"/>
    </row>
    <row r="58" spans="2:11" x14ac:dyDescent="0.3">
      <c r="B58" s="8" t="s">
        <v>460</v>
      </c>
      <c r="C58" s="57" t="s">
        <v>461</v>
      </c>
      <c r="D58" s="54" t="s">
        <v>462</v>
      </c>
      <c r="E58" s="6" t="s">
        <v>127</v>
      </c>
      <c r="F58" s="19">
        <v>2080059</v>
      </c>
      <c r="G58" s="24">
        <v>18959.740000000002</v>
      </c>
      <c r="H58" s="24">
        <v>0.63</v>
      </c>
      <c r="I58" s="31"/>
      <c r="J58" s="31"/>
      <c r="K58" s="35"/>
    </row>
    <row r="59" spans="2:11" x14ac:dyDescent="0.3">
      <c r="B59" s="8" t="s">
        <v>212</v>
      </c>
      <c r="C59" s="57" t="s">
        <v>213</v>
      </c>
      <c r="D59" s="54" t="s">
        <v>214</v>
      </c>
      <c r="E59" s="6" t="s">
        <v>65</v>
      </c>
      <c r="F59" s="19">
        <v>64693</v>
      </c>
      <c r="G59" s="24">
        <v>18938.88</v>
      </c>
      <c r="H59" s="24">
        <v>0.63</v>
      </c>
      <c r="I59" s="31"/>
      <c r="J59" s="31"/>
      <c r="K59" s="35"/>
    </row>
    <row r="60" spans="2:11" x14ac:dyDescent="0.3">
      <c r="B60" s="8" t="s">
        <v>149</v>
      </c>
      <c r="C60" s="57" t="s">
        <v>150</v>
      </c>
      <c r="D60" s="54" t="s">
        <v>151</v>
      </c>
      <c r="E60" s="6" t="s">
        <v>152</v>
      </c>
      <c r="F60" s="19">
        <v>3000000</v>
      </c>
      <c r="G60" s="24">
        <v>18832.5</v>
      </c>
      <c r="H60" s="24">
        <v>0.63</v>
      </c>
      <c r="I60" s="31"/>
      <c r="J60" s="31"/>
      <c r="K60" s="35"/>
    </row>
    <row r="61" spans="2:11" x14ac:dyDescent="0.3">
      <c r="B61" s="8" t="s">
        <v>209</v>
      </c>
      <c r="C61" s="57" t="s">
        <v>210</v>
      </c>
      <c r="D61" s="54" t="s">
        <v>211</v>
      </c>
      <c r="E61" s="6" t="s">
        <v>86</v>
      </c>
      <c r="F61" s="19">
        <v>3192103</v>
      </c>
      <c r="G61" s="24">
        <v>17013.91</v>
      </c>
      <c r="H61" s="24">
        <v>0.56999999999999995</v>
      </c>
      <c r="I61" s="31"/>
      <c r="J61" s="31"/>
      <c r="K61" s="35"/>
    </row>
    <row r="62" spans="2:11" x14ac:dyDescent="0.3">
      <c r="B62" s="8" t="s">
        <v>132</v>
      </c>
      <c r="C62" s="57" t="s">
        <v>133</v>
      </c>
      <c r="D62" s="54" t="s">
        <v>134</v>
      </c>
      <c r="E62" s="6" t="s">
        <v>86</v>
      </c>
      <c r="F62" s="19">
        <v>1397320</v>
      </c>
      <c r="G62" s="24">
        <v>16901.98</v>
      </c>
      <c r="H62" s="24">
        <v>0.56000000000000005</v>
      </c>
      <c r="I62" s="31"/>
      <c r="J62" s="31"/>
      <c r="K62" s="35"/>
    </row>
    <row r="63" spans="2:11" x14ac:dyDescent="0.3">
      <c r="B63" s="8" t="s">
        <v>463</v>
      </c>
      <c r="C63" s="57" t="s">
        <v>464</v>
      </c>
      <c r="D63" s="54" t="s">
        <v>465</v>
      </c>
      <c r="E63" s="6" t="s">
        <v>327</v>
      </c>
      <c r="F63" s="19">
        <v>3714431</v>
      </c>
      <c r="G63" s="24">
        <v>15871.76</v>
      </c>
      <c r="H63" s="24">
        <v>0.53</v>
      </c>
      <c r="I63" s="31"/>
      <c r="J63" s="31"/>
      <c r="K63" s="35"/>
    </row>
    <row r="64" spans="2:11" x14ac:dyDescent="0.3">
      <c r="B64" s="8" t="s">
        <v>466</v>
      </c>
      <c r="C64" s="57" t="s">
        <v>467</v>
      </c>
      <c r="D64" s="54" t="s">
        <v>468</v>
      </c>
      <c r="E64" s="6" t="s">
        <v>65</v>
      </c>
      <c r="F64" s="19">
        <v>7655191</v>
      </c>
      <c r="G64" s="24">
        <v>15733.71</v>
      </c>
      <c r="H64" s="24">
        <v>0.53</v>
      </c>
      <c r="I64" s="31"/>
      <c r="J64" s="31"/>
      <c r="K64" s="35"/>
    </row>
    <row r="65" spans="2:11" x14ac:dyDescent="0.3">
      <c r="B65" s="8" t="s">
        <v>469</v>
      </c>
      <c r="C65" s="57" t="s">
        <v>470</v>
      </c>
      <c r="D65" s="54" t="s">
        <v>471</v>
      </c>
      <c r="E65" s="6" t="s">
        <v>101</v>
      </c>
      <c r="F65" s="19">
        <v>954673</v>
      </c>
      <c r="G65" s="24">
        <v>15222.26</v>
      </c>
      <c r="H65" s="24">
        <v>0.51</v>
      </c>
      <c r="I65" s="31"/>
      <c r="J65" s="31"/>
      <c r="K65" s="35"/>
    </row>
    <row r="66" spans="2:11" x14ac:dyDescent="0.3">
      <c r="B66" s="8" t="s">
        <v>472</v>
      </c>
      <c r="C66" s="57" t="s">
        <v>473</v>
      </c>
      <c r="D66" s="54" t="s">
        <v>474</v>
      </c>
      <c r="E66" s="6" t="s">
        <v>65</v>
      </c>
      <c r="F66" s="19">
        <v>9628864</v>
      </c>
      <c r="G66" s="24">
        <v>14292.12</v>
      </c>
      <c r="H66" s="24">
        <v>0.48</v>
      </c>
      <c r="I66" s="31"/>
      <c r="J66" s="31"/>
      <c r="K66" s="35"/>
    </row>
    <row r="67" spans="2:11" x14ac:dyDescent="0.3">
      <c r="B67" s="8" t="s">
        <v>475</v>
      </c>
      <c r="C67" s="57" t="s">
        <v>476</v>
      </c>
      <c r="D67" s="54" t="s">
        <v>477</v>
      </c>
      <c r="E67" s="6" t="s">
        <v>403</v>
      </c>
      <c r="F67" s="19">
        <v>4676293</v>
      </c>
      <c r="G67" s="24">
        <v>13556.57</v>
      </c>
      <c r="H67" s="24">
        <v>0.45</v>
      </c>
      <c r="I67" s="31"/>
      <c r="J67" s="31"/>
      <c r="K67" s="35"/>
    </row>
    <row r="68" spans="2:11" x14ac:dyDescent="0.3">
      <c r="B68" s="8" t="s">
        <v>478</v>
      </c>
      <c r="C68" s="57" t="s">
        <v>479</v>
      </c>
      <c r="D68" s="54" t="s">
        <v>480</v>
      </c>
      <c r="E68" s="6" t="s">
        <v>82</v>
      </c>
      <c r="F68" s="19">
        <v>16098757</v>
      </c>
      <c r="G68" s="24">
        <v>13123.71</v>
      </c>
      <c r="H68" s="24">
        <v>0.44</v>
      </c>
      <c r="I68" s="31"/>
      <c r="J68" s="31"/>
      <c r="K68" s="35"/>
    </row>
    <row r="69" spans="2:11" x14ac:dyDescent="0.3">
      <c r="B69" s="8" t="s">
        <v>234</v>
      </c>
      <c r="C69" s="57" t="s">
        <v>235</v>
      </c>
      <c r="D69" s="54" t="s">
        <v>236</v>
      </c>
      <c r="E69" s="6" t="s">
        <v>148</v>
      </c>
      <c r="F69" s="19">
        <v>571087</v>
      </c>
      <c r="G69" s="24">
        <v>13074.47</v>
      </c>
      <c r="H69" s="24">
        <v>0.44</v>
      </c>
      <c r="I69" s="31"/>
      <c r="J69" s="31"/>
      <c r="K69" s="35"/>
    </row>
    <row r="70" spans="2:11" x14ac:dyDescent="0.3">
      <c r="B70" s="8" t="s">
        <v>51</v>
      </c>
      <c r="C70" s="57" t="s">
        <v>52</v>
      </c>
      <c r="D70" s="54" t="s">
        <v>53</v>
      </c>
      <c r="E70" s="6" t="s">
        <v>54</v>
      </c>
      <c r="F70" s="19">
        <v>301628</v>
      </c>
      <c r="G70" s="24">
        <v>10861.62</v>
      </c>
      <c r="H70" s="24">
        <v>0.36</v>
      </c>
      <c r="I70" s="31"/>
      <c r="J70" s="31"/>
      <c r="K70" s="35"/>
    </row>
    <row r="71" spans="2:11" x14ac:dyDescent="0.3">
      <c r="B71" s="8" t="s">
        <v>290</v>
      </c>
      <c r="C71" s="57" t="s">
        <v>291</v>
      </c>
      <c r="D71" s="54" t="s">
        <v>292</v>
      </c>
      <c r="E71" s="6" t="s">
        <v>65</v>
      </c>
      <c r="F71" s="19">
        <v>507752</v>
      </c>
      <c r="G71" s="24">
        <v>9148.68</v>
      </c>
      <c r="H71" s="24">
        <v>0.31</v>
      </c>
      <c r="I71" s="31"/>
      <c r="J71" s="31"/>
      <c r="K71" s="35"/>
    </row>
    <row r="72" spans="2:11" x14ac:dyDescent="0.3">
      <c r="B72" s="8" t="s">
        <v>481</v>
      </c>
      <c r="C72" s="57" t="s">
        <v>482</v>
      </c>
      <c r="D72" s="54" t="s">
        <v>483</v>
      </c>
      <c r="E72" s="6" t="s">
        <v>101</v>
      </c>
      <c r="F72" s="19">
        <v>147988</v>
      </c>
      <c r="G72" s="24">
        <v>7673.77</v>
      </c>
      <c r="H72" s="24">
        <v>0.26</v>
      </c>
      <c r="I72" s="31"/>
      <c r="J72" s="31"/>
      <c r="K72" s="35"/>
    </row>
    <row r="73" spans="2:11" x14ac:dyDescent="0.3">
      <c r="B73" s="8" t="s">
        <v>484</v>
      </c>
      <c r="C73" s="57" t="s">
        <v>485</v>
      </c>
      <c r="D73" s="54" t="s">
        <v>486</v>
      </c>
      <c r="E73" s="6" t="s">
        <v>101</v>
      </c>
      <c r="F73" s="19">
        <v>147988</v>
      </c>
      <c r="G73" s="24">
        <v>7612.5</v>
      </c>
      <c r="H73" s="24">
        <v>0.25</v>
      </c>
      <c r="I73" s="31"/>
      <c r="J73" s="31"/>
      <c r="K73" s="35"/>
    </row>
    <row r="74" spans="2:11" x14ac:dyDescent="0.3">
      <c r="B74" s="8" t="s">
        <v>487</v>
      </c>
      <c r="C74" s="57" t="s">
        <v>488</v>
      </c>
      <c r="D74" s="54" t="s">
        <v>489</v>
      </c>
      <c r="E74" s="6" t="s">
        <v>97</v>
      </c>
      <c r="F74" s="19">
        <v>470263</v>
      </c>
      <c r="G74" s="24">
        <v>7148.94</v>
      </c>
      <c r="H74" s="24">
        <v>0.24</v>
      </c>
      <c r="I74" s="31"/>
      <c r="J74" s="31"/>
      <c r="K74" s="35"/>
    </row>
    <row r="75" spans="2:11" x14ac:dyDescent="0.3">
      <c r="B75" s="8" t="s">
        <v>490</v>
      </c>
      <c r="C75" s="57" t="s">
        <v>491</v>
      </c>
      <c r="D75" s="54" t="s">
        <v>492</v>
      </c>
      <c r="E75" s="6" t="s">
        <v>50</v>
      </c>
      <c r="F75" s="19">
        <v>361579</v>
      </c>
      <c r="G75" s="24">
        <v>6234.71</v>
      </c>
      <c r="H75" s="24">
        <v>0.21</v>
      </c>
      <c r="I75" s="31"/>
      <c r="J75" s="31"/>
      <c r="K75" s="35"/>
    </row>
    <row r="76" spans="2:11" x14ac:dyDescent="0.3">
      <c r="B76" s="8" t="s">
        <v>346</v>
      </c>
      <c r="C76" s="57" t="s">
        <v>347</v>
      </c>
      <c r="D76" s="54" t="s">
        <v>348</v>
      </c>
      <c r="E76" s="6" t="s">
        <v>86</v>
      </c>
      <c r="F76" s="19">
        <v>881262</v>
      </c>
      <c r="G76" s="24">
        <v>6099.21</v>
      </c>
      <c r="H76" s="24">
        <v>0.2</v>
      </c>
      <c r="I76" s="31"/>
      <c r="J76" s="31"/>
      <c r="K76" s="35"/>
    </row>
    <row r="77" spans="2:11" x14ac:dyDescent="0.3">
      <c r="B77" s="8" t="s">
        <v>135</v>
      </c>
      <c r="C77" s="57" t="s">
        <v>136</v>
      </c>
      <c r="D77" s="54" t="s">
        <v>137</v>
      </c>
      <c r="E77" s="6" t="s">
        <v>138</v>
      </c>
      <c r="F77" s="19">
        <v>162028</v>
      </c>
      <c r="G77" s="24">
        <v>4679.6899999999996</v>
      </c>
      <c r="H77" s="24">
        <v>0.16</v>
      </c>
      <c r="I77" s="31"/>
      <c r="J77" s="31"/>
      <c r="K77" s="35"/>
    </row>
    <row r="78" spans="2:11" x14ac:dyDescent="0.3">
      <c r="B78" s="8" t="s">
        <v>493</v>
      </c>
      <c r="C78" s="57" t="s">
        <v>494</v>
      </c>
      <c r="D78" s="54" t="s">
        <v>495</v>
      </c>
      <c r="E78" s="6" t="s">
        <v>97</v>
      </c>
      <c r="F78" s="19">
        <v>297423</v>
      </c>
      <c r="G78" s="24">
        <v>2314.5500000000002</v>
      </c>
      <c r="H78" s="24">
        <v>0.08</v>
      </c>
      <c r="I78" s="31"/>
      <c r="J78" s="31"/>
      <c r="K78" s="35"/>
    </row>
    <row r="79" spans="2:11" x14ac:dyDescent="0.3">
      <c r="B79" s="8" t="s">
        <v>496</v>
      </c>
      <c r="C79" s="57" t="s">
        <v>497</v>
      </c>
      <c r="D79" s="54" t="s">
        <v>498</v>
      </c>
      <c r="E79" s="6" t="s">
        <v>327</v>
      </c>
      <c r="F79" s="19">
        <v>39070</v>
      </c>
      <c r="G79" s="24">
        <v>1108.18</v>
      </c>
      <c r="H79" s="24">
        <v>0.04</v>
      </c>
      <c r="I79" s="31"/>
      <c r="J79" s="31"/>
      <c r="K79" s="35"/>
    </row>
    <row r="80" spans="2:11" x14ac:dyDescent="0.3">
      <c r="B80" s="8" t="s">
        <v>102</v>
      </c>
      <c r="C80" s="57" t="s">
        <v>103</v>
      </c>
      <c r="D80" s="54" t="s">
        <v>104</v>
      </c>
      <c r="E80" s="6" t="s">
        <v>50</v>
      </c>
      <c r="F80" s="19">
        <v>15246</v>
      </c>
      <c r="G80" s="24">
        <v>782.65</v>
      </c>
      <c r="H80" s="24">
        <v>0.03</v>
      </c>
      <c r="I80" s="31"/>
      <c r="J80" s="31"/>
      <c r="K80" s="35"/>
    </row>
    <row r="81" spans="2:11" x14ac:dyDescent="0.3">
      <c r="B81" s="8" t="s">
        <v>358</v>
      </c>
      <c r="C81" s="57" t="s">
        <v>359</v>
      </c>
      <c r="D81" s="54" t="s">
        <v>360</v>
      </c>
      <c r="E81" s="6" t="s">
        <v>261</v>
      </c>
      <c r="F81" s="19">
        <v>1035288</v>
      </c>
      <c r="G81" s="61">
        <v>0</v>
      </c>
      <c r="H81" s="24" t="s">
        <v>5263</v>
      </c>
      <c r="I81" s="31"/>
      <c r="J81" s="31"/>
      <c r="K81" s="35" t="s">
        <v>5333</v>
      </c>
    </row>
    <row r="82" spans="2:11" x14ac:dyDescent="0.3">
      <c r="C82" s="58" t="s">
        <v>172</v>
      </c>
      <c r="D82" s="54"/>
      <c r="E82" s="6"/>
      <c r="F82" s="19"/>
      <c r="G82" s="25">
        <v>2819792.88</v>
      </c>
      <c r="H82" s="25">
        <v>94.21</v>
      </c>
      <c r="I82" s="31"/>
      <c r="J82" s="31"/>
      <c r="K82" s="35"/>
    </row>
    <row r="83" spans="2:11" x14ac:dyDescent="0.3">
      <c r="C83" s="57"/>
      <c r="D83" s="54"/>
      <c r="E83" s="6"/>
      <c r="F83" s="19"/>
      <c r="G83" s="24"/>
      <c r="H83" s="24"/>
      <c r="I83" s="31"/>
      <c r="J83" s="31"/>
      <c r="K83" s="35"/>
    </row>
    <row r="84" spans="2:11" x14ac:dyDescent="0.3">
      <c r="C84" s="58" t="s">
        <v>3</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8" t="s">
        <v>4</v>
      </c>
      <c r="D86" s="54"/>
      <c r="E86" s="6"/>
      <c r="F86" s="19"/>
      <c r="G86" s="24" t="s">
        <v>2</v>
      </c>
      <c r="H86" s="24" t="s">
        <v>2</v>
      </c>
      <c r="I86" s="31"/>
      <c r="J86" s="31"/>
      <c r="K86" s="35"/>
    </row>
    <row r="87" spans="2:11" x14ac:dyDescent="0.3">
      <c r="C87" s="57"/>
      <c r="D87" s="54"/>
      <c r="E87" s="6"/>
      <c r="F87" s="19"/>
      <c r="G87" s="24"/>
      <c r="H87" s="24"/>
      <c r="I87" s="31"/>
      <c r="J87" s="31"/>
      <c r="K87" s="35"/>
    </row>
    <row r="88" spans="2:11" x14ac:dyDescent="0.3">
      <c r="C88" s="58" t="s">
        <v>5</v>
      </c>
      <c r="D88" s="54"/>
      <c r="E88" s="6"/>
      <c r="F88" s="19"/>
      <c r="G88" s="24"/>
      <c r="H88" s="24"/>
      <c r="I88" s="31"/>
      <c r="J88" s="31"/>
      <c r="K88" s="35"/>
    </row>
    <row r="89" spans="2:11" x14ac:dyDescent="0.3">
      <c r="C89" s="57"/>
      <c r="D89" s="54"/>
      <c r="E89" s="6"/>
      <c r="F89" s="19"/>
      <c r="G89" s="24"/>
      <c r="H89" s="24"/>
      <c r="I89" s="31"/>
      <c r="J89" s="31"/>
      <c r="K89" s="35"/>
    </row>
    <row r="90" spans="2:11" x14ac:dyDescent="0.3">
      <c r="C90" s="58" t="s">
        <v>6</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8" t="s">
        <v>7</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8</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9</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10</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A100" s="10"/>
      <c r="B100" s="28"/>
      <c r="C100" s="58" t="s">
        <v>11</v>
      </c>
      <c r="D100" s="54"/>
      <c r="E100" s="6"/>
      <c r="F100" s="19"/>
      <c r="G100" s="24"/>
      <c r="H100" s="24"/>
      <c r="I100" s="31"/>
      <c r="J100" s="31"/>
      <c r="K100" s="35"/>
    </row>
    <row r="101" spans="1:11" x14ac:dyDescent="0.3">
      <c r="A101" s="28"/>
      <c r="B101" s="28"/>
      <c r="C101" s="58" t="s">
        <v>13</v>
      </c>
      <c r="D101" s="54"/>
      <c r="E101" s="6"/>
      <c r="F101" s="19"/>
      <c r="G101" s="24" t="s">
        <v>2</v>
      </c>
      <c r="H101" s="24" t="s">
        <v>2</v>
      </c>
      <c r="I101" s="31"/>
      <c r="J101" s="31"/>
      <c r="K101" s="35"/>
    </row>
    <row r="102" spans="1:11" x14ac:dyDescent="0.3">
      <c r="A102" s="28"/>
      <c r="B102" s="28"/>
      <c r="C102" s="58"/>
      <c r="D102" s="54"/>
      <c r="E102" s="6"/>
      <c r="F102" s="19"/>
      <c r="G102" s="24"/>
      <c r="H102" s="24"/>
      <c r="I102" s="31"/>
      <c r="J102" s="31"/>
      <c r="K102" s="35"/>
    </row>
    <row r="103" spans="1:11" x14ac:dyDescent="0.3">
      <c r="A103" s="28"/>
      <c r="B103" s="28"/>
      <c r="C103" s="58" t="s">
        <v>14</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C105" s="59" t="s">
        <v>15</v>
      </c>
      <c r="D105" s="54"/>
      <c r="E105" s="6"/>
      <c r="F105" s="19"/>
      <c r="G105" s="24"/>
      <c r="H105" s="24"/>
      <c r="I105" s="31"/>
      <c r="J105" s="31"/>
      <c r="K105" s="35"/>
    </row>
    <row r="106" spans="1:11" x14ac:dyDescent="0.3">
      <c r="B106" s="8" t="s">
        <v>182</v>
      </c>
      <c r="C106" s="57" t="s">
        <v>183</v>
      </c>
      <c r="D106" s="54" t="s">
        <v>184</v>
      </c>
      <c r="E106" s="6" t="s">
        <v>185</v>
      </c>
      <c r="F106" s="19">
        <v>4000000</v>
      </c>
      <c r="G106" s="24">
        <v>3952.65</v>
      </c>
      <c r="H106" s="24">
        <v>0.13</v>
      </c>
      <c r="I106" s="31">
        <v>5.4660000000000002</v>
      </c>
      <c r="J106" s="31"/>
      <c r="K106" s="35"/>
    </row>
    <row r="107" spans="1:11" x14ac:dyDescent="0.3">
      <c r="C107" s="58" t="s">
        <v>172</v>
      </c>
      <c r="D107" s="54"/>
      <c r="E107" s="6"/>
      <c r="F107" s="19"/>
      <c r="G107" s="25">
        <v>3952.65</v>
      </c>
      <c r="H107" s="25">
        <v>0.13</v>
      </c>
      <c r="I107" s="31"/>
      <c r="J107" s="31"/>
      <c r="K107" s="35"/>
    </row>
    <row r="108" spans="1:11" x14ac:dyDescent="0.3">
      <c r="C108" s="57"/>
      <c r="D108" s="54"/>
      <c r="E108" s="6"/>
      <c r="F108" s="19"/>
      <c r="G108" s="24"/>
      <c r="H108" s="24"/>
      <c r="I108" s="31"/>
      <c r="J108" s="31"/>
      <c r="K108" s="35"/>
    </row>
    <row r="109" spans="1:11" x14ac:dyDescent="0.3">
      <c r="C109" s="58" t="s">
        <v>16</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8" t="s">
        <v>17</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A113" s="10"/>
      <c r="B113" s="28"/>
      <c r="C113" s="58" t="s">
        <v>18</v>
      </c>
      <c r="D113" s="54"/>
      <c r="E113" s="6"/>
      <c r="F113" s="19"/>
      <c r="G113" s="24"/>
      <c r="H113" s="24"/>
      <c r="I113" s="31"/>
      <c r="J113" s="31"/>
      <c r="K113" s="35"/>
    </row>
    <row r="114" spans="1:11" x14ac:dyDescent="0.3">
      <c r="A114" s="28"/>
      <c r="B114" s="28"/>
      <c r="C114" s="58" t="s">
        <v>19</v>
      </c>
      <c r="D114" s="54"/>
      <c r="E114" s="6"/>
      <c r="F114" s="19"/>
      <c r="G114" s="24" t="s">
        <v>2</v>
      </c>
      <c r="H114" s="24" t="s">
        <v>2</v>
      </c>
      <c r="I114" s="31"/>
      <c r="J114" s="31"/>
      <c r="K114" s="35"/>
    </row>
    <row r="115" spans="1:11" x14ac:dyDescent="0.3">
      <c r="A115" s="28"/>
      <c r="B115" s="28"/>
      <c r="C115" s="58"/>
      <c r="D115" s="54"/>
      <c r="E115" s="6"/>
      <c r="F115" s="19"/>
      <c r="G115" s="24"/>
      <c r="H115" s="24"/>
      <c r="I115" s="31"/>
      <c r="J115" s="31"/>
      <c r="K115" s="35"/>
    </row>
    <row r="116" spans="1:11" x14ac:dyDescent="0.3">
      <c r="A116" s="28"/>
      <c r="B116" s="28"/>
      <c r="C116" s="58" t="s">
        <v>20</v>
      </c>
      <c r="D116" s="54"/>
      <c r="E116" s="6"/>
      <c r="F116" s="19"/>
      <c r="G116" s="24" t="s">
        <v>2</v>
      </c>
      <c r="H116" s="24" t="s">
        <v>2</v>
      </c>
      <c r="I116" s="31"/>
      <c r="J116" s="31"/>
      <c r="K116" s="35"/>
    </row>
    <row r="117" spans="1:11" x14ac:dyDescent="0.3">
      <c r="A117" s="28"/>
      <c r="B117" s="28"/>
      <c r="C117" s="58"/>
      <c r="D117" s="54"/>
      <c r="E117" s="6"/>
      <c r="F117" s="19"/>
      <c r="G117" s="24"/>
      <c r="H117" s="24"/>
      <c r="I117" s="31"/>
      <c r="J117" s="31"/>
      <c r="K117" s="35"/>
    </row>
    <row r="118" spans="1:11" x14ac:dyDescent="0.3">
      <c r="A118" s="28"/>
      <c r="B118" s="28"/>
      <c r="C118" s="58" t="s">
        <v>21</v>
      </c>
      <c r="D118" s="54"/>
      <c r="E118" s="6"/>
      <c r="F118" s="19"/>
      <c r="G118" s="24" t="s">
        <v>2</v>
      </c>
      <c r="H118" s="24" t="s">
        <v>2</v>
      </c>
      <c r="I118" s="31"/>
      <c r="J118" s="31"/>
      <c r="K118" s="35"/>
    </row>
    <row r="119" spans="1:11" x14ac:dyDescent="0.3">
      <c r="A119" s="28"/>
      <c r="B119" s="28"/>
      <c r="C119" s="58"/>
      <c r="D119" s="54"/>
      <c r="E119" s="6"/>
      <c r="F119" s="19"/>
      <c r="G119" s="24"/>
      <c r="H119" s="24"/>
      <c r="I119" s="31"/>
      <c r="J119" s="31"/>
      <c r="K119" s="35"/>
    </row>
    <row r="120" spans="1:11" x14ac:dyDescent="0.3">
      <c r="A120" s="28"/>
      <c r="B120" s="28"/>
      <c r="C120" s="58" t="s">
        <v>22</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23</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24</v>
      </c>
      <c r="D124" s="54"/>
      <c r="E124" s="6"/>
      <c r="F124" s="19"/>
      <c r="G124" s="24"/>
      <c r="H124" s="24"/>
      <c r="I124" s="31"/>
      <c r="J124" s="31"/>
      <c r="K124" s="35"/>
    </row>
    <row r="125" spans="1:11" x14ac:dyDescent="0.3">
      <c r="B125" s="8" t="s">
        <v>186</v>
      </c>
      <c r="C125" s="57" t="s">
        <v>187</v>
      </c>
      <c r="D125" s="54"/>
      <c r="E125" s="6"/>
      <c r="F125" s="19"/>
      <c r="G125" s="24">
        <v>178082.51</v>
      </c>
      <c r="H125" s="24">
        <v>5.95</v>
      </c>
      <c r="I125" s="31"/>
      <c r="J125" s="31"/>
      <c r="K125" s="35"/>
    </row>
    <row r="126" spans="1:11" x14ac:dyDescent="0.3">
      <c r="C126" s="58" t="s">
        <v>172</v>
      </c>
      <c r="D126" s="54"/>
      <c r="E126" s="6"/>
      <c r="F126" s="19"/>
      <c r="G126" s="25">
        <v>178082.51</v>
      </c>
      <c r="H126" s="25">
        <v>5.95</v>
      </c>
      <c r="I126" s="31"/>
      <c r="J126" s="31"/>
      <c r="K126" s="35"/>
    </row>
    <row r="127" spans="1:11" x14ac:dyDescent="0.3">
      <c r="C127" s="57"/>
      <c r="D127" s="54"/>
      <c r="E127" s="6"/>
      <c r="F127" s="19"/>
      <c r="G127" s="24"/>
      <c r="H127" s="24"/>
      <c r="I127" s="31"/>
      <c r="J127" s="31"/>
      <c r="K127" s="35"/>
    </row>
    <row r="128" spans="1:11" x14ac:dyDescent="0.3">
      <c r="A128" s="10"/>
      <c r="B128" s="28"/>
      <c r="C128" s="58" t="s">
        <v>25</v>
      </c>
      <c r="D128" s="54"/>
      <c r="E128" s="6"/>
      <c r="F128" s="19"/>
      <c r="G128" s="24"/>
      <c r="H128" s="24"/>
      <c r="I128" s="31"/>
      <c r="J128" s="31"/>
      <c r="K128" s="35"/>
    </row>
    <row r="129" spans="1:54" s="2" customFormat="1" ht="13.8" x14ac:dyDescent="0.3">
      <c r="A129" s="28"/>
      <c r="B129" s="28"/>
      <c r="C129" s="57" t="s">
        <v>5262</v>
      </c>
      <c r="D129" s="54"/>
      <c r="E129" s="6"/>
      <c r="F129" s="19"/>
      <c r="G129" s="24" t="s">
        <v>2</v>
      </c>
      <c r="H129" s="24" t="s">
        <v>2</v>
      </c>
      <c r="I129" s="31"/>
      <c r="J129" s="31"/>
      <c r="K129" s="35"/>
      <c r="L129" s="3"/>
      <c r="AI129" s="3"/>
      <c r="AV129" s="3"/>
      <c r="AX129" s="3"/>
      <c r="BB129" s="3"/>
    </row>
    <row r="130" spans="1:54" x14ac:dyDescent="0.3">
      <c r="B130" s="8"/>
      <c r="C130" s="57" t="s">
        <v>188</v>
      </c>
      <c r="D130" s="54"/>
      <c r="E130" s="6"/>
      <c r="F130" s="19"/>
      <c r="G130" s="24">
        <v>-8088.31</v>
      </c>
      <c r="H130" s="24">
        <v>-0.29000000000000004</v>
      </c>
      <c r="I130" s="31"/>
      <c r="J130" s="31"/>
      <c r="K130" s="35"/>
    </row>
    <row r="131" spans="1:54" x14ac:dyDescent="0.3">
      <c r="C131" s="58" t="s">
        <v>172</v>
      </c>
      <c r="D131" s="54"/>
      <c r="E131" s="6"/>
      <c r="F131" s="19"/>
      <c r="G131" s="25">
        <v>-8088.31</v>
      </c>
      <c r="H131" s="25">
        <v>-0.29000000000000004</v>
      </c>
      <c r="I131" s="31"/>
      <c r="J131" s="31"/>
      <c r="K131" s="35"/>
    </row>
    <row r="132" spans="1:54" x14ac:dyDescent="0.3">
      <c r="C132" s="57"/>
      <c r="D132" s="54"/>
      <c r="E132" s="6"/>
      <c r="F132" s="19"/>
      <c r="G132" s="24"/>
      <c r="H132" s="24"/>
      <c r="I132" s="31"/>
      <c r="J132" s="31"/>
      <c r="K132" s="35"/>
    </row>
    <row r="133" spans="1:54" x14ac:dyDescent="0.3">
      <c r="C133" s="60" t="s">
        <v>189</v>
      </c>
      <c r="D133" s="55"/>
      <c r="E133" s="5"/>
      <c r="F133" s="20"/>
      <c r="G133" s="26">
        <v>2993739.73</v>
      </c>
      <c r="H133" s="26">
        <v>99.999999999999986</v>
      </c>
      <c r="I133" s="32"/>
      <c r="J133" s="32"/>
      <c r="K133" s="36"/>
    </row>
    <row r="136" spans="1:54" x14ac:dyDescent="0.3">
      <c r="C136" s="1" t="s">
        <v>190</v>
      </c>
    </row>
    <row r="137" spans="1:54" x14ac:dyDescent="0.3">
      <c r="C137" s="37" t="s">
        <v>191</v>
      </c>
      <c r="D137" s="37"/>
      <c r="E137" s="37"/>
      <c r="F137" s="37"/>
      <c r="G137" s="37"/>
      <c r="H137" s="37"/>
      <c r="I137" s="37"/>
      <c r="J137" s="37"/>
      <c r="K137" s="37"/>
    </row>
    <row r="138" spans="1:54" x14ac:dyDescent="0.3">
      <c r="C138" s="2" t="s">
        <v>192</v>
      </c>
    </row>
    <row r="139" spans="1:54" x14ac:dyDescent="0.3">
      <c r="C139" s="2" t="s">
        <v>193</v>
      </c>
    </row>
    <row r="140" spans="1:54" ht="30" customHeight="1" x14ac:dyDescent="0.3">
      <c r="C140" s="91" t="s">
        <v>194</v>
      </c>
      <c r="D140" s="92"/>
      <c r="E140" s="92"/>
      <c r="F140" s="92"/>
      <c r="G140" s="92"/>
      <c r="H140" s="92"/>
      <c r="I140" s="92"/>
      <c r="J140" s="92"/>
      <c r="K140" s="92"/>
    </row>
    <row r="141" spans="1:54" x14ac:dyDescent="0.3">
      <c r="C141" s="2" t="s">
        <v>195</v>
      </c>
    </row>
    <row r="143" spans="1:54" x14ac:dyDescent="0.3">
      <c r="C143" s="1" t="s">
        <v>5387</v>
      </c>
      <c r="E143" s="88" t="s">
        <v>5388</v>
      </c>
    </row>
    <row r="144" spans="1:54" x14ac:dyDescent="0.3">
      <c r="E144" s="2" t="s">
        <v>5391</v>
      </c>
    </row>
  </sheetData>
  <mergeCells count="1">
    <mergeCell ref="C140:K140"/>
  </mergeCells>
  <hyperlinks>
    <hyperlink ref="J2" location="'Index'!A1" display="'Index'!A1" xr:uid="{67FB99A1-915E-4BEA-8A60-E2C1F8A7A6AD}"/>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E9DD-FD7C-4E52-95DE-A7D7EB0F6B25}">
  <sheetPr codeName="Sheet138"/>
  <dimension ref="A1:IV103"/>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3088</v>
      </c>
      <c r="J2" s="38" t="s">
        <v>4975</v>
      </c>
    </row>
    <row r="3" spans="1:54" ht="16.2" x14ac:dyDescent="0.35">
      <c r="C3" s="1" t="s">
        <v>28</v>
      </c>
      <c r="D3" s="21" t="s">
        <v>3089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15429430</v>
      </c>
      <c r="G10" s="24">
        <v>146826.46</v>
      </c>
      <c r="H10" s="24">
        <v>17.54</v>
      </c>
      <c r="I10" s="31"/>
      <c r="J10" s="31"/>
      <c r="K10" s="35"/>
    </row>
    <row r="11" spans="1:54" x14ac:dyDescent="0.3">
      <c r="B11" s="8" t="s">
        <v>66</v>
      </c>
      <c r="C11" s="57" t="s">
        <v>67</v>
      </c>
      <c r="D11" s="54" t="s">
        <v>68</v>
      </c>
      <c r="E11" s="6" t="s">
        <v>43</v>
      </c>
      <c r="F11" s="19">
        <v>4091554</v>
      </c>
      <c r="G11" s="24">
        <v>80206.73</v>
      </c>
      <c r="H11" s="24">
        <v>9.58</v>
      </c>
      <c r="I11" s="31"/>
      <c r="J11" s="31"/>
      <c r="K11" s="35"/>
    </row>
    <row r="12" spans="1:54" x14ac:dyDescent="0.3">
      <c r="B12" s="8" t="s">
        <v>69</v>
      </c>
      <c r="C12" s="57" t="s">
        <v>70</v>
      </c>
      <c r="D12" s="54" t="s">
        <v>71</v>
      </c>
      <c r="E12" s="6" t="s">
        <v>43</v>
      </c>
      <c r="F12" s="19">
        <v>8730364</v>
      </c>
      <c r="G12" s="24">
        <v>70061.17</v>
      </c>
      <c r="H12" s="24">
        <v>8.3699999999999992</v>
      </c>
      <c r="I12" s="31"/>
      <c r="J12" s="31"/>
      <c r="K12" s="35"/>
    </row>
    <row r="13" spans="1:54" x14ac:dyDescent="0.3">
      <c r="B13" s="8" t="s">
        <v>44</v>
      </c>
      <c r="C13" s="57" t="s">
        <v>45</v>
      </c>
      <c r="D13" s="54" t="s">
        <v>46</v>
      </c>
      <c r="E13" s="6" t="s">
        <v>43</v>
      </c>
      <c r="F13" s="19">
        <v>4435814</v>
      </c>
      <c r="G13" s="24">
        <v>62003.81</v>
      </c>
      <c r="H13" s="24">
        <v>7.41</v>
      </c>
      <c r="I13" s="31"/>
      <c r="J13" s="31"/>
      <c r="K13" s="35"/>
    </row>
    <row r="14" spans="1:54" x14ac:dyDescent="0.3">
      <c r="B14" s="8" t="s">
        <v>59</v>
      </c>
      <c r="C14" s="57" t="s">
        <v>60</v>
      </c>
      <c r="D14" s="54" t="s">
        <v>61</v>
      </c>
      <c r="E14" s="6" t="s">
        <v>43</v>
      </c>
      <c r="F14" s="19">
        <v>5435410</v>
      </c>
      <c r="G14" s="24">
        <v>56810.91</v>
      </c>
      <c r="H14" s="24">
        <v>6.79</v>
      </c>
      <c r="I14" s="31"/>
      <c r="J14" s="31"/>
      <c r="K14" s="35"/>
    </row>
    <row r="15" spans="1:54" x14ac:dyDescent="0.3">
      <c r="B15" s="8" t="s">
        <v>1092</v>
      </c>
      <c r="C15" s="57" t="s">
        <v>1093</v>
      </c>
      <c r="D15" s="54" t="s">
        <v>1094</v>
      </c>
      <c r="E15" s="6" t="s">
        <v>82</v>
      </c>
      <c r="F15" s="19">
        <v>2408631</v>
      </c>
      <c r="G15" s="24">
        <v>43487.83</v>
      </c>
      <c r="H15" s="24">
        <v>5.2</v>
      </c>
      <c r="I15" s="31"/>
      <c r="J15" s="31"/>
      <c r="K15" s="35"/>
    </row>
    <row r="16" spans="1:54" x14ac:dyDescent="0.3">
      <c r="B16" s="8" t="s">
        <v>79</v>
      </c>
      <c r="C16" s="57" t="s">
        <v>80</v>
      </c>
      <c r="D16" s="54" t="s">
        <v>81</v>
      </c>
      <c r="E16" s="6" t="s">
        <v>82</v>
      </c>
      <c r="F16" s="19">
        <v>4863085</v>
      </c>
      <c r="G16" s="24">
        <v>37545.449999999997</v>
      </c>
      <c r="H16" s="24">
        <v>4.49</v>
      </c>
      <c r="I16" s="31"/>
      <c r="J16" s="31"/>
      <c r="K16" s="35"/>
    </row>
    <row r="17" spans="2:11" x14ac:dyDescent="0.3">
      <c r="B17" s="8" t="s">
        <v>1945</v>
      </c>
      <c r="C17" s="57" t="s">
        <v>1946</v>
      </c>
      <c r="D17" s="54" t="s">
        <v>1947</v>
      </c>
      <c r="E17" s="6" t="s">
        <v>82</v>
      </c>
      <c r="F17" s="19">
        <v>1850168</v>
      </c>
      <c r="G17" s="24">
        <v>29643.39</v>
      </c>
      <c r="H17" s="24">
        <v>3.54</v>
      </c>
      <c r="I17" s="31"/>
      <c r="J17" s="31"/>
      <c r="K17" s="35"/>
    </row>
    <row r="18" spans="2:11" x14ac:dyDescent="0.3">
      <c r="B18" s="8" t="s">
        <v>600</v>
      </c>
      <c r="C18" s="57" t="s">
        <v>601</v>
      </c>
      <c r="D18" s="54" t="s">
        <v>602</v>
      </c>
      <c r="E18" s="6" t="s">
        <v>97</v>
      </c>
      <c r="F18" s="19">
        <v>1400000</v>
      </c>
      <c r="G18" s="24">
        <v>26789</v>
      </c>
      <c r="H18" s="24">
        <v>3.2</v>
      </c>
      <c r="I18" s="31"/>
      <c r="J18" s="31"/>
      <c r="K18" s="35"/>
    </row>
    <row r="19" spans="2:11" x14ac:dyDescent="0.3">
      <c r="B19" s="8" t="s">
        <v>328</v>
      </c>
      <c r="C19" s="57" t="s">
        <v>329</v>
      </c>
      <c r="D19" s="54" t="s">
        <v>330</v>
      </c>
      <c r="E19" s="6" t="s">
        <v>97</v>
      </c>
      <c r="F19" s="19">
        <v>9071860</v>
      </c>
      <c r="G19" s="24">
        <v>25206.16</v>
      </c>
      <c r="H19" s="24">
        <v>3.01</v>
      </c>
      <c r="I19" s="31"/>
      <c r="J19" s="31"/>
      <c r="K19" s="35"/>
    </row>
    <row r="20" spans="2:11" x14ac:dyDescent="0.3">
      <c r="B20" s="8" t="s">
        <v>1953</v>
      </c>
      <c r="C20" s="57" t="s">
        <v>1954</v>
      </c>
      <c r="D20" s="54" t="s">
        <v>1955</v>
      </c>
      <c r="E20" s="6" t="s">
        <v>97</v>
      </c>
      <c r="F20" s="19">
        <v>7435950</v>
      </c>
      <c r="G20" s="24">
        <v>23616.58</v>
      </c>
      <c r="H20" s="24">
        <v>2.82</v>
      </c>
      <c r="I20" s="31"/>
      <c r="J20" s="31"/>
      <c r="K20" s="35"/>
    </row>
    <row r="21" spans="2:11" x14ac:dyDescent="0.3">
      <c r="B21" s="8" t="s">
        <v>299</v>
      </c>
      <c r="C21" s="57" t="s">
        <v>300</v>
      </c>
      <c r="D21" s="54" t="s">
        <v>301</v>
      </c>
      <c r="E21" s="6" t="s">
        <v>43</v>
      </c>
      <c r="F21" s="19">
        <v>9985585</v>
      </c>
      <c r="G21" s="24">
        <v>23249.439999999999</v>
      </c>
      <c r="H21" s="24">
        <v>2.78</v>
      </c>
      <c r="I21" s="31"/>
      <c r="J21" s="31"/>
      <c r="K21" s="35"/>
    </row>
    <row r="22" spans="2:11" x14ac:dyDescent="0.3">
      <c r="B22" s="8" t="s">
        <v>1939</v>
      </c>
      <c r="C22" s="57" t="s">
        <v>1940</v>
      </c>
      <c r="D22" s="54" t="s">
        <v>1941</v>
      </c>
      <c r="E22" s="6" t="s">
        <v>43</v>
      </c>
      <c r="F22" s="19">
        <v>8585026</v>
      </c>
      <c r="G22" s="24">
        <v>22411.21</v>
      </c>
      <c r="H22" s="24">
        <v>2.68</v>
      </c>
      <c r="I22" s="31"/>
      <c r="J22" s="31"/>
      <c r="K22" s="35"/>
    </row>
    <row r="23" spans="2:11" x14ac:dyDescent="0.3">
      <c r="B23" s="8" t="s">
        <v>337</v>
      </c>
      <c r="C23" s="57" t="s">
        <v>338</v>
      </c>
      <c r="D23" s="54" t="s">
        <v>339</v>
      </c>
      <c r="E23" s="6" t="s">
        <v>43</v>
      </c>
      <c r="F23" s="19">
        <v>18190730</v>
      </c>
      <c r="G23" s="24">
        <v>20062.560000000001</v>
      </c>
      <c r="H23" s="24">
        <v>2.4</v>
      </c>
      <c r="I23" s="31"/>
      <c r="J23" s="31"/>
      <c r="K23" s="35"/>
    </row>
    <row r="24" spans="2:11" x14ac:dyDescent="0.3">
      <c r="B24" s="8" t="s">
        <v>2922</v>
      </c>
      <c r="C24" s="57" t="s">
        <v>2923</v>
      </c>
      <c r="D24" s="54" t="s">
        <v>2924</v>
      </c>
      <c r="E24" s="6" t="s">
        <v>97</v>
      </c>
      <c r="F24" s="19">
        <v>2133685</v>
      </c>
      <c r="G24" s="24">
        <v>17144.16</v>
      </c>
      <c r="H24" s="24">
        <v>2.0499999999999998</v>
      </c>
      <c r="I24" s="31"/>
      <c r="J24" s="31"/>
      <c r="K24" s="35"/>
    </row>
    <row r="25" spans="2:11" x14ac:dyDescent="0.3">
      <c r="B25" s="8" t="s">
        <v>2410</v>
      </c>
      <c r="C25" s="57" t="s">
        <v>698</v>
      </c>
      <c r="D25" s="54" t="s">
        <v>2411</v>
      </c>
      <c r="E25" s="6" t="s">
        <v>97</v>
      </c>
      <c r="F25" s="19">
        <v>4155779</v>
      </c>
      <c r="G25" s="24">
        <v>15779.49</v>
      </c>
      <c r="H25" s="24">
        <v>1.89</v>
      </c>
      <c r="I25" s="31"/>
      <c r="J25" s="31"/>
      <c r="K25" s="35"/>
    </row>
    <row r="26" spans="2:11" x14ac:dyDescent="0.3">
      <c r="B26" s="8" t="s">
        <v>410</v>
      </c>
      <c r="C26" s="57" t="s">
        <v>411</v>
      </c>
      <c r="D26" s="54" t="s">
        <v>412</v>
      </c>
      <c r="E26" s="6" t="s">
        <v>82</v>
      </c>
      <c r="F26" s="19">
        <v>2400000</v>
      </c>
      <c r="G26" s="24">
        <v>14396.4</v>
      </c>
      <c r="H26" s="24">
        <v>1.72</v>
      </c>
      <c r="I26" s="31"/>
      <c r="J26" s="31"/>
      <c r="K26" s="35"/>
    </row>
    <row r="27" spans="2:11" x14ac:dyDescent="0.3">
      <c r="B27" s="8" t="s">
        <v>2238</v>
      </c>
      <c r="C27" s="57" t="s">
        <v>2239</v>
      </c>
      <c r="D27" s="54" t="s">
        <v>2240</v>
      </c>
      <c r="E27" s="6" t="s">
        <v>82</v>
      </c>
      <c r="F27" s="19">
        <v>2428747</v>
      </c>
      <c r="G27" s="24">
        <v>10852.86</v>
      </c>
      <c r="H27" s="24">
        <v>1.3</v>
      </c>
      <c r="I27" s="31"/>
      <c r="J27" s="31"/>
      <c r="K27" s="35"/>
    </row>
    <row r="28" spans="2:11" x14ac:dyDescent="0.3">
      <c r="B28" s="8" t="s">
        <v>2945</v>
      </c>
      <c r="C28" s="57" t="s">
        <v>2946</v>
      </c>
      <c r="D28" s="54" t="s">
        <v>2947</v>
      </c>
      <c r="E28" s="6" t="s">
        <v>43</v>
      </c>
      <c r="F28" s="19">
        <v>5281475</v>
      </c>
      <c r="G28" s="24">
        <v>10354.33</v>
      </c>
      <c r="H28" s="24">
        <v>1.24</v>
      </c>
      <c r="I28" s="31"/>
      <c r="J28" s="31"/>
      <c r="K28" s="35"/>
    </row>
    <row r="29" spans="2:11" x14ac:dyDescent="0.3">
      <c r="B29" s="8" t="s">
        <v>2642</v>
      </c>
      <c r="C29" s="57" t="s">
        <v>2643</v>
      </c>
      <c r="D29" s="54" t="s">
        <v>2644</v>
      </c>
      <c r="E29" s="6" t="s">
        <v>205</v>
      </c>
      <c r="F29" s="19">
        <v>153760</v>
      </c>
      <c r="G29" s="24">
        <v>9610</v>
      </c>
      <c r="H29" s="24">
        <v>1.1499999999999999</v>
      </c>
      <c r="I29" s="31"/>
      <c r="J29" s="31"/>
      <c r="K29" s="35"/>
    </row>
    <row r="30" spans="2:11" x14ac:dyDescent="0.3">
      <c r="B30" s="8" t="s">
        <v>252</v>
      </c>
      <c r="C30" s="57" t="s">
        <v>253</v>
      </c>
      <c r="D30" s="54" t="s">
        <v>254</v>
      </c>
      <c r="E30" s="6" t="s">
        <v>97</v>
      </c>
      <c r="F30" s="19">
        <v>339228</v>
      </c>
      <c r="G30" s="24">
        <v>8948.16</v>
      </c>
      <c r="H30" s="24">
        <v>1.07</v>
      </c>
      <c r="I30" s="31"/>
      <c r="J30" s="31"/>
      <c r="K30" s="35"/>
    </row>
    <row r="31" spans="2:11" x14ac:dyDescent="0.3">
      <c r="B31" s="8" t="s">
        <v>3090</v>
      </c>
      <c r="C31" s="57" t="s">
        <v>3091</v>
      </c>
      <c r="D31" s="54" t="s">
        <v>3092</v>
      </c>
      <c r="E31" s="6" t="s">
        <v>205</v>
      </c>
      <c r="F31" s="19">
        <v>561424</v>
      </c>
      <c r="G31" s="24">
        <v>8776.18</v>
      </c>
      <c r="H31" s="24">
        <v>1.05</v>
      </c>
      <c r="I31" s="31"/>
      <c r="J31" s="31"/>
      <c r="K31" s="35"/>
    </row>
    <row r="32" spans="2:11" x14ac:dyDescent="0.3">
      <c r="B32" s="8" t="s">
        <v>2551</v>
      </c>
      <c r="C32" s="57" t="s">
        <v>2552</v>
      </c>
      <c r="D32" s="54" t="s">
        <v>2553</v>
      </c>
      <c r="E32" s="6" t="s">
        <v>205</v>
      </c>
      <c r="F32" s="19">
        <v>800000</v>
      </c>
      <c r="G32" s="24">
        <v>8144.8</v>
      </c>
      <c r="H32" s="24">
        <v>0.97</v>
      </c>
      <c r="I32" s="31"/>
      <c r="J32" s="31"/>
      <c r="K32" s="35"/>
    </row>
    <row r="33" spans="2:11" x14ac:dyDescent="0.3">
      <c r="B33" s="8" t="s">
        <v>3093</v>
      </c>
      <c r="C33" s="57" t="s">
        <v>3094</v>
      </c>
      <c r="D33" s="54" t="s">
        <v>3095</v>
      </c>
      <c r="E33" s="6" t="s">
        <v>205</v>
      </c>
      <c r="F33" s="19">
        <v>607482</v>
      </c>
      <c r="G33" s="24">
        <v>7521.54</v>
      </c>
      <c r="H33" s="24">
        <v>0.9</v>
      </c>
      <c r="I33" s="31"/>
      <c r="J33" s="31"/>
      <c r="K33" s="35"/>
    </row>
    <row r="34" spans="2:11" x14ac:dyDescent="0.3">
      <c r="B34" s="8" t="s">
        <v>478</v>
      </c>
      <c r="C34" s="57" t="s">
        <v>479</v>
      </c>
      <c r="D34" s="54" t="s">
        <v>480</v>
      </c>
      <c r="E34" s="6" t="s">
        <v>82</v>
      </c>
      <c r="F34" s="19">
        <v>9100000</v>
      </c>
      <c r="G34" s="24">
        <v>7418.32</v>
      </c>
      <c r="H34" s="24">
        <v>0.89</v>
      </c>
      <c r="I34" s="31"/>
      <c r="J34" s="31"/>
      <c r="K34" s="35"/>
    </row>
    <row r="35" spans="2:11" x14ac:dyDescent="0.3">
      <c r="B35" s="8" t="s">
        <v>287</v>
      </c>
      <c r="C35" s="57" t="s">
        <v>288</v>
      </c>
      <c r="D35" s="54" t="s">
        <v>289</v>
      </c>
      <c r="E35" s="6" t="s">
        <v>97</v>
      </c>
      <c r="F35" s="19">
        <v>405052</v>
      </c>
      <c r="G35" s="24">
        <v>6989.98</v>
      </c>
      <c r="H35" s="24">
        <v>0.84</v>
      </c>
      <c r="I35" s="31"/>
      <c r="J35" s="31"/>
      <c r="K35" s="35"/>
    </row>
    <row r="36" spans="2:11" x14ac:dyDescent="0.3">
      <c r="B36" s="8" t="s">
        <v>2222</v>
      </c>
      <c r="C36" s="57" t="s">
        <v>2223</v>
      </c>
      <c r="D36" s="54" t="s">
        <v>2224</v>
      </c>
      <c r="E36" s="6" t="s">
        <v>97</v>
      </c>
      <c r="F36" s="19">
        <v>122223</v>
      </c>
      <c r="G36" s="24">
        <v>6094.04</v>
      </c>
      <c r="H36" s="24">
        <v>0.73</v>
      </c>
      <c r="I36" s="31"/>
      <c r="J36" s="31"/>
      <c r="K36" s="35"/>
    </row>
    <row r="37" spans="2:11" x14ac:dyDescent="0.3">
      <c r="B37" s="8" t="s">
        <v>388</v>
      </c>
      <c r="C37" s="57" t="s">
        <v>389</v>
      </c>
      <c r="D37" s="54" t="s">
        <v>390</v>
      </c>
      <c r="E37" s="6" t="s">
        <v>97</v>
      </c>
      <c r="F37" s="19">
        <v>1974415</v>
      </c>
      <c r="G37" s="24">
        <v>5014.03</v>
      </c>
      <c r="H37" s="24">
        <v>0.6</v>
      </c>
      <c r="I37" s="31"/>
      <c r="J37" s="31"/>
      <c r="K37" s="35"/>
    </row>
    <row r="38" spans="2:11" x14ac:dyDescent="0.3">
      <c r="B38" s="8" t="s">
        <v>493</v>
      </c>
      <c r="C38" s="57" t="s">
        <v>494</v>
      </c>
      <c r="D38" s="54" t="s">
        <v>495</v>
      </c>
      <c r="E38" s="6" t="s">
        <v>97</v>
      </c>
      <c r="F38" s="19">
        <v>535166</v>
      </c>
      <c r="G38" s="24">
        <v>4164.66</v>
      </c>
      <c r="H38" s="24">
        <v>0.5</v>
      </c>
      <c r="I38" s="31"/>
      <c r="J38" s="31"/>
      <c r="K38" s="35"/>
    </row>
    <row r="39" spans="2:11" x14ac:dyDescent="0.3">
      <c r="B39" s="8" t="s">
        <v>2939</v>
      </c>
      <c r="C39" s="57" t="s">
        <v>2940</v>
      </c>
      <c r="D39" s="54" t="s">
        <v>2941</v>
      </c>
      <c r="E39" s="6" t="s">
        <v>97</v>
      </c>
      <c r="F39" s="19">
        <v>3033160</v>
      </c>
      <c r="G39" s="24">
        <v>3203.02</v>
      </c>
      <c r="H39" s="24">
        <v>0.38</v>
      </c>
      <c r="I39" s="31"/>
      <c r="J39" s="31"/>
      <c r="K39" s="35"/>
    </row>
    <row r="40" spans="2:11" x14ac:dyDescent="0.3">
      <c r="B40" s="8" t="s">
        <v>3096</v>
      </c>
      <c r="C40" s="57" t="s">
        <v>3097</v>
      </c>
      <c r="D40" s="54" t="s">
        <v>3098</v>
      </c>
      <c r="E40" s="6" t="s">
        <v>205</v>
      </c>
      <c r="F40" s="19">
        <v>307976</v>
      </c>
      <c r="G40" s="24">
        <v>2571.91</v>
      </c>
      <c r="H40" s="24">
        <v>0.31</v>
      </c>
      <c r="I40" s="31"/>
      <c r="J40" s="31"/>
      <c r="K40" s="35"/>
    </row>
    <row r="41" spans="2:11" x14ac:dyDescent="0.3">
      <c r="C41" s="58" t="s">
        <v>172</v>
      </c>
      <c r="D41" s="54"/>
      <c r="E41" s="6"/>
      <c r="F41" s="19"/>
      <c r="G41" s="25">
        <v>814904.58</v>
      </c>
      <c r="H41" s="25">
        <v>97.4</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182</v>
      </c>
      <c r="C65" s="57" t="s">
        <v>183</v>
      </c>
      <c r="D65" s="54" t="s">
        <v>184</v>
      </c>
      <c r="E65" s="6" t="s">
        <v>185</v>
      </c>
      <c r="F65" s="19">
        <v>500000</v>
      </c>
      <c r="G65" s="24">
        <v>494.08</v>
      </c>
      <c r="H65" s="24">
        <v>0.06</v>
      </c>
      <c r="I65" s="31">
        <v>5.4660000000000002</v>
      </c>
      <c r="J65" s="31"/>
      <c r="K65" s="35"/>
    </row>
    <row r="66" spans="1:11" x14ac:dyDescent="0.3">
      <c r="C66" s="58" t="s">
        <v>172</v>
      </c>
      <c r="D66" s="54"/>
      <c r="E66" s="6"/>
      <c r="F66" s="19"/>
      <c r="G66" s="25">
        <v>494.08</v>
      </c>
      <c r="H66" s="25">
        <v>0.06</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186</v>
      </c>
      <c r="C84" s="57" t="s">
        <v>187</v>
      </c>
      <c r="D84" s="54"/>
      <c r="E84" s="6"/>
      <c r="F84" s="19"/>
      <c r="G84" s="24">
        <v>14641.6</v>
      </c>
      <c r="H84" s="24">
        <v>1.75</v>
      </c>
      <c r="I84" s="31"/>
      <c r="J84" s="31"/>
      <c r="K84" s="35"/>
    </row>
    <row r="85" spans="1:54" x14ac:dyDescent="0.3">
      <c r="C85" s="58" t="s">
        <v>172</v>
      </c>
      <c r="D85" s="54"/>
      <c r="E85" s="6"/>
      <c r="F85" s="19"/>
      <c r="G85" s="25">
        <v>14641.6</v>
      </c>
      <c r="H85" s="25">
        <v>1.75</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5262</v>
      </c>
      <c r="D88" s="54"/>
      <c r="E88" s="6"/>
      <c r="F88" s="19"/>
      <c r="G88" s="24" t="s">
        <v>2</v>
      </c>
      <c r="H88" s="24" t="s">
        <v>2</v>
      </c>
      <c r="I88" s="31"/>
      <c r="J88" s="31"/>
      <c r="K88" s="35"/>
      <c r="L88" s="3"/>
      <c r="AI88" s="3"/>
      <c r="AV88" s="3"/>
      <c r="AX88" s="3"/>
      <c r="BB88" s="3"/>
    </row>
    <row r="89" spans="1:54" x14ac:dyDescent="0.3">
      <c r="B89" s="8"/>
      <c r="C89" s="57" t="s">
        <v>188</v>
      </c>
      <c r="D89" s="54"/>
      <c r="E89" s="6"/>
      <c r="F89" s="19"/>
      <c r="G89" s="24">
        <v>7035.53</v>
      </c>
      <c r="H89" s="24">
        <v>0.78999999999999992</v>
      </c>
      <c r="I89" s="31"/>
      <c r="J89" s="31"/>
      <c r="K89" s="35"/>
    </row>
    <row r="90" spans="1:54" x14ac:dyDescent="0.3">
      <c r="C90" s="58" t="s">
        <v>172</v>
      </c>
      <c r="D90" s="54"/>
      <c r="E90" s="6"/>
      <c r="F90" s="19"/>
      <c r="G90" s="25">
        <v>7035.53</v>
      </c>
      <c r="H90" s="25">
        <v>0.78999999999999992</v>
      </c>
      <c r="I90" s="31"/>
      <c r="J90" s="31"/>
      <c r="K90" s="35"/>
    </row>
    <row r="91" spans="1:54" x14ac:dyDescent="0.3">
      <c r="C91" s="57"/>
      <c r="D91" s="54"/>
      <c r="E91" s="6"/>
      <c r="F91" s="19"/>
      <c r="G91" s="24"/>
      <c r="H91" s="24"/>
      <c r="I91" s="31"/>
      <c r="J91" s="31"/>
      <c r="K91" s="35"/>
    </row>
    <row r="92" spans="1:54" x14ac:dyDescent="0.3">
      <c r="C92" s="60" t="s">
        <v>189</v>
      </c>
      <c r="D92" s="55"/>
      <c r="E92" s="5"/>
      <c r="F92" s="20"/>
      <c r="G92" s="26">
        <v>837075.79</v>
      </c>
      <c r="H92" s="26">
        <v>100.00000000000001</v>
      </c>
      <c r="I92" s="32"/>
      <c r="J92" s="32"/>
      <c r="K92" s="36"/>
    </row>
    <row r="95" spans="1:54" x14ac:dyDescent="0.3">
      <c r="C95" s="1" t="s">
        <v>190</v>
      </c>
    </row>
    <row r="96" spans="1:54" x14ac:dyDescent="0.3">
      <c r="C96" s="37" t="s">
        <v>191</v>
      </c>
      <c r="D96" s="37"/>
      <c r="E96" s="37"/>
      <c r="F96" s="37"/>
      <c r="G96" s="37"/>
      <c r="H96" s="37"/>
      <c r="I96" s="37"/>
      <c r="J96" s="37"/>
      <c r="K96" s="37"/>
    </row>
    <row r="97" spans="3:11" x14ac:dyDescent="0.3">
      <c r="C97" s="2" t="s">
        <v>192</v>
      </c>
    </row>
    <row r="98" spans="3:11" x14ac:dyDescent="0.3">
      <c r="C98" s="2" t="s">
        <v>193</v>
      </c>
    </row>
    <row r="99" spans="3:11" ht="30" customHeight="1" x14ac:dyDescent="0.3">
      <c r="C99" s="91" t="s">
        <v>194</v>
      </c>
      <c r="D99" s="92"/>
      <c r="E99" s="92"/>
      <c r="F99" s="92"/>
      <c r="G99" s="92"/>
      <c r="H99" s="92"/>
      <c r="I99" s="92"/>
      <c r="J99" s="92"/>
      <c r="K99" s="92"/>
    </row>
    <row r="100" spans="3:11" x14ac:dyDescent="0.3">
      <c r="C100" s="2" t="s">
        <v>195</v>
      </c>
    </row>
    <row r="102" spans="3:11" x14ac:dyDescent="0.3">
      <c r="C102" s="1" t="s">
        <v>5387</v>
      </c>
      <c r="E102" s="88" t="s">
        <v>5388</v>
      </c>
    </row>
    <row r="103" spans="3:11" x14ac:dyDescent="0.3">
      <c r="E103" s="2" t="s">
        <v>5422</v>
      </c>
    </row>
  </sheetData>
  <mergeCells count="1">
    <mergeCell ref="C99:K99"/>
  </mergeCells>
  <hyperlinks>
    <hyperlink ref="J2" location="'Index'!A1" display="'Index'!A1" xr:uid="{E2B571A7-0C38-47BF-B8CE-47D0B89BC955}"/>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A514-FE55-455C-93F2-AAA651E952E3}">
  <sheetPr codeName="Sheet139"/>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3099</v>
      </c>
      <c r="J2" s="38" t="s">
        <v>4975</v>
      </c>
    </row>
    <row r="3" spans="1:54" ht="16.2" x14ac:dyDescent="0.35">
      <c r="C3" s="1" t="s">
        <v>28</v>
      </c>
      <c r="D3" s="21" t="s">
        <v>3100</v>
      </c>
      <c r="F3" s="75" t="s">
        <v>5313</v>
      </c>
      <c r="G3" s="13" t="s">
        <v>4889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563</v>
      </c>
      <c r="C10" s="57" t="s">
        <v>564</v>
      </c>
      <c r="D10" s="54" t="s">
        <v>565</v>
      </c>
      <c r="E10" s="6" t="s">
        <v>198</v>
      </c>
      <c r="F10" s="19">
        <v>213431</v>
      </c>
      <c r="G10" s="24">
        <v>12050.31</v>
      </c>
      <c r="H10" s="24">
        <v>4.87</v>
      </c>
      <c r="I10" s="31"/>
      <c r="J10" s="31"/>
      <c r="K10" s="35"/>
    </row>
    <row r="11" spans="1:54" x14ac:dyDescent="0.3">
      <c r="B11" s="8" t="s">
        <v>2322</v>
      </c>
      <c r="C11" s="57" t="s">
        <v>2323</v>
      </c>
      <c r="D11" s="54" t="s">
        <v>2324</v>
      </c>
      <c r="E11" s="6" t="s">
        <v>1074</v>
      </c>
      <c r="F11" s="19">
        <v>206537</v>
      </c>
      <c r="G11" s="24">
        <v>8948.42</v>
      </c>
      <c r="H11" s="24">
        <v>3.62</v>
      </c>
      <c r="I11" s="31"/>
      <c r="J11" s="31"/>
      <c r="K11" s="35"/>
    </row>
    <row r="12" spans="1:54" x14ac:dyDescent="0.3">
      <c r="B12" s="8" t="s">
        <v>98</v>
      </c>
      <c r="C12" s="57" t="s">
        <v>99</v>
      </c>
      <c r="D12" s="54" t="s">
        <v>100</v>
      </c>
      <c r="E12" s="6" t="s">
        <v>101</v>
      </c>
      <c r="F12" s="19">
        <v>138118</v>
      </c>
      <c r="G12" s="24">
        <v>8468.7099999999991</v>
      </c>
      <c r="H12" s="24">
        <v>3.42</v>
      </c>
      <c r="I12" s="31"/>
      <c r="J12" s="31"/>
      <c r="K12" s="35"/>
    </row>
    <row r="13" spans="1:54" x14ac:dyDescent="0.3">
      <c r="B13" s="8" t="s">
        <v>91</v>
      </c>
      <c r="C13" s="57" t="s">
        <v>92</v>
      </c>
      <c r="D13" s="54" t="s">
        <v>93</v>
      </c>
      <c r="E13" s="6" t="s">
        <v>58</v>
      </c>
      <c r="F13" s="19">
        <v>255420</v>
      </c>
      <c r="G13" s="24">
        <v>8369.09</v>
      </c>
      <c r="H13" s="24">
        <v>3.38</v>
      </c>
      <c r="I13" s="31"/>
      <c r="J13" s="31"/>
      <c r="K13" s="35"/>
    </row>
    <row r="14" spans="1:54" x14ac:dyDescent="0.3">
      <c r="B14" s="8" t="s">
        <v>2263</v>
      </c>
      <c r="C14" s="57" t="s">
        <v>2264</v>
      </c>
      <c r="D14" s="54" t="s">
        <v>2265</v>
      </c>
      <c r="E14" s="6" t="s">
        <v>2266</v>
      </c>
      <c r="F14" s="19">
        <v>1844781</v>
      </c>
      <c r="G14" s="24">
        <v>7760.07</v>
      </c>
      <c r="H14" s="24">
        <v>3.14</v>
      </c>
      <c r="I14" s="31"/>
      <c r="J14" s="31"/>
      <c r="K14" s="35"/>
    </row>
    <row r="15" spans="1:54" x14ac:dyDescent="0.3">
      <c r="B15" s="8" t="s">
        <v>566</v>
      </c>
      <c r="C15" s="57" t="s">
        <v>567</v>
      </c>
      <c r="D15" s="54" t="s">
        <v>568</v>
      </c>
      <c r="E15" s="6" t="s">
        <v>156</v>
      </c>
      <c r="F15" s="19">
        <v>160038</v>
      </c>
      <c r="G15" s="24">
        <v>7610.77</v>
      </c>
      <c r="H15" s="24">
        <v>3.08</v>
      </c>
      <c r="I15" s="31"/>
      <c r="J15" s="31"/>
      <c r="K15" s="35"/>
    </row>
    <row r="16" spans="1:54" x14ac:dyDescent="0.3">
      <c r="B16" s="8" t="s">
        <v>501</v>
      </c>
      <c r="C16" s="57" t="s">
        <v>502</v>
      </c>
      <c r="D16" s="54" t="s">
        <v>503</v>
      </c>
      <c r="E16" s="6" t="s">
        <v>323</v>
      </c>
      <c r="F16" s="19">
        <v>128276</v>
      </c>
      <c r="G16" s="24">
        <v>7470.79</v>
      </c>
      <c r="H16" s="24">
        <v>3.02</v>
      </c>
      <c r="I16" s="31"/>
      <c r="J16" s="31"/>
      <c r="K16" s="35"/>
    </row>
    <row r="17" spans="2:11" x14ac:dyDescent="0.3">
      <c r="B17" s="8" t="s">
        <v>2435</v>
      </c>
      <c r="C17" s="57" t="s">
        <v>2436</v>
      </c>
      <c r="D17" s="54" t="s">
        <v>2437</v>
      </c>
      <c r="E17" s="6" t="s">
        <v>152</v>
      </c>
      <c r="F17" s="19">
        <v>955131</v>
      </c>
      <c r="G17" s="24">
        <v>7244.19</v>
      </c>
      <c r="H17" s="24">
        <v>2.93</v>
      </c>
      <c r="I17" s="31"/>
      <c r="J17" s="31"/>
      <c r="K17" s="35"/>
    </row>
    <row r="18" spans="2:11" x14ac:dyDescent="0.3">
      <c r="B18" s="8" t="s">
        <v>613</v>
      </c>
      <c r="C18" s="57" t="s">
        <v>614</v>
      </c>
      <c r="D18" s="54" t="s">
        <v>615</v>
      </c>
      <c r="E18" s="6" t="s">
        <v>261</v>
      </c>
      <c r="F18" s="19">
        <v>1457827</v>
      </c>
      <c r="G18" s="24">
        <v>7101.8</v>
      </c>
      <c r="H18" s="24">
        <v>2.87</v>
      </c>
      <c r="I18" s="31"/>
      <c r="J18" s="31"/>
      <c r="K18" s="35"/>
    </row>
    <row r="19" spans="2:11" x14ac:dyDescent="0.3">
      <c r="B19" s="8" t="s">
        <v>2462</v>
      </c>
      <c r="C19" s="57" t="s">
        <v>2463</v>
      </c>
      <c r="D19" s="54" t="s">
        <v>2464</v>
      </c>
      <c r="E19" s="6" t="s">
        <v>131</v>
      </c>
      <c r="F19" s="19">
        <v>1826258</v>
      </c>
      <c r="G19" s="24">
        <v>6832.94</v>
      </c>
      <c r="H19" s="24">
        <v>2.76</v>
      </c>
      <c r="I19" s="31"/>
      <c r="J19" s="31"/>
      <c r="K19" s="35"/>
    </row>
    <row r="20" spans="2:11" x14ac:dyDescent="0.3">
      <c r="B20" s="8" t="s">
        <v>94</v>
      </c>
      <c r="C20" s="57" t="s">
        <v>95</v>
      </c>
      <c r="D20" s="54" t="s">
        <v>96</v>
      </c>
      <c r="E20" s="6" t="s">
        <v>97</v>
      </c>
      <c r="F20" s="19">
        <v>458028</v>
      </c>
      <c r="G20" s="24">
        <v>6507.2</v>
      </c>
      <c r="H20" s="24">
        <v>2.63</v>
      </c>
      <c r="I20" s="31"/>
      <c r="J20" s="31"/>
      <c r="K20" s="35"/>
    </row>
    <row r="21" spans="2:11" x14ac:dyDescent="0.3">
      <c r="B21" s="8" t="s">
        <v>416</v>
      </c>
      <c r="C21" s="57" t="s">
        <v>417</v>
      </c>
      <c r="D21" s="54" t="s">
        <v>418</v>
      </c>
      <c r="E21" s="6" t="s">
        <v>75</v>
      </c>
      <c r="F21" s="19">
        <v>2108028</v>
      </c>
      <c r="G21" s="24">
        <v>6496.94</v>
      </c>
      <c r="H21" s="24">
        <v>2.63</v>
      </c>
      <c r="I21" s="31"/>
      <c r="J21" s="31"/>
      <c r="K21" s="35"/>
    </row>
    <row r="22" spans="2:11" x14ac:dyDescent="0.3">
      <c r="B22" s="8" t="s">
        <v>3101</v>
      </c>
      <c r="C22" s="57" t="s">
        <v>3102</v>
      </c>
      <c r="D22" s="54" t="s">
        <v>3103</v>
      </c>
      <c r="E22" s="6" t="s">
        <v>97</v>
      </c>
      <c r="F22" s="19">
        <v>47089</v>
      </c>
      <c r="G22" s="24">
        <v>6013.27</v>
      </c>
      <c r="H22" s="24">
        <v>2.4300000000000002</v>
      </c>
      <c r="I22" s="31"/>
      <c r="J22" s="31"/>
      <c r="K22" s="35"/>
    </row>
    <row r="23" spans="2:11" x14ac:dyDescent="0.3">
      <c r="B23" s="8" t="s">
        <v>2410</v>
      </c>
      <c r="C23" s="57" t="s">
        <v>698</v>
      </c>
      <c r="D23" s="54" t="s">
        <v>2411</v>
      </c>
      <c r="E23" s="6" t="s">
        <v>97</v>
      </c>
      <c r="F23" s="19">
        <v>1583543</v>
      </c>
      <c r="G23" s="24">
        <v>6012.71</v>
      </c>
      <c r="H23" s="24">
        <v>2.4300000000000002</v>
      </c>
      <c r="I23" s="31"/>
      <c r="J23" s="31"/>
      <c r="K23" s="35"/>
    </row>
    <row r="24" spans="2:11" x14ac:dyDescent="0.3">
      <c r="B24" s="8" t="s">
        <v>2444</v>
      </c>
      <c r="C24" s="57" t="s">
        <v>2445</v>
      </c>
      <c r="D24" s="54" t="s">
        <v>2446</v>
      </c>
      <c r="E24" s="6" t="s">
        <v>156</v>
      </c>
      <c r="F24" s="19">
        <v>422170</v>
      </c>
      <c r="G24" s="24">
        <v>5733.49</v>
      </c>
      <c r="H24" s="24">
        <v>2.3199999999999998</v>
      </c>
      <c r="I24" s="31"/>
      <c r="J24" s="31"/>
      <c r="K24" s="35"/>
    </row>
    <row r="25" spans="2:11" x14ac:dyDescent="0.3">
      <c r="B25" s="8" t="s">
        <v>996</v>
      </c>
      <c r="C25" s="57" t="s">
        <v>997</v>
      </c>
      <c r="D25" s="54" t="s">
        <v>998</v>
      </c>
      <c r="E25" s="6" t="s">
        <v>75</v>
      </c>
      <c r="F25" s="19">
        <v>4063524</v>
      </c>
      <c r="G25" s="24">
        <v>5551.59</v>
      </c>
      <c r="H25" s="24">
        <v>2.2400000000000002</v>
      </c>
      <c r="I25" s="31"/>
      <c r="J25" s="31"/>
      <c r="K25" s="35"/>
    </row>
    <row r="26" spans="2:11" x14ac:dyDescent="0.3">
      <c r="B26" s="8" t="s">
        <v>231</v>
      </c>
      <c r="C26" s="57" t="s">
        <v>232</v>
      </c>
      <c r="D26" s="54" t="s">
        <v>233</v>
      </c>
      <c r="E26" s="6" t="s">
        <v>171</v>
      </c>
      <c r="F26" s="19">
        <v>437569</v>
      </c>
      <c r="G26" s="24">
        <v>5437.23</v>
      </c>
      <c r="H26" s="24">
        <v>2.2000000000000002</v>
      </c>
      <c r="I26" s="31"/>
      <c r="J26" s="31"/>
      <c r="K26" s="35"/>
    </row>
    <row r="27" spans="2:11" x14ac:dyDescent="0.3">
      <c r="B27" s="8" t="s">
        <v>102</v>
      </c>
      <c r="C27" s="57" t="s">
        <v>103</v>
      </c>
      <c r="D27" s="54" t="s">
        <v>104</v>
      </c>
      <c r="E27" s="6" t="s">
        <v>50</v>
      </c>
      <c r="F27" s="19">
        <v>100718</v>
      </c>
      <c r="G27" s="24">
        <v>5170.3599999999997</v>
      </c>
      <c r="H27" s="24">
        <v>2.09</v>
      </c>
      <c r="I27" s="31"/>
      <c r="J27" s="31"/>
      <c r="K27" s="35"/>
    </row>
    <row r="28" spans="2:11" x14ac:dyDescent="0.3">
      <c r="B28" s="8" t="s">
        <v>2419</v>
      </c>
      <c r="C28" s="57" t="s">
        <v>2420</v>
      </c>
      <c r="D28" s="54" t="s">
        <v>2421</v>
      </c>
      <c r="E28" s="6" t="s">
        <v>167</v>
      </c>
      <c r="F28" s="19">
        <v>697760</v>
      </c>
      <c r="G28" s="24">
        <v>5156.8</v>
      </c>
      <c r="H28" s="24">
        <v>2.08</v>
      </c>
      <c r="I28" s="31"/>
      <c r="J28" s="31"/>
      <c r="K28" s="35"/>
    </row>
    <row r="29" spans="2:11" x14ac:dyDescent="0.3">
      <c r="B29" s="8" t="s">
        <v>3105</v>
      </c>
      <c r="C29" s="57" t="s">
        <v>3106</v>
      </c>
      <c r="D29" s="54" t="s">
        <v>3107</v>
      </c>
      <c r="E29" s="6" t="s">
        <v>131</v>
      </c>
      <c r="F29" s="19">
        <v>856088</v>
      </c>
      <c r="G29" s="24">
        <v>5142.09</v>
      </c>
      <c r="H29" s="24">
        <v>2.08</v>
      </c>
      <c r="I29" s="31"/>
      <c r="J29" s="31"/>
      <c r="K29" s="35"/>
    </row>
    <row r="30" spans="2:11" x14ac:dyDescent="0.3">
      <c r="B30" s="8" t="s">
        <v>2456</v>
      </c>
      <c r="C30" s="57" t="s">
        <v>2457</v>
      </c>
      <c r="D30" s="54" t="s">
        <v>2458</v>
      </c>
      <c r="E30" s="6" t="s">
        <v>327</v>
      </c>
      <c r="F30" s="19">
        <v>167961</v>
      </c>
      <c r="G30" s="24">
        <v>5123.3100000000004</v>
      </c>
      <c r="H30" s="24">
        <v>2.0699999999999998</v>
      </c>
      <c r="I30" s="31"/>
      <c r="J30" s="31"/>
      <c r="K30" s="35"/>
    </row>
    <row r="31" spans="2:11" x14ac:dyDescent="0.3">
      <c r="B31" s="8" t="s">
        <v>400</v>
      </c>
      <c r="C31" s="57" t="s">
        <v>401</v>
      </c>
      <c r="D31" s="54" t="s">
        <v>402</v>
      </c>
      <c r="E31" s="6" t="s">
        <v>403</v>
      </c>
      <c r="F31" s="19">
        <v>2933778</v>
      </c>
      <c r="G31" s="24">
        <v>5077.49</v>
      </c>
      <c r="H31" s="24">
        <v>2.0499999999999998</v>
      </c>
      <c r="I31" s="31"/>
      <c r="J31" s="31"/>
      <c r="K31" s="35"/>
    </row>
    <row r="32" spans="2:11" x14ac:dyDescent="0.3">
      <c r="B32" s="8" t="s">
        <v>2507</v>
      </c>
      <c r="C32" s="57" t="s">
        <v>2508</v>
      </c>
      <c r="D32" s="54" t="s">
        <v>2509</v>
      </c>
      <c r="E32" s="6" t="s">
        <v>119</v>
      </c>
      <c r="F32" s="19">
        <v>696735</v>
      </c>
      <c r="G32" s="24">
        <v>4837.43</v>
      </c>
      <c r="H32" s="24">
        <v>1.96</v>
      </c>
      <c r="I32" s="31"/>
      <c r="J32" s="31"/>
      <c r="K32" s="35"/>
    </row>
    <row r="33" spans="2:11" x14ac:dyDescent="0.3">
      <c r="B33" s="8" t="s">
        <v>1959</v>
      </c>
      <c r="C33" s="57" t="s">
        <v>1960</v>
      </c>
      <c r="D33" s="54" t="s">
        <v>1961</v>
      </c>
      <c r="E33" s="6" t="s">
        <v>82</v>
      </c>
      <c r="F33" s="19">
        <v>261468</v>
      </c>
      <c r="G33" s="24">
        <v>4809.97</v>
      </c>
      <c r="H33" s="24">
        <v>1.94</v>
      </c>
      <c r="I33" s="31"/>
      <c r="J33" s="31"/>
      <c r="K33" s="35"/>
    </row>
    <row r="34" spans="2:11" x14ac:dyDescent="0.3">
      <c r="B34" s="8" t="s">
        <v>2402</v>
      </c>
      <c r="C34" s="57" t="s">
        <v>680</v>
      </c>
      <c r="D34" s="54" t="s">
        <v>2403</v>
      </c>
      <c r="E34" s="6" t="s">
        <v>97</v>
      </c>
      <c r="F34" s="19">
        <v>1358400</v>
      </c>
      <c r="G34" s="24">
        <v>4754.3999999999996</v>
      </c>
      <c r="H34" s="24">
        <v>1.92</v>
      </c>
      <c r="I34" s="31"/>
      <c r="J34" s="31"/>
      <c r="K34" s="35"/>
    </row>
    <row r="35" spans="2:11" x14ac:dyDescent="0.3">
      <c r="B35" s="8" t="s">
        <v>299</v>
      </c>
      <c r="C35" s="57" t="s">
        <v>300</v>
      </c>
      <c r="D35" s="54" t="s">
        <v>301</v>
      </c>
      <c r="E35" s="6" t="s">
        <v>43</v>
      </c>
      <c r="F35" s="19">
        <v>2013733</v>
      </c>
      <c r="G35" s="24">
        <v>4688.57</v>
      </c>
      <c r="H35" s="24">
        <v>1.89</v>
      </c>
      <c r="I35" s="31"/>
      <c r="J35" s="31"/>
      <c r="K35" s="35"/>
    </row>
    <row r="36" spans="2:11" x14ac:dyDescent="0.3">
      <c r="B36" s="8" t="s">
        <v>536</v>
      </c>
      <c r="C36" s="57" t="s">
        <v>537</v>
      </c>
      <c r="D36" s="54" t="s">
        <v>538</v>
      </c>
      <c r="E36" s="6" t="s">
        <v>148</v>
      </c>
      <c r="F36" s="19">
        <v>4809941</v>
      </c>
      <c r="G36" s="24">
        <v>4461.22</v>
      </c>
      <c r="H36" s="24">
        <v>1.8</v>
      </c>
      <c r="I36" s="31"/>
      <c r="J36" s="31"/>
      <c r="K36" s="35"/>
    </row>
    <row r="37" spans="2:11" x14ac:dyDescent="0.3">
      <c r="B37" s="8" t="s">
        <v>212</v>
      </c>
      <c r="C37" s="57" t="s">
        <v>213</v>
      </c>
      <c r="D37" s="54" t="s">
        <v>214</v>
      </c>
      <c r="E37" s="6" t="s">
        <v>65</v>
      </c>
      <c r="F37" s="19">
        <v>14543</v>
      </c>
      <c r="G37" s="24">
        <v>4257.46</v>
      </c>
      <c r="H37" s="24">
        <v>1.72</v>
      </c>
      <c r="I37" s="31"/>
      <c r="J37" s="31"/>
      <c r="K37" s="35"/>
    </row>
    <row r="38" spans="2:11" x14ac:dyDescent="0.3">
      <c r="B38" s="8" t="s">
        <v>999</v>
      </c>
      <c r="C38" s="57" t="s">
        <v>1000</v>
      </c>
      <c r="D38" s="54" t="s">
        <v>1001</v>
      </c>
      <c r="E38" s="6" t="s">
        <v>261</v>
      </c>
      <c r="F38" s="19">
        <v>321189</v>
      </c>
      <c r="G38" s="24">
        <v>4210.79</v>
      </c>
      <c r="H38" s="24">
        <v>1.7</v>
      </c>
      <c r="I38" s="31"/>
      <c r="J38" s="31"/>
      <c r="K38" s="35"/>
    </row>
    <row r="39" spans="2:11" x14ac:dyDescent="0.3">
      <c r="B39" s="8" t="s">
        <v>2583</v>
      </c>
      <c r="C39" s="57" t="s">
        <v>2584</v>
      </c>
      <c r="D39" s="54" t="s">
        <v>2585</v>
      </c>
      <c r="E39" s="6" t="s">
        <v>86</v>
      </c>
      <c r="F39" s="19">
        <v>274510</v>
      </c>
      <c r="G39" s="24">
        <v>4187.92</v>
      </c>
      <c r="H39" s="24">
        <v>1.69</v>
      </c>
      <c r="I39" s="31"/>
      <c r="J39" s="31"/>
      <c r="K39" s="35"/>
    </row>
    <row r="40" spans="2:11" x14ac:dyDescent="0.3">
      <c r="B40" s="8" t="s">
        <v>949</v>
      </c>
      <c r="C40" s="57" t="s">
        <v>950</v>
      </c>
      <c r="D40" s="54" t="s">
        <v>951</v>
      </c>
      <c r="E40" s="6" t="s">
        <v>101</v>
      </c>
      <c r="F40" s="19">
        <v>113746</v>
      </c>
      <c r="G40" s="24">
        <v>4049.13</v>
      </c>
      <c r="H40" s="24">
        <v>1.64</v>
      </c>
      <c r="I40" s="31"/>
      <c r="J40" s="31"/>
      <c r="K40" s="35"/>
    </row>
    <row r="41" spans="2:11" x14ac:dyDescent="0.3">
      <c r="B41" s="8" t="s">
        <v>2276</v>
      </c>
      <c r="C41" s="57" t="s">
        <v>2277</v>
      </c>
      <c r="D41" s="54" t="s">
        <v>2278</v>
      </c>
      <c r="E41" s="6" t="s">
        <v>65</v>
      </c>
      <c r="F41" s="19">
        <v>711606</v>
      </c>
      <c r="G41" s="24">
        <v>4007.76</v>
      </c>
      <c r="H41" s="24">
        <v>1.62</v>
      </c>
      <c r="I41" s="31"/>
      <c r="J41" s="31"/>
      <c r="K41" s="35"/>
    </row>
    <row r="42" spans="2:11" x14ac:dyDescent="0.3">
      <c r="B42" s="8" t="s">
        <v>539</v>
      </c>
      <c r="C42" s="57" t="s">
        <v>540</v>
      </c>
      <c r="D42" s="54" t="s">
        <v>541</v>
      </c>
      <c r="E42" s="6" t="s">
        <v>58</v>
      </c>
      <c r="F42" s="19">
        <v>155073</v>
      </c>
      <c r="G42" s="24">
        <v>3815.42</v>
      </c>
      <c r="H42" s="24">
        <v>1.54</v>
      </c>
      <c r="I42" s="31"/>
      <c r="J42" s="31"/>
      <c r="K42" s="35"/>
    </row>
    <row r="43" spans="2:11" x14ac:dyDescent="0.3">
      <c r="B43" s="8" t="s">
        <v>2412</v>
      </c>
      <c r="C43" s="57" t="s">
        <v>1455</v>
      </c>
      <c r="D43" s="54" t="s">
        <v>2413</v>
      </c>
      <c r="E43" s="6" t="s">
        <v>43</v>
      </c>
      <c r="F43" s="19">
        <v>3666570</v>
      </c>
      <c r="G43" s="24">
        <v>3807</v>
      </c>
      <c r="H43" s="24">
        <v>1.54</v>
      </c>
      <c r="I43" s="31"/>
      <c r="J43" s="31"/>
      <c r="K43" s="35"/>
    </row>
    <row r="44" spans="2:11" x14ac:dyDescent="0.3">
      <c r="B44" s="8" t="s">
        <v>225</v>
      </c>
      <c r="C44" s="57" t="s">
        <v>226</v>
      </c>
      <c r="D44" s="54" t="s">
        <v>227</v>
      </c>
      <c r="E44" s="6" t="s">
        <v>196</v>
      </c>
      <c r="F44" s="19">
        <v>401793</v>
      </c>
      <c r="G44" s="24">
        <v>3800.16</v>
      </c>
      <c r="H44" s="24">
        <v>1.54</v>
      </c>
      <c r="I44" s="31"/>
      <c r="J44" s="31"/>
      <c r="K44" s="35"/>
    </row>
    <row r="45" spans="2:11" x14ac:dyDescent="0.3">
      <c r="B45" s="8" t="s">
        <v>296</v>
      </c>
      <c r="C45" s="57" t="s">
        <v>297</v>
      </c>
      <c r="D45" s="54" t="s">
        <v>298</v>
      </c>
      <c r="E45" s="6" t="s">
        <v>43</v>
      </c>
      <c r="F45" s="19">
        <v>3749881</v>
      </c>
      <c r="G45" s="24">
        <v>3782.88</v>
      </c>
      <c r="H45" s="24">
        <v>1.53</v>
      </c>
      <c r="I45" s="31"/>
      <c r="J45" s="31"/>
      <c r="K45" s="35"/>
    </row>
    <row r="46" spans="2:11" x14ac:dyDescent="0.3">
      <c r="B46" s="8" t="s">
        <v>2442</v>
      </c>
      <c r="C46" s="57" t="s">
        <v>620</v>
      </c>
      <c r="D46" s="54" t="s">
        <v>2443</v>
      </c>
      <c r="E46" s="6" t="s">
        <v>148</v>
      </c>
      <c r="F46" s="19">
        <v>9429</v>
      </c>
      <c r="G46" s="24">
        <v>3767.83</v>
      </c>
      <c r="H46" s="24">
        <v>1.52</v>
      </c>
      <c r="I46" s="31"/>
      <c r="J46" s="31"/>
      <c r="K46" s="35"/>
    </row>
    <row r="47" spans="2:11" x14ac:dyDescent="0.3">
      <c r="B47" s="8" t="s">
        <v>2468</v>
      </c>
      <c r="C47" s="57" t="s">
        <v>2469</v>
      </c>
      <c r="D47" s="54" t="s">
        <v>2470</v>
      </c>
      <c r="E47" s="6" t="s">
        <v>167</v>
      </c>
      <c r="F47" s="19">
        <v>304526</v>
      </c>
      <c r="G47" s="24">
        <v>3630.86</v>
      </c>
      <c r="H47" s="24">
        <v>1.47</v>
      </c>
      <c r="I47" s="31"/>
      <c r="J47" s="31"/>
      <c r="K47" s="35"/>
    </row>
    <row r="48" spans="2:11" x14ac:dyDescent="0.3">
      <c r="B48" s="8" t="s">
        <v>990</v>
      </c>
      <c r="C48" s="57" t="s">
        <v>991</v>
      </c>
      <c r="D48" s="54" t="s">
        <v>992</v>
      </c>
      <c r="E48" s="6" t="s">
        <v>171</v>
      </c>
      <c r="F48" s="19">
        <v>641273</v>
      </c>
      <c r="G48" s="24">
        <v>3341.67</v>
      </c>
      <c r="H48" s="24">
        <v>1.35</v>
      </c>
      <c r="I48" s="31"/>
      <c r="J48" s="31"/>
      <c r="K48" s="35"/>
    </row>
    <row r="49" spans="2:11" x14ac:dyDescent="0.3">
      <c r="B49" s="8" t="s">
        <v>2407</v>
      </c>
      <c r="C49" s="57" t="s">
        <v>2408</v>
      </c>
      <c r="D49" s="54" t="s">
        <v>2409</v>
      </c>
      <c r="E49" s="6" t="s">
        <v>131</v>
      </c>
      <c r="F49" s="19">
        <v>333368</v>
      </c>
      <c r="G49" s="24">
        <v>3045.32</v>
      </c>
      <c r="H49" s="24">
        <v>1.23</v>
      </c>
      <c r="I49" s="31"/>
      <c r="J49" s="31"/>
      <c r="K49" s="35"/>
    </row>
    <row r="50" spans="2:11" x14ac:dyDescent="0.3">
      <c r="B50" s="8" t="s">
        <v>569</v>
      </c>
      <c r="C50" s="57" t="s">
        <v>570</v>
      </c>
      <c r="D50" s="54" t="s">
        <v>571</v>
      </c>
      <c r="E50" s="6" t="s">
        <v>131</v>
      </c>
      <c r="F50" s="19">
        <v>393666</v>
      </c>
      <c r="G50" s="24">
        <v>3008.2</v>
      </c>
      <c r="H50" s="24">
        <v>1.22</v>
      </c>
      <c r="I50" s="31"/>
      <c r="J50" s="31"/>
      <c r="K50" s="35"/>
    </row>
    <row r="51" spans="2:11" x14ac:dyDescent="0.3">
      <c r="B51" s="8" t="s">
        <v>142</v>
      </c>
      <c r="C51" s="57" t="s">
        <v>143</v>
      </c>
      <c r="D51" s="54" t="s">
        <v>144</v>
      </c>
      <c r="E51" s="6" t="s">
        <v>119</v>
      </c>
      <c r="F51" s="19">
        <v>96179</v>
      </c>
      <c r="G51" s="24">
        <v>2946.64</v>
      </c>
      <c r="H51" s="24">
        <v>1.19</v>
      </c>
      <c r="I51" s="31"/>
      <c r="J51" s="31"/>
      <c r="K51" s="35"/>
    </row>
    <row r="52" spans="2:11" x14ac:dyDescent="0.3">
      <c r="B52" s="8" t="s">
        <v>116</v>
      </c>
      <c r="C52" s="57" t="s">
        <v>117</v>
      </c>
      <c r="D52" s="54" t="s">
        <v>118</v>
      </c>
      <c r="E52" s="6" t="s">
        <v>119</v>
      </c>
      <c r="F52" s="19">
        <v>57035</v>
      </c>
      <c r="G52" s="24">
        <v>2851.18</v>
      </c>
      <c r="H52" s="24">
        <v>1.1499999999999999</v>
      </c>
      <c r="I52" s="31"/>
      <c r="J52" s="31"/>
      <c r="K52" s="35"/>
    </row>
    <row r="53" spans="2:11" x14ac:dyDescent="0.3">
      <c r="B53" s="8" t="s">
        <v>2422</v>
      </c>
      <c r="C53" s="57" t="s">
        <v>1355</v>
      </c>
      <c r="D53" s="54" t="s">
        <v>2423</v>
      </c>
      <c r="E53" s="6" t="s">
        <v>131</v>
      </c>
      <c r="F53" s="19">
        <v>582307</v>
      </c>
      <c r="G53" s="24">
        <v>2844.28</v>
      </c>
      <c r="H53" s="24">
        <v>1.1499999999999999</v>
      </c>
      <c r="I53" s="31"/>
      <c r="J53" s="31"/>
      <c r="K53" s="35"/>
    </row>
    <row r="54" spans="2:11" x14ac:dyDescent="0.3">
      <c r="B54" s="8" t="s">
        <v>2572</v>
      </c>
      <c r="C54" s="57" t="s">
        <v>2573</v>
      </c>
      <c r="D54" s="54" t="s">
        <v>2574</v>
      </c>
      <c r="E54" s="6" t="s">
        <v>101</v>
      </c>
      <c r="F54" s="19">
        <v>271590</v>
      </c>
      <c r="G54" s="24">
        <v>2664.43</v>
      </c>
      <c r="H54" s="24">
        <v>1.08</v>
      </c>
      <c r="I54" s="31"/>
      <c r="J54" s="31"/>
      <c r="K54" s="35"/>
    </row>
    <row r="55" spans="2:11" x14ac:dyDescent="0.3">
      <c r="B55" s="8" t="s">
        <v>410</v>
      </c>
      <c r="C55" s="57" t="s">
        <v>411</v>
      </c>
      <c r="D55" s="54" t="s">
        <v>412</v>
      </c>
      <c r="E55" s="6" t="s">
        <v>82</v>
      </c>
      <c r="F55" s="19">
        <v>425738</v>
      </c>
      <c r="G55" s="24">
        <v>2553.79</v>
      </c>
      <c r="H55" s="24">
        <v>1.03</v>
      </c>
      <c r="I55" s="31"/>
      <c r="J55" s="31"/>
      <c r="K55" s="35"/>
    </row>
    <row r="56" spans="2:11" x14ac:dyDescent="0.3">
      <c r="B56" s="8" t="s">
        <v>2575</v>
      </c>
      <c r="C56" s="57" t="s">
        <v>712</v>
      </c>
      <c r="D56" s="54" t="s">
        <v>2576</v>
      </c>
      <c r="E56" s="6" t="s">
        <v>97</v>
      </c>
      <c r="F56" s="19">
        <v>1943200</v>
      </c>
      <c r="G56" s="24">
        <v>2295.11</v>
      </c>
      <c r="H56" s="24">
        <v>0.93</v>
      </c>
      <c r="I56" s="31"/>
      <c r="J56" s="31"/>
      <c r="K56" s="35"/>
    </row>
    <row r="57" spans="2:11" x14ac:dyDescent="0.3">
      <c r="B57" s="8" t="s">
        <v>457</v>
      </c>
      <c r="C57" s="57" t="s">
        <v>458</v>
      </c>
      <c r="D57" s="54" t="s">
        <v>459</v>
      </c>
      <c r="E57" s="6" t="s">
        <v>82</v>
      </c>
      <c r="F57" s="19">
        <v>241418</v>
      </c>
      <c r="G57" s="24">
        <v>2057.2399999999998</v>
      </c>
      <c r="H57" s="24">
        <v>0.83</v>
      </c>
      <c r="I57" s="31"/>
      <c r="J57" s="31"/>
      <c r="K57" s="35"/>
    </row>
    <row r="58" spans="2:11" x14ac:dyDescent="0.3">
      <c r="B58" s="8" t="s">
        <v>397</v>
      </c>
      <c r="C58" s="57" t="s">
        <v>398</v>
      </c>
      <c r="D58" s="54" t="s">
        <v>399</v>
      </c>
      <c r="E58" s="6" t="s">
        <v>156</v>
      </c>
      <c r="F58" s="19">
        <v>422946</v>
      </c>
      <c r="G58" s="24">
        <v>1733.02</v>
      </c>
      <c r="H58" s="24">
        <v>0.7</v>
      </c>
      <c r="I58" s="31"/>
      <c r="J58" s="31"/>
      <c r="K58" s="35"/>
    </row>
    <row r="59" spans="2:11" x14ac:dyDescent="0.3">
      <c r="B59" s="8" t="s">
        <v>3108</v>
      </c>
      <c r="C59" s="57" t="s">
        <v>660</v>
      </c>
      <c r="D59" s="54" t="s">
        <v>3109</v>
      </c>
      <c r="E59" s="6" t="s">
        <v>97</v>
      </c>
      <c r="F59" s="19">
        <v>1012242</v>
      </c>
      <c r="G59" s="24">
        <v>1126.02</v>
      </c>
      <c r="H59" s="24">
        <v>0.46</v>
      </c>
      <c r="I59" s="31"/>
      <c r="J59" s="31"/>
      <c r="K59" s="35"/>
    </row>
    <row r="60" spans="2:11" x14ac:dyDescent="0.3">
      <c r="C60" s="58" t="s">
        <v>172</v>
      </c>
      <c r="D60" s="54"/>
      <c r="E60" s="6"/>
      <c r="F60" s="19"/>
      <c r="G60" s="25">
        <v>246615.27</v>
      </c>
      <c r="H60" s="25">
        <v>99.68</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180</v>
      </c>
      <c r="C68" s="57" t="s">
        <v>92</v>
      </c>
      <c r="D68" s="54" t="s">
        <v>181</v>
      </c>
      <c r="E68" s="35" t="s">
        <v>5312</v>
      </c>
      <c r="F68" s="19">
        <v>1021488</v>
      </c>
      <c r="G68" s="24">
        <v>102.15</v>
      </c>
      <c r="H68" s="24">
        <v>0.04</v>
      </c>
      <c r="I68" s="31"/>
      <c r="J68" s="31"/>
      <c r="K68" s="35" t="s">
        <v>5335</v>
      </c>
    </row>
    <row r="69" spans="1:11" x14ac:dyDescent="0.3">
      <c r="C69" s="58" t="s">
        <v>172</v>
      </c>
      <c r="D69" s="54"/>
      <c r="E69" s="6"/>
      <c r="F69" s="19"/>
      <c r="G69" s="25">
        <v>102.15</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186</v>
      </c>
      <c r="C103" s="57" t="s">
        <v>187</v>
      </c>
      <c r="D103" s="54"/>
      <c r="E103" s="6"/>
      <c r="F103" s="19"/>
      <c r="G103" s="24">
        <v>196.08</v>
      </c>
      <c r="H103" s="24">
        <v>0.08</v>
      </c>
      <c r="I103" s="31"/>
      <c r="J103" s="31"/>
      <c r="K103" s="35"/>
    </row>
    <row r="104" spans="1:54" x14ac:dyDescent="0.3">
      <c r="C104" s="58" t="s">
        <v>172</v>
      </c>
      <c r="D104" s="54"/>
      <c r="E104" s="6"/>
      <c r="F104" s="19"/>
      <c r="G104" s="25">
        <v>196.08</v>
      </c>
      <c r="H104" s="25">
        <v>0.08</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5262</v>
      </c>
      <c r="D107" s="54"/>
      <c r="E107" s="6"/>
      <c r="F107" s="19"/>
      <c r="G107" s="24" t="s">
        <v>2</v>
      </c>
      <c r="H107" s="24" t="s">
        <v>2</v>
      </c>
      <c r="I107" s="31"/>
      <c r="J107" s="31"/>
      <c r="K107" s="35"/>
      <c r="L107" s="3"/>
      <c r="AI107" s="3"/>
      <c r="AV107" s="3"/>
      <c r="AX107" s="3"/>
      <c r="BB107" s="3"/>
    </row>
    <row r="108" spans="1:54" x14ac:dyDescent="0.3">
      <c r="B108" s="8"/>
      <c r="C108" s="57" t="s">
        <v>188</v>
      </c>
      <c r="D108" s="54"/>
      <c r="E108" s="6"/>
      <c r="F108" s="19"/>
      <c r="G108" s="24">
        <v>518.44000000000005</v>
      </c>
      <c r="H108" s="24">
        <v>0.19999999999999998</v>
      </c>
      <c r="I108" s="31"/>
      <c r="J108" s="31"/>
      <c r="K108" s="35"/>
    </row>
    <row r="109" spans="1:54" x14ac:dyDescent="0.3">
      <c r="C109" s="58" t="s">
        <v>172</v>
      </c>
      <c r="D109" s="54"/>
      <c r="E109" s="6"/>
      <c r="F109" s="19"/>
      <c r="G109" s="25">
        <v>518.44000000000005</v>
      </c>
      <c r="H109" s="25">
        <v>0.19999999999999998</v>
      </c>
      <c r="I109" s="31"/>
      <c r="J109" s="31"/>
      <c r="K109" s="35"/>
    </row>
    <row r="110" spans="1:54" x14ac:dyDescent="0.3">
      <c r="C110" s="57"/>
      <c r="D110" s="54"/>
      <c r="E110" s="6"/>
      <c r="F110" s="19"/>
      <c r="G110" s="24"/>
      <c r="H110" s="24"/>
      <c r="I110" s="31"/>
      <c r="J110" s="31"/>
      <c r="K110" s="35"/>
    </row>
    <row r="111" spans="1:54" x14ac:dyDescent="0.3">
      <c r="C111" s="60" t="s">
        <v>189</v>
      </c>
      <c r="D111" s="55"/>
      <c r="E111" s="5"/>
      <c r="F111" s="20"/>
      <c r="G111" s="26">
        <v>247431.94</v>
      </c>
      <c r="H111" s="26">
        <v>100.00000000000001</v>
      </c>
      <c r="I111" s="32"/>
      <c r="J111" s="32"/>
      <c r="K111" s="36"/>
    </row>
    <row r="114" spans="3:11" x14ac:dyDescent="0.3">
      <c r="C114" s="1" t="s">
        <v>190</v>
      </c>
    </row>
    <row r="115" spans="3:11" x14ac:dyDescent="0.3">
      <c r="C115" s="37" t="s">
        <v>191</v>
      </c>
      <c r="D115" s="37"/>
      <c r="E115" s="37"/>
      <c r="F115" s="37"/>
      <c r="G115" s="37"/>
      <c r="H115" s="37"/>
      <c r="I115" s="37"/>
      <c r="J115" s="37"/>
      <c r="K115" s="37"/>
    </row>
    <row r="116" spans="3:11" x14ac:dyDescent="0.3">
      <c r="C116" s="2" t="s">
        <v>192</v>
      </c>
    </row>
    <row r="117" spans="3:11" x14ac:dyDescent="0.3">
      <c r="C117" s="2" t="s">
        <v>193</v>
      </c>
    </row>
    <row r="118" spans="3:11" ht="30" customHeight="1" x14ac:dyDescent="0.3">
      <c r="C118" s="91" t="s">
        <v>194</v>
      </c>
      <c r="D118" s="92"/>
      <c r="E118" s="92"/>
      <c r="F118" s="92"/>
      <c r="G118" s="92"/>
      <c r="H118" s="92"/>
      <c r="I118" s="92"/>
      <c r="J118" s="92"/>
      <c r="K118" s="92"/>
    </row>
    <row r="119" spans="3:11" x14ac:dyDescent="0.3">
      <c r="C119" s="2" t="s">
        <v>195</v>
      </c>
    </row>
    <row r="121" spans="3:11" x14ac:dyDescent="0.3">
      <c r="C121" s="1" t="s">
        <v>5387</v>
      </c>
      <c r="E121" s="88" t="s">
        <v>5388</v>
      </c>
    </row>
    <row r="122" spans="3:11" x14ac:dyDescent="0.3">
      <c r="E122" s="2" t="s">
        <v>5423</v>
      </c>
    </row>
  </sheetData>
  <mergeCells count="1">
    <mergeCell ref="C118:K118"/>
  </mergeCells>
  <hyperlinks>
    <hyperlink ref="J2" location="'Index'!A1" display="'Index'!A1" xr:uid="{F9B8712C-A7B0-4D98-9F93-675971AA2589}"/>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6494-C66F-4D9D-8E39-EAF491DD945F}">
  <sheetPr codeName="Sheet140"/>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3110</v>
      </c>
      <c r="J2" s="38" t="s">
        <v>4975</v>
      </c>
    </row>
    <row r="3" spans="1:54" ht="16.2" x14ac:dyDescent="0.35">
      <c r="C3" s="1" t="s">
        <v>28</v>
      </c>
      <c r="D3" s="21" t="s">
        <v>3111</v>
      </c>
      <c r="F3" s="75" t="s">
        <v>5313</v>
      </c>
      <c r="G3" s="13" t="s">
        <v>4890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11573304</v>
      </c>
      <c r="G10" s="24">
        <v>110131.56</v>
      </c>
      <c r="H10" s="24">
        <v>28.55</v>
      </c>
      <c r="I10" s="31"/>
      <c r="J10" s="31"/>
      <c r="K10" s="35"/>
    </row>
    <row r="11" spans="1:54" x14ac:dyDescent="0.3">
      <c r="B11" s="8" t="s">
        <v>44</v>
      </c>
      <c r="C11" s="57" t="s">
        <v>45</v>
      </c>
      <c r="D11" s="54" t="s">
        <v>46</v>
      </c>
      <c r="E11" s="6" t="s">
        <v>43</v>
      </c>
      <c r="F11" s="19">
        <v>7174010</v>
      </c>
      <c r="G11" s="24">
        <v>100278.31</v>
      </c>
      <c r="H11" s="24">
        <v>26</v>
      </c>
      <c r="I11" s="31"/>
      <c r="J11" s="31"/>
      <c r="K11" s="35"/>
    </row>
    <row r="12" spans="1:54" x14ac:dyDescent="0.3">
      <c r="B12" s="8" t="s">
        <v>69</v>
      </c>
      <c r="C12" s="57" t="s">
        <v>70</v>
      </c>
      <c r="D12" s="54" t="s">
        <v>71</v>
      </c>
      <c r="E12" s="6" t="s">
        <v>43</v>
      </c>
      <c r="F12" s="19">
        <v>4368198</v>
      </c>
      <c r="G12" s="24">
        <v>35054.79</v>
      </c>
      <c r="H12" s="24">
        <v>9.09</v>
      </c>
      <c r="I12" s="31"/>
      <c r="J12" s="31"/>
      <c r="K12" s="35"/>
    </row>
    <row r="13" spans="1:54" x14ac:dyDescent="0.3">
      <c r="B13" s="8" t="s">
        <v>66</v>
      </c>
      <c r="C13" s="57" t="s">
        <v>67</v>
      </c>
      <c r="D13" s="54" t="s">
        <v>68</v>
      </c>
      <c r="E13" s="6" t="s">
        <v>43</v>
      </c>
      <c r="F13" s="19">
        <v>1589764</v>
      </c>
      <c r="G13" s="24">
        <v>31164.14</v>
      </c>
      <c r="H13" s="24">
        <v>8.08</v>
      </c>
      <c r="I13" s="31"/>
      <c r="J13" s="31"/>
      <c r="K13" s="35"/>
    </row>
    <row r="14" spans="1:54" x14ac:dyDescent="0.3">
      <c r="B14" s="8" t="s">
        <v>59</v>
      </c>
      <c r="C14" s="57" t="s">
        <v>60</v>
      </c>
      <c r="D14" s="54" t="s">
        <v>61</v>
      </c>
      <c r="E14" s="6" t="s">
        <v>43</v>
      </c>
      <c r="F14" s="19">
        <v>2880391</v>
      </c>
      <c r="G14" s="24">
        <v>30105.85</v>
      </c>
      <c r="H14" s="24">
        <v>7.8</v>
      </c>
      <c r="I14" s="31"/>
      <c r="J14" s="31"/>
      <c r="K14" s="35"/>
    </row>
    <row r="15" spans="1:54" x14ac:dyDescent="0.3">
      <c r="B15" s="8" t="s">
        <v>1108</v>
      </c>
      <c r="C15" s="57" t="s">
        <v>1109</v>
      </c>
      <c r="D15" s="54" t="s">
        <v>1110</v>
      </c>
      <c r="E15" s="6" t="s">
        <v>43</v>
      </c>
      <c r="F15" s="19">
        <v>1752283</v>
      </c>
      <c r="G15" s="24">
        <v>12958.13</v>
      </c>
      <c r="H15" s="24">
        <v>3.36</v>
      </c>
      <c r="I15" s="31"/>
      <c r="J15" s="31"/>
      <c r="K15" s="35"/>
    </row>
    <row r="16" spans="1:54" x14ac:dyDescent="0.3">
      <c r="B16" s="8" t="s">
        <v>448</v>
      </c>
      <c r="C16" s="57" t="s">
        <v>449</v>
      </c>
      <c r="D16" s="54" t="s">
        <v>450</v>
      </c>
      <c r="E16" s="6" t="s">
        <v>43</v>
      </c>
      <c r="F16" s="19">
        <v>6529509</v>
      </c>
      <c r="G16" s="24">
        <v>12517.72</v>
      </c>
      <c r="H16" s="24">
        <v>3.25</v>
      </c>
      <c r="I16" s="31"/>
      <c r="J16" s="31"/>
      <c r="K16" s="35"/>
    </row>
    <row r="17" spans="2:11" x14ac:dyDescent="0.3">
      <c r="B17" s="8" t="s">
        <v>2417</v>
      </c>
      <c r="C17" s="57" t="s">
        <v>1474</v>
      </c>
      <c r="D17" s="54" t="s">
        <v>2418</v>
      </c>
      <c r="E17" s="6" t="s">
        <v>43</v>
      </c>
      <c r="F17" s="19">
        <v>17582830</v>
      </c>
      <c r="G17" s="24">
        <v>11954.57</v>
      </c>
      <c r="H17" s="24">
        <v>3.1</v>
      </c>
      <c r="I17" s="31"/>
      <c r="J17" s="31"/>
      <c r="K17" s="35"/>
    </row>
    <row r="18" spans="2:11" x14ac:dyDescent="0.3">
      <c r="B18" s="8" t="s">
        <v>299</v>
      </c>
      <c r="C18" s="57" t="s">
        <v>300</v>
      </c>
      <c r="D18" s="54" t="s">
        <v>301</v>
      </c>
      <c r="E18" s="6" t="s">
        <v>43</v>
      </c>
      <c r="F18" s="19">
        <v>4926514</v>
      </c>
      <c r="G18" s="24">
        <v>11470.4</v>
      </c>
      <c r="H18" s="24">
        <v>2.97</v>
      </c>
      <c r="I18" s="31"/>
      <c r="J18" s="31"/>
      <c r="K18" s="35"/>
    </row>
    <row r="19" spans="2:11" x14ac:dyDescent="0.3">
      <c r="B19" s="8" t="s">
        <v>594</v>
      </c>
      <c r="C19" s="57" t="s">
        <v>595</v>
      </c>
      <c r="D19" s="54" t="s">
        <v>596</v>
      </c>
      <c r="E19" s="6" t="s">
        <v>43</v>
      </c>
      <c r="F19" s="19">
        <v>1494858</v>
      </c>
      <c r="G19" s="24">
        <v>10733.83</v>
      </c>
      <c r="H19" s="24">
        <v>2.78</v>
      </c>
      <c r="I19" s="31"/>
      <c r="J19" s="31"/>
      <c r="K19" s="35"/>
    </row>
    <row r="20" spans="2:11" x14ac:dyDescent="0.3">
      <c r="B20" s="8" t="s">
        <v>2412</v>
      </c>
      <c r="C20" s="57" t="s">
        <v>1455</v>
      </c>
      <c r="D20" s="54" t="s">
        <v>2413</v>
      </c>
      <c r="E20" s="6" t="s">
        <v>43</v>
      </c>
      <c r="F20" s="19">
        <v>8970125</v>
      </c>
      <c r="G20" s="24">
        <v>9313.68</v>
      </c>
      <c r="H20" s="24">
        <v>2.41</v>
      </c>
      <c r="I20" s="31"/>
      <c r="J20" s="31"/>
      <c r="K20" s="35"/>
    </row>
    <row r="21" spans="2:11" x14ac:dyDescent="0.3">
      <c r="B21" s="8" t="s">
        <v>296</v>
      </c>
      <c r="C21" s="57" t="s">
        <v>297</v>
      </c>
      <c r="D21" s="54" t="s">
        <v>298</v>
      </c>
      <c r="E21" s="6" t="s">
        <v>43</v>
      </c>
      <c r="F21" s="19">
        <v>9173943</v>
      </c>
      <c r="G21" s="24">
        <v>9254.67</v>
      </c>
      <c r="H21" s="24">
        <v>2.4</v>
      </c>
      <c r="I21" s="31"/>
      <c r="J21" s="31"/>
      <c r="K21" s="35"/>
    </row>
    <row r="22" spans="2:11" x14ac:dyDescent="0.3">
      <c r="C22" s="58" t="s">
        <v>172</v>
      </c>
      <c r="D22" s="54"/>
      <c r="E22" s="6"/>
      <c r="F22" s="19"/>
      <c r="G22" s="25">
        <v>384937.65</v>
      </c>
      <c r="H22" s="25">
        <v>99.79</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2.84</v>
      </c>
      <c r="H64" s="24" t="s">
        <v>5263</v>
      </c>
      <c r="I64" s="31"/>
      <c r="J64" s="31"/>
      <c r="K64" s="35"/>
    </row>
    <row r="65" spans="1:54" x14ac:dyDescent="0.3">
      <c r="C65" s="58" t="s">
        <v>172</v>
      </c>
      <c r="D65" s="54"/>
      <c r="E65" s="6"/>
      <c r="F65" s="19"/>
      <c r="G65" s="25">
        <v>2.84</v>
      </c>
      <c r="H65" s="25" t="s">
        <v>5263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804.62</v>
      </c>
      <c r="H69" s="24">
        <v>0.21</v>
      </c>
      <c r="I69" s="31"/>
      <c r="J69" s="31"/>
      <c r="K69" s="35"/>
    </row>
    <row r="70" spans="1:54" x14ac:dyDescent="0.3">
      <c r="C70" s="58" t="s">
        <v>172</v>
      </c>
      <c r="D70" s="54"/>
      <c r="E70" s="6"/>
      <c r="F70" s="19"/>
      <c r="G70" s="25">
        <v>804.62</v>
      </c>
      <c r="H70" s="25">
        <v>0.21</v>
      </c>
      <c r="I70" s="31"/>
      <c r="J70" s="31"/>
      <c r="K70" s="35"/>
    </row>
    <row r="71" spans="1:54" x14ac:dyDescent="0.3">
      <c r="C71" s="57"/>
      <c r="D71" s="54"/>
      <c r="E71" s="6"/>
      <c r="F71" s="19"/>
      <c r="G71" s="24"/>
      <c r="H71" s="24"/>
      <c r="I71" s="31"/>
      <c r="J71" s="31"/>
      <c r="K71" s="35"/>
    </row>
    <row r="72" spans="1:54" x14ac:dyDescent="0.3">
      <c r="C72" s="60" t="s">
        <v>189</v>
      </c>
      <c r="D72" s="55"/>
      <c r="E72" s="5"/>
      <c r="F72" s="20"/>
      <c r="G72" s="26">
        <v>385745.11</v>
      </c>
      <c r="H72" s="26">
        <v>100</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5424</v>
      </c>
    </row>
  </sheetData>
  <mergeCells count="1">
    <mergeCell ref="C79:K79"/>
  </mergeCells>
  <hyperlinks>
    <hyperlink ref="J2" location="'Index'!A1" display="'Index'!A1" xr:uid="{E3784A64-A5A9-424A-A407-2E8D4D1C3706}"/>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6021-1638-495D-8713-D46D7F5AF5D1}">
  <sheetPr codeName="Sheet141"/>
  <dimension ref="A1:IV171"/>
  <sheetViews>
    <sheetView showGridLines="0" zoomScale="90" zoomScaleNormal="90" workbookViewId="0">
      <pane ySplit="6" topLeftCell="A1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3112</v>
      </c>
      <c r="J2" s="38" t="s">
        <v>4975</v>
      </c>
    </row>
    <row r="3" spans="1:54" ht="16.2" x14ac:dyDescent="0.35">
      <c r="C3" s="1" t="s">
        <v>28</v>
      </c>
      <c r="D3" s="21" t="s">
        <v>3113</v>
      </c>
      <c r="F3" s="75" t="s">
        <v>5313</v>
      </c>
      <c r="G3" s="13" t="s">
        <v>4891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10453</v>
      </c>
      <c r="G10" s="24">
        <v>99.46</v>
      </c>
      <c r="H10" s="24">
        <v>10.53</v>
      </c>
      <c r="I10" s="31"/>
      <c r="J10" s="31"/>
      <c r="K10" s="35"/>
    </row>
    <row r="11" spans="1:54" x14ac:dyDescent="0.3">
      <c r="B11" s="8" t="s">
        <v>44</v>
      </c>
      <c r="C11" s="57" t="s">
        <v>45</v>
      </c>
      <c r="D11" s="54" t="s">
        <v>46</v>
      </c>
      <c r="E11" s="6" t="s">
        <v>43</v>
      </c>
      <c r="F11" s="19">
        <v>4916</v>
      </c>
      <c r="G11" s="24">
        <v>68.73</v>
      </c>
      <c r="H11" s="24">
        <v>7.27</v>
      </c>
      <c r="I11" s="31"/>
      <c r="J11" s="31"/>
      <c r="K11" s="35"/>
    </row>
    <row r="12" spans="1:54" x14ac:dyDescent="0.3">
      <c r="B12" s="8" t="s">
        <v>72</v>
      </c>
      <c r="C12" s="57" t="s">
        <v>73</v>
      </c>
      <c r="D12" s="54" t="s">
        <v>74</v>
      </c>
      <c r="E12" s="6" t="s">
        <v>75</v>
      </c>
      <c r="F12" s="19">
        <v>4664</v>
      </c>
      <c r="G12" s="24">
        <v>63.29</v>
      </c>
      <c r="H12" s="24">
        <v>6.7</v>
      </c>
      <c r="I12" s="31"/>
      <c r="J12" s="31"/>
      <c r="K12" s="35"/>
    </row>
    <row r="13" spans="1:54" x14ac:dyDescent="0.3">
      <c r="B13" s="8" t="s">
        <v>47</v>
      </c>
      <c r="C13" s="57" t="s">
        <v>48</v>
      </c>
      <c r="D13" s="54" t="s">
        <v>49</v>
      </c>
      <c r="E13" s="6" t="s">
        <v>50</v>
      </c>
      <c r="F13" s="19">
        <v>2463</v>
      </c>
      <c r="G13" s="24">
        <v>36.19</v>
      </c>
      <c r="H13" s="24">
        <v>3.83</v>
      </c>
      <c r="I13" s="31"/>
      <c r="J13" s="31"/>
      <c r="K13" s="35"/>
    </row>
    <row r="14" spans="1:54" x14ac:dyDescent="0.3">
      <c r="B14" s="8" t="s">
        <v>382</v>
      </c>
      <c r="C14" s="57" t="s">
        <v>383</v>
      </c>
      <c r="D14" s="54" t="s">
        <v>384</v>
      </c>
      <c r="E14" s="6" t="s">
        <v>268</v>
      </c>
      <c r="F14" s="19">
        <v>1808</v>
      </c>
      <c r="G14" s="24">
        <v>34.159999999999997</v>
      </c>
      <c r="H14" s="24">
        <v>3.62</v>
      </c>
      <c r="I14" s="31"/>
      <c r="J14" s="31"/>
      <c r="K14" s="35"/>
    </row>
    <row r="15" spans="1:54" x14ac:dyDescent="0.3">
      <c r="B15" s="8" t="s">
        <v>51</v>
      </c>
      <c r="C15" s="57" t="s">
        <v>52</v>
      </c>
      <c r="D15" s="54" t="s">
        <v>53</v>
      </c>
      <c r="E15" s="6" t="s">
        <v>54</v>
      </c>
      <c r="F15" s="19">
        <v>806</v>
      </c>
      <c r="G15" s="24">
        <v>29.01</v>
      </c>
      <c r="H15" s="24">
        <v>3.07</v>
      </c>
      <c r="I15" s="31"/>
      <c r="J15" s="31"/>
      <c r="K15" s="35"/>
    </row>
    <row r="16" spans="1:54" x14ac:dyDescent="0.3">
      <c r="B16" s="8" t="s">
        <v>376</v>
      </c>
      <c r="C16" s="57" t="s">
        <v>377</v>
      </c>
      <c r="D16" s="54" t="s">
        <v>378</v>
      </c>
      <c r="E16" s="6" t="s">
        <v>90</v>
      </c>
      <c r="F16" s="19">
        <v>6384</v>
      </c>
      <c r="G16" s="24">
        <v>26.16</v>
      </c>
      <c r="H16" s="24">
        <v>2.77</v>
      </c>
      <c r="I16" s="31"/>
      <c r="J16" s="31"/>
      <c r="K16" s="35"/>
    </row>
    <row r="17" spans="2:11" x14ac:dyDescent="0.3">
      <c r="B17" s="8" t="s">
        <v>69</v>
      </c>
      <c r="C17" s="57" t="s">
        <v>70</v>
      </c>
      <c r="D17" s="54" t="s">
        <v>71</v>
      </c>
      <c r="E17" s="6" t="s">
        <v>43</v>
      </c>
      <c r="F17" s="19">
        <v>2863</v>
      </c>
      <c r="G17" s="24">
        <v>22.97</v>
      </c>
      <c r="H17" s="24">
        <v>2.4300000000000002</v>
      </c>
      <c r="I17" s="31"/>
      <c r="J17" s="31"/>
      <c r="K17" s="35"/>
    </row>
    <row r="18" spans="2:11" x14ac:dyDescent="0.3">
      <c r="B18" s="8" t="s">
        <v>76</v>
      </c>
      <c r="C18" s="57" t="s">
        <v>77</v>
      </c>
      <c r="D18" s="54" t="s">
        <v>78</v>
      </c>
      <c r="E18" s="6" t="s">
        <v>50</v>
      </c>
      <c r="F18" s="19">
        <v>698</v>
      </c>
      <c r="G18" s="24">
        <v>21.53</v>
      </c>
      <c r="H18" s="24">
        <v>2.2799999999999998</v>
      </c>
      <c r="I18" s="31"/>
      <c r="J18" s="31"/>
      <c r="K18" s="35"/>
    </row>
    <row r="19" spans="2:11" x14ac:dyDescent="0.3">
      <c r="B19" s="8" t="s">
        <v>59</v>
      </c>
      <c r="C19" s="57" t="s">
        <v>60</v>
      </c>
      <c r="D19" s="54" t="s">
        <v>61</v>
      </c>
      <c r="E19" s="6" t="s">
        <v>43</v>
      </c>
      <c r="F19" s="19">
        <v>1966</v>
      </c>
      <c r="G19" s="24">
        <v>20.56</v>
      </c>
      <c r="H19" s="24">
        <v>2.1800000000000002</v>
      </c>
      <c r="I19" s="31"/>
      <c r="J19" s="31"/>
      <c r="K19" s="35"/>
    </row>
    <row r="20" spans="2:11" x14ac:dyDescent="0.3">
      <c r="B20" s="8" t="s">
        <v>66</v>
      </c>
      <c r="C20" s="57" t="s">
        <v>67</v>
      </c>
      <c r="D20" s="54" t="s">
        <v>68</v>
      </c>
      <c r="E20" s="6" t="s">
        <v>43</v>
      </c>
      <c r="F20" s="19">
        <v>1014</v>
      </c>
      <c r="G20" s="24">
        <v>19.88</v>
      </c>
      <c r="H20" s="24">
        <v>2.1</v>
      </c>
      <c r="I20" s="31"/>
      <c r="J20" s="31"/>
      <c r="K20" s="35"/>
    </row>
    <row r="21" spans="2:11" x14ac:dyDescent="0.3">
      <c r="B21" s="8" t="s">
        <v>379</v>
      </c>
      <c r="C21" s="57" t="s">
        <v>380</v>
      </c>
      <c r="D21" s="54" t="s">
        <v>381</v>
      </c>
      <c r="E21" s="6" t="s">
        <v>58</v>
      </c>
      <c r="F21" s="19">
        <v>609</v>
      </c>
      <c r="G21" s="24">
        <v>19.48</v>
      </c>
      <c r="H21" s="24">
        <v>2.06</v>
      </c>
      <c r="I21" s="31"/>
      <c r="J21" s="31"/>
      <c r="K21" s="35"/>
    </row>
    <row r="22" spans="2:11" x14ac:dyDescent="0.3">
      <c r="B22" s="8" t="s">
        <v>87</v>
      </c>
      <c r="C22" s="57" t="s">
        <v>88</v>
      </c>
      <c r="D22" s="54" t="s">
        <v>89</v>
      </c>
      <c r="E22" s="6" t="s">
        <v>90</v>
      </c>
      <c r="F22" s="19">
        <v>616</v>
      </c>
      <c r="G22" s="24">
        <v>16.39</v>
      </c>
      <c r="H22" s="24">
        <v>1.73</v>
      </c>
      <c r="I22" s="31"/>
      <c r="J22" s="31"/>
      <c r="K22" s="35"/>
    </row>
    <row r="23" spans="2:11" x14ac:dyDescent="0.3">
      <c r="B23" s="8" t="s">
        <v>560</v>
      </c>
      <c r="C23" s="57" t="s">
        <v>561</v>
      </c>
      <c r="D23" s="54" t="s">
        <v>562</v>
      </c>
      <c r="E23" s="6" t="s">
        <v>97</v>
      </c>
      <c r="F23" s="19">
        <v>1799</v>
      </c>
      <c r="G23" s="24">
        <v>15.79</v>
      </c>
      <c r="H23" s="24">
        <v>1.67</v>
      </c>
      <c r="I23" s="31"/>
      <c r="J23" s="31"/>
      <c r="K23" s="35"/>
    </row>
    <row r="24" spans="2:11" x14ac:dyDescent="0.3">
      <c r="B24" s="8" t="s">
        <v>597</v>
      </c>
      <c r="C24" s="57" t="s">
        <v>598</v>
      </c>
      <c r="D24" s="54" t="s">
        <v>599</v>
      </c>
      <c r="E24" s="6" t="s">
        <v>156</v>
      </c>
      <c r="F24" s="19">
        <v>4790</v>
      </c>
      <c r="G24" s="24">
        <v>15.05</v>
      </c>
      <c r="H24" s="24">
        <v>1.59</v>
      </c>
      <c r="I24" s="31"/>
      <c r="J24" s="31"/>
      <c r="K24" s="35"/>
    </row>
    <row r="25" spans="2:11" x14ac:dyDescent="0.3">
      <c r="B25" s="8" t="s">
        <v>55</v>
      </c>
      <c r="C25" s="57" t="s">
        <v>56</v>
      </c>
      <c r="D25" s="54" t="s">
        <v>57</v>
      </c>
      <c r="E25" s="6" t="s">
        <v>58</v>
      </c>
      <c r="F25" s="19">
        <v>91</v>
      </c>
      <c r="G25" s="24">
        <v>13.46</v>
      </c>
      <c r="H25" s="24">
        <v>1.42</v>
      </c>
      <c r="I25" s="31"/>
      <c r="J25" s="31"/>
      <c r="K25" s="35"/>
    </row>
    <row r="26" spans="2:11" x14ac:dyDescent="0.3">
      <c r="B26" s="8" t="s">
        <v>469</v>
      </c>
      <c r="C26" s="57" t="s">
        <v>470</v>
      </c>
      <c r="D26" s="54" t="s">
        <v>471</v>
      </c>
      <c r="E26" s="6" t="s">
        <v>101</v>
      </c>
      <c r="F26" s="19">
        <v>728</v>
      </c>
      <c r="G26" s="24">
        <v>11.6</v>
      </c>
      <c r="H26" s="24">
        <v>1.23</v>
      </c>
      <c r="I26" s="31"/>
      <c r="J26" s="31"/>
      <c r="K26" s="35"/>
    </row>
    <row r="27" spans="2:11" x14ac:dyDescent="0.3">
      <c r="B27" s="8" t="s">
        <v>585</v>
      </c>
      <c r="C27" s="57" t="s">
        <v>586</v>
      </c>
      <c r="D27" s="54" t="s">
        <v>587</v>
      </c>
      <c r="E27" s="6" t="s">
        <v>131</v>
      </c>
      <c r="F27" s="19">
        <v>3275</v>
      </c>
      <c r="G27" s="24">
        <v>10.73</v>
      </c>
      <c r="H27" s="24">
        <v>1.1399999999999999</v>
      </c>
      <c r="I27" s="31"/>
      <c r="J27" s="31"/>
      <c r="K27" s="35"/>
    </row>
    <row r="28" spans="2:11" x14ac:dyDescent="0.3">
      <c r="B28" s="8" t="s">
        <v>907</v>
      </c>
      <c r="C28" s="57" t="s">
        <v>908</v>
      </c>
      <c r="D28" s="54" t="s">
        <v>909</v>
      </c>
      <c r="E28" s="6" t="s">
        <v>50</v>
      </c>
      <c r="F28" s="19">
        <v>730</v>
      </c>
      <c r="G28" s="24">
        <v>10.62</v>
      </c>
      <c r="H28" s="24">
        <v>1.1200000000000001</v>
      </c>
      <c r="I28" s="31"/>
      <c r="J28" s="31"/>
      <c r="K28" s="35"/>
    </row>
    <row r="29" spans="2:11" x14ac:dyDescent="0.3">
      <c r="B29" s="8" t="s">
        <v>62</v>
      </c>
      <c r="C29" s="57" t="s">
        <v>63</v>
      </c>
      <c r="D29" s="54" t="s">
        <v>64</v>
      </c>
      <c r="E29" s="6" t="s">
        <v>65</v>
      </c>
      <c r="F29" s="19">
        <v>81</v>
      </c>
      <c r="G29" s="24">
        <v>10.24</v>
      </c>
      <c r="H29" s="24">
        <v>1.08</v>
      </c>
      <c r="I29" s="31"/>
      <c r="J29" s="31"/>
      <c r="K29" s="35"/>
    </row>
    <row r="30" spans="2:11" x14ac:dyDescent="0.3">
      <c r="B30" s="8" t="s">
        <v>616</v>
      </c>
      <c r="C30" s="57" t="s">
        <v>617</v>
      </c>
      <c r="D30" s="54" t="s">
        <v>618</v>
      </c>
      <c r="E30" s="6" t="s">
        <v>86</v>
      </c>
      <c r="F30" s="19">
        <v>282</v>
      </c>
      <c r="G30" s="24">
        <v>10.23</v>
      </c>
      <c r="H30" s="24">
        <v>1.08</v>
      </c>
      <c r="I30" s="31"/>
      <c r="J30" s="31"/>
      <c r="K30" s="35"/>
    </row>
    <row r="31" spans="2:11" x14ac:dyDescent="0.3">
      <c r="B31" s="8" t="s">
        <v>391</v>
      </c>
      <c r="C31" s="57" t="s">
        <v>392</v>
      </c>
      <c r="D31" s="54" t="s">
        <v>393</v>
      </c>
      <c r="E31" s="6" t="s">
        <v>58</v>
      </c>
      <c r="F31" s="19">
        <v>1447</v>
      </c>
      <c r="G31" s="24">
        <v>9.68</v>
      </c>
      <c r="H31" s="24">
        <v>1.02</v>
      </c>
      <c r="I31" s="31"/>
      <c r="J31" s="31"/>
      <c r="K31" s="35"/>
    </row>
    <row r="32" spans="2:11" x14ac:dyDescent="0.3">
      <c r="B32" s="8" t="s">
        <v>1071</v>
      </c>
      <c r="C32" s="57" t="s">
        <v>1072</v>
      </c>
      <c r="D32" s="54" t="s">
        <v>1073</v>
      </c>
      <c r="E32" s="6" t="s">
        <v>1074</v>
      </c>
      <c r="F32" s="19">
        <v>2469</v>
      </c>
      <c r="G32" s="24">
        <v>9.1199999999999992</v>
      </c>
      <c r="H32" s="24">
        <v>0.97</v>
      </c>
      <c r="I32" s="31"/>
      <c r="J32" s="31"/>
      <c r="K32" s="35"/>
    </row>
    <row r="33" spans="2:11" x14ac:dyDescent="0.3">
      <c r="B33" s="8" t="s">
        <v>314</v>
      </c>
      <c r="C33" s="57" t="s">
        <v>315</v>
      </c>
      <c r="D33" s="54" t="s">
        <v>316</v>
      </c>
      <c r="E33" s="6" t="s">
        <v>196</v>
      </c>
      <c r="F33" s="19">
        <v>5680</v>
      </c>
      <c r="G33" s="24">
        <v>8.77</v>
      </c>
      <c r="H33" s="24">
        <v>0.93</v>
      </c>
      <c r="I33" s="31"/>
      <c r="J33" s="31"/>
      <c r="K33" s="35"/>
    </row>
    <row r="34" spans="2:11" x14ac:dyDescent="0.3">
      <c r="B34" s="8" t="s">
        <v>128</v>
      </c>
      <c r="C34" s="57" t="s">
        <v>129</v>
      </c>
      <c r="D34" s="54" t="s">
        <v>130</v>
      </c>
      <c r="E34" s="6" t="s">
        <v>131</v>
      </c>
      <c r="F34" s="19">
        <v>3142</v>
      </c>
      <c r="G34" s="24">
        <v>8.65</v>
      </c>
      <c r="H34" s="24">
        <v>0.92</v>
      </c>
      <c r="I34" s="31"/>
      <c r="J34" s="31"/>
      <c r="K34" s="35"/>
    </row>
    <row r="35" spans="2:11" x14ac:dyDescent="0.3">
      <c r="B35" s="8" t="s">
        <v>855</v>
      </c>
      <c r="C35" s="57" t="s">
        <v>856</v>
      </c>
      <c r="D35" s="54" t="s">
        <v>857</v>
      </c>
      <c r="E35" s="6" t="s">
        <v>156</v>
      </c>
      <c r="F35" s="19">
        <v>152</v>
      </c>
      <c r="G35" s="24">
        <v>8.06</v>
      </c>
      <c r="H35" s="24">
        <v>0.85</v>
      </c>
      <c r="I35" s="31"/>
      <c r="J35" s="31"/>
      <c r="K35" s="35"/>
    </row>
    <row r="36" spans="2:11" x14ac:dyDescent="0.3">
      <c r="B36" s="8" t="s">
        <v>83</v>
      </c>
      <c r="C36" s="57" t="s">
        <v>84</v>
      </c>
      <c r="D36" s="54" t="s">
        <v>85</v>
      </c>
      <c r="E36" s="6" t="s">
        <v>86</v>
      </c>
      <c r="F36" s="19">
        <v>311</v>
      </c>
      <c r="G36" s="24">
        <v>7.83</v>
      </c>
      <c r="H36" s="24">
        <v>0.83</v>
      </c>
      <c r="I36" s="31"/>
      <c r="J36" s="31"/>
      <c r="K36" s="35"/>
    </row>
    <row r="37" spans="2:11" x14ac:dyDescent="0.3">
      <c r="B37" s="8" t="s">
        <v>563</v>
      </c>
      <c r="C37" s="57" t="s">
        <v>564</v>
      </c>
      <c r="D37" s="54" t="s">
        <v>565</v>
      </c>
      <c r="E37" s="6" t="s">
        <v>198</v>
      </c>
      <c r="F37" s="19">
        <v>136</v>
      </c>
      <c r="G37" s="24">
        <v>7.65</v>
      </c>
      <c r="H37" s="24">
        <v>0.81</v>
      </c>
      <c r="I37" s="31"/>
      <c r="J37" s="31"/>
      <c r="K37" s="35"/>
    </row>
    <row r="38" spans="2:11" x14ac:dyDescent="0.3">
      <c r="B38" s="8" t="s">
        <v>1004</v>
      </c>
      <c r="C38" s="57" t="s">
        <v>1005</v>
      </c>
      <c r="D38" s="54" t="s">
        <v>1006</v>
      </c>
      <c r="E38" s="6" t="s">
        <v>65</v>
      </c>
      <c r="F38" s="19">
        <v>263</v>
      </c>
      <c r="G38" s="24">
        <v>7.29</v>
      </c>
      <c r="H38" s="24">
        <v>0.77</v>
      </c>
      <c r="I38" s="31"/>
      <c r="J38" s="31"/>
      <c r="K38" s="35"/>
    </row>
    <row r="39" spans="2:11" x14ac:dyDescent="0.3">
      <c r="B39" s="8" t="s">
        <v>600</v>
      </c>
      <c r="C39" s="57" t="s">
        <v>601</v>
      </c>
      <c r="D39" s="54" t="s">
        <v>602</v>
      </c>
      <c r="E39" s="6" t="s">
        <v>97</v>
      </c>
      <c r="F39" s="19">
        <v>375</v>
      </c>
      <c r="G39" s="24">
        <v>7.17</v>
      </c>
      <c r="H39" s="24">
        <v>0.76</v>
      </c>
      <c r="I39" s="31"/>
      <c r="J39" s="31"/>
      <c r="K39" s="35"/>
    </row>
    <row r="40" spans="2:11" x14ac:dyDescent="0.3">
      <c r="B40" s="8" t="s">
        <v>1075</v>
      </c>
      <c r="C40" s="57" t="s">
        <v>1076</v>
      </c>
      <c r="D40" s="54" t="s">
        <v>1077</v>
      </c>
      <c r="E40" s="6" t="s">
        <v>97</v>
      </c>
      <c r="F40" s="19">
        <v>2277</v>
      </c>
      <c r="G40" s="24">
        <v>7.1</v>
      </c>
      <c r="H40" s="24">
        <v>0.75</v>
      </c>
      <c r="I40" s="31"/>
      <c r="J40" s="31"/>
      <c r="K40" s="35"/>
    </row>
    <row r="41" spans="2:11" x14ac:dyDescent="0.3">
      <c r="B41" s="8" t="s">
        <v>108</v>
      </c>
      <c r="C41" s="57" t="s">
        <v>109</v>
      </c>
      <c r="D41" s="54" t="s">
        <v>110</v>
      </c>
      <c r="E41" s="6" t="s">
        <v>111</v>
      </c>
      <c r="F41" s="19">
        <v>991</v>
      </c>
      <c r="G41" s="24">
        <v>6.97</v>
      </c>
      <c r="H41" s="24">
        <v>0.74</v>
      </c>
      <c r="I41" s="31"/>
      <c r="J41" s="31"/>
      <c r="K41" s="35"/>
    </row>
    <row r="42" spans="2:11" x14ac:dyDescent="0.3">
      <c r="B42" s="8" t="s">
        <v>1078</v>
      </c>
      <c r="C42" s="57" t="s">
        <v>1079</v>
      </c>
      <c r="D42" s="54" t="s">
        <v>1080</v>
      </c>
      <c r="E42" s="6" t="s">
        <v>196</v>
      </c>
      <c r="F42" s="19">
        <v>657</v>
      </c>
      <c r="G42" s="24">
        <v>6.75</v>
      </c>
      <c r="H42" s="24">
        <v>0.71</v>
      </c>
      <c r="I42" s="31"/>
      <c r="J42" s="31"/>
      <c r="K42" s="35"/>
    </row>
    <row r="43" spans="2:11" x14ac:dyDescent="0.3">
      <c r="B43" s="8" t="s">
        <v>993</v>
      </c>
      <c r="C43" s="57" t="s">
        <v>994</v>
      </c>
      <c r="D43" s="54" t="s">
        <v>995</v>
      </c>
      <c r="E43" s="6" t="s">
        <v>58</v>
      </c>
      <c r="F43" s="19">
        <v>77</v>
      </c>
      <c r="G43" s="24">
        <v>6.65</v>
      </c>
      <c r="H43" s="24">
        <v>0.7</v>
      </c>
      <c r="I43" s="31"/>
      <c r="J43" s="31"/>
      <c r="K43" s="35"/>
    </row>
    <row r="44" spans="2:11" x14ac:dyDescent="0.3">
      <c r="B44" s="8" t="s">
        <v>575</v>
      </c>
      <c r="C44" s="57" t="s">
        <v>576</v>
      </c>
      <c r="D44" s="54" t="s">
        <v>577</v>
      </c>
      <c r="E44" s="6" t="s">
        <v>578</v>
      </c>
      <c r="F44" s="19">
        <v>506</v>
      </c>
      <c r="G44" s="24">
        <v>6.65</v>
      </c>
      <c r="H44" s="24">
        <v>0.7</v>
      </c>
      <c r="I44" s="31"/>
      <c r="J44" s="31"/>
      <c r="K44" s="35"/>
    </row>
    <row r="45" spans="2:11" x14ac:dyDescent="0.3">
      <c r="B45" s="8" t="s">
        <v>385</v>
      </c>
      <c r="C45" s="57" t="s">
        <v>386</v>
      </c>
      <c r="D45" s="54" t="s">
        <v>387</v>
      </c>
      <c r="E45" s="6" t="s">
        <v>50</v>
      </c>
      <c r="F45" s="19">
        <v>439</v>
      </c>
      <c r="G45" s="24">
        <v>6.5</v>
      </c>
      <c r="H45" s="24">
        <v>0.69</v>
      </c>
      <c r="I45" s="31"/>
      <c r="J45" s="31"/>
      <c r="K45" s="35"/>
    </row>
    <row r="46" spans="2:11" x14ac:dyDescent="0.3">
      <c r="B46" s="8" t="s">
        <v>419</v>
      </c>
      <c r="C46" s="57" t="s">
        <v>420</v>
      </c>
      <c r="D46" s="54" t="s">
        <v>421</v>
      </c>
      <c r="E46" s="6" t="s">
        <v>422</v>
      </c>
      <c r="F46" s="19">
        <v>2688</v>
      </c>
      <c r="G46" s="24">
        <v>6.28</v>
      </c>
      <c r="H46" s="24">
        <v>0.67</v>
      </c>
      <c r="I46" s="31"/>
      <c r="J46" s="31"/>
      <c r="K46" s="35"/>
    </row>
    <row r="47" spans="2:11" x14ac:dyDescent="0.3">
      <c r="B47" s="8" t="s">
        <v>373</v>
      </c>
      <c r="C47" s="57" t="s">
        <v>374</v>
      </c>
      <c r="D47" s="54" t="s">
        <v>375</v>
      </c>
      <c r="E47" s="6" t="s">
        <v>101</v>
      </c>
      <c r="F47" s="19">
        <v>390</v>
      </c>
      <c r="G47" s="24">
        <v>6.2</v>
      </c>
      <c r="H47" s="24">
        <v>0.66</v>
      </c>
      <c r="I47" s="31"/>
      <c r="J47" s="31"/>
      <c r="K47" s="35"/>
    </row>
    <row r="48" spans="2:11" x14ac:dyDescent="0.3">
      <c r="B48" s="8" t="s">
        <v>1082</v>
      </c>
      <c r="C48" s="57" t="s">
        <v>1083</v>
      </c>
      <c r="D48" s="54" t="s">
        <v>1084</v>
      </c>
      <c r="E48" s="6" t="s">
        <v>1085</v>
      </c>
      <c r="F48" s="19">
        <v>1572</v>
      </c>
      <c r="G48" s="24">
        <v>5.89</v>
      </c>
      <c r="H48" s="24">
        <v>0.62</v>
      </c>
      <c r="I48" s="31"/>
      <c r="J48" s="31"/>
      <c r="K48" s="35"/>
    </row>
    <row r="49" spans="2:11" x14ac:dyDescent="0.3">
      <c r="B49" s="8" t="s">
        <v>579</v>
      </c>
      <c r="C49" s="57" t="s">
        <v>580</v>
      </c>
      <c r="D49" s="54" t="s">
        <v>581</v>
      </c>
      <c r="E49" s="6" t="s">
        <v>127</v>
      </c>
      <c r="F49" s="19">
        <v>509</v>
      </c>
      <c r="G49" s="24">
        <v>5.88</v>
      </c>
      <c r="H49" s="24">
        <v>0.62</v>
      </c>
      <c r="I49" s="31"/>
      <c r="J49" s="31"/>
      <c r="K49" s="35"/>
    </row>
    <row r="50" spans="2:11" x14ac:dyDescent="0.3">
      <c r="B50" s="8" t="s">
        <v>105</v>
      </c>
      <c r="C50" s="57" t="s">
        <v>106</v>
      </c>
      <c r="D50" s="54" t="s">
        <v>107</v>
      </c>
      <c r="E50" s="6" t="s">
        <v>58</v>
      </c>
      <c r="F50" s="19">
        <v>95</v>
      </c>
      <c r="G50" s="24">
        <v>5.8</v>
      </c>
      <c r="H50" s="24">
        <v>0.61</v>
      </c>
      <c r="I50" s="31"/>
      <c r="J50" s="31"/>
      <c r="K50" s="35"/>
    </row>
    <row r="51" spans="2:11" x14ac:dyDescent="0.3">
      <c r="B51" s="8" t="s">
        <v>79</v>
      </c>
      <c r="C51" s="57" t="s">
        <v>80</v>
      </c>
      <c r="D51" s="54" t="s">
        <v>81</v>
      </c>
      <c r="E51" s="6" t="s">
        <v>82</v>
      </c>
      <c r="F51" s="19">
        <v>742</v>
      </c>
      <c r="G51" s="24">
        <v>5.73</v>
      </c>
      <c r="H51" s="24">
        <v>0.61</v>
      </c>
      <c r="I51" s="31"/>
      <c r="J51" s="31"/>
      <c r="K51" s="35"/>
    </row>
    <row r="52" spans="2:11" x14ac:dyDescent="0.3">
      <c r="B52" s="8" t="s">
        <v>1086</v>
      </c>
      <c r="C52" s="57" t="s">
        <v>1087</v>
      </c>
      <c r="D52" s="54" t="s">
        <v>1088</v>
      </c>
      <c r="E52" s="6" t="s">
        <v>323</v>
      </c>
      <c r="F52" s="19">
        <v>492</v>
      </c>
      <c r="G52" s="24">
        <v>5.69</v>
      </c>
      <c r="H52" s="24">
        <v>0.6</v>
      </c>
      <c r="I52" s="31"/>
      <c r="J52" s="31"/>
      <c r="K52" s="35"/>
    </row>
    <row r="53" spans="2:11" x14ac:dyDescent="0.3">
      <c r="B53" s="8" t="s">
        <v>1092</v>
      </c>
      <c r="C53" s="57" t="s">
        <v>1093</v>
      </c>
      <c r="D53" s="54" t="s">
        <v>1094</v>
      </c>
      <c r="E53" s="6" t="s">
        <v>82</v>
      </c>
      <c r="F53" s="19">
        <v>311</v>
      </c>
      <c r="G53" s="24">
        <v>5.61</v>
      </c>
      <c r="H53" s="24">
        <v>0.59</v>
      </c>
      <c r="I53" s="31"/>
      <c r="J53" s="31"/>
      <c r="K53" s="35"/>
    </row>
    <row r="54" spans="2:11" x14ac:dyDescent="0.3">
      <c r="B54" s="8" t="s">
        <v>2322</v>
      </c>
      <c r="C54" s="57" t="s">
        <v>2323</v>
      </c>
      <c r="D54" s="54" t="s">
        <v>2324</v>
      </c>
      <c r="E54" s="6" t="s">
        <v>1074</v>
      </c>
      <c r="F54" s="19">
        <v>129</v>
      </c>
      <c r="G54" s="24">
        <v>5.59</v>
      </c>
      <c r="H54" s="24">
        <v>0.59</v>
      </c>
      <c r="I54" s="31"/>
      <c r="J54" s="31"/>
      <c r="K54" s="35"/>
    </row>
    <row r="55" spans="2:11" x14ac:dyDescent="0.3">
      <c r="B55" s="8" t="s">
        <v>1089</v>
      </c>
      <c r="C55" s="57" t="s">
        <v>1090</v>
      </c>
      <c r="D55" s="54" t="s">
        <v>1091</v>
      </c>
      <c r="E55" s="6" t="s">
        <v>97</v>
      </c>
      <c r="F55" s="19">
        <v>959</v>
      </c>
      <c r="G55" s="24">
        <v>5.57</v>
      </c>
      <c r="H55" s="24">
        <v>0.59</v>
      </c>
      <c r="I55" s="31"/>
      <c r="J55" s="31"/>
      <c r="K55" s="35"/>
    </row>
    <row r="56" spans="2:11" x14ac:dyDescent="0.3">
      <c r="B56" s="8" t="s">
        <v>98</v>
      </c>
      <c r="C56" s="57" t="s">
        <v>99</v>
      </c>
      <c r="D56" s="54" t="s">
        <v>100</v>
      </c>
      <c r="E56" s="6" t="s">
        <v>101</v>
      </c>
      <c r="F56" s="19">
        <v>88</v>
      </c>
      <c r="G56" s="24">
        <v>5.38</v>
      </c>
      <c r="H56" s="24">
        <v>0.56999999999999995</v>
      </c>
      <c r="I56" s="31"/>
      <c r="J56" s="31"/>
      <c r="K56" s="35"/>
    </row>
    <row r="57" spans="2:11" x14ac:dyDescent="0.3">
      <c r="B57" s="8" t="s">
        <v>1098</v>
      </c>
      <c r="C57" s="57" t="s">
        <v>1099</v>
      </c>
      <c r="D57" s="54" t="s">
        <v>1100</v>
      </c>
      <c r="E57" s="6" t="s">
        <v>101</v>
      </c>
      <c r="F57" s="19">
        <v>420</v>
      </c>
      <c r="G57" s="24">
        <v>5.3</v>
      </c>
      <c r="H57" s="24">
        <v>0.56000000000000005</v>
      </c>
      <c r="I57" s="31"/>
      <c r="J57" s="31"/>
      <c r="K57" s="35"/>
    </row>
    <row r="58" spans="2:11" x14ac:dyDescent="0.3">
      <c r="B58" s="8" t="s">
        <v>1095</v>
      </c>
      <c r="C58" s="57" t="s">
        <v>1096</v>
      </c>
      <c r="D58" s="54" t="s">
        <v>1097</v>
      </c>
      <c r="E58" s="6" t="s">
        <v>127</v>
      </c>
      <c r="F58" s="19">
        <v>69</v>
      </c>
      <c r="G58" s="24">
        <v>5.25</v>
      </c>
      <c r="H58" s="24">
        <v>0.56000000000000005</v>
      </c>
      <c r="I58" s="31"/>
      <c r="J58" s="31"/>
      <c r="K58" s="35"/>
    </row>
    <row r="59" spans="2:11" x14ac:dyDescent="0.3">
      <c r="B59" s="8" t="s">
        <v>91</v>
      </c>
      <c r="C59" s="57" t="s">
        <v>92</v>
      </c>
      <c r="D59" s="54" t="s">
        <v>93</v>
      </c>
      <c r="E59" s="6" t="s">
        <v>58</v>
      </c>
      <c r="F59" s="19">
        <v>160</v>
      </c>
      <c r="G59" s="24">
        <v>5.24</v>
      </c>
      <c r="H59" s="24">
        <v>0.56000000000000005</v>
      </c>
      <c r="I59" s="31"/>
      <c r="J59" s="31"/>
      <c r="K59" s="35"/>
    </row>
    <row r="60" spans="2:11" x14ac:dyDescent="0.3">
      <c r="B60" s="8" t="s">
        <v>566</v>
      </c>
      <c r="C60" s="57" t="s">
        <v>567</v>
      </c>
      <c r="D60" s="54" t="s">
        <v>568</v>
      </c>
      <c r="E60" s="6" t="s">
        <v>156</v>
      </c>
      <c r="F60" s="19">
        <v>103</v>
      </c>
      <c r="G60" s="24">
        <v>4.8899999999999997</v>
      </c>
      <c r="H60" s="24">
        <v>0.52</v>
      </c>
      <c r="I60" s="31"/>
      <c r="J60" s="31"/>
      <c r="K60" s="35"/>
    </row>
    <row r="61" spans="2:11" x14ac:dyDescent="0.3">
      <c r="B61" s="8" t="s">
        <v>2263</v>
      </c>
      <c r="C61" s="57" t="s">
        <v>2264</v>
      </c>
      <c r="D61" s="54" t="s">
        <v>2265</v>
      </c>
      <c r="E61" s="6" t="s">
        <v>2266</v>
      </c>
      <c r="F61" s="19">
        <v>1159</v>
      </c>
      <c r="G61" s="24">
        <v>4.87</v>
      </c>
      <c r="H61" s="24">
        <v>0.52</v>
      </c>
      <c r="I61" s="31"/>
      <c r="J61" s="31"/>
      <c r="K61" s="35"/>
    </row>
    <row r="62" spans="2:11" x14ac:dyDescent="0.3">
      <c r="B62" s="8" t="s">
        <v>343</v>
      </c>
      <c r="C62" s="57" t="s">
        <v>344</v>
      </c>
      <c r="D62" s="54" t="s">
        <v>345</v>
      </c>
      <c r="E62" s="6" t="s">
        <v>50</v>
      </c>
      <c r="F62" s="19">
        <v>1950</v>
      </c>
      <c r="G62" s="24">
        <v>4.8600000000000003</v>
      </c>
      <c r="H62" s="24">
        <v>0.51</v>
      </c>
      <c r="I62" s="31"/>
      <c r="J62" s="31"/>
      <c r="K62" s="35"/>
    </row>
    <row r="63" spans="2:11" x14ac:dyDescent="0.3">
      <c r="B63" s="8" t="s">
        <v>1101</v>
      </c>
      <c r="C63" s="57" t="s">
        <v>1102</v>
      </c>
      <c r="D63" s="54" t="s">
        <v>1103</v>
      </c>
      <c r="E63" s="6" t="s">
        <v>507</v>
      </c>
      <c r="F63" s="19">
        <v>443</v>
      </c>
      <c r="G63" s="24">
        <v>4.72</v>
      </c>
      <c r="H63" s="24">
        <v>0.5</v>
      </c>
      <c r="I63" s="31"/>
      <c r="J63" s="31"/>
      <c r="K63" s="35"/>
    </row>
    <row r="64" spans="2:11" x14ac:dyDescent="0.3">
      <c r="B64" s="8" t="s">
        <v>501</v>
      </c>
      <c r="C64" s="57" t="s">
        <v>502</v>
      </c>
      <c r="D64" s="54" t="s">
        <v>503</v>
      </c>
      <c r="E64" s="6" t="s">
        <v>323</v>
      </c>
      <c r="F64" s="19">
        <v>81</v>
      </c>
      <c r="G64" s="24">
        <v>4.72</v>
      </c>
      <c r="H64" s="24">
        <v>0.5</v>
      </c>
      <c r="I64" s="31"/>
      <c r="J64" s="31"/>
      <c r="K64" s="35"/>
    </row>
    <row r="65" spans="2:11" x14ac:dyDescent="0.3">
      <c r="B65" s="8" t="s">
        <v>2435</v>
      </c>
      <c r="C65" s="57" t="s">
        <v>2436</v>
      </c>
      <c r="D65" s="54" t="s">
        <v>2437</v>
      </c>
      <c r="E65" s="6" t="s">
        <v>152</v>
      </c>
      <c r="F65" s="19">
        <v>608</v>
      </c>
      <c r="G65" s="24">
        <v>4.6100000000000003</v>
      </c>
      <c r="H65" s="24">
        <v>0.49</v>
      </c>
      <c r="I65" s="31"/>
      <c r="J65" s="31"/>
      <c r="K65" s="35"/>
    </row>
    <row r="66" spans="2:11" x14ac:dyDescent="0.3">
      <c r="B66" s="8" t="s">
        <v>1010</v>
      </c>
      <c r="C66" s="57" t="s">
        <v>1011</v>
      </c>
      <c r="D66" s="54" t="s">
        <v>1012</v>
      </c>
      <c r="E66" s="6" t="s">
        <v>58</v>
      </c>
      <c r="F66" s="19">
        <v>90</v>
      </c>
      <c r="G66" s="24">
        <v>4.58</v>
      </c>
      <c r="H66" s="24">
        <v>0.48</v>
      </c>
      <c r="I66" s="31"/>
      <c r="J66" s="31"/>
      <c r="K66" s="35"/>
    </row>
    <row r="67" spans="2:11" x14ac:dyDescent="0.3">
      <c r="B67" s="8" t="s">
        <v>613</v>
      </c>
      <c r="C67" s="57" t="s">
        <v>614</v>
      </c>
      <c r="D67" s="54" t="s">
        <v>615</v>
      </c>
      <c r="E67" s="6" t="s">
        <v>261</v>
      </c>
      <c r="F67" s="19">
        <v>933</v>
      </c>
      <c r="G67" s="24">
        <v>4.54</v>
      </c>
      <c r="H67" s="24">
        <v>0.48</v>
      </c>
      <c r="I67" s="31"/>
      <c r="J67" s="31"/>
      <c r="K67" s="35"/>
    </row>
    <row r="68" spans="2:11" x14ac:dyDescent="0.3">
      <c r="B68" s="8" t="s">
        <v>2316</v>
      </c>
      <c r="C68" s="57" t="s">
        <v>2317</v>
      </c>
      <c r="D68" s="54" t="s">
        <v>2318</v>
      </c>
      <c r="E68" s="6" t="s">
        <v>86</v>
      </c>
      <c r="F68" s="19">
        <v>27</v>
      </c>
      <c r="G68" s="24">
        <v>4.5</v>
      </c>
      <c r="H68" s="24">
        <v>0.48</v>
      </c>
      <c r="I68" s="31"/>
      <c r="J68" s="31"/>
      <c r="K68" s="35"/>
    </row>
    <row r="69" spans="2:11" x14ac:dyDescent="0.3">
      <c r="B69" s="8" t="s">
        <v>2569</v>
      </c>
      <c r="C69" s="57" t="s">
        <v>2570</v>
      </c>
      <c r="D69" s="54" t="s">
        <v>2571</v>
      </c>
      <c r="E69" s="6" t="s">
        <v>119</v>
      </c>
      <c r="F69" s="19">
        <v>7716</v>
      </c>
      <c r="G69" s="24">
        <v>4.3499999999999996</v>
      </c>
      <c r="H69" s="24">
        <v>0.46</v>
      </c>
      <c r="I69" s="31"/>
      <c r="J69" s="31"/>
      <c r="K69" s="35"/>
    </row>
    <row r="70" spans="2:11" x14ac:dyDescent="0.3">
      <c r="B70" s="8" t="s">
        <v>2462</v>
      </c>
      <c r="C70" s="57" t="s">
        <v>2463</v>
      </c>
      <c r="D70" s="54" t="s">
        <v>2464</v>
      </c>
      <c r="E70" s="6" t="s">
        <v>131</v>
      </c>
      <c r="F70" s="19">
        <v>1145</v>
      </c>
      <c r="G70" s="24">
        <v>4.28</v>
      </c>
      <c r="H70" s="24">
        <v>0.45</v>
      </c>
      <c r="I70" s="31"/>
      <c r="J70" s="31"/>
      <c r="K70" s="35"/>
    </row>
    <row r="71" spans="2:11" x14ac:dyDescent="0.3">
      <c r="B71" s="8" t="s">
        <v>416</v>
      </c>
      <c r="C71" s="57" t="s">
        <v>417</v>
      </c>
      <c r="D71" s="54" t="s">
        <v>418</v>
      </c>
      <c r="E71" s="6" t="s">
        <v>75</v>
      </c>
      <c r="F71" s="19">
        <v>1346</v>
      </c>
      <c r="G71" s="24">
        <v>4.1500000000000004</v>
      </c>
      <c r="H71" s="24">
        <v>0.44</v>
      </c>
      <c r="I71" s="31"/>
      <c r="J71" s="31"/>
      <c r="K71" s="35"/>
    </row>
    <row r="72" spans="2:11" x14ac:dyDescent="0.3">
      <c r="B72" s="8" t="s">
        <v>94</v>
      </c>
      <c r="C72" s="57" t="s">
        <v>95</v>
      </c>
      <c r="D72" s="54" t="s">
        <v>96</v>
      </c>
      <c r="E72" s="6" t="s">
        <v>97</v>
      </c>
      <c r="F72" s="19">
        <v>290</v>
      </c>
      <c r="G72" s="24">
        <v>4.12</v>
      </c>
      <c r="H72" s="24">
        <v>0.44</v>
      </c>
      <c r="I72" s="31"/>
      <c r="J72" s="31"/>
      <c r="K72" s="35"/>
    </row>
    <row r="73" spans="2:11" x14ac:dyDescent="0.3">
      <c r="B73" s="8" t="s">
        <v>1104</v>
      </c>
      <c r="C73" s="57" t="s">
        <v>1105</v>
      </c>
      <c r="D73" s="54" t="s">
        <v>1106</v>
      </c>
      <c r="E73" s="6" t="s">
        <v>1107</v>
      </c>
      <c r="F73" s="19">
        <v>183</v>
      </c>
      <c r="G73" s="24">
        <v>4.1100000000000003</v>
      </c>
      <c r="H73" s="24">
        <v>0.43</v>
      </c>
      <c r="I73" s="31"/>
      <c r="J73" s="31"/>
      <c r="K73" s="35"/>
    </row>
    <row r="74" spans="2:11" x14ac:dyDescent="0.3">
      <c r="B74" s="8" t="s">
        <v>900</v>
      </c>
      <c r="C74" s="57" t="s">
        <v>901</v>
      </c>
      <c r="D74" s="54" t="s">
        <v>902</v>
      </c>
      <c r="E74" s="6" t="s">
        <v>903</v>
      </c>
      <c r="F74" s="19">
        <v>228</v>
      </c>
      <c r="G74" s="24">
        <v>4.04</v>
      </c>
      <c r="H74" s="24">
        <v>0.43</v>
      </c>
      <c r="I74" s="31"/>
      <c r="J74" s="31"/>
      <c r="K74" s="35"/>
    </row>
    <row r="75" spans="2:11" x14ac:dyDescent="0.3">
      <c r="B75" s="8" t="s">
        <v>490</v>
      </c>
      <c r="C75" s="57" t="s">
        <v>491</v>
      </c>
      <c r="D75" s="54" t="s">
        <v>492</v>
      </c>
      <c r="E75" s="6" t="s">
        <v>50</v>
      </c>
      <c r="F75" s="19">
        <v>228</v>
      </c>
      <c r="G75" s="24">
        <v>3.93</v>
      </c>
      <c r="H75" s="24">
        <v>0.42</v>
      </c>
      <c r="I75" s="31"/>
      <c r="J75" s="31"/>
      <c r="K75" s="35"/>
    </row>
    <row r="76" spans="2:11" x14ac:dyDescent="0.3">
      <c r="B76" s="8" t="s">
        <v>904</v>
      </c>
      <c r="C76" s="57" t="s">
        <v>905</v>
      </c>
      <c r="D76" s="54" t="s">
        <v>906</v>
      </c>
      <c r="E76" s="6" t="s">
        <v>50</v>
      </c>
      <c r="F76" s="19">
        <v>73</v>
      </c>
      <c r="G76" s="24">
        <v>3.88</v>
      </c>
      <c r="H76" s="24">
        <v>0.41</v>
      </c>
      <c r="I76" s="31"/>
      <c r="J76" s="31"/>
      <c r="K76" s="35"/>
    </row>
    <row r="77" spans="2:11" x14ac:dyDescent="0.3">
      <c r="B77" s="8" t="s">
        <v>3101</v>
      </c>
      <c r="C77" s="57" t="s">
        <v>3102</v>
      </c>
      <c r="D77" s="54" t="s">
        <v>3103</v>
      </c>
      <c r="E77" s="6" t="s">
        <v>97</v>
      </c>
      <c r="F77" s="19">
        <v>30</v>
      </c>
      <c r="G77" s="24">
        <v>3.83</v>
      </c>
      <c r="H77" s="24">
        <v>0.41</v>
      </c>
      <c r="I77" s="31"/>
      <c r="J77" s="31"/>
      <c r="K77" s="35"/>
    </row>
    <row r="78" spans="2:11" x14ac:dyDescent="0.3">
      <c r="B78" s="8" t="s">
        <v>2410</v>
      </c>
      <c r="C78" s="57" t="s">
        <v>698</v>
      </c>
      <c r="D78" s="54" t="s">
        <v>2411</v>
      </c>
      <c r="E78" s="6" t="s">
        <v>97</v>
      </c>
      <c r="F78" s="19">
        <v>1001</v>
      </c>
      <c r="G78" s="24">
        <v>3.8</v>
      </c>
      <c r="H78" s="24">
        <v>0.4</v>
      </c>
      <c r="I78" s="31"/>
      <c r="J78" s="31"/>
      <c r="K78" s="35"/>
    </row>
    <row r="79" spans="2:11" x14ac:dyDescent="0.3">
      <c r="B79" s="8" t="s">
        <v>202</v>
      </c>
      <c r="C79" s="57" t="s">
        <v>203</v>
      </c>
      <c r="D79" s="54" t="s">
        <v>204</v>
      </c>
      <c r="E79" s="6" t="s">
        <v>205</v>
      </c>
      <c r="F79" s="19">
        <v>69</v>
      </c>
      <c r="G79" s="24">
        <v>3.77</v>
      </c>
      <c r="H79" s="24">
        <v>0.4</v>
      </c>
      <c r="I79" s="31"/>
      <c r="J79" s="31"/>
      <c r="K79" s="35"/>
    </row>
    <row r="80" spans="2:11" x14ac:dyDescent="0.3">
      <c r="B80" s="8" t="s">
        <v>2444</v>
      </c>
      <c r="C80" s="57" t="s">
        <v>2445</v>
      </c>
      <c r="D80" s="54" t="s">
        <v>2446</v>
      </c>
      <c r="E80" s="6" t="s">
        <v>156</v>
      </c>
      <c r="F80" s="19">
        <v>268</v>
      </c>
      <c r="G80" s="24">
        <v>3.64</v>
      </c>
      <c r="H80" s="24">
        <v>0.39</v>
      </c>
      <c r="I80" s="31"/>
      <c r="J80" s="31"/>
      <c r="K80" s="35"/>
    </row>
    <row r="81" spans="2:11" x14ac:dyDescent="0.3">
      <c r="B81" s="8" t="s">
        <v>407</v>
      </c>
      <c r="C81" s="57" t="s">
        <v>408</v>
      </c>
      <c r="D81" s="54" t="s">
        <v>409</v>
      </c>
      <c r="E81" s="6" t="s">
        <v>138</v>
      </c>
      <c r="F81" s="19">
        <v>94</v>
      </c>
      <c r="G81" s="24">
        <v>3.6</v>
      </c>
      <c r="H81" s="24">
        <v>0.38</v>
      </c>
      <c r="I81" s="31"/>
      <c r="J81" s="31"/>
      <c r="K81" s="35"/>
    </row>
    <row r="82" spans="2:11" x14ac:dyDescent="0.3">
      <c r="B82" s="8" t="s">
        <v>996</v>
      </c>
      <c r="C82" s="57" t="s">
        <v>997</v>
      </c>
      <c r="D82" s="54" t="s">
        <v>998</v>
      </c>
      <c r="E82" s="6" t="s">
        <v>75</v>
      </c>
      <c r="F82" s="19">
        <v>2531</v>
      </c>
      <c r="G82" s="24">
        <v>3.46</v>
      </c>
      <c r="H82" s="24">
        <v>0.37</v>
      </c>
      <c r="I82" s="31"/>
      <c r="J82" s="31"/>
      <c r="K82" s="35"/>
    </row>
    <row r="83" spans="2:11" x14ac:dyDescent="0.3">
      <c r="B83" s="8" t="s">
        <v>231</v>
      </c>
      <c r="C83" s="57" t="s">
        <v>232</v>
      </c>
      <c r="D83" s="54" t="s">
        <v>233</v>
      </c>
      <c r="E83" s="6" t="s">
        <v>171</v>
      </c>
      <c r="F83" s="19">
        <v>275</v>
      </c>
      <c r="G83" s="24">
        <v>3.41</v>
      </c>
      <c r="H83" s="24">
        <v>0.36</v>
      </c>
      <c r="I83" s="31"/>
      <c r="J83" s="31"/>
      <c r="K83" s="35"/>
    </row>
    <row r="84" spans="2:11" x14ac:dyDescent="0.3">
      <c r="B84" s="8" t="s">
        <v>1108</v>
      </c>
      <c r="C84" s="57" t="s">
        <v>1109</v>
      </c>
      <c r="D84" s="54" t="s">
        <v>1110</v>
      </c>
      <c r="E84" s="6" t="s">
        <v>43</v>
      </c>
      <c r="F84" s="19">
        <v>451</v>
      </c>
      <c r="G84" s="24">
        <v>3.34</v>
      </c>
      <c r="H84" s="24">
        <v>0.35</v>
      </c>
      <c r="I84" s="31"/>
      <c r="J84" s="31"/>
      <c r="K84" s="35"/>
    </row>
    <row r="85" spans="2:11" x14ac:dyDescent="0.3">
      <c r="B85" s="8" t="s">
        <v>2419</v>
      </c>
      <c r="C85" s="57" t="s">
        <v>2420</v>
      </c>
      <c r="D85" s="54" t="s">
        <v>2421</v>
      </c>
      <c r="E85" s="6" t="s">
        <v>167</v>
      </c>
      <c r="F85" s="19">
        <v>444</v>
      </c>
      <c r="G85" s="24">
        <v>3.28</v>
      </c>
      <c r="H85" s="24">
        <v>0.35</v>
      </c>
      <c r="I85" s="31"/>
      <c r="J85" s="31"/>
      <c r="K85" s="35"/>
    </row>
    <row r="86" spans="2:11" x14ac:dyDescent="0.3">
      <c r="B86" s="8" t="s">
        <v>448</v>
      </c>
      <c r="C86" s="57" t="s">
        <v>449</v>
      </c>
      <c r="D86" s="54" t="s">
        <v>450</v>
      </c>
      <c r="E86" s="6" t="s">
        <v>43</v>
      </c>
      <c r="F86" s="19">
        <v>1693</v>
      </c>
      <c r="G86" s="24">
        <v>3.25</v>
      </c>
      <c r="H86" s="24">
        <v>0.34</v>
      </c>
      <c r="I86" s="31"/>
      <c r="J86" s="31"/>
      <c r="K86" s="35"/>
    </row>
    <row r="87" spans="2:11" x14ac:dyDescent="0.3">
      <c r="B87" s="8" t="s">
        <v>102</v>
      </c>
      <c r="C87" s="57" t="s">
        <v>103</v>
      </c>
      <c r="D87" s="54" t="s">
        <v>104</v>
      </c>
      <c r="E87" s="6" t="s">
        <v>50</v>
      </c>
      <c r="F87" s="19">
        <v>63</v>
      </c>
      <c r="G87" s="24">
        <v>3.23</v>
      </c>
      <c r="H87" s="24">
        <v>0.34</v>
      </c>
      <c r="I87" s="31"/>
      <c r="J87" s="31"/>
      <c r="K87" s="35"/>
    </row>
    <row r="88" spans="2:11" x14ac:dyDescent="0.3">
      <c r="B88" s="8" t="s">
        <v>400</v>
      </c>
      <c r="C88" s="57" t="s">
        <v>401</v>
      </c>
      <c r="D88" s="54" t="s">
        <v>402</v>
      </c>
      <c r="E88" s="6" t="s">
        <v>403</v>
      </c>
      <c r="F88" s="19">
        <v>1858</v>
      </c>
      <c r="G88" s="24">
        <v>3.22</v>
      </c>
      <c r="H88" s="24">
        <v>0.34</v>
      </c>
      <c r="I88" s="31"/>
      <c r="J88" s="31"/>
      <c r="K88" s="35"/>
    </row>
    <row r="89" spans="2:11" x14ac:dyDescent="0.3">
      <c r="B89" s="8" t="s">
        <v>2456</v>
      </c>
      <c r="C89" s="57" t="s">
        <v>2457</v>
      </c>
      <c r="D89" s="54" t="s">
        <v>2458</v>
      </c>
      <c r="E89" s="6" t="s">
        <v>327</v>
      </c>
      <c r="F89" s="19">
        <v>105</v>
      </c>
      <c r="G89" s="24">
        <v>3.2</v>
      </c>
      <c r="H89" s="24">
        <v>0.34</v>
      </c>
      <c r="I89" s="31"/>
      <c r="J89" s="31"/>
      <c r="K89" s="35"/>
    </row>
    <row r="90" spans="2:11" x14ac:dyDescent="0.3">
      <c r="B90" s="8" t="s">
        <v>3105</v>
      </c>
      <c r="C90" s="57" t="s">
        <v>3106</v>
      </c>
      <c r="D90" s="54" t="s">
        <v>3107</v>
      </c>
      <c r="E90" s="6" t="s">
        <v>131</v>
      </c>
      <c r="F90" s="19">
        <v>532</v>
      </c>
      <c r="G90" s="24">
        <v>3.2</v>
      </c>
      <c r="H90" s="24">
        <v>0.34</v>
      </c>
      <c r="I90" s="31"/>
      <c r="J90" s="31"/>
      <c r="K90" s="35"/>
    </row>
    <row r="91" spans="2:11" x14ac:dyDescent="0.3">
      <c r="B91" s="8" t="s">
        <v>394</v>
      </c>
      <c r="C91" s="57" t="s">
        <v>395</v>
      </c>
      <c r="D91" s="54" t="s">
        <v>396</v>
      </c>
      <c r="E91" s="6" t="s">
        <v>101</v>
      </c>
      <c r="F91" s="19">
        <v>167</v>
      </c>
      <c r="G91" s="24">
        <v>3.16</v>
      </c>
      <c r="H91" s="24">
        <v>0.33</v>
      </c>
      <c r="I91" s="31"/>
      <c r="J91" s="31"/>
      <c r="K91" s="35"/>
    </row>
    <row r="92" spans="2:11" x14ac:dyDescent="0.3">
      <c r="B92" s="8" t="s">
        <v>265</v>
      </c>
      <c r="C92" s="57" t="s">
        <v>266</v>
      </c>
      <c r="D92" s="54" t="s">
        <v>267</v>
      </c>
      <c r="E92" s="6" t="s">
        <v>268</v>
      </c>
      <c r="F92" s="19">
        <v>909</v>
      </c>
      <c r="G92" s="24">
        <v>3.08</v>
      </c>
      <c r="H92" s="24">
        <v>0.33</v>
      </c>
      <c r="I92" s="31"/>
      <c r="J92" s="31"/>
      <c r="K92" s="35"/>
    </row>
    <row r="93" spans="2:11" x14ac:dyDescent="0.3">
      <c r="B93" s="8" t="s">
        <v>1959</v>
      </c>
      <c r="C93" s="57" t="s">
        <v>1960</v>
      </c>
      <c r="D93" s="54" t="s">
        <v>1961</v>
      </c>
      <c r="E93" s="6" t="s">
        <v>82</v>
      </c>
      <c r="F93" s="19">
        <v>164</v>
      </c>
      <c r="G93" s="24">
        <v>3.02</v>
      </c>
      <c r="H93" s="24">
        <v>0.32</v>
      </c>
      <c r="I93" s="31"/>
      <c r="J93" s="31"/>
      <c r="K93" s="35"/>
    </row>
    <row r="94" spans="2:11" x14ac:dyDescent="0.3">
      <c r="B94" s="8" t="s">
        <v>299</v>
      </c>
      <c r="C94" s="57" t="s">
        <v>300</v>
      </c>
      <c r="D94" s="54" t="s">
        <v>301</v>
      </c>
      <c r="E94" s="6" t="s">
        <v>43</v>
      </c>
      <c r="F94" s="19">
        <v>1283</v>
      </c>
      <c r="G94" s="24">
        <v>2.99</v>
      </c>
      <c r="H94" s="24">
        <v>0.32</v>
      </c>
      <c r="I94" s="31"/>
      <c r="J94" s="31"/>
      <c r="K94" s="35"/>
    </row>
    <row r="95" spans="2:11" x14ac:dyDescent="0.3">
      <c r="B95" s="8" t="s">
        <v>2402</v>
      </c>
      <c r="C95" s="57" t="s">
        <v>680</v>
      </c>
      <c r="D95" s="54" t="s">
        <v>2403</v>
      </c>
      <c r="E95" s="6" t="s">
        <v>97</v>
      </c>
      <c r="F95" s="19">
        <v>853</v>
      </c>
      <c r="G95" s="24">
        <v>2.99</v>
      </c>
      <c r="H95" s="24">
        <v>0.32</v>
      </c>
      <c r="I95" s="31"/>
      <c r="J95" s="31"/>
      <c r="K95" s="35"/>
    </row>
    <row r="96" spans="2:11" x14ac:dyDescent="0.3">
      <c r="B96" s="8" t="s">
        <v>536</v>
      </c>
      <c r="C96" s="57" t="s">
        <v>537</v>
      </c>
      <c r="D96" s="54" t="s">
        <v>538</v>
      </c>
      <c r="E96" s="6" t="s">
        <v>148</v>
      </c>
      <c r="F96" s="19">
        <v>3056</v>
      </c>
      <c r="G96" s="24">
        <v>2.84</v>
      </c>
      <c r="H96" s="24">
        <v>0.3</v>
      </c>
      <c r="I96" s="31"/>
      <c r="J96" s="31"/>
      <c r="K96" s="35"/>
    </row>
    <row r="97" spans="2:11" x14ac:dyDescent="0.3">
      <c r="B97" s="8" t="s">
        <v>496</v>
      </c>
      <c r="C97" s="57" t="s">
        <v>497</v>
      </c>
      <c r="D97" s="54" t="s">
        <v>498</v>
      </c>
      <c r="E97" s="6" t="s">
        <v>327</v>
      </c>
      <c r="F97" s="19">
        <v>100</v>
      </c>
      <c r="G97" s="24">
        <v>2.84</v>
      </c>
      <c r="H97" s="24">
        <v>0.3</v>
      </c>
      <c r="I97" s="31"/>
      <c r="J97" s="31"/>
      <c r="K97" s="35"/>
    </row>
    <row r="98" spans="2:11" x14ac:dyDescent="0.3">
      <c r="B98" s="8" t="s">
        <v>594</v>
      </c>
      <c r="C98" s="57" t="s">
        <v>595</v>
      </c>
      <c r="D98" s="54" t="s">
        <v>596</v>
      </c>
      <c r="E98" s="6" t="s">
        <v>43</v>
      </c>
      <c r="F98" s="19">
        <v>385</v>
      </c>
      <c r="G98" s="24">
        <v>2.76</v>
      </c>
      <c r="H98" s="24">
        <v>0.28999999999999998</v>
      </c>
      <c r="I98" s="31"/>
      <c r="J98" s="31"/>
      <c r="K98" s="35"/>
    </row>
    <row r="99" spans="2:11" x14ac:dyDescent="0.3">
      <c r="B99" s="8" t="s">
        <v>2450</v>
      </c>
      <c r="C99" s="57" t="s">
        <v>2451</v>
      </c>
      <c r="D99" s="54" t="s">
        <v>2452</v>
      </c>
      <c r="E99" s="6" t="s">
        <v>507</v>
      </c>
      <c r="F99" s="19">
        <v>366</v>
      </c>
      <c r="G99" s="24">
        <v>2.66</v>
      </c>
      <c r="H99" s="24">
        <v>0.28000000000000003</v>
      </c>
      <c r="I99" s="31"/>
      <c r="J99" s="31"/>
      <c r="K99" s="35"/>
    </row>
    <row r="100" spans="2:11" x14ac:dyDescent="0.3">
      <c r="B100" s="8" t="s">
        <v>2583</v>
      </c>
      <c r="C100" s="57" t="s">
        <v>2584</v>
      </c>
      <c r="D100" s="54" t="s">
        <v>2585</v>
      </c>
      <c r="E100" s="6" t="s">
        <v>86</v>
      </c>
      <c r="F100" s="19">
        <v>173</v>
      </c>
      <c r="G100" s="24">
        <v>2.64</v>
      </c>
      <c r="H100" s="24">
        <v>0.28000000000000003</v>
      </c>
      <c r="I100" s="31"/>
      <c r="J100" s="31"/>
      <c r="K100" s="35"/>
    </row>
    <row r="101" spans="2:11" x14ac:dyDescent="0.3">
      <c r="B101" s="8" t="s">
        <v>212</v>
      </c>
      <c r="C101" s="57" t="s">
        <v>213</v>
      </c>
      <c r="D101" s="54" t="s">
        <v>214</v>
      </c>
      <c r="E101" s="6" t="s">
        <v>65</v>
      </c>
      <c r="F101" s="19">
        <v>9</v>
      </c>
      <c r="G101" s="24">
        <v>2.63</v>
      </c>
      <c r="H101" s="24">
        <v>0.28000000000000003</v>
      </c>
      <c r="I101" s="31"/>
      <c r="J101" s="31"/>
      <c r="K101" s="35"/>
    </row>
    <row r="102" spans="2:11" x14ac:dyDescent="0.3">
      <c r="B102" s="8" t="s">
        <v>999</v>
      </c>
      <c r="C102" s="57" t="s">
        <v>1000</v>
      </c>
      <c r="D102" s="54" t="s">
        <v>1001</v>
      </c>
      <c r="E102" s="6" t="s">
        <v>261</v>
      </c>
      <c r="F102" s="19">
        <v>201</v>
      </c>
      <c r="G102" s="24">
        <v>2.63</v>
      </c>
      <c r="H102" s="24">
        <v>0.28000000000000003</v>
      </c>
      <c r="I102" s="31"/>
      <c r="J102" s="31"/>
      <c r="K102" s="35"/>
    </row>
    <row r="103" spans="2:11" x14ac:dyDescent="0.3">
      <c r="B103" s="8" t="s">
        <v>3115</v>
      </c>
      <c r="C103" s="57" t="s">
        <v>1184</v>
      </c>
      <c r="D103" s="54" t="s">
        <v>3116</v>
      </c>
      <c r="E103" s="6" t="s">
        <v>43</v>
      </c>
      <c r="F103" s="19">
        <v>12970</v>
      </c>
      <c r="G103" s="24">
        <v>2.48</v>
      </c>
      <c r="H103" s="24">
        <v>0.26</v>
      </c>
      <c r="I103" s="31"/>
      <c r="J103" s="31"/>
      <c r="K103" s="35"/>
    </row>
    <row r="104" spans="2:11" x14ac:dyDescent="0.3">
      <c r="B104" s="8" t="s">
        <v>2276</v>
      </c>
      <c r="C104" s="57" t="s">
        <v>2277</v>
      </c>
      <c r="D104" s="54" t="s">
        <v>2278</v>
      </c>
      <c r="E104" s="6" t="s">
        <v>65</v>
      </c>
      <c r="F104" s="19">
        <v>441</v>
      </c>
      <c r="G104" s="24">
        <v>2.48</v>
      </c>
      <c r="H104" s="24">
        <v>0.26</v>
      </c>
      <c r="I104" s="31"/>
      <c r="J104" s="31"/>
      <c r="K104" s="35"/>
    </row>
    <row r="105" spans="2:11" x14ac:dyDescent="0.3">
      <c r="B105" s="8" t="s">
        <v>296</v>
      </c>
      <c r="C105" s="57" t="s">
        <v>297</v>
      </c>
      <c r="D105" s="54" t="s">
        <v>298</v>
      </c>
      <c r="E105" s="6" t="s">
        <v>43</v>
      </c>
      <c r="F105" s="19">
        <v>2377</v>
      </c>
      <c r="G105" s="24">
        <v>2.4</v>
      </c>
      <c r="H105" s="24">
        <v>0.25</v>
      </c>
      <c r="I105" s="31"/>
      <c r="J105" s="31"/>
      <c r="K105" s="35"/>
    </row>
    <row r="106" spans="2:11" x14ac:dyDescent="0.3">
      <c r="B106" s="8" t="s">
        <v>2412</v>
      </c>
      <c r="C106" s="57" t="s">
        <v>1455</v>
      </c>
      <c r="D106" s="54" t="s">
        <v>2413</v>
      </c>
      <c r="E106" s="6" t="s">
        <v>43</v>
      </c>
      <c r="F106" s="19">
        <v>2314</v>
      </c>
      <c r="G106" s="24">
        <v>2.4</v>
      </c>
      <c r="H106" s="24">
        <v>0.25</v>
      </c>
      <c r="I106" s="31"/>
      <c r="J106" s="31"/>
      <c r="K106" s="35"/>
    </row>
    <row r="107" spans="2:11" x14ac:dyDescent="0.3">
      <c r="B107" s="8" t="s">
        <v>317</v>
      </c>
      <c r="C107" s="57" t="s">
        <v>318</v>
      </c>
      <c r="D107" s="54" t="s">
        <v>319</v>
      </c>
      <c r="E107" s="6" t="s">
        <v>148</v>
      </c>
      <c r="F107" s="19">
        <v>73</v>
      </c>
      <c r="G107" s="24">
        <v>2.16</v>
      </c>
      <c r="H107" s="24">
        <v>0.23</v>
      </c>
      <c r="I107" s="31"/>
      <c r="J107" s="31"/>
      <c r="K107" s="35"/>
    </row>
    <row r="108" spans="2:11" x14ac:dyDescent="0.3">
      <c r="B108" s="8" t="s">
        <v>168</v>
      </c>
      <c r="C108" s="57" t="s">
        <v>169</v>
      </c>
      <c r="D108" s="54" t="s">
        <v>170</v>
      </c>
      <c r="E108" s="6" t="s">
        <v>171</v>
      </c>
      <c r="F108" s="19">
        <v>90</v>
      </c>
      <c r="G108" s="24">
        <v>2.1</v>
      </c>
      <c r="H108" s="24">
        <v>0.22</v>
      </c>
      <c r="I108" s="31"/>
      <c r="J108" s="31"/>
      <c r="K108" s="35"/>
    </row>
    <row r="109" spans="2:11" x14ac:dyDescent="0.3">
      <c r="B109" s="8" t="s">
        <v>2407</v>
      </c>
      <c r="C109" s="57" t="s">
        <v>2408</v>
      </c>
      <c r="D109" s="54" t="s">
        <v>2409</v>
      </c>
      <c r="E109" s="6" t="s">
        <v>131</v>
      </c>
      <c r="F109" s="19">
        <v>207</v>
      </c>
      <c r="G109" s="24">
        <v>1.89</v>
      </c>
      <c r="H109" s="24">
        <v>0.2</v>
      </c>
      <c r="I109" s="31"/>
      <c r="J109" s="31"/>
      <c r="K109" s="35"/>
    </row>
    <row r="110" spans="2:11" x14ac:dyDescent="0.3">
      <c r="C110" s="58" t="s">
        <v>172</v>
      </c>
      <c r="D110" s="54"/>
      <c r="E110" s="6"/>
      <c r="F110" s="19"/>
      <c r="G110" s="25">
        <v>943.31</v>
      </c>
      <c r="H110" s="25">
        <v>99.83</v>
      </c>
      <c r="I110" s="31"/>
      <c r="J110" s="31"/>
      <c r="K110" s="35"/>
    </row>
    <row r="111" spans="2:11" x14ac:dyDescent="0.3">
      <c r="C111" s="57"/>
      <c r="D111" s="54"/>
      <c r="E111" s="6"/>
      <c r="F111" s="19"/>
      <c r="G111" s="24"/>
      <c r="H111" s="24"/>
      <c r="I111" s="31"/>
      <c r="J111" s="31"/>
      <c r="K111" s="35"/>
    </row>
    <row r="112" spans="2:11" x14ac:dyDescent="0.3">
      <c r="C112" s="58" t="s">
        <v>3</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C114" s="58" t="s">
        <v>4</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A116" s="10"/>
      <c r="B116" s="28"/>
      <c r="C116" s="58" t="s">
        <v>5</v>
      </c>
      <c r="D116" s="54"/>
      <c r="E116" s="6"/>
      <c r="F116" s="19"/>
      <c r="G116" s="24"/>
      <c r="H116" s="24"/>
      <c r="I116" s="31"/>
      <c r="J116" s="31"/>
      <c r="K116" s="35"/>
    </row>
    <row r="117" spans="1:11" x14ac:dyDescent="0.3">
      <c r="C117" s="59" t="s">
        <v>6</v>
      </c>
      <c r="D117" s="54"/>
      <c r="E117" s="6"/>
      <c r="F117" s="19"/>
      <c r="G117" s="24"/>
      <c r="H117" s="24"/>
      <c r="I117" s="31"/>
      <c r="J117" s="31"/>
      <c r="K117" s="35"/>
    </row>
    <row r="118" spans="1:11" x14ac:dyDescent="0.3">
      <c r="B118" s="8" t="s">
        <v>180</v>
      </c>
      <c r="C118" s="57" t="s">
        <v>92</v>
      </c>
      <c r="D118" s="54" t="s">
        <v>181</v>
      </c>
      <c r="E118" s="6" t="s">
        <v>5312</v>
      </c>
      <c r="F118" s="19">
        <v>640</v>
      </c>
      <c r="G118" s="24">
        <v>0.06</v>
      </c>
      <c r="H118" s="24">
        <v>0.01</v>
      </c>
      <c r="I118" s="31"/>
      <c r="J118" s="31"/>
      <c r="K118" s="35" t="s">
        <v>5335</v>
      </c>
    </row>
    <row r="119" spans="1:11" x14ac:dyDescent="0.3">
      <c r="C119" s="58" t="s">
        <v>172</v>
      </c>
      <c r="D119" s="54"/>
      <c r="E119" s="6"/>
      <c r="F119" s="19"/>
      <c r="G119" s="25">
        <v>0.06</v>
      </c>
      <c r="H119" s="25">
        <v>0.01</v>
      </c>
      <c r="I119" s="31"/>
      <c r="J119" s="31"/>
      <c r="K119" s="35"/>
    </row>
    <row r="120" spans="1:11" x14ac:dyDescent="0.3">
      <c r="C120" s="57"/>
      <c r="D120" s="54"/>
      <c r="E120" s="6"/>
      <c r="F120" s="19"/>
      <c r="G120" s="24"/>
      <c r="H120" s="24"/>
      <c r="I120" s="31"/>
      <c r="J120" s="31"/>
      <c r="K120" s="35"/>
    </row>
    <row r="121" spans="1:11" x14ac:dyDescent="0.3">
      <c r="C121" s="58" t="s">
        <v>7</v>
      </c>
      <c r="D121" s="54"/>
      <c r="E121" s="6"/>
      <c r="F121" s="19"/>
      <c r="G121" s="24" t="s">
        <v>2</v>
      </c>
      <c r="H121" s="24" t="s">
        <v>2</v>
      </c>
      <c r="I121" s="31"/>
      <c r="J121" s="31"/>
      <c r="K121" s="35"/>
    </row>
    <row r="122" spans="1:11" x14ac:dyDescent="0.3">
      <c r="C122" s="57"/>
      <c r="D122" s="54"/>
      <c r="E122" s="6"/>
      <c r="F122" s="19"/>
      <c r="G122" s="24"/>
      <c r="H122" s="24"/>
      <c r="I122" s="31"/>
      <c r="J122" s="31"/>
      <c r="K122" s="35"/>
    </row>
    <row r="123" spans="1:11" x14ac:dyDescent="0.3">
      <c r="C123" s="58" t="s">
        <v>8</v>
      </c>
      <c r="D123" s="54"/>
      <c r="E123" s="6"/>
      <c r="F123" s="19"/>
      <c r="G123" s="24" t="s">
        <v>2</v>
      </c>
      <c r="H123" s="24" t="s">
        <v>2</v>
      </c>
      <c r="I123" s="31"/>
      <c r="J123" s="31"/>
      <c r="K123" s="35"/>
    </row>
    <row r="124" spans="1:11" x14ac:dyDescent="0.3">
      <c r="C124" s="57"/>
      <c r="D124" s="54"/>
      <c r="E124" s="6"/>
      <c r="F124" s="19"/>
      <c r="G124" s="24"/>
      <c r="H124" s="24"/>
      <c r="I124" s="31"/>
      <c r="J124" s="31"/>
      <c r="K124" s="35"/>
    </row>
    <row r="125" spans="1:11" x14ac:dyDescent="0.3">
      <c r="C125" s="58" t="s">
        <v>9</v>
      </c>
      <c r="D125" s="54"/>
      <c r="E125" s="6"/>
      <c r="F125" s="19"/>
      <c r="G125" s="24" t="s">
        <v>2</v>
      </c>
      <c r="H125" s="24" t="s">
        <v>2</v>
      </c>
      <c r="I125" s="31"/>
      <c r="J125" s="31"/>
      <c r="K125" s="35"/>
    </row>
    <row r="126" spans="1:11" x14ac:dyDescent="0.3">
      <c r="C126" s="57"/>
      <c r="D126" s="54"/>
      <c r="E126" s="6"/>
      <c r="F126" s="19"/>
      <c r="G126" s="24"/>
      <c r="H126" s="24"/>
      <c r="I126" s="31"/>
      <c r="J126" s="31"/>
      <c r="K126" s="35"/>
    </row>
    <row r="127" spans="1:11" x14ac:dyDescent="0.3">
      <c r="C127" s="58" t="s">
        <v>10</v>
      </c>
      <c r="D127" s="54"/>
      <c r="E127" s="6"/>
      <c r="F127" s="19"/>
      <c r="G127" s="24" t="s">
        <v>2</v>
      </c>
      <c r="H127" s="24" t="s">
        <v>2</v>
      </c>
      <c r="I127" s="31"/>
      <c r="J127" s="31"/>
      <c r="K127" s="35"/>
    </row>
    <row r="128" spans="1:11" x14ac:dyDescent="0.3">
      <c r="C128" s="57"/>
      <c r="D128" s="54"/>
      <c r="E128" s="6"/>
      <c r="F128" s="19"/>
      <c r="G128" s="24"/>
      <c r="H128" s="24"/>
      <c r="I128" s="31"/>
      <c r="J128" s="31"/>
      <c r="K128" s="35"/>
    </row>
    <row r="129" spans="3:11" x14ac:dyDescent="0.3">
      <c r="C129" s="58" t="s">
        <v>11</v>
      </c>
      <c r="D129" s="54"/>
      <c r="E129" s="6"/>
      <c r="F129" s="19"/>
      <c r="G129" s="24"/>
      <c r="H129" s="24"/>
      <c r="I129" s="31"/>
      <c r="J129" s="31"/>
      <c r="K129" s="35"/>
    </row>
    <row r="130" spans="3:11" x14ac:dyDescent="0.3">
      <c r="C130" s="57"/>
      <c r="D130" s="54"/>
      <c r="E130" s="6"/>
      <c r="F130" s="19"/>
      <c r="G130" s="24"/>
      <c r="H130" s="24"/>
      <c r="I130" s="31"/>
      <c r="J130" s="31"/>
      <c r="K130" s="35"/>
    </row>
    <row r="131" spans="3:11" x14ac:dyDescent="0.3">
      <c r="C131" s="58" t="s">
        <v>13</v>
      </c>
      <c r="D131" s="54"/>
      <c r="E131" s="6"/>
      <c r="F131" s="19"/>
      <c r="G131" s="24" t="s">
        <v>2</v>
      </c>
      <c r="H131" s="24" t="s">
        <v>2</v>
      </c>
      <c r="I131" s="31"/>
      <c r="J131" s="31"/>
      <c r="K131" s="35"/>
    </row>
    <row r="132" spans="3:11" x14ac:dyDescent="0.3">
      <c r="C132" s="57"/>
      <c r="D132" s="54"/>
      <c r="E132" s="6"/>
      <c r="F132" s="19"/>
      <c r="G132" s="24"/>
      <c r="H132" s="24"/>
      <c r="I132" s="31"/>
      <c r="J132" s="31"/>
      <c r="K132" s="35"/>
    </row>
    <row r="133" spans="3:11" x14ac:dyDescent="0.3">
      <c r="C133" s="58" t="s">
        <v>14</v>
      </c>
      <c r="D133" s="54"/>
      <c r="E133" s="6"/>
      <c r="F133" s="19"/>
      <c r="G133" s="24" t="s">
        <v>2</v>
      </c>
      <c r="H133" s="24" t="s">
        <v>2</v>
      </c>
      <c r="I133" s="31"/>
      <c r="J133" s="31"/>
      <c r="K133" s="35"/>
    </row>
    <row r="134" spans="3:11" x14ac:dyDescent="0.3">
      <c r="C134" s="57"/>
      <c r="D134" s="54"/>
      <c r="E134" s="6"/>
      <c r="F134" s="19"/>
      <c r="G134" s="24"/>
      <c r="H134" s="24"/>
      <c r="I134" s="31"/>
      <c r="J134" s="31"/>
      <c r="K134" s="35"/>
    </row>
    <row r="135" spans="3:11" x14ac:dyDescent="0.3">
      <c r="C135" s="58" t="s">
        <v>15</v>
      </c>
      <c r="D135" s="54"/>
      <c r="E135" s="6"/>
      <c r="F135" s="19"/>
      <c r="G135" s="24" t="s">
        <v>2</v>
      </c>
      <c r="H135" s="24" t="s">
        <v>2</v>
      </c>
      <c r="I135" s="31"/>
      <c r="J135" s="31"/>
      <c r="K135" s="35"/>
    </row>
    <row r="136" spans="3:11" x14ac:dyDescent="0.3">
      <c r="C136" s="57"/>
      <c r="D136" s="54"/>
      <c r="E136" s="6"/>
      <c r="F136" s="19"/>
      <c r="G136" s="24"/>
      <c r="H136" s="24"/>
      <c r="I136" s="31"/>
      <c r="J136" s="31"/>
      <c r="K136" s="35"/>
    </row>
    <row r="137" spans="3:11" x14ac:dyDescent="0.3">
      <c r="C137" s="58" t="s">
        <v>16</v>
      </c>
      <c r="D137" s="54"/>
      <c r="E137" s="6"/>
      <c r="F137" s="19"/>
      <c r="G137" s="24" t="s">
        <v>2</v>
      </c>
      <c r="H137" s="24" t="s">
        <v>2</v>
      </c>
      <c r="I137" s="31"/>
      <c r="J137" s="31"/>
      <c r="K137" s="35"/>
    </row>
    <row r="138" spans="3:11" x14ac:dyDescent="0.3">
      <c r="C138" s="57"/>
      <c r="D138" s="54"/>
      <c r="E138" s="6"/>
      <c r="F138" s="19"/>
      <c r="G138" s="24"/>
      <c r="H138" s="24"/>
      <c r="I138" s="31"/>
      <c r="J138" s="31"/>
      <c r="K138" s="35"/>
    </row>
    <row r="139" spans="3:11" x14ac:dyDescent="0.3">
      <c r="C139" s="58" t="s">
        <v>17</v>
      </c>
      <c r="D139" s="54"/>
      <c r="E139" s="6"/>
      <c r="F139" s="19"/>
      <c r="G139" s="24" t="s">
        <v>2</v>
      </c>
      <c r="H139" s="24" t="s">
        <v>2</v>
      </c>
      <c r="I139" s="31"/>
      <c r="J139" s="31"/>
      <c r="K139" s="35"/>
    </row>
    <row r="140" spans="3:11" x14ac:dyDescent="0.3">
      <c r="C140" s="57"/>
      <c r="D140" s="54"/>
      <c r="E140" s="6"/>
      <c r="F140" s="19"/>
      <c r="G140" s="24"/>
      <c r="H140" s="24"/>
      <c r="I140" s="31"/>
      <c r="J140" s="31"/>
      <c r="K140" s="35"/>
    </row>
    <row r="141" spans="3:11" x14ac:dyDescent="0.3">
      <c r="C141" s="58" t="s">
        <v>18</v>
      </c>
      <c r="D141" s="54"/>
      <c r="E141" s="6"/>
      <c r="F141" s="19"/>
      <c r="G141" s="24"/>
      <c r="H141" s="24"/>
      <c r="I141" s="31"/>
      <c r="J141" s="31"/>
      <c r="K141" s="35"/>
    </row>
    <row r="142" spans="3:11" x14ac:dyDescent="0.3">
      <c r="C142" s="57"/>
      <c r="D142" s="54"/>
      <c r="E142" s="6"/>
      <c r="F142" s="19"/>
      <c r="G142" s="24"/>
      <c r="H142" s="24"/>
      <c r="I142" s="31"/>
      <c r="J142" s="31"/>
      <c r="K142" s="35"/>
    </row>
    <row r="143" spans="3:11" x14ac:dyDescent="0.3">
      <c r="C143" s="58" t="s">
        <v>19</v>
      </c>
      <c r="D143" s="54"/>
      <c r="E143" s="6"/>
      <c r="F143" s="19"/>
      <c r="G143" s="24" t="s">
        <v>2</v>
      </c>
      <c r="H143" s="24" t="s">
        <v>2</v>
      </c>
      <c r="I143" s="31"/>
      <c r="J143" s="31"/>
      <c r="K143" s="35"/>
    </row>
    <row r="144" spans="3:11" x14ac:dyDescent="0.3">
      <c r="C144" s="57"/>
      <c r="D144" s="54"/>
      <c r="E144" s="6"/>
      <c r="F144" s="19"/>
      <c r="G144" s="24"/>
      <c r="H144" s="24"/>
      <c r="I144" s="31"/>
      <c r="J144" s="31"/>
      <c r="K144" s="35"/>
    </row>
    <row r="145" spans="1:54" x14ac:dyDescent="0.3">
      <c r="C145" s="58" t="s">
        <v>20</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8" t="s">
        <v>21</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8" t="s">
        <v>22</v>
      </c>
      <c r="D149" s="54"/>
      <c r="E149" s="6"/>
      <c r="F149" s="19"/>
      <c r="G149" s="24" t="s">
        <v>2</v>
      </c>
      <c r="H149" s="24" t="s">
        <v>2</v>
      </c>
      <c r="I149" s="31"/>
      <c r="J149" s="31"/>
      <c r="K149" s="35"/>
    </row>
    <row r="150" spans="1:54" x14ac:dyDescent="0.3">
      <c r="C150" s="57"/>
      <c r="D150" s="54"/>
      <c r="E150" s="6"/>
      <c r="F150" s="19"/>
      <c r="G150" s="24"/>
      <c r="H150" s="24"/>
      <c r="I150" s="31"/>
      <c r="J150" s="31"/>
      <c r="K150" s="35"/>
    </row>
    <row r="151" spans="1:54" x14ac:dyDescent="0.3">
      <c r="C151" s="58" t="s">
        <v>23</v>
      </c>
      <c r="D151" s="54"/>
      <c r="E151" s="6"/>
      <c r="F151" s="19"/>
      <c r="G151" s="24" t="s">
        <v>2</v>
      </c>
      <c r="H151" s="24" t="s">
        <v>2</v>
      </c>
      <c r="I151" s="31"/>
      <c r="J151" s="31"/>
      <c r="K151" s="35"/>
    </row>
    <row r="152" spans="1:54" x14ac:dyDescent="0.3">
      <c r="C152" s="57"/>
      <c r="D152" s="54"/>
      <c r="E152" s="6"/>
      <c r="F152" s="19"/>
      <c r="G152" s="24"/>
      <c r="H152" s="24"/>
      <c r="I152" s="31"/>
      <c r="J152" s="31"/>
      <c r="K152" s="35"/>
    </row>
    <row r="153" spans="1:54" x14ac:dyDescent="0.3">
      <c r="C153" s="58" t="s">
        <v>24</v>
      </c>
      <c r="D153" s="54"/>
      <c r="E153" s="6"/>
      <c r="F153" s="19"/>
      <c r="G153" s="24" t="s">
        <v>2</v>
      </c>
      <c r="H153" s="24" t="s">
        <v>2</v>
      </c>
      <c r="I153" s="31"/>
      <c r="J153" s="31"/>
      <c r="K153" s="35"/>
    </row>
    <row r="154" spans="1:54" x14ac:dyDescent="0.3">
      <c r="C154" s="57"/>
      <c r="D154" s="54"/>
      <c r="E154" s="6"/>
      <c r="F154" s="19"/>
      <c r="G154" s="24"/>
      <c r="H154" s="24"/>
      <c r="I154" s="31"/>
      <c r="J154" s="31"/>
      <c r="K154" s="35"/>
    </row>
    <row r="155" spans="1:54" x14ac:dyDescent="0.3">
      <c r="A155" s="10"/>
      <c r="B155" s="28"/>
      <c r="C155" s="58" t="s">
        <v>25</v>
      </c>
      <c r="D155" s="54"/>
      <c r="E155" s="6"/>
      <c r="F155" s="19"/>
      <c r="G155" s="24"/>
      <c r="H155" s="24"/>
      <c r="I155" s="31"/>
      <c r="J155" s="31"/>
      <c r="K155" s="35"/>
    </row>
    <row r="156" spans="1:54" s="2" customFormat="1" ht="13.8" x14ac:dyDescent="0.3">
      <c r="A156" s="28"/>
      <c r="B156" s="28"/>
      <c r="C156" s="57" t="s">
        <v>5262</v>
      </c>
      <c r="D156" s="54"/>
      <c r="E156" s="6"/>
      <c r="F156" s="19"/>
      <c r="G156" s="24" t="s">
        <v>2</v>
      </c>
      <c r="H156" s="24" t="s">
        <v>2</v>
      </c>
      <c r="I156" s="31"/>
      <c r="J156" s="31"/>
      <c r="K156" s="35"/>
      <c r="L156" s="3"/>
      <c r="AI156" s="3"/>
      <c r="AV156" s="3"/>
      <c r="AX156" s="3"/>
      <c r="BB156" s="3"/>
    </row>
    <row r="157" spans="1:54" x14ac:dyDescent="0.3">
      <c r="B157" s="8"/>
      <c r="C157" s="57" t="s">
        <v>188</v>
      </c>
      <c r="D157" s="54"/>
      <c r="E157" s="6"/>
      <c r="F157" s="19"/>
      <c r="G157" s="24">
        <v>1.34</v>
      </c>
      <c r="H157" s="24">
        <v>0.16</v>
      </c>
      <c r="I157" s="31"/>
      <c r="J157" s="31"/>
      <c r="K157" s="35"/>
    </row>
    <row r="158" spans="1:54" x14ac:dyDescent="0.3">
      <c r="C158" s="58" t="s">
        <v>172</v>
      </c>
      <c r="D158" s="54"/>
      <c r="E158" s="6"/>
      <c r="F158" s="19"/>
      <c r="G158" s="25">
        <v>1.34</v>
      </c>
      <c r="H158" s="25">
        <v>0.16</v>
      </c>
      <c r="I158" s="31"/>
      <c r="J158" s="31"/>
      <c r="K158" s="35"/>
    </row>
    <row r="159" spans="1:54" x14ac:dyDescent="0.3">
      <c r="C159" s="57"/>
      <c r="D159" s="54"/>
      <c r="E159" s="6"/>
      <c r="F159" s="19"/>
      <c r="G159" s="24"/>
      <c r="H159" s="24"/>
      <c r="I159" s="31"/>
      <c r="J159" s="31"/>
      <c r="K159" s="35"/>
    </row>
    <row r="160" spans="1:54" x14ac:dyDescent="0.3">
      <c r="C160" s="60" t="s">
        <v>189</v>
      </c>
      <c r="D160" s="55"/>
      <c r="E160" s="5"/>
      <c r="F160" s="20"/>
      <c r="G160" s="26">
        <v>944.71</v>
      </c>
      <c r="H160" s="26">
        <v>100</v>
      </c>
      <c r="I160" s="32"/>
      <c r="J160" s="32"/>
      <c r="K160" s="36"/>
    </row>
    <row r="163" spans="3:11" x14ac:dyDescent="0.3">
      <c r="C163" s="1" t="s">
        <v>190</v>
      </c>
    </row>
    <row r="164" spans="3:11" x14ac:dyDescent="0.3">
      <c r="C164" s="37" t="s">
        <v>191</v>
      </c>
      <c r="D164" s="37"/>
      <c r="E164" s="37"/>
      <c r="F164" s="37"/>
      <c r="G164" s="37"/>
      <c r="H164" s="37"/>
      <c r="I164" s="37"/>
      <c r="J164" s="37"/>
      <c r="K164" s="37"/>
    </row>
    <row r="165" spans="3:11" x14ac:dyDescent="0.3">
      <c r="C165" s="2" t="s">
        <v>192</v>
      </c>
    </row>
    <row r="166" spans="3:11" x14ac:dyDescent="0.3">
      <c r="C166" s="2" t="s">
        <v>193</v>
      </c>
    </row>
    <row r="167" spans="3:11" ht="30" customHeight="1" x14ac:dyDescent="0.3">
      <c r="C167" s="91" t="s">
        <v>194</v>
      </c>
      <c r="D167" s="92"/>
      <c r="E167" s="92"/>
      <c r="F167" s="92"/>
      <c r="G167" s="92"/>
      <c r="H167" s="92"/>
      <c r="I167" s="92"/>
      <c r="J167" s="92"/>
      <c r="K167" s="92"/>
    </row>
    <row r="168" spans="3:11" x14ac:dyDescent="0.3">
      <c r="C168" s="2" t="s">
        <v>195</v>
      </c>
    </row>
    <row r="170" spans="3:11" x14ac:dyDescent="0.3">
      <c r="C170" s="1" t="s">
        <v>5387</v>
      </c>
      <c r="E170" s="88" t="s">
        <v>5388</v>
      </c>
    </row>
    <row r="171" spans="3:11" x14ac:dyDescent="0.3">
      <c r="E171" s="2" t="s">
        <v>5412</v>
      </c>
    </row>
  </sheetData>
  <mergeCells count="1">
    <mergeCell ref="C167:K167"/>
  </mergeCells>
  <hyperlinks>
    <hyperlink ref="J2" location="'Index'!A1" display="'Index'!A1" xr:uid="{1DF98555-EF79-4F60-ABDF-A148EFAA31C1}"/>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F91A-DA23-4AE4-9F83-1848997A7AC0}">
  <sheetPr codeName="Sheet142"/>
  <dimension ref="A1:IV270"/>
  <sheetViews>
    <sheetView showGridLines="0" zoomScale="90" zoomScaleNormal="90" workbookViewId="0">
      <pane ySplit="6" topLeftCell="A2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3118</v>
      </c>
      <c r="J2" s="38" t="s">
        <v>4975</v>
      </c>
    </row>
    <row r="3" spans="1:54" ht="16.2" x14ac:dyDescent="0.35">
      <c r="C3" s="1" t="s">
        <v>28</v>
      </c>
      <c r="D3" s="21" t="s">
        <v>3119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4797900</v>
      </c>
      <c r="G10" s="24">
        <v>45656.82</v>
      </c>
      <c r="H10" s="24">
        <v>8.01</v>
      </c>
      <c r="I10" s="31"/>
      <c r="J10" s="31"/>
      <c r="K10" s="35"/>
    </row>
    <row r="11" spans="1:54" x14ac:dyDescent="0.3">
      <c r="B11" s="8" t="s">
        <v>72</v>
      </c>
      <c r="C11" s="57" t="s">
        <v>73</v>
      </c>
      <c r="D11" s="54" t="s">
        <v>74</v>
      </c>
      <c r="E11" s="6" t="s">
        <v>75</v>
      </c>
      <c r="F11" s="19">
        <v>2194662</v>
      </c>
      <c r="G11" s="24">
        <v>29785.95</v>
      </c>
      <c r="H11" s="24">
        <v>5.22</v>
      </c>
      <c r="I11" s="31"/>
      <c r="J11" s="31"/>
      <c r="K11" s="35"/>
    </row>
    <row r="12" spans="1:54" x14ac:dyDescent="0.3">
      <c r="B12" s="8" t="s">
        <v>66</v>
      </c>
      <c r="C12" s="57" t="s">
        <v>67</v>
      </c>
      <c r="D12" s="54" t="s">
        <v>68</v>
      </c>
      <c r="E12" s="6" t="s">
        <v>43</v>
      </c>
      <c r="F12" s="19">
        <v>863200</v>
      </c>
      <c r="G12" s="24">
        <v>16921.310000000001</v>
      </c>
      <c r="H12" s="24">
        <v>2.97</v>
      </c>
      <c r="I12" s="31"/>
      <c r="J12" s="31"/>
      <c r="K12" s="35"/>
    </row>
    <row r="13" spans="1:54" x14ac:dyDescent="0.3">
      <c r="B13" s="8" t="s">
        <v>44</v>
      </c>
      <c r="C13" s="57" t="s">
        <v>45</v>
      </c>
      <c r="D13" s="54" t="s">
        <v>46</v>
      </c>
      <c r="E13" s="6" t="s">
        <v>43</v>
      </c>
      <c r="F13" s="19">
        <v>1008200</v>
      </c>
      <c r="G13" s="24">
        <v>14092.62</v>
      </c>
      <c r="H13" s="24">
        <v>2.4700000000000002</v>
      </c>
      <c r="I13" s="31"/>
      <c r="J13" s="31"/>
      <c r="K13" s="35"/>
    </row>
    <row r="14" spans="1:54" x14ac:dyDescent="0.3">
      <c r="B14" s="8" t="s">
        <v>51</v>
      </c>
      <c r="C14" s="57" t="s">
        <v>52</v>
      </c>
      <c r="D14" s="54" t="s">
        <v>53</v>
      </c>
      <c r="E14" s="6" t="s">
        <v>54</v>
      </c>
      <c r="F14" s="19">
        <v>365275</v>
      </c>
      <c r="G14" s="24">
        <v>13153.55</v>
      </c>
      <c r="H14" s="24">
        <v>2.31</v>
      </c>
      <c r="I14" s="31"/>
      <c r="J14" s="31"/>
      <c r="K14" s="35"/>
    </row>
    <row r="15" spans="1:54" x14ac:dyDescent="0.3">
      <c r="B15" s="8" t="s">
        <v>69</v>
      </c>
      <c r="C15" s="57" t="s">
        <v>70</v>
      </c>
      <c r="D15" s="54" t="s">
        <v>71</v>
      </c>
      <c r="E15" s="6" t="s">
        <v>43</v>
      </c>
      <c r="F15" s="19">
        <v>1296250</v>
      </c>
      <c r="G15" s="24">
        <v>10402.41</v>
      </c>
      <c r="H15" s="24">
        <v>1.82</v>
      </c>
      <c r="I15" s="31"/>
      <c r="J15" s="31"/>
      <c r="K15" s="35"/>
    </row>
    <row r="16" spans="1:54" x14ac:dyDescent="0.3">
      <c r="B16" s="8" t="s">
        <v>59</v>
      </c>
      <c r="C16" s="57" t="s">
        <v>60</v>
      </c>
      <c r="D16" s="54" t="s">
        <v>61</v>
      </c>
      <c r="E16" s="6" t="s">
        <v>43</v>
      </c>
      <c r="F16" s="19">
        <v>955000</v>
      </c>
      <c r="G16" s="24">
        <v>9981.66</v>
      </c>
      <c r="H16" s="24">
        <v>1.75</v>
      </c>
      <c r="I16" s="31"/>
      <c r="J16" s="31"/>
      <c r="K16" s="35"/>
    </row>
    <row r="17" spans="2:11" x14ac:dyDescent="0.3">
      <c r="B17" s="8" t="s">
        <v>212</v>
      </c>
      <c r="C17" s="57" t="s">
        <v>213</v>
      </c>
      <c r="D17" s="54" t="s">
        <v>214</v>
      </c>
      <c r="E17" s="6" t="s">
        <v>65</v>
      </c>
      <c r="F17" s="19">
        <v>30000</v>
      </c>
      <c r="G17" s="24">
        <v>8782.5</v>
      </c>
      <c r="H17" s="24">
        <v>1.54</v>
      </c>
      <c r="I17" s="31"/>
      <c r="J17" s="31"/>
      <c r="K17" s="35"/>
    </row>
    <row r="18" spans="2:11" x14ac:dyDescent="0.3">
      <c r="B18" s="8" t="s">
        <v>961</v>
      </c>
      <c r="C18" s="57" t="s">
        <v>962</v>
      </c>
      <c r="D18" s="54" t="s">
        <v>963</v>
      </c>
      <c r="E18" s="6" t="s">
        <v>127</v>
      </c>
      <c r="F18" s="19">
        <v>1130000</v>
      </c>
      <c r="G18" s="24">
        <v>6791.87</v>
      </c>
      <c r="H18" s="24">
        <v>1.19</v>
      </c>
      <c r="I18" s="31"/>
      <c r="J18" s="31"/>
      <c r="K18" s="35"/>
    </row>
    <row r="19" spans="2:11" x14ac:dyDescent="0.3">
      <c r="B19" s="8" t="s">
        <v>379</v>
      </c>
      <c r="C19" s="57" t="s">
        <v>380</v>
      </c>
      <c r="D19" s="54" t="s">
        <v>381</v>
      </c>
      <c r="E19" s="6" t="s">
        <v>58</v>
      </c>
      <c r="F19" s="19">
        <v>208000</v>
      </c>
      <c r="G19" s="24">
        <v>6654.96</v>
      </c>
      <c r="H19" s="24">
        <v>1.17</v>
      </c>
      <c r="I19" s="31"/>
      <c r="J19" s="31"/>
      <c r="K19" s="35"/>
    </row>
    <row r="20" spans="2:11" x14ac:dyDescent="0.3">
      <c r="B20" s="8" t="s">
        <v>209</v>
      </c>
      <c r="C20" s="57" t="s">
        <v>210</v>
      </c>
      <c r="D20" s="54" t="s">
        <v>211</v>
      </c>
      <c r="E20" s="6" t="s">
        <v>86</v>
      </c>
      <c r="F20" s="19">
        <v>1200000</v>
      </c>
      <c r="G20" s="24">
        <v>6396</v>
      </c>
      <c r="H20" s="24">
        <v>1.1200000000000001</v>
      </c>
      <c r="I20" s="31"/>
      <c r="J20" s="31"/>
      <c r="K20" s="35"/>
    </row>
    <row r="21" spans="2:11" x14ac:dyDescent="0.3">
      <c r="B21" s="8" t="s">
        <v>1953</v>
      </c>
      <c r="C21" s="57" t="s">
        <v>1954</v>
      </c>
      <c r="D21" s="54" t="s">
        <v>1955</v>
      </c>
      <c r="E21" s="6" t="s">
        <v>97</v>
      </c>
      <c r="F21" s="19">
        <v>1981708</v>
      </c>
      <c r="G21" s="24">
        <v>6293.9</v>
      </c>
      <c r="H21" s="24">
        <v>1.1000000000000001</v>
      </c>
      <c r="I21" s="31"/>
      <c r="J21" s="31"/>
      <c r="K21" s="35"/>
    </row>
    <row r="22" spans="2:11" x14ac:dyDescent="0.3">
      <c r="B22" s="8" t="s">
        <v>225</v>
      </c>
      <c r="C22" s="57" t="s">
        <v>226</v>
      </c>
      <c r="D22" s="54" t="s">
        <v>227</v>
      </c>
      <c r="E22" s="6" t="s">
        <v>196</v>
      </c>
      <c r="F22" s="19">
        <v>660000</v>
      </c>
      <c r="G22" s="24">
        <v>6242.28</v>
      </c>
      <c r="H22" s="24">
        <v>1.0900000000000001</v>
      </c>
      <c r="I22" s="31"/>
      <c r="J22" s="31"/>
      <c r="K22" s="35"/>
    </row>
    <row r="23" spans="2:11" x14ac:dyDescent="0.3">
      <c r="B23" s="8" t="s">
        <v>517</v>
      </c>
      <c r="C23" s="57" t="s">
        <v>518</v>
      </c>
      <c r="D23" s="54" t="s">
        <v>519</v>
      </c>
      <c r="E23" s="6" t="s">
        <v>327</v>
      </c>
      <c r="F23" s="19">
        <v>128205</v>
      </c>
      <c r="G23" s="24">
        <v>6009.61</v>
      </c>
      <c r="H23" s="24">
        <v>1.05</v>
      </c>
      <c r="I23" s="31"/>
      <c r="J23" s="31"/>
      <c r="K23" s="35"/>
    </row>
    <row r="24" spans="2:11" x14ac:dyDescent="0.3">
      <c r="B24" s="8" t="s">
        <v>514</v>
      </c>
      <c r="C24" s="57" t="s">
        <v>515</v>
      </c>
      <c r="D24" s="54" t="s">
        <v>516</v>
      </c>
      <c r="E24" s="6" t="s">
        <v>115</v>
      </c>
      <c r="F24" s="19">
        <v>881000</v>
      </c>
      <c r="G24" s="24">
        <v>5928.69</v>
      </c>
      <c r="H24" s="24">
        <v>1.04</v>
      </c>
      <c r="I24" s="31"/>
      <c r="J24" s="31"/>
      <c r="K24" s="35"/>
    </row>
    <row r="25" spans="2:11" x14ac:dyDescent="0.3">
      <c r="B25" s="8" t="s">
        <v>132</v>
      </c>
      <c r="C25" s="57" t="s">
        <v>133</v>
      </c>
      <c r="D25" s="54" t="s">
        <v>134</v>
      </c>
      <c r="E25" s="6" t="s">
        <v>86</v>
      </c>
      <c r="F25" s="19">
        <v>474000</v>
      </c>
      <c r="G25" s="24">
        <v>5733.5</v>
      </c>
      <c r="H25" s="24">
        <v>1.01</v>
      </c>
      <c r="I25" s="31"/>
      <c r="J25" s="31"/>
      <c r="K25" s="35"/>
    </row>
    <row r="26" spans="2:11" x14ac:dyDescent="0.3">
      <c r="B26" s="8" t="s">
        <v>149</v>
      </c>
      <c r="C26" s="57" t="s">
        <v>150</v>
      </c>
      <c r="D26" s="54" t="s">
        <v>151</v>
      </c>
      <c r="E26" s="6" t="s">
        <v>152</v>
      </c>
      <c r="F26" s="19">
        <v>912500</v>
      </c>
      <c r="G26" s="24">
        <v>5728.22</v>
      </c>
      <c r="H26" s="24">
        <v>1</v>
      </c>
      <c r="I26" s="31"/>
      <c r="J26" s="31"/>
      <c r="K26" s="35"/>
    </row>
    <row r="27" spans="2:11" x14ac:dyDescent="0.3">
      <c r="B27" s="8" t="s">
        <v>842</v>
      </c>
      <c r="C27" s="57" t="s">
        <v>843</v>
      </c>
      <c r="D27" s="54" t="s">
        <v>844</v>
      </c>
      <c r="E27" s="6" t="s">
        <v>152</v>
      </c>
      <c r="F27" s="19">
        <v>1398906</v>
      </c>
      <c r="G27" s="24">
        <v>5581.63</v>
      </c>
      <c r="H27" s="24">
        <v>0.98</v>
      </c>
      <c r="I27" s="31"/>
      <c r="J27" s="31"/>
      <c r="K27" s="35"/>
    </row>
    <row r="28" spans="2:11" x14ac:dyDescent="0.3">
      <c r="B28" s="8" t="s">
        <v>2419</v>
      </c>
      <c r="C28" s="57" t="s">
        <v>2420</v>
      </c>
      <c r="D28" s="54" t="s">
        <v>2421</v>
      </c>
      <c r="E28" s="6" t="s">
        <v>167</v>
      </c>
      <c r="F28" s="19">
        <v>748275</v>
      </c>
      <c r="G28" s="24">
        <v>5530.13</v>
      </c>
      <c r="H28" s="24">
        <v>0.97</v>
      </c>
      <c r="I28" s="31"/>
      <c r="J28" s="31"/>
      <c r="K28" s="35"/>
    </row>
    <row r="29" spans="2:11" x14ac:dyDescent="0.3">
      <c r="B29" s="8" t="s">
        <v>572</v>
      </c>
      <c r="C29" s="57" t="s">
        <v>573</v>
      </c>
      <c r="D29" s="54" t="s">
        <v>574</v>
      </c>
      <c r="E29" s="6" t="s">
        <v>156</v>
      </c>
      <c r="F29" s="19">
        <v>3700000</v>
      </c>
      <c r="G29" s="24">
        <v>5528.17</v>
      </c>
      <c r="H29" s="24">
        <v>0.97</v>
      </c>
      <c r="I29" s="31"/>
      <c r="J29" s="31"/>
      <c r="K29" s="35"/>
    </row>
    <row r="30" spans="2:11" x14ac:dyDescent="0.3">
      <c r="B30" s="8" t="s">
        <v>249</v>
      </c>
      <c r="C30" s="57" t="s">
        <v>250</v>
      </c>
      <c r="D30" s="54" t="s">
        <v>251</v>
      </c>
      <c r="E30" s="6" t="s">
        <v>148</v>
      </c>
      <c r="F30" s="19">
        <v>38858</v>
      </c>
      <c r="G30" s="24">
        <v>5469.26</v>
      </c>
      <c r="H30" s="24">
        <v>0.96</v>
      </c>
      <c r="I30" s="31"/>
      <c r="J30" s="31"/>
      <c r="K30" s="35"/>
    </row>
    <row r="31" spans="2:11" x14ac:dyDescent="0.3">
      <c r="B31" s="8" t="s">
        <v>1939</v>
      </c>
      <c r="C31" s="57" t="s">
        <v>1940</v>
      </c>
      <c r="D31" s="54" t="s">
        <v>1941</v>
      </c>
      <c r="E31" s="6" t="s">
        <v>43</v>
      </c>
      <c r="F31" s="19">
        <v>1997075</v>
      </c>
      <c r="G31" s="24">
        <v>5213.3599999999997</v>
      </c>
      <c r="H31" s="24">
        <v>0.91</v>
      </c>
      <c r="I31" s="31"/>
      <c r="J31" s="31"/>
      <c r="K31" s="35"/>
    </row>
    <row r="32" spans="2:11" x14ac:dyDescent="0.3">
      <c r="B32" s="8" t="s">
        <v>600</v>
      </c>
      <c r="C32" s="57" t="s">
        <v>601</v>
      </c>
      <c r="D32" s="54" t="s">
        <v>602</v>
      </c>
      <c r="E32" s="6" t="s">
        <v>97</v>
      </c>
      <c r="F32" s="19">
        <v>270000</v>
      </c>
      <c r="G32" s="24">
        <v>5166.45</v>
      </c>
      <c r="H32" s="24">
        <v>0.91</v>
      </c>
      <c r="I32" s="31"/>
      <c r="J32" s="31"/>
      <c r="K32" s="35"/>
    </row>
    <row r="33" spans="2:11" x14ac:dyDescent="0.3">
      <c r="B33" s="8" t="s">
        <v>314</v>
      </c>
      <c r="C33" s="57" t="s">
        <v>315</v>
      </c>
      <c r="D33" s="54" t="s">
        <v>316</v>
      </c>
      <c r="E33" s="6" t="s">
        <v>196</v>
      </c>
      <c r="F33" s="19">
        <v>3309000</v>
      </c>
      <c r="G33" s="24">
        <v>5111.74</v>
      </c>
      <c r="H33" s="24">
        <v>0.9</v>
      </c>
      <c r="I33" s="31"/>
      <c r="J33" s="31"/>
      <c r="K33" s="35"/>
    </row>
    <row r="34" spans="2:11" x14ac:dyDescent="0.3">
      <c r="B34" s="8" t="s">
        <v>83</v>
      </c>
      <c r="C34" s="57" t="s">
        <v>84</v>
      </c>
      <c r="D34" s="54" t="s">
        <v>85</v>
      </c>
      <c r="E34" s="6" t="s">
        <v>86</v>
      </c>
      <c r="F34" s="19">
        <v>200000</v>
      </c>
      <c r="G34" s="24">
        <v>5037.2</v>
      </c>
      <c r="H34" s="24">
        <v>0.88</v>
      </c>
      <c r="I34" s="31"/>
      <c r="J34" s="31"/>
      <c r="K34" s="35"/>
    </row>
    <row r="35" spans="2:11" x14ac:dyDescent="0.3">
      <c r="B35" s="8" t="s">
        <v>281</v>
      </c>
      <c r="C35" s="57" t="s">
        <v>282</v>
      </c>
      <c r="D35" s="54" t="s">
        <v>283</v>
      </c>
      <c r="E35" s="6" t="s">
        <v>111</v>
      </c>
      <c r="F35" s="19">
        <v>2527500</v>
      </c>
      <c r="G35" s="24">
        <v>4705.7</v>
      </c>
      <c r="H35" s="24">
        <v>0.83</v>
      </c>
      <c r="I35" s="31"/>
      <c r="J35" s="31"/>
      <c r="K35" s="35"/>
    </row>
    <row r="36" spans="2:11" x14ac:dyDescent="0.3">
      <c r="B36" s="8" t="s">
        <v>168</v>
      </c>
      <c r="C36" s="57" t="s">
        <v>169</v>
      </c>
      <c r="D36" s="54" t="s">
        <v>170</v>
      </c>
      <c r="E36" s="6" t="s">
        <v>171</v>
      </c>
      <c r="F36" s="19">
        <v>200000</v>
      </c>
      <c r="G36" s="24">
        <v>4663.6000000000004</v>
      </c>
      <c r="H36" s="24">
        <v>0.82</v>
      </c>
      <c r="I36" s="31"/>
      <c r="J36" s="31"/>
      <c r="K36" s="35"/>
    </row>
    <row r="37" spans="2:11" x14ac:dyDescent="0.3">
      <c r="B37" s="8" t="s">
        <v>1122</v>
      </c>
      <c r="C37" s="57" t="s">
        <v>1123</v>
      </c>
      <c r="D37" s="54" t="s">
        <v>1124</v>
      </c>
      <c r="E37" s="6" t="s">
        <v>152</v>
      </c>
      <c r="F37" s="19">
        <v>759151</v>
      </c>
      <c r="G37" s="24">
        <v>4650.5600000000004</v>
      </c>
      <c r="H37" s="24">
        <v>0.82</v>
      </c>
      <c r="I37" s="31"/>
      <c r="J37" s="31"/>
      <c r="K37" s="35"/>
    </row>
    <row r="38" spans="2:11" x14ac:dyDescent="0.3">
      <c r="B38" s="8" t="s">
        <v>2230</v>
      </c>
      <c r="C38" s="57" t="s">
        <v>2231</v>
      </c>
      <c r="D38" s="54" t="s">
        <v>2232</v>
      </c>
      <c r="E38" s="6" t="s">
        <v>65</v>
      </c>
      <c r="F38" s="19">
        <v>192275</v>
      </c>
      <c r="G38" s="24">
        <v>4617.4799999999996</v>
      </c>
      <c r="H38" s="24">
        <v>0.81</v>
      </c>
      <c r="I38" s="31"/>
      <c r="J38" s="31"/>
      <c r="K38" s="35"/>
    </row>
    <row r="39" spans="2:11" x14ac:dyDescent="0.3">
      <c r="B39" s="8" t="s">
        <v>334</v>
      </c>
      <c r="C39" s="57" t="s">
        <v>335</v>
      </c>
      <c r="D39" s="54" t="s">
        <v>336</v>
      </c>
      <c r="E39" s="6" t="s">
        <v>115</v>
      </c>
      <c r="F39" s="19">
        <v>326158</v>
      </c>
      <c r="G39" s="24">
        <v>4340.84</v>
      </c>
      <c r="H39" s="24">
        <v>0.76</v>
      </c>
      <c r="I39" s="31"/>
      <c r="J39" s="31"/>
      <c r="K39" s="35"/>
    </row>
    <row r="40" spans="2:11" x14ac:dyDescent="0.3">
      <c r="B40" s="8" t="s">
        <v>472</v>
      </c>
      <c r="C40" s="57" t="s">
        <v>473</v>
      </c>
      <c r="D40" s="54" t="s">
        <v>474</v>
      </c>
      <c r="E40" s="6" t="s">
        <v>65</v>
      </c>
      <c r="F40" s="19">
        <v>2861492</v>
      </c>
      <c r="G40" s="24">
        <v>4247.3100000000004</v>
      </c>
      <c r="H40" s="24">
        <v>0.74</v>
      </c>
      <c r="I40" s="31"/>
      <c r="J40" s="31"/>
      <c r="K40" s="35"/>
    </row>
    <row r="41" spans="2:11" x14ac:dyDescent="0.3">
      <c r="B41" s="8" t="s">
        <v>269</v>
      </c>
      <c r="C41" s="57" t="s">
        <v>270</v>
      </c>
      <c r="D41" s="54" t="s">
        <v>271</v>
      </c>
      <c r="E41" s="6" t="s">
        <v>198</v>
      </c>
      <c r="F41" s="19">
        <v>889635</v>
      </c>
      <c r="G41" s="24">
        <v>4163.9399999999996</v>
      </c>
      <c r="H41" s="24">
        <v>0.73</v>
      </c>
      <c r="I41" s="31"/>
      <c r="J41" s="31"/>
      <c r="K41" s="35"/>
    </row>
    <row r="42" spans="2:11" x14ac:dyDescent="0.3">
      <c r="B42" s="8" t="s">
        <v>2998</v>
      </c>
      <c r="C42" s="57" t="s">
        <v>2999</v>
      </c>
      <c r="D42" s="54" t="s">
        <v>3000</v>
      </c>
      <c r="E42" s="6" t="s">
        <v>148</v>
      </c>
      <c r="F42" s="19">
        <v>321750</v>
      </c>
      <c r="G42" s="24">
        <v>4087.19</v>
      </c>
      <c r="H42" s="24">
        <v>0.72</v>
      </c>
      <c r="I42" s="31"/>
      <c r="J42" s="31"/>
      <c r="K42" s="35"/>
    </row>
    <row r="43" spans="2:11" x14ac:dyDescent="0.3">
      <c r="B43" s="8" t="s">
        <v>79</v>
      </c>
      <c r="C43" s="57" t="s">
        <v>80</v>
      </c>
      <c r="D43" s="54" t="s">
        <v>81</v>
      </c>
      <c r="E43" s="6" t="s">
        <v>82</v>
      </c>
      <c r="F43" s="19">
        <v>516500</v>
      </c>
      <c r="G43" s="24">
        <v>3987.64</v>
      </c>
      <c r="H43" s="24">
        <v>0.7</v>
      </c>
      <c r="I43" s="31"/>
      <c r="J43" s="31"/>
      <c r="K43" s="35"/>
    </row>
    <row r="44" spans="2:11" x14ac:dyDescent="0.3">
      <c r="B44" s="8" t="s">
        <v>265</v>
      </c>
      <c r="C44" s="57" t="s">
        <v>266</v>
      </c>
      <c r="D44" s="54" t="s">
        <v>267</v>
      </c>
      <c r="E44" s="6" t="s">
        <v>268</v>
      </c>
      <c r="F44" s="19">
        <v>1157700</v>
      </c>
      <c r="G44" s="24">
        <v>3919.97</v>
      </c>
      <c r="H44" s="24">
        <v>0.69</v>
      </c>
      <c r="I44" s="31"/>
      <c r="J44" s="31"/>
      <c r="K44" s="35"/>
    </row>
    <row r="45" spans="2:11" x14ac:dyDescent="0.3">
      <c r="B45" s="8" t="s">
        <v>352</v>
      </c>
      <c r="C45" s="57" t="s">
        <v>353</v>
      </c>
      <c r="D45" s="54" t="s">
        <v>354</v>
      </c>
      <c r="E45" s="6" t="s">
        <v>138</v>
      </c>
      <c r="F45" s="19">
        <v>1795107</v>
      </c>
      <c r="G45" s="24">
        <v>3804.19</v>
      </c>
      <c r="H45" s="24">
        <v>0.67</v>
      </c>
      <c r="I45" s="31"/>
      <c r="J45" s="31"/>
      <c r="K45" s="35"/>
    </row>
    <row r="46" spans="2:11" x14ac:dyDescent="0.3">
      <c r="B46" s="8" t="s">
        <v>218</v>
      </c>
      <c r="C46" s="57" t="s">
        <v>219</v>
      </c>
      <c r="D46" s="54" t="s">
        <v>220</v>
      </c>
      <c r="E46" s="6" t="s">
        <v>148</v>
      </c>
      <c r="F46" s="19">
        <v>336364</v>
      </c>
      <c r="G46" s="24">
        <v>3722.54</v>
      </c>
      <c r="H46" s="24">
        <v>0.65</v>
      </c>
      <c r="I46" s="31"/>
      <c r="J46" s="31"/>
      <c r="K46" s="35"/>
    </row>
    <row r="47" spans="2:11" x14ac:dyDescent="0.3">
      <c r="B47" s="8" t="s">
        <v>2336</v>
      </c>
      <c r="C47" s="57" t="s">
        <v>2337</v>
      </c>
      <c r="D47" s="54" t="s">
        <v>2338</v>
      </c>
      <c r="E47" s="6" t="s">
        <v>54</v>
      </c>
      <c r="F47" s="19">
        <v>291423</v>
      </c>
      <c r="G47" s="24">
        <v>3639.87</v>
      </c>
      <c r="H47" s="24">
        <v>0.64</v>
      </c>
      <c r="I47" s="31"/>
      <c r="J47" s="31"/>
      <c r="K47" s="35"/>
    </row>
    <row r="48" spans="2:11" x14ac:dyDescent="0.3">
      <c r="B48" s="8" t="s">
        <v>508</v>
      </c>
      <c r="C48" s="57" t="s">
        <v>509</v>
      </c>
      <c r="D48" s="54" t="s">
        <v>510</v>
      </c>
      <c r="E48" s="6" t="s">
        <v>115</v>
      </c>
      <c r="F48" s="19">
        <v>450000</v>
      </c>
      <c r="G48" s="24">
        <v>3447</v>
      </c>
      <c r="H48" s="24">
        <v>0.6</v>
      </c>
      <c r="I48" s="31"/>
      <c r="J48" s="31"/>
      <c r="K48" s="35"/>
    </row>
    <row r="49" spans="2:11" x14ac:dyDescent="0.3">
      <c r="B49" s="8" t="s">
        <v>240</v>
      </c>
      <c r="C49" s="57" t="s">
        <v>241</v>
      </c>
      <c r="D49" s="54" t="s">
        <v>242</v>
      </c>
      <c r="E49" s="6" t="s">
        <v>131</v>
      </c>
      <c r="F49" s="19">
        <v>279441</v>
      </c>
      <c r="G49" s="24">
        <v>3429.58</v>
      </c>
      <c r="H49" s="24">
        <v>0.6</v>
      </c>
      <c r="I49" s="31"/>
      <c r="J49" s="31"/>
      <c r="K49" s="35"/>
    </row>
    <row r="50" spans="2:11" x14ac:dyDescent="0.3">
      <c r="B50" s="8" t="s">
        <v>410</v>
      </c>
      <c r="C50" s="57" t="s">
        <v>411</v>
      </c>
      <c r="D50" s="54" t="s">
        <v>412</v>
      </c>
      <c r="E50" s="6" t="s">
        <v>82</v>
      </c>
      <c r="F50" s="19">
        <v>570000</v>
      </c>
      <c r="G50" s="24">
        <v>3419.15</v>
      </c>
      <c r="H50" s="24">
        <v>0.6</v>
      </c>
      <c r="I50" s="31"/>
      <c r="J50" s="31"/>
      <c r="K50" s="35"/>
    </row>
    <row r="51" spans="2:11" x14ac:dyDescent="0.3">
      <c r="B51" s="8" t="s">
        <v>523</v>
      </c>
      <c r="C51" s="57" t="s">
        <v>524</v>
      </c>
      <c r="D51" s="54" t="s">
        <v>525</v>
      </c>
      <c r="E51" s="6" t="s">
        <v>138</v>
      </c>
      <c r="F51" s="19">
        <v>62500</v>
      </c>
      <c r="G51" s="24">
        <v>3212.81</v>
      </c>
      <c r="H51" s="24">
        <v>0.56000000000000005</v>
      </c>
      <c r="I51" s="31"/>
      <c r="J51" s="31"/>
      <c r="K51" s="35"/>
    </row>
    <row r="52" spans="2:11" x14ac:dyDescent="0.3">
      <c r="B52" s="8" t="s">
        <v>511</v>
      </c>
      <c r="C52" s="57" t="s">
        <v>512</v>
      </c>
      <c r="D52" s="54" t="s">
        <v>513</v>
      </c>
      <c r="E52" s="6" t="s">
        <v>327</v>
      </c>
      <c r="F52" s="19">
        <v>435960</v>
      </c>
      <c r="G52" s="24">
        <v>3209.1</v>
      </c>
      <c r="H52" s="24">
        <v>0.56000000000000005</v>
      </c>
      <c r="I52" s="31"/>
      <c r="J52" s="31"/>
      <c r="K52" s="35"/>
    </row>
    <row r="53" spans="2:11" x14ac:dyDescent="0.3">
      <c r="B53" s="8" t="s">
        <v>2322</v>
      </c>
      <c r="C53" s="57" t="s">
        <v>2323</v>
      </c>
      <c r="D53" s="54" t="s">
        <v>2324</v>
      </c>
      <c r="E53" s="6" t="s">
        <v>1074</v>
      </c>
      <c r="F53" s="19">
        <v>72900</v>
      </c>
      <c r="G53" s="24">
        <v>3158.47</v>
      </c>
      <c r="H53" s="24">
        <v>0.55000000000000004</v>
      </c>
      <c r="I53" s="31"/>
      <c r="J53" s="31"/>
      <c r="K53" s="35"/>
    </row>
    <row r="54" spans="2:11" x14ac:dyDescent="0.3">
      <c r="B54" s="8" t="s">
        <v>2313</v>
      </c>
      <c r="C54" s="57" t="s">
        <v>2314</v>
      </c>
      <c r="D54" s="54" t="s">
        <v>2315</v>
      </c>
      <c r="E54" s="6" t="s">
        <v>86</v>
      </c>
      <c r="F54" s="19">
        <v>733493</v>
      </c>
      <c r="G54" s="24">
        <v>3074.07</v>
      </c>
      <c r="H54" s="24">
        <v>0.54</v>
      </c>
      <c r="I54" s="31"/>
      <c r="J54" s="31"/>
      <c r="K54" s="35"/>
    </row>
    <row r="55" spans="2:11" x14ac:dyDescent="0.3">
      <c r="B55" s="8" t="s">
        <v>2424</v>
      </c>
      <c r="C55" s="57" t="s">
        <v>2425</v>
      </c>
      <c r="D55" s="54" t="s">
        <v>2426</v>
      </c>
      <c r="E55" s="6" t="s">
        <v>507</v>
      </c>
      <c r="F55" s="19">
        <v>170100</v>
      </c>
      <c r="G55" s="24">
        <v>3023.7</v>
      </c>
      <c r="H55" s="24">
        <v>0.53</v>
      </c>
      <c r="I55" s="31"/>
      <c r="J55" s="31"/>
      <c r="K55" s="35"/>
    </row>
    <row r="56" spans="2:11" x14ac:dyDescent="0.3">
      <c r="B56" s="8" t="s">
        <v>324</v>
      </c>
      <c r="C56" s="57" t="s">
        <v>325</v>
      </c>
      <c r="D56" s="54" t="s">
        <v>326</v>
      </c>
      <c r="E56" s="6" t="s">
        <v>327</v>
      </c>
      <c r="F56" s="19">
        <v>212711</v>
      </c>
      <c r="G56" s="24">
        <v>2986.89</v>
      </c>
      <c r="H56" s="24">
        <v>0.52</v>
      </c>
      <c r="I56" s="31"/>
      <c r="J56" s="31"/>
      <c r="K56" s="35"/>
    </row>
    <row r="57" spans="2:11" x14ac:dyDescent="0.3">
      <c r="B57" s="8" t="s">
        <v>607</v>
      </c>
      <c r="C57" s="57" t="s">
        <v>608</v>
      </c>
      <c r="D57" s="54" t="s">
        <v>609</v>
      </c>
      <c r="E57" s="6" t="s">
        <v>156</v>
      </c>
      <c r="F57" s="19">
        <v>807296</v>
      </c>
      <c r="G57" s="24">
        <v>2924.03</v>
      </c>
      <c r="H57" s="24">
        <v>0.51</v>
      </c>
      <c r="I57" s="31"/>
      <c r="J57" s="31"/>
      <c r="K57" s="35"/>
    </row>
    <row r="58" spans="2:11" x14ac:dyDescent="0.3">
      <c r="B58" s="8" t="s">
        <v>2433</v>
      </c>
      <c r="C58" s="57" t="s">
        <v>667</v>
      </c>
      <c r="D58" s="54" t="s">
        <v>2434</v>
      </c>
      <c r="E58" s="6" t="s">
        <v>578</v>
      </c>
      <c r="F58" s="19">
        <v>3368925</v>
      </c>
      <c r="G58" s="24">
        <v>2899.63</v>
      </c>
      <c r="H58" s="24">
        <v>0.51</v>
      </c>
      <c r="I58" s="31"/>
      <c r="J58" s="31"/>
      <c r="K58" s="35"/>
    </row>
    <row r="59" spans="2:11" x14ac:dyDescent="0.3">
      <c r="B59" s="8" t="s">
        <v>328</v>
      </c>
      <c r="C59" s="57" t="s">
        <v>329</v>
      </c>
      <c r="D59" s="54" t="s">
        <v>330</v>
      </c>
      <c r="E59" s="6" t="s">
        <v>97</v>
      </c>
      <c r="F59" s="19">
        <v>1016800</v>
      </c>
      <c r="G59" s="24">
        <v>2825.18</v>
      </c>
      <c r="H59" s="24">
        <v>0.5</v>
      </c>
      <c r="I59" s="31"/>
      <c r="J59" s="31"/>
      <c r="K59" s="35"/>
    </row>
    <row r="60" spans="2:11" x14ac:dyDescent="0.3">
      <c r="B60" s="8" t="s">
        <v>2402</v>
      </c>
      <c r="C60" s="57" t="s">
        <v>680</v>
      </c>
      <c r="D60" s="54" t="s">
        <v>2403</v>
      </c>
      <c r="E60" s="6" t="s">
        <v>97</v>
      </c>
      <c r="F60" s="19">
        <v>798150</v>
      </c>
      <c r="G60" s="24">
        <v>2793.53</v>
      </c>
      <c r="H60" s="24">
        <v>0.49</v>
      </c>
      <c r="I60" s="31"/>
      <c r="J60" s="31"/>
      <c r="K60" s="35"/>
    </row>
    <row r="61" spans="2:11" x14ac:dyDescent="0.3">
      <c r="B61" s="8" t="s">
        <v>391</v>
      </c>
      <c r="C61" s="57" t="s">
        <v>392</v>
      </c>
      <c r="D61" s="54" t="s">
        <v>393</v>
      </c>
      <c r="E61" s="6" t="s">
        <v>58</v>
      </c>
      <c r="F61" s="19">
        <v>391200</v>
      </c>
      <c r="G61" s="24">
        <v>2617.13</v>
      </c>
      <c r="H61" s="24">
        <v>0.46</v>
      </c>
      <c r="I61" s="31"/>
      <c r="J61" s="31"/>
      <c r="K61" s="35"/>
    </row>
    <row r="62" spans="2:11" x14ac:dyDescent="0.3">
      <c r="B62" s="8" t="s">
        <v>2462</v>
      </c>
      <c r="C62" s="57" t="s">
        <v>2463</v>
      </c>
      <c r="D62" s="54" t="s">
        <v>2464</v>
      </c>
      <c r="E62" s="6" t="s">
        <v>131</v>
      </c>
      <c r="F62" s="19">
        <v>694550</v>
      </c>
      <c r="G62" s="24">
        <v>2598.66</v>
      </c>
      <c r="H62" s="24">
        <v>0.46</v>
      </c>
      <c r="I62" s="31"/>
      <c r="J62" s="31"/>
      <c r="K62" s="35"/>
    </row>
    <row r="63" spans="2:11" x14ac:dyDescent="0.3">
      <c r="B63" s="8" t="s">
        <v>2333</v>
      </c>
      <c r="C63" s="57" t="s">
        <v>2334</v>
      </c>
      <c r="D63" s="54" t="s">
        <v>2335</v>
      </c>
      <c r="E63" s="6" t="s">
        <v>198</v>
      </c>
      <c r="F63" s="19">
        <v>920940</v>
      </c>
      <c r="G63" s="24">
        <v>2432.66</v>
      </c>
      <c r="H63" s="24">
        <v>0.43</v>
      </c>
      <c r="I63" s="31"/>
      <c r="J63" s="31"/>
      <c r="K63" s="35"/>
    </row>
    <row r="64" spans="2:11" x14ac:dyDescent="0.3">
      <c r="B64" s="8" t="s">
        <v>2412</v>
      </c>
      <c r="C64" s="57" t="s">
        <v>1455</v>
      </c>
      <c r="D64" s="54" t="s">
        <v>2413</v>
      </c>
      <c r="E64" s="6" t="s">
        <v>43</v>
      </c>
      <c r="F64" s="19">
        <v>2247750</v>
      </c>
      <c r="G64" s="24">
        <v>2333.84</v>
      </c>
      <c r="H64" s="24">
        <v>0.41</v>
      </c>
      <c r="I64" s="31"/>
      <c r="J64" s="31"/>
      <c r="K64" s="35"/>
    </row>
    <row r="65" spans="2:11" x14ac:dyDescent="0.3">
      <c r="B65" s="8" t="s">
        <v>299</v>
      </c>
      <c r="C65" s="57" t="s">
        <v>300</v>
      </c>
      <c r="D65" s="54" t="s">
        <v>301</v>
      </c>
      <c r="E65" s="6" t="s">
        <v>43</v>
      </c>
      <c r="F65" s="19">
        <v>965250</v>
      </c>
      <c r="G65" s="24">
        <v>2247.39</v>
      </c>
      <c r="H65" s="24">
        <v>0.39</v>
      </c>
      <c r="I65" s="31"/>
      <c r="J65" s="31"/>
      <c r="K65" s="35"/>
    </row>
    <row r="66" spans="2:11" x14ac:dyDescent="0.3">
      <c r="B66" s="8" t="s">
        <v>108</v>
      </c>
      <c r="C66" s="57" t="s">
        <v>109</v>
      </c>
      <c r="D66" s="54" t="s">
        <v>110</v>
      </c>
      <c r="E66" s="6" t="s">
        <v>111</v>
      </c>
      <c r="F66" s="19">
        <v>312200</v>
      </c>
      <c r="G66" s="24">
        <v>2197.73</v>
      </c>
      <c r="H66" s="24">
        <v>0.39</v>
      </c>
      <c r="I66" s="31"/>
      <c r="J66" s="31"/>
      <c r="K66" s="35"/>
    </row>
    <row r="67" spans="2:11" x14ac:dyDescent="0.3">
      <c r="B67" s="8" t="s">
        <v>296</v>
      </c>
      <c r="C67" s="57" t="s">
        <v>297</v>
      </c>
      <c r="D67" s="54" t="s">
        <v>298</v>
      </c>
      <c r="E67" s="6" t="s">
        <v>43</v>
      </c>
      <c r="F67" s="19">
        <v>2112000</v>
      </c>
      <c r="G67" s="24">
        <v>2130.59</v>
      </c>
      <c r="H67" s="24">
        <v>0.37</v>
      </c>
      <c r="I67" s="31"/>
      <c r="J67" s="31"/>
      <c r="K67" s="35"/>
    </row>
    <row r="68" spans="2:11" x14ac:dyDescent="0.3">
      <c r="B68" s="8" t="s">
        <v>536</v>
      </c>
      <c r="C68" s="57" t="s">
        <v>537</v>
      </c>
      <c r="D68" s="54" t="s">
        <v>538</v>
      </c>
      <c r="E68" s="6" t="s">
        <v>148</v>
      </c>
      <c r="F68" s="19">
        <v>2270650</v>
      </c>
      <c r="G68" s="24">
        <v>2106.0300000000002</v>
      </c>
      <c r="H68" s="24">
        <v>0.37</v>
      </c>
      <c r="I68" s="31"/>
      <c r="J68" s="31"/>
      <c r="K68" s="35"/>
    </row>
    <row r="69" spans="2:11" x14ac:dyDescent="0.3">
      <c r="B69" s="8" t="s">
        <v>2407</v>
      </c>
      <c r="C69" s="57" t="s">
        <v>2408</v>
      </c>
      <c r="D69" s="54" t="s">
        <v>2409</v>
      </c>
      <c r="E69" s="6" t="s">
        <v>131</v>
      </c>
      <c r="F69" s="19">
        <v>179400</v>
      </c>
      <c r="G69" s="24">
        <v>1638.82</v>
      </c>
      <c r="H69" s="24">
        <v>0.28999999999999998</v>
      </c>
      <c r="I69" s="31"/>
      <c r="J69" s="31"/>
      <c r="K69" s="35"/>
    </row>
    <row r="70" spans="2:11" x14ac:dyDescent="0.3">
      <c r="B70" s="8" t="s">
        <v>1089</v>
      </c>
      <c r="C70" s="57" t="s">
        <v>1090</v>
      </c>
      <c r="D70" s="54" t="s">
        <v>1091</v>
      </c>
      <c r="E70" s="6" t="s">
        <v>97</v>
      </c>
      <c r="F70" s="19">
        <v>265650</v>
      </c>
      <c r="G70" s="24">
        <v>1541.43</v>
      </c>
      <c r="H70" s="24">
        <v>0.27</v>
      </c>
      <c r="I70" s="31"/>
      <c r="J70" s="31"/>
      <c r="K70" s="35"/>
    </row>
    <row r="71" spans="2:11" x14ac:dyDescent="0.3">
      <c r="B71" s="8" t="s">
        <v>597</v>
      </c>
      <c r="C71" s="57" t="s">
        <v>598</v>
      </c>
      <c r="D71" s="54" t="s">
        <v>599</v>
      </c>
      <c r="E71" s="6" t="s">
        <v>156</v>
      </c>
      <c r="F71" s="19">
        <v>407400</v>
      </c>
      <c r="G71" s="24">
        <v>1279.03</v>
      </c>
      <c r="H71" s="24">
        <v>0.22</v>
      </c>
      <c r="I71" s="31"/>
      <c r="J71" s="31"/>
      <c r="K71" s="35"/>
    </row>
    <row r="72" spans="2:11" x14ac:dyDescent="0.3">
      <c r="B72" s="8" t="s">
        <v>1078</v>
      </c>
      <c r="C72" s="57" t="s">
        <v>1079</v>
      </c>
      <c r="D72" s="54" t="s">
        <v>1080</v>
      </c>
      <c r="E72" s="6" t="s">
        <v>196</v>
      </c>
      <c r="F72" s="19">
        <v>123525</v>
      </c>
      <c r="G72" s="24">
        <v>1268.1099999999999</v>
      </c>
      <c r="H72" s="24">
        <v>0.22</v>
      </c>
      <c r="I72" s="31"/>
      <c r="J72" s="31"/>
      <c r="K72" s="35"/>
    </row>
    <row r="73" spans="2:11" x14ac:dyDescent="0.3">
      <c r="B73" s="8" t="s">
        <v>416</v>
      </c>
      <c r="C73" s="57" t="s">
        <v>417</v>
      </c>
      <c r="D73" s="54" t="s">
        <v>418</v>
      </c>
      <c r="E73" s="6" t="s">
        <v>75</v>
      </c>
      <c r="F73" s="19">
        <v>406850</v>
      </c>
      <c r="G73" s="24">
        <v>1253.9100000000001</v>
      </c>
      <c r="H73" s="24">
        <v>0.22</v>
      </c>
      <c r="I73" s="31"/>
      <c r="J73" s="31"/>
      <c r="K73" s="35"/>
    </row>
    <row r="74" spans="2:11" x14ac:dyDescent="0.3">
      <c r="B74" s="8" t="s">
        <v>2486</v>
      </c>
      <c r="C74" s="57" t="s">
        <v>2487</v>
      </c>
      <c r="D74" s="54" t="s">
        <v>2488</v>
      </c>
      <c r="E74" s="6" t="s">
        <v>97</v>
      </c>
      <c r="F74" s="19">
        <v>997600</v>
      </c>
      <c r="G74" s="24">
        <v>1236.6199999999999</v>
      </c>
      <c r="H74" s="24">
        <v>0.22</v>
      </c>
      <c r="I74" s="31"/>
      <c r="J74" s="31"/>
      <c r="K74" s="35"/>
    </row>
    <row r="75" spans="2:11" x14ac:dyDescent="0.3">
      <c r="B75" s="8" t="s">
        <v>2276</v>
      </c>
      <c r="C75" s="57" t="s">
        <v>2277</v>
      </c>
      <c r="D75" s="54" t="s">
        <v>2278</v>
      </c>
      <c r="E75" s="6" t="s">
        <v>65</v>
      </c>
      <c r="F75" s="19">
        <v>197400</v>
      </c>
      <c r="G75" s="24">
        <v>1111.76</v>
      </c>
      <c r="H75" s="24">
        <v>0.19</v>
      </c>
      <c r="I75" s="31"/>
      <c r="J75" s="31"/>
      <c r="K75" s="35"/>
    </row>
    <row r="76" spans="2:11" x14ac:dyDescent="0.3">
      <c r="B76" s="8" t="s">
        <v>2572</v>
      </c>
      <c r="C76" s="57" t="s">
        <v>2573</v>
      </c>
      <c r="D76" s="54" t="s">
        <v>2574</v>
      </c>
      <c r="E76" s="6" t="s">
        <v>101</v>
      </c>
      <c r="F76" s="19">
        <v>92700</v>
      </c>
      <c r="G76" s="24">
        <v>909.43</v>
      </c>
      <c r="H76" s="24">
        <v>0.16</v>
      </c>
      <c r="I76" s="31"/>
      <c r="J76" s="31"/>
      <c r="K76" s="35"/>
    </row>
    <row r="77" spans="2:11" x14ac:dyDescent="0.3">
      <c r="B77" s="8" t="s">
        <v>999</v>
      </c>
      <c r="C77" s="57" t="s">
        <v>1000</v>
      </c>
      <c r="D77" s="54" t="s">
        <v>1001</v>
      </c>
      <c r="E77" s="6" t="s">
        <v>261</v>
      </c>
      <c r="F77" s="19">
        <v>56400</v>
      </c>
      <c r="G77" s="24">
        <v>739.4</v>
      </c>
      <c r="H77" s="24">
        <v>0.13</v>
      </c>
      <c r="I77" s="31"/>
      <c r="J77" s="31"/>
      <c r="K77" s="35"/>
    </row>
    <row r="78" spans="2:11" x14ac:dyDescent="0.3">
      <c r="B78" s="8" t="s">
        <v>2233</v>
      </c>
      <c r="C78" s="57" t="s">
        <v>1360</v>
      </c>
      <c r="D78" s="54" t="s">
        <v>2234</v>
      </c>
      <c r="E78" s="6" t="s">
        <v>119</v>
      </c>
      <c r="F78" s="19">
        <v>330750</v>
      </c>
      <c r="G78" s="24">
        <v>687.99</v>
      </c>
      <c r="H78" s="24">
        <v>0.12</v>
      </c>
      <c r="I78" s="31"/>
      <c r="J78" s="31"/>
      <c r="K78" s="35"/>
    </row>
    <row r="79" spans="2:11" x14ac:dyDescent="0.3">
      <c r="B79" s="8" t="s">
        <v>55</v>
      </c>
      <c r="C79" s="57" t="s">
        <v>56</v>
      </c>
      <c r="D79" s="54" t="s">
        <v>57</v>
      </c>
      <c r="E79" s="6" t="s">
        <v>58</v>
      </c>
      <c r="F79" s="19">
        <v>3900</v>
      </c>
      <c r="G79" s="24">
        <v>576.85</v>
      </c>
      <c r="H79" s="24">
        <v>0.1</v>
      </c>
      <c r="I79" s="31"/>
      <c r="J79" s="31"/>
      <c r="K79" s="35"/>
    </row>
    <row r="80" spans="2:11" x14ac:dyDescent="0.3">
      <c r="B80" s="8" t="s">
        <v>993</v>
      </c>
      <c r="C80" s="57" t="s">
        <v>994</v>
      </c>
      <c r="D80" s="54" t="s">
        <v>995</v>
      </c>
      <c r="E80" s="6" t="s">
        <v>58</v>
      </c>
      <c r="F80" s="19">
        <v>6675</v>
      </c>
      <c r="G80" s="24">
        <v>576.15</v>
      </c>
      <c r="H80" s="24">
        <v>0.1</v>
      </c>
      <c r="I80" s="31"/>
      <c r="J80" s="31"/>
      <c r="K80" s="35"/>
    </row>
    <row r="81" spans="2:11" x14ac:dyDescent="0.3">
      <c r="B81" s="8" t="s">
        <v>1016</v>
      </c>
      <c r="C81" s="57" t="s">
        <v>1017</v>
      </c>
      <c r="D81" s="54" t="s">
        <v>1018</v>
      </c>
      <c r="E81" s="6" t="s">
        <v>1019</v>
      </c>
      <c r="F81" s="19">
        <v>783000</v>
      </c>
      <c r="G81" s="24">
        <v>538.70000000000005</v>
      </c>
      <c r="H81" s="24">
        <v>0.09</v>
      </c>
      <c r="I81" s="31"/>
      <c r="J81" s="31"/>
      <c r="K81" s="35"/>
    </row>
    <row r="82" spans="2:11" x14ac:dyDescent="0.3">
      <c r="B82" s="8" t="s">
        <v>1108</v>
      </c>
      <c r="C82" s="57" t="s">
        <v>1109</v>
      </c>
      <c r="D82" s="54" t="s">
        <v>1110</v>
      </c>
      <c r="E82" s="6" t="s">
        <v>43</v>
      </c>
      <c r="F82" s="19">
        <v>72800</v>
      </c>
      <c r="G82" s="24">
        <v>538.36</v>
      </c>
      <c r="H82" s="24">
        <v>0.09</v>
      </c>
      <c r="I82" s="31"/>
      <c r="J82" s="31"/>
      <c r="K82" s="35"/>
    </row>
    <row r="83" spans="2:11" x14ac:dyDescent="0.3">
      <c r="B83" s="8" t="s">
        <v>1104</v>
      </c>
      <c r="C83" s="57" t="s">
        <v>1105</v>
      </c>
      <c r="D83" s="54" t="s">
        <v>1106</v>
      </c>
      <c r="E83" s="6" t="s">
        <v>1107</v>
      </c>
      <c r="F83" s="19">
        <v>21900</v>
      </c>
      <c r="G83" s="24">
        <v>491.59</v>
      </c>
      <c r="H83" s="24">
        <v>0.09</v>
      </c>
      <c r="I83" s="31"/>
      <c r="J83" s="31"/>
      <c r="K83" s="35"/>
    </row>
    <row r="84" spans="2:11" x14ac:dyDescent="0.3">
      <c r="B84" s="8" t="s">
        <v>2435</v>
      </c>
      <c r="C84" s="57" t="s">
        <v>2436</v>
      </c>
      <c r="D84" s="54" t="s">
        <v>2437</v>
      </c>
      <c r="E84" s="6" t="s">
        <v>152</v>
      </c>
      <c r="F84" s="19">
        <v>62000</v>
      </c>
      <c r="G84" s="24">
        <v>470.24</v>
      </c>
      <c r="H84" s="24">
        <v>0.08</v>
      </c>
      <c r="I84" s="31"/>
      <c r="J84" s="31"/>
      <c r="K84" s="35"/>
    </row>
    <row r="85" spans="2:11" x14ac:dyDescent="0.3">
      <c r="B85" s="8" t="s">
        <v>2404</v>
      </c>
      <c r="C85" s="57" t="s">
        <v>2405</v>
      </c>
      <c r="D85" s="54" t="s">
        <v>2406</v>
      </c>
      <c r="E85" s="6" t="s">
        <v>903</v>
      </c>
      <c r="F85" s="19">
        <v>34800</v>
      </c>
      <c r="G85" s="24">
        <v>420.04</v>
      </c>
      <c r="H85" s="24">
        <v>7.0000000000000007E-2</v>
      </c>
      <c r="I85" s="31"/>
      <c r="J85" s="31"/>
      <c r="K85" s="35"/>
    </row>
    <row r="86" spans="2:11" x14ac:dyDescent="0.3">
      <c r="B86" s="8" t="s">
        <v>1092</v>
      </c>
      <c r="C86" s="57" t="s">
        <v>1093</v>
      </c>
      <c r="D86" s="54" t="s">
        <v>1094</v>
      </c>
      <c r="E86" s="6" t="s">
        <v>82</v>
      </c>
      <c r="F86" s="19">
        <v>22875</v>
      </c>
      <c r="G86" s="24">
        <v>413.01</v>
      </c>
      <c r="H86" s="24">
        <v>7.0000000000000007E-2</v>
      </c>
      <c r="I86" s="31"/>
      <c r="J86" s="31"/>
      <c r="K86" s="35"/>
    </row>
    <row r="87" spans="2:11" x14ac:dyDescent="0.3">
      <c r="B87" s="8" t="s">
        <v>907</v>
      </c>
      <c r="C87" s="57" t="s">
        <v>908</v>
      </c>
      <c r="D87" s="54" t="s">
        <v>909</v>
      </c>
      <c r="E87" s="6" t="s">
        <v>50</v>
      </c>
      <c r="F87" s="19">
        <v>18900</v>
      </c>
      <c r="G87" s="24">
        <v>274.95999999999998</v>
      </c>
      <c r="H87" s="24">
        <v>0.05</v>
      </c>
      <c r="I87" s="31"/>
      <c r="J87" s="31"/>
      <c r="K87" s="35"/>
    </row>
    <row r="88" spans="2:11" x14ac:dyDescent="0.3">
      <c r="B88" s="8" t="s">
        <v>2501</v>
      </c>
      <c r="C88" s="57" t="s">
        <v>2502</v>
      </c>
      <c r="D88" s="54" t="s">
        <v>2503</v>
      </c>
      <c r="E88" s="6" t="s">
        <v>138</v>
      </c>
      <c r="F88" s="19">
        <v>3875</v>
      </c>
      <c r="G88" s="24">
        <v>274.77999999999997</v>
      </c>
      <c r="H88" s="24">
        <v>0.05</v>
      </c>
      <c r="I88" s="31"/>
      <c r="J88" s="31"/>
      <c r="K88" s="35"/>
    </row>
    <row r="89" spans="2:11" x14ac:dyDescent="0.3">
      <c r="B89" s="8" t="s">
        <v>202</v>
      </c>
      <c r="C89" s="57" t="s">
        <v>203</v>
      </c>
      <c r="D89" s="54" t="s">
        <v>204</v>
      </c>
      <c r="E89" s="6" t="s">
        <v>205</v>
      </c>
      <c r="F89" s="19">
        <v>4500</v>
      </c>
      <c r="G89" s="24">
        <v>245.84</v>
      </c>
      <c r="H89" s="24">
        <v>0.04</v>
      </c>
      <c r="I89" s="31"/>
      <c r="J89" s="31"/>
      <c r="K89" s="35"/>
    </row>
    <row r="90" spans="2:11" x14ac:dyDescent="0.3">
      <c r="B90" s="8" t="s">
        <v>400</v>
      </c>
      <c r="C90" s="57" t="s">
        <v>401</v>
      </c>
      <c r="D90" s="54" t="s">
        <v>402</v>
      </c>
      <c r="E90" s="6" t="s">
        <v>403</v>
      </c>
      <c r="F90" s="19">
        <v>135450</v>
      </c>
      <c r="G90" s="24">
        <v>234.42</v>
      </c>
      <c r="H90" s="24">
        <v>0.04</v>
      </c>
      <c r="I90" s="31"/>
      <c r="J90" s="31"/>
      <c r="K90" s="35"/>
    </row>
    <row r="91" spans="2:11" x14ac:dyDescent="0.3">
      <c r="B91" s="8" t="s">
        <v>2471</v>
      </c>
      <c r="C91" s="57" t="s">
        <v>2472</v>
      </c>
      <c r="D91" s="54" t="s">
        <v>2473</v>
      </c>
      <c r="E91" s="6" t="s">
        <v>152</v>
      </c>
      <c r="F91" s="19">
        <v>25375</v>
      </c>
      <c r="G91" s="24">
        <v>175.58</v>
      </c>
      <c r="H91" s="24">
        <v>0.03</v>
      </c>
      <c r="I91" s="31"/>
      <c r="J91" s="31"/>
      <c r="K91" s="35"/>
    </row>
    <row r="92" spans="2:11" x14ac:dyDescent="0.3">
      <c r="B92" s="8" t="s">
        <v>2447</v>
      </c>
      <c r="C92" s="57" t="s">
        <v>2448</v>
      </c>
      <c r="D92" s="54" t="s">
        <v>2449</v>
      </c>
      <c r="E92" s="6" t="s">
        <v>127</v>
      </c>
      <c r="F92" s="19">
        <v>27000</v>
      </c>
      <c r="G92" s="24">
        <v>168.99</v>
      </c>
      <c r="H92" s="24">
        <v>0.03</v>
      </c>
      <c r="I92" s="31"/>
      <c r="J92" s="31"/>
      <c r="K92" s="35"/>
    </row>
    <row r="93" spans="2:11" x14ac:dyDescent="0.3">
      <c r="B93" s="8" t="s">
        <v>616</v>
      </c>
      <c r="C93" s="57" t="s">
        <v>617</v>
      </c>
      <c r="D93" s="54" t="s">
        <v>618</v>
      </c>
      <c r="E93" s="6" t="s">
        <v>86</v>
      </c>
      <c r="F93" s="19">
        <v>3500</v>
      </c>
      <c r="G93" s="24">
        <v>127.01</v>
      </c>
      <c r="H93" s="24">
        <v>0.02</v>
      </c>
      <c r="I93" s="31"/>
      <c r="J93" s="31"/>
      <c r="K93" s="35"/>
    </row>
    <row r="94" spans="2:11" x14ac:dyDescent="0.3">
      <c r="B94" s="8" t="s">
        <v>1082</v>
      </c>
      <c r="C94" s="57" t="s">
        <v>1083</v>
      </c>
      <c r="D94" s="54" t="s">
        <v>1084</v>
      </c>
      <c r="E94" s="6" t="s">
        <v>1085</v>
      </c>
      <c r="F94" s="19">
        <v>31050</v>
      </c>
      <c r="G94" s="24">
        <v>116.38</v>
      </c>
      <c r="H94" s="24">
        <v>0.02</v>
      </c>
      <c r="I94" s="31"/>
      <c r="J94" s="31"/>
      <c r="K94" s="35"/>
    </row>
    <row r="95" spans="2:11" x14ac:dyDescent="0.3">
      <c r="B95" s="8" t="s">
        <v>448</v>
      </c>
      <c r="C95" s="57" t="s">
        <v>449</v>
      </c>
      <c r="D95" s="54" t="s">
        <v>450</v>
      </c>
      <c r="E95" s="6" t="s">
        <v>43</v>
      </c>
      <c r="F95" s="19">
        <v>60000</v>
      </c>
      <c r="G95" s="24">
        <v>115.03</v>
      </c>
      <c r="H95" s="24">
        <v>0.02</v>
      </c>
      <c r="I95" s="31"/>
      <c r="J95" s="31"/>
      <c r="K95" s="35"/>
    </row>
    <row r="96" spans="2:11" x14ac:dyDescent="0.3">
      <c r="B96" s="8" t="s">
        <v>900</v>
      </c>
      <c r="C96" s="57" t="s">
        <v>901</v>
      </c>
      <c r="D96" s="54" t="s">
        <v>902</v>
      </c>
      <c r="E96" s="6" t="s">
        <v>903</v>
      </c>
      <c r="F96" s="19">
        <v>6300</v>
      </c>
      <c r="G96" s="24">
        <v>111.56</v>
      </c>
      <c r="H96" s="24">
        <v>0.02</v>
      </c>
      <c r="I96" s="31"/>
      <c r="J96" s="31"/>
      <c r="K96" s="35"/>
    </row>
    <row r="97" spans="2:11" x14ac:dyDescent="0.3">
      <c r="B97" s="8" t="s">
        <v>585</v>
      </c>
      <c r="C97" s="57" t="s">
        <v>586</v>
      </c>
      <c r="D97" s="54" t="s">
        <v>587</v>
      </c>
      <c r="E97" s="6" t="s">
        <v>131</v>
      </c>
      <c r="F97" s="19">
        <v>33000</v>
      </c>
      <c r="G97" s="24">
        <v>108.09</v>
      </c>
      <c r="H97" s="24">
        <v>0.02</v>
      </c>
      <c r="I97" s="31"/>
      <c r="J97" s="31"/>
      <c r="K97" s="35"/>
    </row>
    <row r="98" spans="2:11" x14ac:dyDescent="0.3">
      <c r="B98" s="8" t="s">
        <v>76</v>
      </c>
      <c r="C98" s="57" t="s">
        <v>77</v>
      </c>
      <c r="D98" s="54" t="s">
        <v>78</v>
      </c>
      <c r="E98" s="6" t="s">
        <v>50</v>
      </c>
      <c r="F98" s="19">
        <v>3500</v>
      </c>
      <c r="G98" s="24">
        <v>107.96</v>
      </c>
      <c r="H98" s="24">
        <v>0.02</v>
      </c>
      <c r="I98" s="31"/>
      <c r="J98" s="31"/>
      <c r="K98" s="35"/>
    </row>
    <row r="99" spans="2:11" x14ac:dyDescent="0.3">
      <c r="B99" s="8" t="s">
        <v>419</v>
      </c>
      <c r="C99" s="57" t="s">
        <v>420</v>
      </c>
      <c r="D99" s="54" t="s">
        <v>421</v>
      </c>
      <c r="E99" s="6" t="s">
        <v>422</v>
      </c>
      <c r="F99" s="19">
        <v>45000</v>
      </c>
      <c r="G99" s="24">
        <v>105.17</v>
      </c>
      <c r="H99" s="24">
        <v>0.02</v>
      </c>
      <c r="I99" s="31"/>
      <c r="J99" s="31"/>
      <c r="K99" s="35"/>
    </row>
    <row r="100" spans="2:11" x14ac:dyDescent="0.3">
      <c r="B100" s="8" t="s">
        <v>2247</v>
      </c>
      <c r="C100" s="57" t="s">
        <v>2248</v>
      </c>
      <c r="D100" s="54" t="s">
        <v>2249</v>
      </c>
      <c r="E100" s="6" t="s">
        <v>75</v>
      </c>
      <c r="F100" s="19">
        <v>22275</v>
      </c>
      <c r="G100" s="24">
        <v>83.73</v>
      </c>
      <c r="H100" s="24">
        <v>0.01</v>
      </c>
      <c r="I100" s="31"/>
      <c r="J100" s="31"/>
      <c r="K100" s="35"/>
    </row>
    <row r="101" spans="2:11" x14ac:dyDescent="0.3">
      <c r="B101" s="8" t="s">
        <v>237</v>
      </c>
      <c r="C101" s="57" t="s">
        <v>238</v>
      </c>
      <c r="D101" s="54" t="s">
        <v>239</v>
      </c>
      <c r="E101" s="6" t="s">
        <v>101</v>
      </c>
      <c r="F101" s="19">
        <v>6600</v>
      </c>
      <c r="G101" s="24">
        <v>67.84</v>
      </c>
      <c r="H101" s="24">
        <v>0.01</v>
      </c>
      <c r="I101" s="31"/>
      <c r="J101" s="31"/>
      <c r="K101" s="35"/>
    </row>
    <row r="102" spans="2:11" x14ac:dyDescent="0.3">
      <c r="B102" s="8" t="s">
        <v>1095</v>
      </c>
      <c r="C102" s="57" t="s">
        <v>1096</v>
      </c>
      <c r="D102" s="54" t="s">
        <v>1097</v>
      </c>
      <c r="E102" s="6" t="s">
        <v>127</v>
      </c>
      <c r="F102" s="19">
        <v>750</v>
      </c>
      <c r="G102" s="24">
        <v>57.08</v>
      </c>
      <c r="H102" s="24">
        <v>0.01</v>
      </c>
      <c r="I102" s="31"/>
      <c r="J102" s="31"/>
      <c r="K102" s="35"/>
    </row>
    <row r="103" spans="2:11" x14ac:dyDescent="0.3">
      <c r="B103" s="8" t="s">
        <v>526</v>
      </c>
      <c r="C103" s="57" t="s">
        <v>527</v>
      </c>
      <c r="D103" s="54" t="s">
        <v>528</v>
      </c>
      <c r="E103" s="6" t="s">
        <v>101</v>
      </c>
      <c r="F103" s="19">
        <v>7500</v>
      </c>
      <c r="G103" s="24">
        <v>26.13</v>
      </c>
      <c r="H103" s="24" t="s">
        <v>5263</v>
      </c>
      <c r="I103" s="31"/>
      <c r="J103" s="31"/>
      <c r="K103" s="35"/>
    </row>
    <row r="104" spans="2:11" x14ac:dyDescent="0.3">
      <c r="B104" s="8" t="s">
        <v>2340</v>
      </c>
      <c r="C104" s="57" t="s">
        <v>2341</v>
      </c>
      <c r="D104" s="54" t="s">
        <v>2342</v>
      </c>
      <c r="E104" s="6" t="s">
        <v>123</v>
      </c>
      <c r="F104" s="19">
        <v>3200</v>
      </c>
      <c r="G104" s="24">
        <v>21.03</v>
      </c>
      <c r="H104" s="24" t="s">
        <v>5263</v>
      </c>
      <c r="I104" s="31"/>
      <c r="J104" s="31"/>
      <c r="K104" s="35"/>
    </row>
    <row r="105" spans="2:11" x14ac:dyDescent="0.3">
      <c r="C105" s="58" t="s">
        <v>172</v>
      </c>
      <c r="D105" s="54"/>
      <c r="E105" s="6"/>
      <c r="F105" s="19"/>
      <c r="G105" s="25">
        <v>378924.81</v>
      </c>
      <c r="H105" s="25">
        <v>66.41</v>
      </c>
      <c r="I105" s="31"/>
      <c r="J105" s="31"/>
      <c r="K105" s="35"/>
    </row>
    <row r="106" spans="2:11" x14ac:dyDescent="0.3">
      <c r="C106" s="57"/>
      <c r="D106" s="54"/>
      <c r="E106" s="6"/>
      <c r="F106" s="19"/>
      <c r="G106" s="24"/>
      <c r="H106" s="24"/>
      <c r="I106" s="31"/>
      <c r="J106" s="31"/>
      <c r="K106" s="35"/>
    </row>
    <row r="107" spans="2:11" x14ac:dyDescent="0.3">
      <c r="C107" s="58" t="s">
        <v>3</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9" t="s">
        <v>4</v>
      </c>
      <c r="D109" s="54"/>
      <c r="E109" s="6"/>
      <c r="F109" s="19"/>
      <c r="G109" s="24"/>
      <c r="H109" s="24"/>
      <c r="I109" s="31"/>
      <c r="J109" s="31"/>
      <c r="K109" s="35"/>
    </row>
    <row r="110" spans="2:11" x14ac:dyDescent="0.3">
      <c r="B110" s="8" t="s">
        <v>985</v>
      </c>
      <c r="C110" s="57" t="s">
        <v>986</v>
      </c>
      <c r="D110" s="54" t="s">
        <v>987</v>
      </c>
      <c r="E110" s="6" t="s">
        <v>101</v>
      </c>
      <c r="F110" s="19">
        <v>83000</v>
      </c>
      <c r="G110" s="24">
        <v>5165.42</v>
      </c>
      <c r="H110" s="24">
        <v>0.91</v>
      </c>
      <c r="I110" s="31"/>
      <c r="J110" s="31"/>
      <c r="K110" s="35"/>
    </row>
    <row r="111" spans="2:11" x14ac:dyDescent="0.3">
      <c r="C111" s="58" t="s">
        <v>172</v>
      </c>
      <c r="D111" s="54"/>
      <c r="E111" s="6"/>
      <c r="F111" s="19"/>
      <c r="G111" s="25">
        <v>5165.42</v>
      </c>
      <c r="H111" s="25">
        <v>0.91</v>
      </c>
      <c r="I111" s="31"/>
      <c r="J111" s="31"/>
      <c r="K111" s="35"/>
    </row>
    <row r="112" spans="2:11" x14ac:dyDescent="0.3">
      <c r="C112" s="57"/>
      <c r="D112" s="54"/>
      <c r="E112" s="6"/>
      <c r="F112" s="19"/>
      <c r="G112" s="24"/>
      <c r="H112" s="24"/>
      <c r="I112" s="31"/>
      <c r="J112" s="31"/>
      <c r="K112" s="35"/>
    </row>
    <row r="113" spans="1:11" x14ac:dyDescent="0.3">
      <c r="C113" s="59" t="s">
        <v>622</v>
      </c>
      <c r="D113" s="54"/>
      <c r="E113" s="6"/>
      <c r="F113" s="19"/>
      <c r="G113" s="24"/>
      <c r="H113" s="24"/>
      <c r="I113" s="31"/>
      <c r="J113" s="31"/>
      <c r="K113" s="35"/>
    </row>
    <row r="114" spans="1:11" x14ac:dyDescent="0.3">
      <c r="B114" s="8" t="s">
        <v>623</v>
      </c>
      <c r="C114" s="57" t="s">
        <v>624</v>
      </c>
      <c r="D114" s="54" t="s">
        <v>625</v>
      </c>
      <c r="E114" s="6" t="s">
        <v>578</v>
      </c>
      <c r="F114" s="19">
        <v>9000000</v>
      </c>
      <c r="G114" s="24">
        <v>11880</v>
      </c>
      <c r="H114" s="24">
        <v>2.08</v>
      </c>
      <c r="I114" s="31"/>
      <c r="J114" s="31"/>
      <c r="K114" s="35"/>
    </row>
    <row r="115" spans="1:11" x14ac:dyDescent="0.3">
      <c r="B115" s="8" t="s">
        <v>626</v>
      </c>
      <c r="C115" s="57" t="s">
        <v>627</v>
      </c>
      <c r="D115" s="54" t="s">
        <v>628</v>
      </c>
      <c r="E115" s="6" t="s">
        <v>578</v>
      </c>
      <c r="F115" s="19">
        <v>7054770</v>
      </c>
      <c r="G115" s="24">
        <v>9735.58</v>
      </c>
      <c r="H115" s="24">
        <v>1.71</v>
      </c>
      <c r="I115" s="31"/>
      <c r="J115" s="31"/>
      <c r="K115" s="35"/>
    </row>
    <row r="116" spans="1:11" x14ac:dyDescent="0.3">
      <c r="C116" s="58" t="s">
        <v>172</v>
      </c>
      <c r="D116" s="54"/>
      <c r="E116" s="6"/>
      <c r="F116" s="19"/>
      <c r="G116" s="25">
        <v>21615.58</v>
      </c>
      <c r="H116" s="25">
        <v>3.79</v>
      </c>
      <c r="I116" s="31"/>
      <c r="J116" s="31"/>
      <c r="K116" s="35"/>
    </row>
    <row r="117" spans="1:11" x14ac:dyDescent="0.3">
      <c r="C117" s="57"/>
      <c r="D117" s="54"/>
      <c r="E117" s="6"/>
      <c r="F117" s="19"/>
      <c r="G117" s="24"/>
      <c r="H117" s="24"/>
      <c r="I117" s="31"/>
      <c r="J117" s="31"/>
      <c r="K117" s="35"/>
    </row>
    <row r="118" spans="1:11" x14ac:dyDescent="0.3">
      <c r="C118" s="59" t="s">
        <v>629</v>
      </c>
      <c r="D118" s="54"/>
      <c r="E118" s="6"/>
      <c r="F118" s="19"/>
      <c r="G118" s="24"/>
      <c r="H118" s="24"/>
      <c r="I118" s="31"/>
      <c r="J118" s="31"/>
      <c r="K118" s="35"/>
    </row>
    <row r="119" spans="1:11" x14ac:dyDescent="0.3">
      <c r="B119" s="8" t="s">
        <v>630</v>
      </c>
      <c r="C119" s="57" t="s">
        <v>631</v>
      </c>
      <c r="D119" s="54" t="s">
        <v>632</v>
      </c>
      <c r="E119" s="6" t="s">
        <v>167</v>
      </c>
      <c r="F119" s="19">
        <v>2947558</v>
      </c>
      <c r="G119" s="24">
        <v>11432.69</v>
      </c>
      <c r="H119" s="24">
        <v>2</v>
      </c>
      <c r="I119" s="31"/>
      <c r="J119" s="31"/>
      <c r="K119" s="35"/>
    </row>
    <row r="120" spans="1:11" x14ac:dyDescent="0.3">
      <c r="B120" s="8" t="s">
        <v>2351</v>
      </c>
      <c r="C120" s="57" t="s">
        <v>2352</v>
      </c>
      <c r="D120" s="54" t="s">
        <v>2353</v>
      </c>
      <c r="E120" s="6" t="s">
        <v>167</v>
      </c>
      <c r="F120" s="19">
        <v>2189781</v>
      </c>
      <c r="G120" s="24">
        <v>6996.57</v>
      </c>
      <c r="H120" s="24">
        <v>1.23</v>
      </c>
      <c r="I120" s="31"/>
      <c r="J120" s="31"/>
      <c r="K120" s="35"/>
    </row>
    <row r="121" spans="1:11" x14ac:dyDescent="0.3">
      <c r="C121" s="58" t="s">
        <v>172</v>
      </c>
      <c r="D121" s="54"/>
      <c r="E121" s="6"/>
      <c r="F121" s="19"/>
      <c r="G121" s="25">
        <v>18429.259999999998</v>
      </c>
      <c r="H121" s="25">
        <v>3.23</v>
      </c>
      <c r="I121" s="31"/>
      <c r="J121" s="31"/>
      <c r="K121" s="35"/>
    </row>
    <row r="122" spans="1:11" x14ac:dyDescent="0.3">
      <c r="C122" s="57"/>
      <c r="D122" s="54"/>
      <c r="E122" s="6"/>
      <c r="F122" s="19"/>
      <c r="G122" s="24"/>
      <c r="H122" s="24"/>
      <c r="I122" s="31"/>
      <c r="J122" s="31"/>
      <c r="K122" s="35"/>
    </row>
    <row r="123" spans="1:11" x14ac:dyDescent="0.3">
      <c r="A123" s="10"/>
      <c r="B123" s="28"/>
      <c r="C123" s="58" t="s">
        <v>5</v>
      </c>
      <c r="D123" s="54"/>
      <c r="E123" s="6"/>
      <c r="F123" s="19"/>
      <c r="G123" s="24"/>
      <c r="H123" s="24"/>
      <c r="I123" s="31"/>
      <c r="J123" s="31"/>
      <c r="K123" s="35"/>
    </row>
    <row r="124" spans="1:11" x14ac:dyDescent="0.3">
      <c r="C124" s="59" t="s">
        <v>6</v>
      </c>
      <c r="D124" s="54"/>
      <c r="E124" s="6"/>
      <c r="F124" s="19"/>
      <c r="G124" s="24"/>
      <c r="H124" s="24"/>
      <c r="I124" s="31"/>
      <c r="J124" s="31"/>
      <c r="K124" s="35"/>
    </row>
    <row r="125" spans="1:11" x14ac:dyDescent="0.3">
      <c r="B125" s="8" t="s">
        <v>745</v>
      </c>
      <c r="C125" s="57" t="s">
        <v>717</v>
      </c>
      <c r="D125" s="54" t="s">
        <v>746</v>
      </c>
      <c r="E125" s="6" t="s">
        <v>641</v>
      </c>
      <c r="F125" s="19">
        <v>15000</v>
      </c>
      <c r="G125" s="24">
        <v>15511.47</v>
      </c>
      <c r="H125" s="24">
        <v>2.72</v>
      </c>
      <c r="I125" s="31">
        <v>7.4865000000000004</v>
      </c>
      <c r="J125" s="31"/>
      <c r="K125" s="35"/>
    </row>
    <row r="126" spans="1:11" x14ac:dyDescent="0.3">
      <c r="B126" s="8" t="s">
        <v>1186</v>
      </c>
      <c r="C126" s="57" t="s">
        <v>657</v>
      </c>
      <c r="D126" s="54" t="s">
        <v>1187</v>
      </c>
      <c r="E126" s="6" t="s">
        <v>641</v>
      </c>
      <c r="F126" s="19">
        <v>10000</v>
      </c>
      <c r="G126" s="24">
        <v>10162.36</v>
      </c>
      <c r="H126" s="24">
        <v>1.78</v>
      </c>
      <c r="I126" s="31">
        <v>6.87</v>
      </c>
      <c r="J126" s="31"/>
      <c r="K126" s="35"/>
    </row>
    <row r="127" spans="1:11" x14ac:dyDescent="0.3">
      <c r="B127" s="8" t="s">
        <v>1898</v>
      </c>
      <c r="C127" s="57" t="s">
        <v>1899</v>
      </c>
      <c r="D127" s="54" t="s">
        <v>1900</v>
      </c>
      <c r="E127" s="6" t="s">
        <v>724</v>
      </c>
      <c r="F127" s="19">
        <v>10000</v>
      </c>
      <c r="G127" s="24">
        <v>10087.200000000001</v>
      </c>
      <c r="H127" s="24">
        <v>1.77</v>
      </c>
      <c r="I127" s="31">
        <v>7.3150000000000004</v>
      </c>
      <c r="J127" s="31"/>
      <c r="K127" s="35" t="s">
        <v>637</v>
      </c>
    </row>
    <row r="128" spans="1:11" x14ac:dyDescent="0.3">
      <c r="B128" s="8" t="s">
        <v>2365</v>
      </c>
      <c r="C128" s="57" t="s">
        <v>1989</v>
      </c>
      <c r="D128" s="54" t="s">
        <v>2366</v>
      </c>
      <c r="E128" s="6" t="s">
        <v>641</v>
      </c>
      <c r="F128" s="19">
        <v>7500</v>
      </c>
      <c r="G128" s="24">
        <v>7594.36</v>
      </c>
      <c r="H128" s="24">
        <v>1.33</v>
      </c>
      <c r="I128" s="31">
        <v>7.2999000000000001</v>
      </c>
      <c r="J128" s="31"/>
      <c r="K128" s="35" t="s">
        <v>637</v>
      </c>
    </row>
    <row r="129" spans="2:11" x14ac:dyDescent="0.3">
      <c r="B129" s="8" t="s">
        <v>721</v>
      </c>
      <c r="C129" s="57" t="s">
        <v>722</v>
      </c>
      <c r="D129" s="54" t="s">
        <v>723</v>
      </c>
      <c r="E129" s="6" t="s">
        <v>724</v>
      </c>
      <c r="F129" s="19">
        <v>7500</v>
      </c>
      <c r="G129" s="24">
        <v>7533.09</v>
      </c>
      <c r="H129" s="24">
        <v>1.32</v>
      </c>
      <c r="I129" s="31">
        <v>8.9948999999999995</v>
      </c>
      <c r="J129" s="31"/>
      <c r="K129" s="35" t="s">
        <v>637</v>
      </c>
    </row>
    <row r="130" spans="2:11" x14ac:dyDescent="0.3">
      <c r="B130" s="8" t="s">
        <v>2361</v>
      </c>
      <c r="C130" s="57" t="s">
        <v>810</v>
      </c>
      <c r="D130" s="54" t="s">
        <v>2362</v>
      </c>
      <c r="E130" s="6" t="s">
        <v>724</v>
      </c>
      <c r="F130" s="19">
        <v>7500</v>
      </c>
      <c r="G130" s="24">
        <v>7465.38</v>
      </c>
      <c r="H130" s="24">
        <v>1.31</v>
      </c>
      <c r="I130" s="31">
        <v>9.6546000000000003</v>
      </c>
      <c r="J130" s="31"/>
      <c r="K130" s="35" t="s">
        <v>637</v>
      </c>
    </row>
    <row r="131" spans="2:11" x14ac:dyDescent="0.3">
      <c r="B131" s="8" t="s">
        <v>806</v>
      </c>
      <c r="C131" s="57" t="s">
        <v>807</v>
      </c>
      <c r="D131" s="54" t="s">
        <v>808</v>
      </c>
      <c r="E131" s="6" t="s">
        <v>763</v>
      </c>
      <c r="F131" s="19">
        <v>6000</v>
      </c>
      <c r="G131" s="24">
        <v>5996.74</v>
      </c>
      <c r="H131" s="24">
        <v>1.05</v>
      </c>
      <c r="I131" s="31">
        <v>8.7539999999999996</v>
      </c>
      <c r="J131" s="31"/>
      <c r="K131" s="35" t="s">
        <v>637</v>
      </c>
    </row>
    <row r="132" spans="2:11" x14ac:dyDescent="0.3">
      <c r="B132" s="8" t="s">
        <v>3045</v>
      </c>
      <c r="C132" s="57" t="s">
        <v>1320</v>
      </c>
      <c r="D132" s="54" t="s">
        <v>3046</v>
      </c>
      <c r="E132" s="6" t="s">
        <v>641</v>
      </c>
      <c r="F132" s="19">
        <v>5000</v>
      </c>
      <c r="G132" s="24">
        <v>5068.2299999999996</v>
      </c>
      <c r="H132" s="24">
        <v>0.89</v>
      </c>
      <c r="I132" s="31">
        <v>6.95</v>
      </c>
      <c r="J132" s="31"/>
      <c r="K132" s="35" t="s">
        <v>637</v>
      </c>
    </row>
    <row r="133" spans="2:11" x14ac:dyDescent="0.3">
      <c r="B133" s="8" t="s">
        <v>813</v>
      </c>
      <c r="C133" s="57" t="s">
        <v>814</v>
      </c>
      <c r="D133" s="54" t="s">
        <v>815</v>
      </c>
      <c r="E133" s="6" t="s">
        <v>816</v>
      </c>
      <c r="F133" s="19">
        <v>5000</v>
      </c>
      <c r="G133" s="24">
        <v>5055.09</v>
      </c>
      <c r="H133" s="24">
        <v>0.89</v>
      </c>
      <c r="I133" s="31">
        <v>8.4512</v>
      </c>
      <c r="J133" s="31"/>
      <c r="K133" s="35" t="s">
        <v>637</v>
      </c>
    </row>
    <row r="134" spans="2:11" x14ac:dyDescent="0.3">
      <c r="B134" s="8" t="s">
        <v>2358</v>
      </c>
      <c r="C134" s="57" t="s">
        <v>2359</v>
      </c>
      <c r="D134" s="54" t="s">
        <v>2360</v>
      </c>
      <c r="E134" s="6" t="s">
        <v>641</v>
      </c>
      <c r="F134" s="19">
        <v>50</v>
      </c>
      <c r="G134" s="24">
        <v>4996.2299999999996</v>
      </c>
      <c r="H134" s="24">
        <v>0.88</v>
      </c>
      <c r="I134" s="31">
        <v>7.4131</v>
      </c>
      <c r="J134" s="31">
        <v>7.414198451399999</v>
      </c>
      <c r="K134" s="35" t="s">
        <v>637</v>
      </c>
    </row>
    <row r="135" spans="2:11" x14ac:dyDescent="0.3">
      <c r="B135" s="8" t="s">
        <v>2373</v>
      </c>
      <c r="C135" s="57" t="s">
        <v>1984</v>
      </c>
      <c r="D135" s="54" t="s">
        <v>2374</v>
      </c>
      <c r="E135" s="6" t="s">
        <v>641</v>
      </c>
      <c r="F135" s="19">
        <v>4500</v>
      </c>
      <c r="G135" s="24">
        <v>4590.53</v>
      </c>
      <c r="H135" s="24">
        <v>0.8</v>
      </c>
      <c r="I135" s="31">
        <v>7.7050000000000001</v>
      </c>
      <c r="J135" s="31"/>
      <c r="K135" s="35" t="s">
        <v>637</v>
      </c>
    </row>
    <row r="136" spans="2:11" x14ac:dyDescent="0.3">
      <c r="B136" s="8" t="s">
        <v>666</v>
      </c>
      <c r="C136" s="57" t="s">
        <v>667</v>
      </c>
      <c r="D136" s="54" t="s">
        <v>668</v>
      </c>
      <c r="E136" s="6" t="s">
        <v>669</v>
      </c>
      <c r="F136" s="19">
        <v>4000</v>
      </c>
      <c r="G136" s="24">
        <v>4010.09</v>
      </c>
      <c r="H136" s="24">
        <v>0.7</v>
      </c>
      <c r="I136" s="31">
        <v>10.515000000000001</v>
      </c>
      <c r="J136" s="31"/>
      <c r="K136" s="35" t="s">
        <v>637</v>
      </c>
    </row>
    <row r="137" spans="2:11" x14ac:dyDescent="0.3">
      <c r="B137" s="8" t="s">
        <v>682</v>
      </c>
      <c r="C137" s="57" t="s">
        <v>624</v>
      </c>
      <c r="D137" s="54" t="s">
        <v>683</v>
      </c>
      <c r="E137" s="6" t="s">
        <v>645</v>
      </c>
      <c r="F137" s="19">
        <v>3500</v>
      </c>
      <c r="G137" s="24">
        <v>3494.88</v>
      </c>
      <c r="H137" s="24">
        <v>0.61</v>
      </c>
      <c r="I137" s="31">
        <v>6.4874999999999998</v>
      </c>
      <c r="J137" s="31"/>
      <c r="K137" s="35" t="s">
        <v>637</v>
      </c>
    </row>
    <row r="138" spans="2:11" x14ac:dyDescent="0.3">
      <c r="B138" s="8" t="s">
        <v>1133</v>
      </c>
      <c r="C138" s="57" t="s">
        <v>253</v>
      </c>
      <c r="D138" s="54" t="s">
        <v>1134</v>
      </c>
      <c r="E138" s="6" t="s">
        <v>652</v>
      </c>
      <c r="F138" s="19">
        <v>2500</v>
      </c>
      <c r="G138" s="24">
        <v>2556.73</v>
      </c>
      <c r="H138" s="24">
        <v>0.45</v>
      </c>
      <c r="I138" s="31">
        <v>8.0150000000000006</v>
      </c>
      <c r="J138" s="31"/>
      <c r="K138" s="35" t="s">
        <v>637</v>
      </c>
    </row>
    <row r="139" spans="2:11" x14ac:dyDescent="0.3">
      <c r="B139" s="8" t="s">
        <v>3032</v>
      </c>
      <c r="C139" s="57" t="s">
        <v>1681</v>
      </c>
      <c r="D139" s="54" t="s">
        <v>3033</v>
      </c>
      <c r="E139" s="6" t="s">
        <v>816</v>
      </c>
      <c r="F139" s="19">
        <v>2500</v>
      </c>
      <c r="G139" s="24">
        <v>2523.11</v>
      </c>
      <c r="H139" s="24">
        <v>0.44</v>
      </c>
      <c r="I139" s="31">
        <v>7.0099</v>
      </c>
      <c r="J139" s="31"/>
      <c r="K139" s="35" t="s">
        <v>637</v>
      </c>
    </row>
    <row r="140" spans="2:11" x14ac:dyDescent="0.3">
      <c r="B140" s="8" t="s">
        <v>2040</v>
      </c>
      <c r="C140" s="57" t="s">
        <v>253</v>
      </c>
      <c r="D140" s="54" t="s">
        <v>2041</v>
      </c>
      <c r="E140" s="6" t="s">
        <v>652</v>
      </c>
      <c r="F140" s="19">
        <v>2500</v>
      </c>
      <c r="G140" s="24">
        <v>2519.25</v>
      </c>
      <c r="H140" s="24">
        <v>0.44</v>
      </c>
      <c r="I140" s="31">
        <v>7.4733000000000001</v>
      </c>
      <c r="J140" s="31"/>
      <c r="K140" s="35" t="s">
        <v>637</v>
      </c>
    </row>
    <row r="141" spans="2:11" x14ac:dyDescent="0.3">
      <c r="B141" s="8" t="s">
        <v>819</v>
      </c>
      <c r="C141" s="57" t="s">
        <v>820</v>
      </c>
      <c r="D141" s="54" t="s">
        <v>821</v>
      </c>
      <c r="E141" s="6" t="s">
        <v>816</v>
      </c>
      <c r="F141" s="19">
        <v>1500</v>
      </c>
      <c r="G141" s="24">
        <v>1514.38</v>
      </c>
      <c r="H141" s="24">
        <v>0.27</v>
      </c>
      <c r="I141" s="31">
        <v>7.4050000000000002</v>
      </c>
      <c r="J141" s="31"/>
      <c r="K141" s="35" t="s">
        <v>637</v>
      </c>
    </row>
    <row r="142" spans="2:11" x14ac:dyDescent="0.3">
      <c r="B142" s="8" t="s">
        <v>2031</v>
      </c>
      <c r="C142" s="57" t="s">
        <v>253</v>
      </c>
      <c r="D142" s="54" t="s">
        <v>2032</v>
      </c>
      <c r="E142" s="6" t="s">
        <v>652</v>
      </c>
      <c r="F142" s="19">
        <v>1000</v>
      </c>
      <c r="G142" s="24">
        <v>1014.68</v>
      </c>
      <c r="H142" s="24">
        <v>0.18</v>
      </c>
      <c r="I142" s="31">
        <v>7.79</v>
      </c>
      <c r="J142" s="31"/>
      <c r="K142" s="35" t="s">
        <v>637</v>
      </c>
    </row>
    <row r="143" spans="2:11" x14ac:dyDescent="0.3">
      <c r="B143" s="8" t="s">
        <v>831</v>
      </c>
      <c r="C143" s="57" t="s">
        <v>832</v>
      </c>
      <c r="D143" s="54" t="s">
        <v>833</v>
      </c>
      <c r="E143" s="6" t="s">
        <v>724</v>
      </c>
      <c r="F143" s="19">
        <v>2500</v>
      </c>
      <c r="G143" s="24">
        <v>625.49</v>
      </c>
      <c r="H143" s="24">
        <v>0.11</v>
      </c>
      <c r="I143" s="31">
        <v>7.0174000000000003</v>
      </c>
      <c r="J143" s="31"/>
      <c r="K143" s="35" t="s">
        <v>637</v>
      </c>
    </row>
    <row r="144" spans="2:11" x14ac:dyDescent="0.3">
      <c r="C144" s="58" t="s">
        <v>172</v>
      </c>
      <c r="D144" s="54"/>
      <c r="E144" s="6"/>
      <c r="F144" s="19"/>
      <c r="G144" s="25">
        <v>102319.29</v>
      </c>
      <c r="H144" s="25">
        <v>17.940000000000001</v>
      </c>
      <c r="I144" s="31"/>
      <c r="J144" s="31"/>
      <c r="K144" s="35"/>
    </row>
    <row r="145" spans="1:11" x14ac:dyDescent="0.3">
      <c r="C145" s="57"/>
      <c r="D145" s="54"/>
      <c r="E145" s="6"/>
      <c r="F145" s="19"/>
      <c r="G145" s="24"/>
      <c r="H145" s="24"/>
      <c r="I145" s="31"/>
      <c r="J145" s="31"/>
      <c r="K145" s="35"/>
    </row>
    <row r="146" spans="1:11" x14ac:dyDescent="0.3">
      <c r="C146" s="58" t="s">
        <v>7</v>
      </c>
      <c r="D146" s="54"/>
      <c r="E146" s="6"/>
      <c r="F146" s="19"/>
      <c r="G146" s="24" t="s">
        <v>2</v>
      </c>
      <c r="H146" s="24" t="s">
        <v>2</v>
      </c>
      <c r="I146" s="31"/>
      <c r="J146" s="31"/>
      <c r="K146" s="35"/>
    </row>
    <row r="147" spans="1:11" x14ac:dyDescent="0.3">
      <c r="C147" s="57"/>
      <c r="D147" s="54"/>
      <c r="E147" s="6"/>
      <c r="F147" s="19"/>
      <c r="G147" s="24"/>
      <c r="H147" s="24"/>
      <c r="I147" s="31"/>
      <c r="J147" s="31"/>
      <c r="K147" s="35"/>
    </row>
    <row r="148" spans="1:11" x14ac:dyDescent="0.3">
      <c r="C148" s="58" t="s">
        <v>8</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C150" s="59" t="s">
        <v>9</v>
      </c>
      <c r="D150" s="54"/>
      <c r="E150" s="6"/>
      <c r="F150" s="19"/>
      <c r="G150" s="24"/>
      <c r="H150" s="24"/>
      <c r="I150" s="31"/>
      <c r="J150" s="31"/>
      <c r="K150" s="35"/>
    </row>
    <row r="151" spans="1:11" x14ac:dyDescent="0.3">
      <c r="B151" s="8" t="s">
        <v>2258</v>
      </c>
      <c r="C151" s="57" t="s">
        <v>2259</v>
      </c>
      <c r="D151" s="54" t="s">
        <v>2260</v>
      </c>
      <c r="E151" s="6" t="s">
        <v>185</v>
      </c>
      <c r="F151" s="19">
        <v>12500000</v>
      </c>
      <c r="G151" s="24">
        <v>12825.05</v>
      </c>
      <c r="H151" s="24">
        <v>2.25</v>
      </c>
      <c r="I151" s="31">
        <v>6.8080955000000003</v>
      </c>
      <c r="J151" s="31"/>
      <c r="K151" s="35"/>
    </row>
    <row r="152" spans="1:11" x14ac:dyDescent="0.3">
      <c r="B152" s="8" t="s">
        <v>2738</v>
      </c>
      <c r="C152" s="57" t="s">
        <v>2739</v>
      </c>
      <c r="D152" s="54" t="s">
        <v>2740</v>
      </c>
      <c r="E152" s="6" t="s">
        <v>185</v>
      </c>
      <c r="F152" s="19">
        <v>5000000</v>
      </c>
      <c r="G152" s="24">
        <v>5128.72</v>
      </c>
      <c r="H152" s="24">
        <v>0.9</v>
      </c>
      <c r="I152" s="31">
        <v>5.9325538</v>
      </c>
      <c r="J152" s="31"/>
      <c r="K152" s="35"/>
    </row>
    <row r="153" spans="1:11" x14ac:dyDescent="0.3">
      <c r="C153" s="58" t="s">
        <v>172</v>
      </c>
      <c r="D153" s="54"/>
      <c r="E153" s="6"/>
      <c r="F153" s="19"/>
      <c r="G153" s="25">
        <v>17953.77</v>
      </c>
      <c r="H153" s="25">
        <v>3.15</v>
      </c>
      <c r="I153" s="31"/>
      <c r="J153" s="31"/>
      <c r="K153" s="35"/>
    </row>
    <row r="154" spans="1:11" x14ac:dyDescent="0.3">
      <c r="C154" s="57"/>
      <c r="D154" s="54"/>
      <c r="E154" s="6"/>
      <c r="F154" s="19"/>
      <c r="G154" s="24"/>
      <c r="H154" s="24"/>
      <c r="I154" s="31"/>
      <c r="J154" s="31"/>
      <c r="K154" s="35"/>
    </row>
    <row r="155" spans="1:11" x14ac:dyDescent="0.3">
      <c r="C155" s="58" t="s">
        <v>10</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A157" s="10"/>
      <c r="B157" s="28"/>
      <c r="C157" s="58" t="s">
        <v>11</v>
      </c>
      <c r="D157" s="54"/>
      <c r="E157" s="6"/>
      <c r="F157" s="19"/>
      <c r="G157" s="24"/>
      <c r="H157" s="24"/>
      <c r="I157" s="31"/>
      <c r="J157" s="31"/>
      <c r="K157" s="35"/>
    </row>
    <row r="158" spans="1:11" x14ac:dyDescent="0.3">
      <c r="A158" s="28"/>
      <c r="B158" s="28"/>
      <c r="C158" s="58" t="s">
        <v>13</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C160" s="59" t="s">
        <v>14</v>
      </c>
      <c r="D160" s="54"/>
      <c r="E160" s="6"/>
      <c r="F160" s="19"/>
      <c r="G160" s="24"/>
      <c r="H160" s="24"/>
      <c r="I160" s="31"/>
      <c r="J160" s="31"/>
      <c r="K160" s="35"/>
    </row>
    <row r="161" spans="1:11" x14ac:dyDescent="0.3">
      <c r="B161" s="8" t="s">
        <v>1854</v>
      </c>
      <c r="C161" s="57" t="s">
        <v>300</v>
      </c>
      <c r="D161" s="54" t="s">
        <v>1855</v>
      </c>
      <c r="E161" s="6" t="s">
        <v>791</v>
      </c>
      <c r="F161" s="19">
        <v>1000</v>
      </c>
      <c r="G161" s="24">
        <v>4919.13</v>
      </c>
      <c r="H161" s="24">
        <v>0.86</v>
      </c>
      <c r="I161" s="31">
        <v>5.8833000000000002</v>
      </c>
      <c r="J161" s="31"/>
      <c r="K161" s="35" t="s">
        <v>637</v>
      </c>
    </row>
    <row r="162" spans="1:11" x14ac:dyDescent="0.3">
      <c r="C162" s="58" t="s">
        <v>172</v>
      </c>
      <c r="D162" s="54"/>
      <c r="E162" s="6"/>
      <c r="F162" s="19"/>
      <c r="G162" s="25">
        <v>4919.13</v>
      </c>
      <c r="H162" s="25">
        <v>0.86</v>
      </c>
      <c r="I162" s="31"/>
      <c r="J162" s="31"/>
      <c r="K162" s="35"/>
    </row>
    <row r="163" spans="1:11" x14ac:dyDescent="0.3">
      <c r="C163" s="57"/>
      <c r="D163" s="54"/>
      <c r="E163" s="6"/>
      <c r="F163" s="19"/>
      <c r="G163" s="24"/>
      <c r="H163" s="24"/>
      <c r="I163" s="31"/>
      <c r="J163" s="31"/>
      <c r="K163" s="35"/>
    </row>
    <row r="164" spans="1:11" x14ac:dyDescent="0.3">
      <c r="C164" s="59" t="s">
        <v>15</v>
      </c>
      <c r="D164" s="54"/>
      <c r="E164" s="6"/>
      <c r="F164" s="19"/>
      <c r="G164" s="24"/>
      <c r="H164" s="24"/>
      <c r="I164" s="31"/>
      <c r="J164" s="31"/>
      <c r="K164" s="35"/>
    </row>
    <row r="165" spans="1:11" x14ac:dyDescent="0.3">
      <c r="B165" s="8" t="s">
        <v>182</v>
      </c>
      <c r="C165" s="57" t="s">
        <v>183</v>
      </c>
      <c r="D165" s="54" t="s">
        <v>184</v>
      </c>
      <c r="E165" s="6" t="s">
        <v>185</v>
      </c>
      <c r="F165" s="19">
        <v>1000000</v>
      </c>
      <c r="G165" s="24">
        <v>988.16</v>
      </c>
      <c r="H165" s="24">
        <v>0.17</v>
      </c>
      <c r="I165" s="31">
        <v>5.4660000000000002</v>
      </c>
      <c r="J165" s="31"/>
      <c r="K165" s="35"/>
    </row>
    <row r="166" spans="1:11" x14ac:dyDescent="0.3">
      <c r="C166" s="58" t="s">
        <v>172</v>
      </c>
      <c r="D166" s="54"/>
      <c r="E166" s="6"/>
      <c r="F166" s="19"/>
      <c r="G166" s="25">
        <v>988.16</v>
      </c>
      <c r="H166" s="25">
        <v>0.17</v>
      </c>
      <c r="I166" s="31"/>
      <c r="J166" s="31"/>
      <c r="K166" s="35"/>
    </row>
    <row r="167" spans="1:11" x14ac:dyDescent="0.3">
      <c r="C167" s="57"/>
      <c r="D167" s="54"/>
      <c r="E167" s="6"/>
      <c r="F167" s="19"/>
      <c r="G167" s="24"/>
      <c r="H167" s="24"/>
      <c r="I167" s="31"/>
      <c r="J167" s="31"/>
      <c r="K167" s="35"/>
    </row>
    <row r="168" spans="1:11" x14ac:dyDescent="0.3">
      <c r="C168" s="58" t="s">
        <v>16</v>
      </c>
      <c r="D168" s="54"/>
      <c r="E168" s="6"/>
      <c r="F168" s="19"/>
      <c r="G168" s="24" t="s">
        <v>2</v>
      </c>
      <c r="H168" s="24" t="s">
        <v>2</v>
      </c>
      <c r="I168" s="31"/>
      <c r="J168" s="31"/>
      <c r="K168" s="35"/>
    </row>
    <row r="169" spans="1:11" x14ac:dyDescent="0.3">
      <c r="C169" s="57"/>
      <c r="D169" s="54"/>
      <c r="E169" s="6"/>
      <c r="F169" s="19"/>
      <c r="G169" s="24"/>
      <c r="H169" s="24"/>
      <c r="I169" s="31"/>
      <c r="J169" s="31"/>
      <c r="K169" s="35"/>
    </row>
    <row r="170" spans="1:11" x14ac:dyDescent="0.3">
      <c r="C170" s="58" t="s">
        <v>17</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A172" s="10"/>
      <c r="B172" s="28"/>
      <c r="C172" s="58" t="s">
        <v>18</v>
      </c>
      <c r="D172" s="54"/>
      <c r="E172" s="6"/>
      <c r="F172" s="19"/>
      <c r="G172" s="24"/>
      <c r="H172" s="24"/>
      <c r="I172" s="31"/>
      <c r="J172" s="31"/>
      <c r="K172" s="35"/>
    </row>
    <row r="173" spans="1:11" x14ac:dyDescent="0.3">
      <c r="A173" s="28"/>
      <c r="B173" s="28"/>
      <c r="C173" s="58" t="s">
        <v>19</v>
      </c>
      <c r="D173" s="54"/>
      <c r="E173" s="6"/>
      <c r="F173" s="19"/>
      <c r="G173" s="24" t="s">
        <v>2</v>
      </c>
      <c r="H173" s="24" t="s">
        <v>2</v>
      </c>
      <c r="I173" s="31"/>
      <c r="J173" s="31"/>
      <c r="K173" s="35"/>
    </row>
    <row r="174" spans="1:11" x14ac:dyDescent="0.3">
      <c r="A174" s="28"/>
      <c r="B174" s="28"/>
      <c r="C174" s="58"/>
      <c r="D174" s="54"/>
      <c r="E174" s="6"/>
      <c r="F174" s="19"/>
      <c r="G174" s="24"/>
      <c r="H174" s="24"/>
      <c r="I174" s="31"/>
      <c r="J174" s="31"/>
      <c r="K174" s="35"/>
    </row>
    <row r="175" spans="1:11" x14ac:dyDescent="0.3">
      <c r="A175" s="28"/>
      <c r="B175" s="28"/>
      <c r="C175" s="58" t="s">
        <v>20</v>
      </c>
      <c r="D175" s="54"/>
      <c r="E175" s="6"/>
      <c r="F175" s="19"/>
      <c r="G175" s="24" t="s">
        <v>2</v>
      </c>
      <c r="H175" s="24" t="s">
        <v>2</v>
      </c>
      <c r="I175" s="31"/>
      <c r="J175" s="31"/>
      <c r="K175" s="35"/>
    </row>
    <row r="176" spans="1:11" x14ac:dyDescent="0.3">
      <c r="A176" s="28"/>
      <c r="B176" s="28"/>
      <c r="C176" s="58"/>
      <c r="D176" s="54"/>
      <c r="E176" s="6"/>
      <c r="F176" s="19"/>
      <c r="G176" s="24"/>
      <c r="H176" s="24"/>
      <c r="I176" s="31"/>
      <c r="J176" s="31"/>
      <c r="K176" s="35"/>
    </row>
    <row r="177" spans="1:54" x14ac:dyDescent="0.3">
      <c r="A177" s="28"/>
      <c r="B177" s="28"/>
      <c r="C177" s="58" t="s">
        <v>21</v>
      </c>
      <c r="D177" s="54"/>
      <c r="E177" s="6"/>
      <c r="F177" s="19"/>
      <c r="G177" s="24" t="s">
        <v>2</v>
      </c>
      <c r="H177" s="24" t="s">
        <v>2</v>
      </c>
      <c r="I177" s="31"/>
      <c r="J177" s="31"/>
      <c r="K177" s="35"/>
    </row>
    <row r="178" spans="1:54" x14ac:dyDescent="0.3">
      <c r="A178" s="28"/>
      <c r="B178" s="28"/>
      <c r="C178" s="58"/>
      <c r="D178" s="54"/>
      <c r="E178" s="6"/>
      <c r="F178" s="19"/>
      <c r="G178" s="24"/>
      <c r="H178" s="24"/>
      <c r="I178" s="31"/>
      <c r="J178" s="31"/>
      <c r="K178" s="35"/>
    </row>
    <row r="179" spans="1:54" x14ac:dyDescent="0.3">
      <c r="A179" s="28"/>
      <c r="B179" s="28"/>
      <c r="C179" s="58" t="s">
        <v>22</v>
      </c>
      <c r="D179" s="54"/>
      <c r="E179" s="6"/>
      <c r="F179" s="19"/>
      <c r="G179" s="24" t="s">
        <v>2</v>
      </c>
      <c r="H179" s="24" t="s">
        <v>2</v>
      </c>
      <c r="I179" s="31"/>
      <c r="J179" s="31"/>
      <c r="K179" s="35"/>
    </row>
    <row r="180" spans="1:54" x14ac:dyDescent="0.3">
      <c r="A180" s="28"/>
      <c r="B180" s="28"/>
      <c r="C180" s="58"/>
      <c r="D180" s="54"/>
      <c r="E180" s="6"/>
      <c r="F180" s="19"/>
      <c r="G180" s="24"/>
      <c r="H180" s="24"/>
      <c r="I180" s="31"/>
      <c r="J180" s="31"/>
      <c r="K180" s="35"/>
    </row>
    <row r="181" spans="1:54" x14ac:dyDescent="0.3">
      <c r="A181" s="28"/>
      <c r="B181" s="28"/>
      <c r="C181" s="58" t="s">
        <v>23</v>
      </c>
      <c r="D181" s="54"/>
      <c r="E181" s="6"/>
      <c r="F181" s="19"/>
      <c r="G181" s="24" t="s">
        <v>2</v>
      </c>
      <c r="H181" s="24" t="s">
        <v>2</v>
      </c>
      <c r="I181" s="31"/>
      <c r="J181" s="31"/>
      <c r="K181" s="35"/>
    </row>
    <row r="182" spans="1:54" x14ac:dyDescent="0.3">
      <c r="A182" s="28"/>
      <c r="B182" s="28"/>
      <c r="C182" s="58"/>
      <c r="D182" s="54"/>
      <c r="E182" s="6"/>
      <c r="F182" s="19"/>
      <c r="G182" s="24"/>
      <c r="H182" s="24"/>
      <c r="I182" s="31"/>
      <c r="J182" s="31"/>
      <c r="K182" s="35"/>
    </row>
    <row r="183" spans="1:54" x14ac:dyDescent="0.3">
      <c r="C183" s="59" t="s">
        <v>24</v>
      </c>
      <c r="D183" s="54"/>
      <c r="E183" s="6"/>
      <c r="F183" s="19"/>
      <c r="G183" s="24"/>
      <c r="H183" s="24"/>
      <c r="I183" s="31"/>
      <c r="J183" s="31"/>
      <c r="K183" s="35"/>
    </row>
    <row r="184" spans="1:54" x14ac:dyDescent="0.3">
      <c r="B184" s="8" t="s">
        <v>186</v>
      </c>
      <c r="C184" s="57" t="s">
        <v>187</v>
      </c>
      <c r="D184" s="54"/>
      <c r="E184" s="6"/>
      <c r="F184" s="19"/>
      <c r="G184" s="24">
        <v>19941.41</v>
      </c>
      <c r="H184" s="24">
        <v>3.5</v>
      </c>
      <c r="I184" s="31"/>
      <c r="J184" s="31"/>
      <c r="K184" s="35"/>
    </row>
    <row r="185" spans="1:54" x14ac:dyDescent="0.3">
      <c r="C185" s="58" t="s">
        <v>172</v>
      </c>
      <c r="D185" s="54"/>
      <c r="E185" s="6"/>
      <c r="F185" s="19"/>
      <c r="G185" s="25">
        <v>19941.41</v>
      </c>
      <c r="H185" s="25">
        <v>3.5</v>
      </c>
      <c r="I185" s="31"/>
      <c r="J185" s="31"/>
      <c r="K185" s="35"/>
    </row>
    <row r="186" spans="1:54" x14ac:dyDescent="0.3">
      <c r="C186" s="57"/>
      <c r="D186" s="54"/>
      <c r="E186" s="6"/>
      <c r="F186" s="19"/>
      <c r="G186" s="24"/>
      <c r="H186" s="24"/>
      <c r="I186" s="31"/>
      <c r="J186" s="31"/>
      <c r="K186" s="35"/>
    </row>
    <row r="187" spans="1:54" x14ac:dyDescent="0.3">
      <c r="A187" s="10"/>
      <c r="B187" s="28"/>
      <c r="C187" s="58" t="s">
        <v>25</v>
      </c>
      <c r="D187" s="54"/>
      <c r="E187" s="6"/>
      <c r="F187" s="19"/>
      <c r="G187" s="24"/>
      <c r="H187" s="24"/>
      <c r="I187" s="31"/>
      <c r="J187" s="31"/>
      <c r="K187" s="35"/>
    </row>
    <row r="188" spans="1:54" s="2" customFormat="1" ht="13.8" x14ac:dyDescent="0.3">
      <c r="A188" s="28"/>
      <c r="B188" s="28"/>
      <c r="C188" s="57" t="s">
        <v>5262</v>
      </c>
      <c r="D188" s="54"/>
      <c r="E188" s="6"/>
      <c r="F188" s="19"/>
      <c r="G188" s="24" t="s">
        <v>2</v>
      </c>
      <c r="H188" s="24" t="s">
        <v>2</v>
      </c>
      <c r="I188" s="31"/>
      <c r="J188" s="31"/>
      <c r="K188" s="35"/>
      <c r="L188" s="3"/>
      <c r="AI188" s="3"/>
      <c r="AV188" s="3"/>
      <c r="AX188" s="3"/>
      <c r="BB188" s="3"/>
    </row>
    <row r="189" spans="1:54" x14ac:dyDescent="0.3">
      <c r="B189" s="8"/>
      <c r="C189" s="57" t="s">
        <v>188</v>
      </c>
      <c r="D189" s="54"/>
      <c r="E189" s="6"/>
      <c r="F189" s="19"/>
      <c r="G189" s="24">
        <v>30.66</v>
      </c>
      <c r="H189" s="24">
        <v>0.04</v>
      </c>
      <c r="I189" s="31"/>
      <c r="J189" s="31"/>
      <c r="K189" s="35"/>
    </row>
    <row r="190" spans="1:54" x14ac:dyDescent="0.3">
      <c r="C190" s="58" t="s">
        <v>172</v>
      </c>
      <c r="D190" s="54"/>
      <c r="E190" s="6"/>
      <c r="F190" s="19"/>
      <c r="G190" s="25">
        <v>30.66</v>
      </c>
      <c r="H190" s="25">
        <v>0.04</v>
      </c>
      <c r="I190" s="31"/>
      <c r="J190" s="31"/>
      <c r="K190" s="35"/>
    </row>
    <row r="191" spans="1:54" x14ac:dyDescent="0.3">
      <c r="C191" s="57"/>
      <c r="D191" s="54"/>
      <c r="E191" s="6"/>
      <c r="F191" s="19"/>
      <c r="G191" s="24"/>
      <c r="H191" s="24"/>
      <c r="I191" s="31"/>
      <c r="J191" s="31"/>
      <c r="K191" s="35"/>
    </row>
    <row r="192" spans="1:54" x14ac:dyDescent="0.3">
      <c r="C192" s="60" t="s">
        <v>189</v>
      </c>
      <c r="D192" s="55"/>
      <c r="E192" s="5"/>
      <c r="F192" s="20"/>
      <c r="G192" s="26">
        <v>570287.49</v>
      </c>
      <c r="H192" s="26">
        <v>100.00000000000001</v>
      </c>
      <c r="I192" s="32"/>
      <c r="J192" s="32"/>
      <c r="K192" s="36"/>
    </row>
    <row r="194" spans="2:9" s="50" customFormat="1" ht="15" x14ac:dyDescent="0.35">
      <c r="C194" s="50" t="s">
        <v>4986</v>
      </c>
      <c r="F194" s="51"/>
      <c r="G194" s="51"/>
      <c r="H194" s="51"/>
    </row>
    <row r="195" spans="2:9" s="42" customFormat="1" ht="27.6" x14ac:dyDescent="0.3">
      <c r="B195" s="43"/>
      <c r="C195" s="43" t="s">
        <v>4981</v>
      </c>
      <c r="D195" s="43" t="s">
        <v>4982</v>
      </c>
      <c r="E195" s="43" t="s">
        <v>4983</v>
      </c>
      <c r="F195" s="44" t="s">
        <v>34</v>
      </c>
      <c r="G195" s="45" t="s">
        <v>4984</v>
      </c>
      <c r="H195" s="44" t="s">
        <v>36</v>
      </c>
      <c r="I195" s="43" t="s">
        <v>39</v>
      </c>
    </row>
    <row r="196" spans="2:9" s="42" customFormat="1" ht="13.8" x14ac:dyDescent="0.3">
      <c r="B196" s="43"/>
      <c r="C196" s="43" t="s">
        <v>4989</v>
      </c>
      <c r="D196" s="43"/>
      <c r="E196" s="43"/>
      <c r="F196" s="44"/>
      <c r="G196" s="45"/>
      <c r="H196" s="44"/>
      <c r="I196" s="43"/>
    </row>
    <row r="197" spans="2:9" s="2" customFormat="1" ht="13.8" x14ac:dyDescent="0.3">
      <c r="B197" s="46">
        <v>2220623</v>
      </c>
      <c r="C197" s="46" t="s">
        <v>4987</v>
      </c>
      <c r="D197" s="46" t="s">
        <v>4988</v>
      </c>
      <c r="E197" s="46" t="s">
        <v>43</v>
      </c>
      <c r="F197" s="47">
        <v>-3067900</v>
      </c>
      <c r="G197" s="47">
        <v>-29393.549900000002</v>
      </c>
      <c r="H197" s="47">
        <v>-5.15</v>
      </c>
      <c r="I197" s="46"/>
    </row>
    <row r="198" spans="2:9" s="2" customFormat="1" ht="13.8" x14ac:dyDescent="0.3">
      <c r="B198" s="46">
        <v>2220583</v>
      </c>
      <c r="C198" s="46" t="s">
        <v>4990</v>
      </c>
      <c r="D198" s="46" t="s">
        <v>4988</v>
      </c>
      <c r="E198" s="46" t="s">
        <v>43</v>
      </c>
      <c r="F198" s="47">
        <v>-563200</v>
      </c>
      <c r="G198" s="47">
        <v>-11106.304</v>
      </c>
      <c r="H198" s="47">
        <v>-1.95</v>
      </c>
      <c r="I198" s="46"/>
    </row>
    <row r="199" spans="2:9" s="2" customFormat="1" ht="13.8" x14ac:dyDescent="0.3">
      <c r="B199" s="46">
        <v>2220567</v>
      </c>
      <c r="C199" s="46" t="s">
        <v>4991</v>
      </c>
      <c r="D199" s="46" t="s">
        <v>4988</v>
      </c>
      <c r="E199" s="46" t="s">
        <v>75</v>
      </c>
      <c r="F199" s="47">
        <v>-766000</v>
      </c>
      <c r="G199" s="47">
        <v>-10451.304</v>
      </c>
      <c r="H199" s="47">
        <v>-1.83</v>
      </c>
      <c r="I199" s="46"/>
    </row>
    <row r="200" spans="2:9" s="2" customFormat="1" ht="13.8" x14ac:dyDescent="0.3">
      <c r="B200" s="46">
        <v>2220596</v>
      </c>
      <c r="C200" s="46" t="s">
        <v>4992</v>
      </c>
      <c r="D200" s="46" t="s">
        <v>4988</v>
      </c>
      <c r="E200" s="46" t="s">
        <v>58</v>
      </c>
      <c r="F200" s="47">
        <v>-208000</v>
      </c>
      <c r="G200" s="47">
        <v>-6692.6080000000002</v>
      </c>
      <c r="H200" s="47">
        <v>-1.17</v>
      </c>
      <c r="I200" s="46"/>
    </row>
    <row r="201" spans="2:9" s="2" customFormat="1" ht="13.8" x14ac:dyDescent="0.3">
      <c r="B201" s="46">
        <v>2220672</v>
      </c>
      <c r="C201" s="46" t="s">
        <v>4993</v>
      </c>
      <c r="D201" s="46" t="s">
        <v>4988</v>
      </c>
      <c r="E201" s="46" t="s">
        <v>167</v>
      </c>
      <c r="F201" s="47">
        <v>-748275</v>
      </c>
      <c r="G201" s="47">
        <v>-5564.9211750000004</v>
      </c>
      <c r="H201" s="47">
        <v>-0.98</v>
      </c>
      <c r="I201" s="46"/>
    </row>
    <row r="202" spans="2:9" s="2" customFormat="1" ht="13.8" x14ac:dyDescent="0.3">
      <c r="B202" s="46">
        <v>2220705</v>
      </c>
      <c r="C202" s="46" t="s">
        <v>4994</v>
      </c>
      <c r="D202" s="46" t="s">
        <v>4988</v>
      </c>
      <c r="E202" s="46" t="s">
        <v>43</v>
      </c>
      <c r="F202" s="47">
        <v>-1997075</v>
      </c>
      <c r="G202" s="47">
        <v>-5239.3262624999998</v>
      </c>
      <c r="H202" s="47">
        <v>-0.92</v>
      </c>
      <c r="I202" s="46"/>
    </row>
    <row r="203" spans="2:9" s="2" customFormat="1" ht="13.8" x14ac:dyDescent="0.3">
      <c r="B203" s="46">
        <v>2220568</v>
      </c>
      <c r="C203" s="46" t="s">
        <v>4995</v>
      </c>
      <c r="D203" s="46" t="s">
        <v>4988</v>
      </c>
      <c r="E203" s="46" t="s">
        <v>111</v>
      </c>
      <c r="F203" s="47">
        <v>-2527500</v>
      </c>
      <c r="G203" s="47">
        <v>-4663.99575</v>
      </c>
      <c r="H203" s="47">
        <v>-0.82</v>
      </c>
      <c r="I203" s="46"/>
    </row>
    <row r="204" spans="2:9" s="2" customFormat="1" ht="13.8" x14ac:dyDescent="0.3">
      <c r="B204" s="46">
        <v>2220729</v>
      </c>
      <c r="C204" s="46" t="s">
        <v>4996</v>
      </c>
      <c r="D204" s="46" t="s">
        <v>4988</v>
      </c>
      <c r="E204" s="46" t="s">
        <v>43</v>
      </c>
      <c r="F204" s="47">
        <v>-308700</v>
      </c>
      <c r="G204" s="47">
        <v>-4341.2480999999998</v>
      </c>
      <c r="H204" s="47">
        <v>-0.76</v>
      </c>
      <c r="I204" s="46"/>
    </row>
    <row r="205" spans="2:9" s="2" customFormat="1" ht="13.8" x14ac:dyDescent="0.3">
      <c r="B205" s="46">
        <v>2220692</v>
      </c>
      <c r="C205" s="46" t="s">
        <v>4997</v>
      </c>
      <c r="D205" s="46" t="s">
        <v>4988</v>
      </c>
      <c r="E205" s="46" t="s">
        <v>268</v>
      </c>
      <c r="F205" s="47">
        <v>-1157700</v>
      </c>
      <c r="G205" s="47">
        <v>-3948.9146999999998</v>
      </c>
      <c r="H205" s="47">
        <v>-0.69</v>
      </c>
      <c r="I205" s="46"/>
    </row>
    <row r="206" spans="2:9" s="2" customFormat="1" ht="13.8" x14ac:dyDescent="0.3">
      <c r="B206" s="46">
        <v>2220552</v>
      </c>
      <c r="C206" s="46" t="s">
        <v>4998</v>
      </c>
      <c r="D206" s="46" t="s">
        <v>4988</v>
      </c>
      <c r="E206" s="46" t="s">
        <v>1074</v>
      </c>
      <c r="F206" s="47">
        <v>-72900</v>
      </c>
      <c r="G206" s="47">
        <v>-3176.3987999999999</v>
      </c>
      <c r="H206" s="47">
        <v>-0.56000000000000005</v>
      </c>
      <c r="I206" s="46"/>
    </row>
    <row r="207" spans="2:9" s="2" customFormat="1" ht="13.8" x14ac:dyDescent="0.3">
      <c r="B207" s="46">
        <v>2220788</v>
      </c>
      <c r="C207" s="46" t="s">
        <v>4999</v>
      </c>
      <c r="D207" s="46" t="s">
        <v>4988</v>
      </c>
      <c r="E207" s="46" t="s">
        <v>507</v>
      </c>
      <c r="F207" s="47">
        <v>-170100</v>
      </c>
      <c r="G207" s="47">
        <v>-3033.0531000000001</v>
      </c>
      <c r="H207" s="47">
        <v>-0.53</v>
      </c>
      <c r="I207" s="46"/>
    </row>
    <row r="208" spans="2:9" s="2" customFormat="1" ht="13.8" x14ac:dyDescent="0.3">
      <c r="B208" s="46">
        <v>2220557</v>
      </c>
      <c r="C208" s="46" t="s">
        <v>5000</v>
      </c>
      <c r="D208" s="46" t="s">
        <v>4988</v>
      </c>
      <c r="E208" s="46" t="s">
        <v>578</v>
      </c>
      <c r="F208" s="47">
        <v>-3368925</v>
      </c>
      <c r="G208" s="47">
        <v>-2910.7512000000002</v>
      </c>
      <c r="H208" s="47">
        <v>-0.51</v>
      </c>
      <c r="I208" s="46"/>
    </row>
    <row r="209" spans="2:9" s="2" customFormat="1" ht="13.8" x14ac:dyDescent="0.3">
      <c r="B209" s="46">
        <v>2220665</v>
      </c>
      <c r="C209" s="46" t="s">
        <v>5001</v>
      </c>
      <c r="D209" s="46" t="s">
        <v>4988</v>
      </c>
      <c r="E209" s="46" t="s">
        <v>97</v>
      </c>
      <c r="F209" s="47">
        <v>-1016800</v>
      </c>
      <c r="G209" s="47">
        <v>-2846.0232000000001</v>
      </c>
      <c r="H209" s="47">
        <v>-0.5</v>
      </c>
      <c r="I209" s="46"/>
    </row>
    <row r="210" spans="2:9" s="2" customFormat="1" ht="13.8" x14ac:dyDescent="0.3">
      <c r="B210" s="46">
        <v>2220575</v>
      </c>
      <c r="C210" s="46" t="s">
        <v>5002</v>
      </c>
      <c r="D210" s="46" t="s">
        <v>4988</v>
      </c>
      <c r="E210" s="46" t="s">
        <v>97</v>
      </c>
      <c r="F210" s="47">
        <v>-798150</v>
      </c>
      <c r="G210" s="47">
        <v>-2811.8824500000001</v>
      </c>
      <c r="H210" s="47">
        <v>-0.49</v>
      </c>
      <c r="I210" s="46"/>
    </row>
    <row r="211" spans="2:9" s="2" customFormat="1" ht="13.8" x14ac:dyDescent="0.3">
      <c r="B211" s="46">
        <v>2220551</v>
      </c>
      <c r="C211" s="46" t="s">
        <v>5003</v>
      </c>
      <c r="D211" s="46" t="s">
        <v>4988</v>
      </c>
      <c r="E211" s="46" t="s">
        <v>58</v>
      </c>
      <c r="F211" s="47">
        <v>-391200</v>
      </c>
      <c r="G211" s="47">
        <v>-2632.5803999999998</v>
      </c>
      <c r="H211" s="47">
        <v>-0.46</v>
      </c>
      <c r="I211" s="46"/>
    </row>
    <row r="212" spans="2:9" s="2" customFormat="1" ht="13.8" x14ac:dyDescent="0.3">
      <c r="B212" s="46">
        <v>2220561</v>
      </c>
      <c r="C212" s="46" t="s">
        <v>5004</v>
      </c>
      <c r="D212" s="46" t="s">
        <v>4988</v>
      </c>
      <c r="E212" s="46" t="s">
        <v>131</v>
      </c>
      <c r="F212" s="47">
        <v>-694550</v>
      </c>
      <c r="G212" s="47">
        <v>-2608.0352499999999</v>
      </c>
      <c r="H212" s="47">
        <v>-0.46</v>
      </c>
      <c r="I212" s="46"/>
    </row>
    <row r="213" spans="2:9" s="2" customFormat="1" ht="13.8" x14ac:dyDescent="0.3">
      <c r="B213" s="46">
        <v>2220560</v>
      </c>
      <c r="C213" s="46" t="s">
        <v>5005</v>
      </c>
      <c r="D213" s="46" t="s">
        <v>4988</v>
      </c>
      <c r="E213" s="46" t="s">
        <v>43</v>
      </c>
      <c r="F213" s="47">
        <v>-296250</v>
      </c>
      <c r="G213" s="47">
        <v>-2385.8493749999998</v>
      </c>
      <c r="H213" s="47">
        <v>-0.42</v>
      </c>
      <c r="I213" s="46"/>
    </row>
    <row r="214" spans="2:9" s="2" customFormat="1" ht="13.8" x14ac:dyDescent="0.3">
      <c r="B214" s="46">
        <v>2220641</v>
      </c>
      <c r="C214" s="46" t="s">
        <v>5006</v>
      </c>
      <c r="D214" s="46" t="s">
        <v>4988</v>
      </c>
      <c r="E214" s="46" t="s">
        <v>54</v>
      </c>
      <c r="F214" s="47">
        <v>-65275</v>
      </c>
      <c r="G214" s="47">
        <v>-2362.04115</v>
      </c>
      <c r="H214" s="47">
        <v>-0.41</v>
      </c>
      <c r="I214" s="46"/>
    </row>
    <row r="215" spans="2:9" s="2" customFormat="1" ht="13.8" x14ac:dyDescent="0.3">
      <c r="B215" s="46">
        <v>2220709</v>
      </c>
      <c r="C215" s="46" t="s">
        <v>5007</v>
      </c>
      <c r="D215" s="46" t="s">
        <v>4988</v>
      </c>
      <c r="E215" s="46" t="s">
        <v>43</v>
      </c>
      <c r="F215" s="47">
        <v>-2247750</v>
      </c>
      <c r="G215" s="47">
        <v>-2342.6050500000001</v>
      </c>
      <c r="H215" s="47">
        <v>-0.41</v>
      </c>
      <c r="I215" s="46"/>
    </row>
    <row r="216" spans="2:9" s="2" customFormat="1" ht="13.8" x14ac:dyDescent="0.3">
      <c r="B216" s="46">
        <v>2220711</v>
      </c>
      <c r="C216" s="46" t="s">
        <v>5008</v>
      </c>
      <c r="D216" s="46" t="s">
        <v>4988</v>
      </c>
      <c r="E216" s="46" t="s">
        <v>43</v>
      </c>
      <c r="F216" s="47">
        <v>-965250</v>
      </c>
      <c r="G216" s="47">
        <v>-2255.1135749999999</v>
      </c>
      <c r="H216" s="47">
        <v>-0.4</v>
      </c>
      <c r="I216" s="46"/>
    </row>
    <row r="217" spans="2:9" s="2" customFormat="1" ht="13.8" x14ac:dyDescent="0.3">
      <c r="B217" s="46">
        <v>2220661</v>
      </c>
      <c r="C217" s="46" t="s">
        <v>5009</v>
      </c>
      <c r="D217" s="46" t="s">
        <v>4988</v>
      </c>
      <c r="E217" s="46" t="s">
        <v>111</v>
      </c>
      <c r="F217" s="47">
        <v>-312200</v>
      </c>
      <c r="G217" s="47">
        <v>-2205.8490999999999</v>
      </c>
      <c r="H217" s="47">
        <v>-0.39</v>
      </c>
      <c r="I217" s="46"/>
    </row>
    <row r="218" spans="2:9" s="2" customFormat="1" ht="13.8" x14ac:dyDescent="0.3">
      <c r="B218" s="46">
        <v>2220652</v>
      </c>
      <c r="C218" s="46" t="s">
        <v>5010</v>
      </c>
      <c r="D218" s="46" t="s">
        <v>4988</v>
      </c>
      <c r="E218" s="46" t="s">
        <v>43</v>
      </c>
      <c r="F218" s="47">
        <v>-2112000</v>
      </c>
      <c r="G218" s="47">
        <v>-2144.1024000000002</v>
      </c>
      <c r="H218" s="47">
        <v>-0.38</v>
      </c>
      <c r="I218" s="46"/>
    </row>
    <row r="219" spans="2:9" s="2" customFormat="1" ht="13.8" x14ac:dyDescent="0.3">
      <c r="B219" s="46">
        <v>2220574</v>
      </c>
      <c r="C219" s="46" t="s">
        <v>5011</v>
      </c>
      <c r="D219" s="46" t="s">
        <v>4988</v>
      </c>
      <c r="E219" s="46" t="s">
        <v>196</v>
      </c>
      <c r="F219" s="47">
        <v>-1309000</v>
      </c>
      <c r="G219" s="47">
        <v>-2029.4736</v>
      </c>
      <c r="H219" s="47">
        <v>-0.36</v>
      </c>
      <c r="I219" s="46"/>
    </row>
    <row r="220" spans="2:9" s="2" customFormat="1" ht="13.8" x14ac:dyDescent="0.3">
      <c r="B220" s="46">
        <v>2220771</v>
      </c>
      <c r="C220" s="46" t="s">
        <v>5012</v>
      </c>
      <c r="D220" s="46" t="s">
        <v>4988</v>
      </c>
      <c r="E220" s="46" t="s">
        <v>131</v>
      </c>
      <c r="F220" s="47">
        <v>-179400</v>
      </c>
      <c r="G220" s="47">
        <v>-1647.0714</v>
      </c>
      <c r="H220" s="47">
        <v>-0.28999999999999998</v>
      </c>
      <c r="I220" s="46"/>
    </row>
    <row r="221" spans="2:9" s="2" customFormat="1" ht="13.8" x14ac:dyDescent="0.3">
      <c r="B221" s="46">
        <v>2220678</v>
      </c>
      <c r="C221" s="46" t="s">
        <v>5013</v>
      </c>
      <c r="D221" s="46" t="s">
        <v>4988</v>
      </c>
      <c r="E221" s="46" t="s">
        <v>97</v>
      </c>
      <c r="F221" s="47">
        <v>-265650</v>
      </c>
      <c r="G221" s="47">
        <v>-1551.9273000000001</v>
      </c>
      <c r="H221" s="47">
        <v>-0.27</v>
      </c>
      <c r="I221" s="46"/>
    </row>
    <row r="222" spans="2:9" s="2" customFormat="1" ht="13.8" x14ac:dyDescent="0.3">
      <c r="B222" s="46">
        <v>2220553</v>
      </c>
      <c r="C222" s="46" t="s">
        <v>5014</v>
      </c>
      <c r="D222" s="46" t="s">
        <v>4988</v>
      </c>
      <c r="E222" s="46" t="s">
        <v>43</v>
      </c>
      <c r="F222" s="47">
        <v>-135000</v>
      </c>
      <c r="G222" s="47">
        <v>-1420.335</v>
      </c>
      <c r="H222" s="47">
        <v>-0.25</v>
      </c>
      <c r="I222" s="46"/>
    </row>
    <row r="223" spans="2:9" s="2" customFormat="1" ht="13.8" x14ac:dyDescent="0.3">
      <c r="B223" s="46">
        <v>2220712</v>
      </c>
      <c r="C223" s="46" t="s">
        <v>5015</v>
      </c>
      <c r="D223" s="46" t="s">
        <v>4988</v>
      </c>
      <c r="E223" s="46" t="s">
        <v>148</v>
      </c>
      <c r="F223" s="47">
        <v>-1420650</v>
      </c>
      <c r="G223" s="47">
        <v>-1326.6029699999999</v>
      </c>
      <c r="H223" s="47">
        <v>-0.23</v>
      </c>
      <c r="I223" s="46"/>
    </row>
    <row r="224" spans="2:9" s="2" customFormat="1" ht="13.8" x14ac:dyDescent="0.3">
      <c r="B224" s="46">
        <v>2220768</v>
      </c>
      <c r="C224" s="46" t="s">
        <v>5016</v>
      </c>
      <c r="D224" s="46" t="s">
        <v>4988</v>
      </c>
      <c r="E224" s="46" t="s">
        <v>156</v>
      </c>
      <c r="F224" s="47">
        <v>-407400</v>
      </c>
      <c r="G224" s="47">
        <v>-1286.5691999999999</v>
      </c>
      <c r="H224" s="47">
        <v>-0.23</v>
      </c>
      <c r="I224" s="46"/>
    </row>
    <row r="225" spans="2:9" s="2" customFormat="1" ht="13.8" x14ac:dyDescent="0.3">
      <c r="B225" s="46">
        <v>2220602</v>
      </c>
      <c r="C225" s="46" t="s">
        <v>5017</v>
      </c>
      <c r="D225" s="46" t="s">
        <v>4988</v>
      </c>
      <c r="E225" s="46" t="s">
        <v>196</v>
      </c>
      <c r="F225" s="47">
        <v>-123525</v>
      </c>
      <c r="G225" s="47">
        <v>-1276.5073500000001</v>
      </c>
      <c r="H225" s="47">
        <v>-0.22</v>
      </c>
      <c r="I225" s="46"/>
    </row>
    <row r="226" spans="2:9" s="2" customFormat="1" ht="13.8" x14ac:dyDescent="0.3">
      <c r="B226" s="46">
        <v>2220578</v>
      </c>
      <c r="C226" s="46" t="s">
        <v>5018</v>
      </c>
      <c r="D226" s="46" t="s">
        <v>4988</v>
      </c>
      <c r="E226" s="46" t="s">
        <v>75</v>
      </c>
      <c r="F226" s="47">
        <v>-406850</v>
      </c>
      <c r="G226" s="47">
        <v>-1258.7938999999999</v>
      </c>
      <c r="H226" s="47">
        <v>-0.22</v>
      </c>
      <c r="I226" s="46"/>
    </row>
    <row r="227" spans="2:9" s="2" customFormat="1" ht="13.8" x14ac:dyDescent="0.3">
      <c r="B227" s="46">
        <v>2221314</v>
      </c>
      <c r="C227" s="46" t="s">
        <v>5019</v>
      </c>
      <c r="D227" s="46" t="s">
        <v>4988</v>
      </c>
      <c r="E227" s="46" t="s">
        <v>97</v>
      </c>
      <c r="F227" s="47">
        <v>-997600</v>
      </c>
      <c r="G227" s="47">
        <v>-1245.7031199999999</v>
      </c>
      <c r="H227" s="47">
        <v>-0.22</v>
      </c>
      <c r="I227" s="46"/>
    </row>
    <row r="228" spans="2:9" s="2" customFormat="1" ht="13.8" x14ac:dyDescent="0.3">
      <c r="B228" s="46">
        <v>2220579</v>
      </c>
      <c r="C228" s="46" t="s">
        <v>5020</v>
      </c>
      <c r="D228" s="46" t="s">
        <v>4988</v>
      </c>
      <c r="E228" s="46" t="s">
        <v>65</v>
      </c>
      <c r="F228" s="47">
        <v>-197400</v>
      </c>
      <c r="G228" s="47">
        <v>-1115.9022</v>
      </c>
      <c r="H228" s="47">
        <v>-0.2</v>
      </c>
      <c r="I228" s="46"/>
    </row>
    <row r="229" spans="2:9" s="2" customFormat="1" ht="13.8" x14ac:dyDescent="0.3">
      <c r="B229" s="46">
        <v>2220725</v>
      </c>
      <c r="C229" s="46" t="s">
        <v>5021</v>
      </c>
      <c r="D229" s="46" t="s">
        <v>4988</v>
      </c>
      <c r="E229" s="46" t="s">
        <v>101</v>
      </c>
      <c r="F229" s="47">
        <v>-92700</v>
      </c>
      <c r="G229" s="47">
        <v>-915.13440000000003</v>
      </c>
      <c r="H229" s="47">
        <v>-0.16</v>
      </c>
      <c r="I229" s="46"/>
    </row>
    <row r="230" spans="2:9" s="2" customFormat="1" ht="13.8" x14ac:dyDescent="0.3">
      <c r="B230" s="46">
        <v>2220626</v>
      </c>
      <c r="C230" s="46" t="s">
        <v>5022</v>
      </c>
      <c r="D230" s="46" t="s">
        <v>4988</v>
      </c>
      <c r="E230" s="46" t="s">
        <v>261</v>
      </c>
      <c r="F230" s="47">
        <v>-56400</v>
      </c>
      <c r="G230" s="47">
        <v>-742.28039999999999</v>
      </c>
      <c r="H230" s="47">
        <v>-0.13</v>
      </c>
      <c r="I230" s="46"/>
    </row>
    <row r="231" spans="2:9" s="2" customFormat="1" ht="13.8" x14ac:dyDescent="0.3">
      <c r="B231" s="46">
        <v>2220564</v>
      </c>
      <c r="C231" s="46" t="s">
        <v>5023</v>
      </c>
      <c r="D231" s="46" t="s">
        <v>4988</v>
      </c>
      <c r="E231" s="46" t="s">
        <v>119</v>
      </c>
      <c r="F231" s="47">
        <v>-330750</v>
      </c>
      <c r="G231" s="47">
        <v>-692.19359999999995</v>
      </c>
      <c r="H231" s="47">
        <v>-0.12</v>
      </c>
      <c r="I231" s="46"/>
    </row>
    <row r="232" spans="2:9" s="2" customFormat="1" ht="13.8" x14ac:dyDescent="0.3">
      <c r="B232" s="46">
        <v>2220654</v>
      </c>
      <c r="C232" s="46" t="s">
        <v>5025</v>
      </c>
      <c r="D232" s="46" t="s">
        <v>4988</v>
      </c>
      <c r="E232" s="46" t="s">
        <v>58</v>
      </c>
      <c r="F232" s="47">
        <v>-6675</v>
      </c>
      <c r="G232" s="47">
        <v>-579.82387500000004</v>
      </c>
      <c r="H232" s="47">
        <v>-0.1</v>
      </c>
      <c r="I232" s="46"/>
    </row>
    <row r="233" spans="2:9" s="2" customFormat="1" ht="13.8" x14ac:dyDescent="0.3">
      <c r="B233" s="46">
        <v>2220664</v>
      </c>
      <c r="C233" s="46" t="s">
        <v>5026</v>
      </c>
      <c r="D233" s="46" t="s">
        <v>4988</v>
      </c>
      <c r="E233" s="46" t="s">
        <v>58</v>
      </c>
      <c r="F233" s="47">
        <v>-3900</v>
      </c>
      <c r="G233" s="47">
        <v>-578.87699999999995</v>
      </c>
      <c r="H233" s="47">
        <v>-0.1</v>
      </c>
      <c r="I233" s="46"/>
    </row>
    <row r="234" spans="2:9" s="2" customFormat="1" ht="13.8" x14ac:dyDescent="0.3">
      <c r="B234" s="46">
        <v>2220554</v>
      </c>
      <c r="C234" s="46" t="s">
        <v>5024</v>
      </c>
      <c r="D234" s="46" t="s">
        <v>4988</v>
      </c>
      <c r="E234" s="46" t="s">
        <v>1019</v>
      </c>
      <c r="F234" s="47">
        <v>-783000</v>
      </c>
      <c r="G234" s="47">
        <v>-542.07090000000005</v>
      </c>
      <c r="H234" s="47">
        <v>-0.1</v>
      </c>
      <c r="I234" s="46"/>
    </row>
    <row r="235" spans="2:9" s="2" customFormat="1" ht="13.8" x14ac:dyDescent="0.3">
      <c r="B235" s="46">
        <v>2220565</v>
      </c>
      <c r="C235" s="46" t="s">
        <v>5027</v>
      </c>
      <c r="D235" s="46" t="s">
        <v>4988</v>
      </c>
      <c r="E235" s="46" t="s">
        <v>43</v>
      </c>
      <c r="F235" s="47">
        <v>-72800</v>
      </c>
      <c r="G235" s="47">
        <v>-541.08600000000001</v>
      </c>
      <c r="H235" s="47">
        <v>-0.09</v>
      </c>
      <c r="I235" s="46"/>
    </row>
    <row r="236" spans="2:9" s="2" customFormat="1" ht="13.8" x14ac:dyDescent="0.3">
      <c r="B236" s="46">
        <v>2220697</v>
      </c>
      <c r="C236" s="46" t="s">
        <v>5028</v>
      </c>
      <c r="D236" s="46" t="s">
        <v>4988</v>
      </c>
      <c r="E236" s="46" t="s">
        <v>1107</v>
      </c>
      <c r="F236" s="47">
        <v>-21900</v>
      </c>
      <c r="G236" s="47">
        <v>-494.7867</v>
      </c>
      <c r="H236" s="47">
        <v>-0.09</v>
      </c>
      <c r="I236" s="46"/>
    </row>
    <row r="237" spans="2:9" s="2" customFormat="1" ht="13.8" x14ac:dyDescent="0.3">
      <c r="B237" s="46">
        <v>2220690</v>
      </c>
      <c r="C237" s="46" t="s">
        <v>5029</v>
      </c>
      <c r="D237" s="46" t="s">
        <v>4988</v>
      </c>
      <c r="E237" s="46" t="s">
        <v>152</v>
      </c>
      <c r="F237" s="47">
        <v>-62000</v>
      </c>
      <c r="G237" s="47">
        <v>-473.24599999999998</v>
      </c>
      <c r="H237" s="47">
        <v>-0.08</v>
      </c>
      <c r="I237" s="46"/>
    </row>
    <row r="238" spans="2:9" s="2" customFormat="1" ht="13.8" x14ac:dyDescent="0.3">
      <c r="B238" s="46">
        <v>2220749</v>
      </c>
      <c r="C238" s="46" t="s">
        <v>5031</v>
      </c>
      <c r="D238" s="46" t="s">
        <v>4988</v>
      </c>
      <c r="E238" s="46" t="s">
        <v>903</v>
      </c>
      <c r="F238" s="47">
        <v>-34800</v>
      </c>
      <c r="G238" s="47">
        <v>-422.68079999999998</v>
      </c>
      <c r="H238" s="47">
        <v>-7.0000000000000007E-2</v>
      </c>
      <c r="I238" s="46"/>
    </row>
    <row r="239" spans="2:9" s="2" customFormat="1" ht="13.8" x14ac:dyDescent="0.3">
      <c r="B239" s="46">
        <v>2220645</v>
      </c>
      <c r="C239" s="46" t="s">
        <v>5030</v>
      </c>
      <c r="D239" s="46" t="s">
        <v>4988</v>
      </c>
      <c r="E239" s="46" t="s">
        <v>82</v>
      </c>
      <c r="F239" s="47">
        <v>-22875</v>
      </c>
      <c r="G239" s="47">
        <v>-415.59300000000002</v>
      </c>
      <c r="H239" s="47">
        <v>-7.0000000000000007E-2</v>
      </c>
      <c r="I239" s="46"/>
    </row>
    <row r="240" spans="2:9" s="2" customFormat="1" ht="13.8" x14ac:dyDescent="0.3">
      <c r="B240" s="46">
        <v>2220646</v>
      </c>
      <c r="C240" s="46" t="s">
        <v>5033</v>
      </c>
      <c r="D240" s="46" t="s">
        <v>4988</v>
      </c>
      <c r="E240" s="46" t="s">
        <v>138</v>
      </c>
      <c r="F240" s="47">
        <v>-3875</v>
      </c>
      <c r="G240" s="47">
        <v>-276.24874999999997</v>
      </c>
      <c r="H240" s="47">
        <v>-0.05</v>
      </c>
      <c r="I240" s="46"/>
    </row>
    <row r="241" spans="2:9" s="2" customFormat="1" ht="13.8" x14ac:dyDescent="0.3">
      <c r="B241" s="46">
        <v>2220629</v>
      </c>
      <c r="C241" s="46" t="s">
        <v>5032</v>
      </c>
      <c r="D241" s="46" t="s">
        <v>4988</v>
      </c>
      <c r="E241" s="46" t="s">
        <v>50</v>
      </c>
      <c r="F241" s="47">
        <v>-18900</v>
      </c>
      <c r="G241" s="47">
        <v>-276.09120000000001</v>
      </c>
      <c r="H241" s="47">
        <v>-0.05</v>
      </c>
      <c r="I241" s="46"/>
    </row>
    <row r="242" spans="2:9" s="2" customFormat="1" ht="13.8" x14ac:dyDescent="0.3">
      <c r="B242" s="46">
        <v>2220714</v>
      </c>
      <c r="C242" s="46" t="s">
        <v>5034</v>
      </c>
      <c r="D242" s="46" t="s">
        <v>4988</v>
      </c>
      <c r="E242" s="46" t="s">
        <v>205</v>
      </c>
      <c r="F242" s="47">
        <v>-4500</v>
      </c>
      <c r="G242" s="47">
        <v>-247.36500000000001</v>
      </c>
      <c r="H242" s="47">
        <v>-0.04</v>
      </c>
      <c r="I242" s="46"/>
    </row>
    <row r="243" spans="2:9" s="2" customFormat="1" ht="13.8" x14ac:dyDescent="0.3">
      <c r="B243" s="46">
        <v>2220730</v>
      </c>
      <c r="C243" s="46" t="s">
        <v>5035</v>
      </c>
      <c r="D243" s="46" t="s">
        <v>4988</v>
      </c>
      <c r="E243" s="46" t="s">
        <v>403</v>
      </c>
      <c r="F243" s="47">
        <v>-135450</v>
      </c>
      <c r="G243" s="47">
        <v>-235.41210000000001</v>
      </c>
      <c r="H243" s="47">
        <v>-0.04</v>
      </c>
      <c r="I243" s="46"/>
    </row>
    <row r="244" spans="2:9" s="2" customFormat="1" ht="13.8" x14ac:dyDescent="0.3">
      <c r="B244" s="46">
        <v>2220718</v>
      </c>
      <c r="C244" s="46" t="s">
        <v>5036</v>
      </c>
      <c r="D244" s="46" t="s">
        <v>4988</v>
      </c>
      <c r="E244" s="46" t="s">
        <v>152</v>
      </c>
      <c r="F244" s="47">
        <v>-25375</v>
      </c>
      <c r="G244" s="47">
        <v>-176.2928125</v>
      </c>
      <c r="H244" s="47">
        <v>-0.03</v>
      </c>
      <c r="I244" s="46"/>
    </row>
    <row r="245" spans="2:9" s="2" customFormat="1" ht="13.8" x14ac:dyDescent="0.3">
      <c r="B245" s="46">
        <v>2220687</v>
      </c>
      <c r="C245" s="46" t="s">
        <v>5037</v>
      </c>
      <c r="D245" s="46" t="s">
        <v>4988</v>
      </c>
      <c r="E245" s="46" t="s">
        <v>127</v>
      </c>
      <c r="F245" s="47">
        <v>-27000</v>
      </c>
      <c r="G245" s="47">
        <v>-169.76249999999999</v>
      </c>
      <c r="H245" s="47">
        <v>-0.03</v>
      </c>
      <c r="I245" s="46"/>
    </row>
    <row r="246" spans="2:9" s="2" customFormat="1" ht="13.8" x14ac:dyDescent="0.3">
      <c r="B246" s="46">
        <v>2220698</v>
      </c>
      <c r="C246" s="46" t="s">
        <v>5042</v>
      </c>
      <c r="D246" s="46" t="s">
        <v>4988</v>
      </c>
      <c r="E246" s="46" t="s">
        <v>82</v>
      </c>
      <c r="F246" s="47">
        <v>-16500</v>
      </c>
      <c r="G246" s="47">
        <v>-128.06475</v>
      </c>
      <c r="H246" s="47">
        <v>-0.02</v>
      </c>
      <c r="I246" s="46"/>
    </row>
    <row r="247" spans="2:9" s="2" customFormat="1" ht="13.8" x14ac:dyDescent="0.3">
      <c r="B247" s="46">
        <v>2220643</v>
      </c>
      <c r="C247" s="46" t="s">
        <v>5043</v>
      </c>
      <c r="D247" s="46" t="s">
        <v>4988</v>
      </c>
      <c r="E247" s="46" t="s">
        <v>86</v>
      </c>
      <c r="F247" s="47">
        <v>-3500</v>
      </c>
      <c r="G247" s="47">
        <v>-127.6835</v>
      </c>
      <c r="H247" s="47">
        <v>-0.02</v>
      </c>
      <c r="I247" s="46"/>
    </row>
    <row r="248" spans="2:9" s="2" customFormat="1" ht="13.8" x14ac:dyDescent="0.3">
      <c r="B248" s="46">
        <v>2220573</v>
      </c>
      <c r="C248" s="46" t="s">
        <v>5039</v>
      </c>
      <c r="D248" s="46" t="s">
        <v>4988</v>
      </c>
      <c r="E248" s="46" t="s">
        <v>1085</v>
      </c>
      <c r="F248" s="47">
        <v>-31050</v>
      </c>
      <c r="G248" s="47">
        <v>-117.02745</v>
      </c>
      <c r="H248" s="47">
        <v>-0.02</v>
      </c>
      <c r="I248" s="46"/>
    </row>
    <row r="249" spans="2:9" s="2" customFormat="1" ht="13.8" x14ac:dyDescent="0.3">
      <c r="B249" s="46">
        <v>2220610</v>
      </c>
      <c r="C249" s="46" t="s">
        <v>5040</v>
      </c>
      <c r="D249" s="46" t="s">
        <v>4988</v>
      </c>
      <c r="E249" s="46" t="s">
        <v>43</v>
      </c>
      <c r="F249" s="47">
        <v>-60000</v>
      </c>
      <c r="G249" s="47">
        <v>-115.584</v>
      </c>
      <c r="H249" s="47">
        <v>-0.02</v>
      </c>
      <c r="I249" s="46"/>
    </row>
    <row r="250" spans="2:9" s="2" customFormat="1" ht="13.8" x14ac:dyDescent="0.3">
      <c r="B250" s="46">
        <v>2220772</v>
      </c>
      <c r="C250" s="46" t="s">
        <v>5044</v>
      </c>
      <c r="D250" s="46" t="s">
        <v>4988</v>
      </c>
      <c r="E250" s="46" t="s">
        <v>903</v>
      </c>
      <c r="F250" s="47">
        <v>-6300</v>
      </c>
      <c r="G250" s="47">
        <v>-112.2282</v>
      </c>
      <c r="H250" s="47">
        <v>-0.02</v>
      </c>
      <c r="I250" s="46"/>
    </row>
    <row r="251" spans="2:9" s="2" customFormat="1" ht="13.8" x14ac:dyDescent="0.3">
      <c r="B251" s="46">
        <v>2220569</v>
      </c>
      <c r="C251" s="46" t="s">
        <v>5038</v>
      </c>
      <c r="D251" s="46" t="s">
        <v>4988</v>
      </c>
      <c r="E251" s="46" t="s">
        <v>50</v>
      </c>
      <c r="F251" s="47">
        <v>-3500</v>
      </c>
      <c r="G251" s="47">
        <v>-108.50700000000001</v>
      </c>
      <c r="H251" s="47">
        <v>-0.02</v>
      </c>
      <c r="I251" s="46"/>
    </row>
    <row r="252" spans="2:9" s="2" customFormat="1" ht="13.8" x14ac:dyDescent="0.3">
      <c r="B252" s="46">
        <v>2220566</v>
      </c>
      <c r="C252" s="46" t="s">
        <v>5045</v>
      </c>
      <c r="D252" s="46" t="s">
        <v>4988</v>
      </c>
      <c r="E252" s="46" t="s">
        <v>131</v>
      </c>
      <c r="F252" s="47">
        <v>-33000</v>
      </c>
      <c r="G252" s="47">
        <v>-107.66249999999999</v>
      </c>
      <c r="H252" s="47">
        <v>-0.02</v>
      </c>
      <c r="I252" s="46"/>
    </row>
    <row r="253" spans="2:9" s="2" customFormat="1" ht="13.8" x14ac:dyDescent="0.3">
      <c r="B253" s="46">
        <v>2220689</v>
      </c>
      <c r="C253" s="46" t="s">
        <v>5041</v>
      </c>
      <c r="D253" s="46" t="s">
        <v>4988</v>
      </c>
      <c r="E253" s="46" t="s">
        <v>422</v>
      </c>
      <c r="F253" s="47">
        <v>-45000</v>
      </c>
      <c r="G253" s="47">
        <v>-104.85899999999999</v>
      </c>
      <c r="H253" s="47">
        <v>-0.02</v>
      </c>
      <c r="I253" s="46"/>
    </row>
    <row r="254" spans="2:9" s="2" customFormat="1" ht="13.8" x14ac:dyDescent="0.3">
      <c r="B254" s="46">
        <v>2220614</v>
      </c>
      <c r="C254" s="46" t="s">
        <v>5049</v>
      </c>
      <c r="D254" s="46" t="s">
        <v>4988</v>
      </c>
      <c r="E254" s="46" t="s">
        <v>75</v>
      </c>
      <c r="F254" s="47">
        <v>-22275</v>
      </c>
      <c r="G254" s="47">
        <v>-84.210637500000004</v>
      </c>
      <c r="H254" s="47">
        <v>-0.01</v>
      </c>
      <c r="I254" s="46"/>
    </row>
    <row r="255" spans="2:9" s="2" customFormat="1" ht="13.8" x14ac:dyDescent="0.3">
      <c r="B255" s="46">
        <v>2220649</v>
      </c>
      <c r="C255" s="46" t="s">
        <v>5046</v>
      </c>
      <c r="D255" s="46" t="s">
        <v>4988</v>
      </c>
      <c r="E255" s="46" t="s">
        <v>101</v>
      </c>
      <c r="F255" s="47">
        <v>-6600</v>
      </c>
      <c r="G255" s="47">
        <v>-68.283600000000007</v>
      </c>
      <c r="H255" s="47">
        <v>-0.01</v>
      </c>
      <c r="I255" s="46"/>
    </row>
    <row r="256" spans="2:9" s="2" customFormat="1" ht="13.8" x14ac:dyDescent="0.3">
      <c r="B256" s="46">
        <v>2220625</v>
      </c>
      <c r="C256" s="46" t="s">
        <v>5047</v>
      </c>
      <c r="D256" s="46" t="s">
        <v>4988</v>
      </c>
      <c r="E256" s="46" t="s">
        <v>127</v>
      </c>
      <c r="F256" s="47">
        <v>-750</v>
      </c>
      <c r="G256" s="47">
        <v>-57.416249999999998</v>
      </c>
      <c r="H256" s="47">
        <v>-0.01</v>
      </c>
      <c r="I256" s="46"/>
    </row>
    <row r="257" spans="2:11" s="2" customFormat="1" ht="13.8" x14ac:dyDescent="0.3">
      <c r="B257" s="46">
        <v>2220599</v>
      </c>
      <c r="C257" s="46" t="s">
        <v>5048</v>
      </c>
      <c r="D257" s="46" t="s">
        <v>4988</v>
      </c>
      <c r="E257" s="46" t="s">
        <v>65</v>
      </c>
      <c r="F257" s="47">
        <v>-2275</v>
      </c>
      <c r="G257" s="47">
        <v>-54.768349999999998</v>
      </c>
      <c r="H257" s="47">
        <v>-0.01</v>
      </c>
      <c r="I257" s="46"/>
    </row>
    <row r="258" spans="2:11" s="2" customFormat="1" ht="13.8" x14ac:dyDescent="0.3">
      <c r="B258" s="46">
        <v>2220634</v>
      </c>
      <c r="C258" s="46" t="s">
        <v>5050</v>
      </c>
      <c r="D258" s="46" t="s">
        <v>4988</v>
      </c>
      <c r="E258" s="46" t="s">
        <v>101</v>
      </c>
      <c r="F258" s="47">
        <v>-7500</v>
      </c>
      <c r="G258" s="47">
        <v>-26.234999999999999</v>
      </c>
      <c r="H258" s="47" t="s">
        <v>5263</v>
      </c>
      <c r="I258" s="46"/>
    </row>
    <row r="259" spans="2:11" s="2" customFormat="1" ht="13.8" x14ac:dyDescent="0.3">
      <c r="B259" s="46">
        <v>2220780</v>
      </c>
      <c r="C259" s="46" t="s">
        <v>5051</v>
      </c>
      <c r="D259" s="46" t="s">
        <v>4988</v>
      </c>
      <c r="E259" s="46" t="s">
        <v>123</v>
      </c>
      <c r="F259" s="47">
        <v>-3200</v>
      </c>
      <c r="G259" s="47">
        <v>-21.140799999999999</v>
      </c>
      <c r="H259" s="47" t="s">
        <v>5263</v>
      </c>
      <c r="I259" s="46"/>
    </row>
    <row r="260" spans="2:11" s="1" customFormat="1" ht="13.8" x14ac:dyDescent="0.3">
      <c r="B260" s="48"/>
      <c r="C260" s="48" t="s">
        <v>4985</v>
      </c>
      <c r="D260" s="48"/>
      <c r="E260" s="48"/>
      <c r="F260" s="49"/>
      <c r="G260" s="49">
        <v>-138287.95905250005</v>
      </c>
      <c r="H260" s="49">
        <v>-24.23</v>
      </c>
      <c r="I260" s="48"/>
    </row>
    <row r="262" spans="2:11" x14ac:dyDescent="0.3">
      <c r="C262" s="1" t="s">
        <v>190</v>
      </c>
    </row>
    <row r="263" spans="2:11" x14ac:dyDescent="0.3">
      <c r="C263" s="37" t="s">
        <v>191</v>
      </c>
      <c r="D263" s="37"/>
      <c r="E263" s="37"/>
      <c r="F263" s="37"/>
      <c r="G263" s="37"/>
      <c r="H263" s="37"/>
      <c r="I263" s="37"/>
      <c r="J263" s="37"/>
      <c r="K263" s="37"/>
    </row>
    <row r="264" spans="2:11" x14ac:dyDescent="0.3">
      <c r="C264" s="2" t="s">
        <v>192</v>
      </c>
    </row>
    <row r="265" spans="2:11" x14ac:dyDescent="0.3">
      <c r="C265" s="2" t="s">
        <v>193</v>
      </c>
    </row>
    <row r="266" spans="2:11" ht="30" customHeight="1" x14ac:dyDescent="0.3">
      <c r="C266" s="91" t="s">
        <v>194</v>
      </c>
      <c r="D266" s="92"/>
      <c r="E266" s="92"/>
      <c r="F266" s="92"/>
      <c r="G266" s="92"/>
      <c r="H266" s="92"/>
      <c r="I266" s="92"/>
      <c r="J266" s="92"/>
      <c r="K266" s="92"/>
    </row>
    <row r="267" spans="2:11" x14ac:dyDescent="0.3">
      <c r="C267" s="2" t="s">
        <v>195</v>
      </c>
    </row>
    <row r="269" spans="2:11" x14ac:dyDescent="0.3">
      <c r="C269" s="1" t="s">
        <v>5387</v>
      </c>
      <c r="E269" s="88" t="s">
        <v>5388</v>
      </c>
    </row>
    <row r="270" spans="2:11" x14ac:dyDescent="0.3">
      <c r="E270" s="2" t="s">
        <v>5425</v>
      </c>
    </row>
  </sheetData>
  <mergeCells count="1">
    <mergeCell ref="C266:K266"/>
  </mergeCells>
  <hyperlinks>
    <hyperlink ref="J2" location="'Index'!A1" display="'Index'!A1" xr:uid="{EBC44A0D-FA93-45A2-B813-806AF4323ABD}"/>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AE1D4-BAD9-4FB1-B7B0-11D002AF72C1}">
  <sheetPr codeName="Sheet143"/>
  <dimension ref="A1:IV121"/>
  <sheetViews>
    <sheetView showGridLines="0" zoomScale="90" zoomScaleNormal="90" workbookViewId="0">
      <pane ySplit="6" topLeftCell="A1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3120</v>
      </c>
      <c r="J2" s="38" t="s">
        <v>4975</v>
      </c>
    </row>
    <row r="3" spans="1:54" ht="16.2" x14ac:dyDescent="0.35">
      <c r="C3" s="1" t="s">
        <v>28</v>
      </c>
      <c r="D3" s="21" t="s">
        <v>3121</v>
      </c>
      <c r="F3" s="75" t="s">
        <v>5313</v>
      </c>
      <c r="G3" s="13" t="s">
        <v>4893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275024249</v>
      </c>
      <c r="G10" s="24">
        <v>2617130.75</v>
      </c>
      <c r="H10" s="24">
        <v>13.09</v>
      </c>
      <c r="I10" s="31"/>
      <c r="J10" s="31"/>
      <c r="K10" s="35"/>
    </row>
    <row r="11" spans="1:54" x14ac:dyDescent="0.3">
      <c r="B11" s="8" t="s">
        <v>44</v>
      </c>
      <c r="C11" s="57" t="s">
        <v>45</v>
      </c>
      <c r="D11" s="54" t="s">
        <v>46</v>
      </c>
      <c r="E11" s="6" t="s">
        <v>43</v>
      </c>
      <c r="F11" s="19">
        <v>128553053</v>
      </c>
      <c r="G11" s="24">
        <v>1796914.57</v>
      </c>
      <c r="H11" s="24">
        <v>8.99</v>
      </c>
      <c r="I11" s="31"/>
      <c r="J11" s="31"/>
      <c r="K11" s="35"/>
    </row>
    <row r="12" spans="1:54" x14ac:dyDescent="0.3">
      <c r="B12" s="8" t="s">
        <v>72</v>
      </c>
      <c r="C12" s="57" t="s">
        <v>73</v>
      </c>
      <c r="D12" s="54" t="s">
        <v>74</v>
      </c>
      <c r="E12" s="6" t="s">
        <v>75</v>
      </c>
      <c r="F12" s="19">
        <v>122188465</v>
      </c>
      <c r="G12" s="24">
        <v>1658341.85</v>
      </c>
      <c r="H12" s="24">
        <v>8.3000000000000007</v>
      </c>
      <c r="I12" s="31"/>
      <c r="J12" s="31"/>
      <c r="K12" s="35"/>
    </row>
    <row r="13" spans="1:54" x14ac:dyDescent="0.3">
      <c r="B13" s="8" t="s">
        <v>47</v>
      </c>
      <c r="C13" s="57" t="s">
        <v>48</v>
      </c>
      <c r="D13" s="54" t="s">
        <v>49</v>
      </c>
      <c r="E13" s="6" t="s">
        <v>50</v>
      </c>
      <c r="F13" s="19">
        <v>64962507</v>
      </c>
      <c r="G13" s="24">
        <v>954689</v>
      </c>
      <c r="H13" s="24">
        <v>4.78</v>
      </c>
      <c r="I13" s="31"/>
      <c r="J13" s="31"/>
      <c r="K13" s="35"/>
    </row>
    <row r="14" spans="1:54" x14ac:dyDescent="0.3">
      <c r="B14" s="8" t="s">
        <v>382</v>
      </c>
      <c r="C14" s="57" t="s">
        <v>383</v>
      </c>
      <c r="D14" s="54" t="s">
        <v>384</v>
      </c>
      <c r="E14" s="6" t="s">
        <v>268</v>
      </c>
      <c r="F14" s="19">
        <v>49156053</v>
      </c>
      <c r="G14" s="24">
        <v>928459.53</v>
      </c>
      <c r="H14" s="24">
        <v>4.6399999999999997</v>
      </c>
      <c r="I14" s="31"/>
      <c r="J14" s="31"/>
      <c r="K14" s="35"/>
    </row>
    <row r="15" spans="1:54" x14ac:dyDescent="0.3">
      <c r="B15" s="8" t="s">
        <v>51</v>
      </c>
      <c r="C15" s="57" t="s">
        <v>52</v>
      </c>
      <c r="D15" s="54" t="s">
        <v>53</v>
      </c>
      <c r="E15" s="6" t="s">
        <v>54</v>
      </c>
      <c r="F15" s="19">
        <v>21176407</v>
      </c>
      <c r="G15" s="24">
        <v>762562.42</v>
      </c>
      <c r="H15" s="24">
        <v>3.81</v>
      </c>
      <c r="I15" s="31"/>
      <c r="J15" s="31"/>
      <c r="K15" s="35"/>
    </row>
    <row r="16" spans="1:54" x14ac:dyDescent="0.3">
      <c r="B16" s="8" t="s">
        <v>376</v>
      </c>
      <c r="C16" s="57" t="s">
        <v>377</v>
      </c>
      <c r="D16" s="54" t="s">
        <v>378</v>
      </c>
      <c r="E16" s="6" t="s">
        <v>90</v>
      </c>
      <c r="F16" s="19">
        <v>167904174</v>
      </c>
      <c r="G16" s="24">
        <v>687987.35</v>
      </c>
      <c r="H16" s="24">
        <v>3.44</v>
      </c>
      <c r="I16" s="31"/>
      <c r="J16" s="31"/>
      <c r="K16" s="35"/>
    </row>
    <row r="17" spans="2:11" x14ac:dyDescent="0.3">
      <c r="B17" s="8" t="s">
        <v>76</v>
      </c>
      <c r="C17" s="57" t="s">
        <v>77</v>
      </c>
      <c r="D17" s="54" t="s">
        <v>78</v>
      </c>
      <c r="E17" s="6" t="s">
        <v>50</v>
      </c>
      <c r="F17" s="19">
        <v>18418863</v>
      </c>
      <c r="G17" s="24">
        <v>568166.67000000004</v>
      </c>
      <c r="H17" s="24">
        <v>2.84</v>
      </c>
      <c r="I17" s="31"/>
      <c r="J17" s="31"/>
      <c r="K17" s="35"/>
    </row>
    <row r="18" spans="2:11" x14ac:dyDescent="0.3">
      <c r="B18" s="8" t="s">
        <v>69</v>
      </c>
      <c r="C18" s="57" t="s">
        <v>70</v>
      </c>
      <c r="D18" s="54" t="s">
        <v>71</v>
      </c>
      <c r="E18" s="6" t="s">
        <v>43</v>
      </c>
      <c r="F18" s="19">
        <v>69292968</v>
      </c>
      <c r="G18" s="24">
        <v>556076.06999999995</v>
      </c>
      <c r="H18" s="24">
        <v>2.78</v>
      </c>
      <c r="I18" s="31"/>
      <c r="J18" s="31"/>
      <c r="K18" s="35"/>
    </row>
    <row r="19" spans="2:11" x14ac:dyDescent="0.3">
      <c r="B19" s="8" t="s">
        <v>59</v>
      </c>
      <c r="C19" s="57" t="s">
        <v>60</v>
      </c>
      <c r="D19" s="54" t="s">
        <v>61</v>
      </c>
      <c r="E19" s="6" t="s">
        <v>43</v>
      </c>
      <c r="F19" s="19">
        <v>51614513</v>
      </c>
      <c r="G19" s="24">
        <v>539474.89</v>
      </c>
      <c r="H19" s="24">
        <v>2.7</v>
      </c>
      <c r="I19" s="31"/>
      <c r="J19" s="31"/>
      <c r="K19" s="35"/>
    </row>
    <row r="20" spans="2:11" x14ac:dyDescent="0.3">
      <c r="B20" s="8" t="s">
        <v>66</v>
      </c>
      <c r="C20" s="57" t="s">
        <v>67</v>
      </c>
      <c r="D20" s="54" t="s">
        <v>68</v>
      </c>
      <c r="E20" s="6" t="s">
        <v>43</v>
      </c>
      <c r="F20" s="19">
        <v>26517051</v>
      </c>
      <c r="G20" s="24">
        <v>519813.75</v>
      </c>
      <c r="H20" s="24">
        <v>2.6</v>
      </c>
      <c r="I20" s="31"/>
      <c r="J20" s="31"/>
      <c r="K20" s="35"/>
    </row>
    <row r="21" spans="2:11" x14ac:dyDescent="0.3">
      <c r="B21" s="8" t="s">
        <v>379</v>
      </c>
      <c r="C21" s="57" t="s">
        <v>380</v>
      </c>
      <c r="D21" s="54" t="s">
        <v>381</v>
      </c>
      <c r="E21" s="6" t="s">
        <v>58</v>
      </c>
      <c r="F21" s="19">
        <v>15935731</v>
      </c>
      <c r="G21" s="24">
        <v>509863.71</v>
      </c>
      <c r="H21" s="24">
        <v>2.5499999999999998</v>
      </c>
      <c r="I21" s="31"/>
      <c r="J21" s="31"/>
      <c r="K21" s="35"/>
    </row>
    <row r="22" spans="2:11" x14ac:dyDescent="0.3">
      <c r="B22" s="8" t="s">
        <v>87</v>
      </c>
      <c r="C22" s="57" t="s">
        <v>88</v>
      </c>
      <c r="D22" s="54" t="s">
        <v>89</v>
      </c>
      <c r="E22" s="6" t="s">
        <v>90</v>
      </c>
      <c r="F22" s="19">
        <v>16004932</v>
      </c>
      <c r="G22" s="24">
        <v>425699.18</v>
      </c>
      <c r="H22" s="24">
        <v>2.13</v>
      </c>
      <c r="I22" s="31"/>
      <c r="J22" s="31"/>
      <c r="K22" s="35"/>
    </row>
    <row r="23" spans="2:11" x14ac:dyDescent="0.3">
      <c r="B23" s="8" t="s">
        <v>560</v>
      </c>
      <c r="C23" s="57" t="s">
        <v>561</v>
      </c>
      <c r="D23" s="54" t="s">
        <v>562</v>
      </c>
      <c r="E23" s="6" t="s">
        <v>97</v>
      </c>
      <c r="F23" s="19">
        <v>47926169</v>
      </c>
      <c r="G23" s="24">
        <v>420719.87</v>
      </c>
      <c r="H23" s="24">
        <v>2.1</v>
      </c>
      <c r="I23" s="31"/>
      <c r="J23" s="31"/>
      <c r="K23" s="35"/>
    </row>
    <row r="24" spans="2:11" x14ac:dyDescent="0.3">
      <c r="B24" s="8" t="s">
        <v>597</v>
      </c>
      <c r="C24" s="57" t="s">
        <v>598</v>
      </c>
      <c r="D24" s="54" t="s">
        <v>599</v>
      </c>
      <c r="E24" s="6" t="s">
        <v>156</v>
      </c>
      <c r="F24" s="19">
        <v>125355197</v>
      </c>
      <c r="G24" s="24">
        <v>393552.64000000001</v>
      </c>
      <c r="H24" s="24">
        <v>1.97</v>
      </c>
      <c r="I24" s="31"/>
      <c r="J24" s="31"/>
      <c r="K24" s="35"/>
    </row>
    <row r="25" spans="2:11" x14ac:dyDescent="0.3">
      <c r="B25" s="8" t="s">
        <v>55</v>
      </c>
      <c r="C25" s="57" t="s">
        <v>56</v>
      </c>
      <c r="D25" s="54" t="s">
        <v>57</v>
      </c>
      <c r="E25" s="6" t="s">
        <v>58</v>
      </c>
      <c r="F25" s="19">
        <v>2366914</v>
      </c>
      <c r="G25" s="24">
        <v>350090.25</v>
      </c>
      <c r="H25" s="24">
        <v>1.75</v>
      </c>
      <c r="I25" s="31"/>
      <c r="J25" s="31"/>
      <c r="K25" s="35"/>
    </row>
    <row r="26" spans="2:11" x14ac:dyDescent="0.3">
      <c r="B26" s="8" t="s">
        <v>469</v>
      </c>
      <c r="C26" s="57" t="s">
        <v>470</v>
      </c>
      <c r="D26" s="54" t="s">
        <v>471</v>
      </c>
      <c r="E26" s="6" t="s">
        <v>101</v>
      </c>
      <c r="F26" s="19">
        <v>19446281</v>
      </c>
      <c r="G26" s="24">
        <v>310070.95</v>
      </c>
      <c r="H26" s="24">
        <v>1.55</v>
      </c>
      <c r="I26" s="31"/>
      <c r="J26" s="31"/>
      <c r="K26" s="35"/>
    </row>
    <row r="27" spans="2:11" x14ac:dyDescent="0.3">
      <c r="B27" s="8" t="s">
        <v>585</v>
      </c>
      <c r="C27" s="57" t="s">
        <v>586</v>
      </c>
      <c r="D27" s="54" t="s">
        <v>587</v>
      </c>
      <c r="E27" s="6" t="s">
        <v>131</v>
      </c>
      <c r="F27" s="19">
        <v>85514936</v>
      </c>
      <c r="G27" s="24">
        <v>280104.17</v>
      </c>
      <c r="H27" s="24">
        <v>1.4</v>
      </c>
      <c r="I27" s="31"/>
      <c r="J27" s="31"/>
      <c r="K27" s="35"/>
    </row>
    <row r="28" spans="2:11" x14ac:dyDescent="0.3">
      <c r="B28" s="8" t="s">
        <v>907</v>
      </c>
      <c r="C28" s="57" t="s">
        <v>908</v>
      </c>
      <c r="D28" s="54" t="s">
        <v>909</v>
      </c>
      <c r="E28" s="6" t="s">
        <v>50</v>
      </c>
      <c r="F28" s="19">
        <v>19105732</v>
      </c>
      <c r="G28" s="24">
        <v>277950.19</v>
      </c>
      <c r="H28" s="24">
        <v>1.39</v>
      </c>
      <c r="I28" s="31"/>
      <c r="J28" s="31"/>
      <c r="K28" s="35"/>
    </row>
    <row r="29" spans="2:11" x14ac:dyDescent="0.3">
      <c r="B29" s="8" t="s">
        <v>62</v>
      </c>
      <c r="C29" s="57" t="s">
        <v>63</v>
      </c>
      <c r="D29" s="54" t="s">
        <v>64</v>
      </c>
      <c r="E29" s="6" t="s">
        <v>65</v>
      </c>
      <c r="F29" s="19">
        <v>2140566</v>
      </c>
      <c r="G29" s="24">
        <v>270567.53999999998</v>
      </c>
      <c r="H29" s="24">
        <v>1.35</v>
      </c>
      <c r="I29" s="31"/>
      <c r="J29" s="31"/>
      <c r="K29" s="35"/>
    </row>
    <row r="30" spans="2:11" x14ac:dyDescent="0.3">
      <c r="B30" s="8" t="s">
        <v>616</v>
      </c>
      <c r="C30" s="57" t="s">
        <v>617</v>
      </c>
      <c r="D30" s="54" t="s">
        <v>618</v>
      </c>
      <c r="E30" s="6" t="s">
        <v>86</v>
      </c>
      <c r="F30" s="19">
        <v>7439736</v>
      </c>
      <c r="G30" s="24">
        <v>269973.14</v>
      </c>
      <c r="H30" s="24">
        <v>1.35</v>
      </c>
      <c r="I30" s="31"/>
      <c r="J30" s="31"/>
      <c r="K30" s="35"/>
    </row>
    <row r="31" spans="2:11" x14ac:dyDescent="0.3">
      <c r="B31" s="8" t="s">
        <v>391</v>
      </c>
      <c r="C31" s="57" t="s">
        <v>392</v>
      </c>
      <c r="D31" s="54" t="s">
        <v>393</v>
      </c>
      <c r="E31" s="6" t="s">
        <v>58</v>
      </c>
      <c r="F31" s="19">
        <v>37641674</v>
      </c>
      <c r="G31" s="24">
        <v>251822.8</v>
      </c>
      <c r="H31" s="24">
        <v>1.26</v>
      </c>
      <c r="I31" s="31"/>
      <c r="J31" s="31"/>
      <c r="K31" s="35"/>
    </row>
    <row r="32" spans="2:11" x14ac:dyDescent="0.3">
      <c r="B32" s="8" t="s">
        <v>1071</v>
      </c>
      <c r="C32" s="57" t="s">
        <v>1072</v>
      </c>
      <c r="D32" s="54" t="s">
        <v>1073</v>
      </c>
      <c r="E32" s="6" t="s">
        <v>1074</v>
      </c>
      <c r="F32" s="19">
        <v>64595430</v>
      </c>
      <c r="G32" s="24">
        <v>238615.52</v>
      </c>
      <c r="H32" s="24">
        <v>1.19</v>
      </c>
      <c r="I32" s="31"/>
      <c r="J32" s="31"/>
      <c r="K32" s="35"/>
    </row>
    <row r="33" spans="2:11" x14ac:dyDescent="0.3">
      <c r="B33" s="8" t="s">
        <v>314</v>
      </c>
      <c r="C33" s="57" t="s">
        <v>315</v>
      </c>
      <c r="D33" s="54" t="s">
        <v>316</v>
      </c>
      <c r="E33" s="6" t="s">
        <v>196</v>
      </c>
      <c r="F33" s="19">
        <v>149141067</v>
      </c>
      <c r="G33" s="24">
        <v>230393.12</v>
      </c>
      <c r="H33" s="24">
        <v>1.1499999999999999</v>
      </c>
      <c r="I33" s="31"/>
      <c r="J33" s="31"/>
      <c r="K33" s="35"/>
    </row>
    <row r="34" spans="2:11" x14ac:dyDescent="0.3">
      <c r="B34" s="8" t="s">
        <v>128</v>
      </c>
      <c r="C34" s="57" t="s">
        <v>129</v>
      </c>
      <c r="D34" s="54" t="s">
        <v>130</v>
      </c>
      <c r="E34" s="6" t="s">
        <v>131</v>
      </c>
      <c r="F34" s="19">
        <v>81714056</v>
      </c>
      <c r="G34" s="24">
        <v>224917.94</v>
      </c>
      <c r="H34" s="24">
        <v>1.1299999999999999</v>
      </c>
      <c r="I34" s="31"/>
      <c r="J34" s="31"/>
      <c r="K34" s="35"/>
    </row>
    <row r="35" spans="2:11" x14ac:dyDescent="0.3">
      <c r="B35" s="8" t="s">
        <v>855</v>
      </c>
      <c r="C35" s="57" t="s">
        <v>856</v>
      </c>
      <c r="D35" s="54" t="s">
        <v>857</v>
      </c>
      <c r="E35" s="6" t="s">
        <v>156</v>
      </c>
      <c r="F35" s="19">
        <v>4008271</v>
      </c>
      <c r="G35" s="24">
        <v>212358.2</v>
      </c>
      <c r="H35" s="24">
        <v>1.06</v>
      </c>
      <c r="I35" s="31"/>
      <c r="J35" s="31"/>
      <c r="K35" s="35"/>
    </row>
    <row r="36" spans="2:11" x14ac:dyDescent="0.3">
      <c r="B36" s="8" t="s">
        <v>83</v>
      </c>
      <c r="C36" s="57" t="s">
        <v>84</v>
      </c>
      <c r="D36" s="54" t="s">
        <v>85</v>
      </c>
      <c r="E36" s="6" t="s">
        <v>86</v>
      </c>
      <c r="F36" s="19">
        <v>8159103</v>
      </c>
      <c r="G36" s="24">
        <v>205495.17</v>
      </c>
      <c r="H36" s="24">
        <v>1.03</v>
      </c>
      <c r="I36" s="31"/>
      <c r="J36" s="31"/>
      <c r="K36" s="35"/>
    </row>
    <row r="37" spans="2:11" x14ac:dyDescent="0.3">
      <c r="B37" s="8" t="s">
        <v>1004</v>
      </c>
      <c r="C37" s="57" t="s">
        <v>1005</v>
      </c>
      <c r="D37" s="54" t="s">
        <v>1006</v>
      </c>
      <c r="E37" s="6" t="s">
        <v>65</v>
      </c>
      <c r="F37" s="19">
        <v>6888964</v>
      </c>
      <c r="G37" s="24">
        <v>191210.08</v>
      </c>
      <c r="H37" s="24">
        <v>0.96</v>
      </c>
      <c r="I37" s="31"/>
      <c r="J37" s="31"/>
      <c r="K37" s="35"/>
    </row>
    <row r="38" spans="2:11" x14ac:dyDescent="0.3">
      <c r="B38" s="8" t="s">
        <v>600</v>
      </c>
      <c r="C38" s="57" t="s">
        <v>601</v>
      </c>
      <c r="D38" s="54" t="s">
        <v>602</v>
      </c>
      <c r="E38" s="6" t="s">
        <v>97</v>
      </c>
      <c r="F38" s="19">
        <v>9795921</v>
      </c>
      <c r="G38" s="24">
        <v>187444.95</v>
      </c>
      <c r="H38" s="24">
        <v>0.94</v>
      </c>
      <c r="I38" s="31"/>
      <c r="J38" s="31"/>
      <c r="K38" s="35"/>
    </row>
    <row r="39" spans="2:11" x14ac:dyDescent="0.3">
      <c r="B39" s="8" t="s">
        <v>1075</v>
      </c>
      <c r="C39" s="57" t="s">
        <v>1076</v>
      </c>
      <c r="D39" s="54" t="s">
        <v>1077</v>
      </c>
      <c r="E39" s="6" t="s">
        <v>97</v>
      </c>
      <c r="F39" s="19">
        <v>59096594</v>
      </c>
      <c r="G39" s="24">
        <v>184204.08</v>
      </c>
      <c r="H39" s="24">
        <v>0.92</v>
      </c>
      <c r="I39" s="31"/>
      <c r="J39" s="31"/>
      <c r="K39" s="35"/>
    </row>
    <row r="40" spans="2:11" x14ac:dyDescent="0.3">
      <c r="B40" s="8" t="s">
        <v>108</v>
      </c>
      <c r="C40" s="57" t="s">
        <v>109</v>
      </c>
      <c r="D40" s="54" t="s">
        <v>110</v>
      </c>
      <c r="E40" s="6" t="s">
        <v>111</v>
      </c>
      <c r="F40" s="19">
        <v>26117692</v>
      </c>
      <c r="G40" s="24">
        <v>183855.49</v>
      </c>
      <c r="H40" s="24">
        <v>0.92</v>
      </c>
      <c r="I40" s="31"/>
      <c r="J40" s="31"/>
      <c r="K40" s="35"/>
    </row>
    <row r="41" spans="2:11" x14ac:dyDescent="0.3">
      <c r="B41" s="8" t="s">
        <v>1078</v>
      </c>
      <c r="C41" s="57" t="s">
        <v>1079</v>
      </c>
      <c r="D41" s="54" t="s">
        <v>1080</v>
      </c>
      <c r="E41" s="6" t="s">
        <v>196</v>
      </c>
      <c r="F41" s="19">
        <v>17117324</v>
      </c>
      <c r="G41" s="24">
        <v>175726.45</v>
      </c>
      <c r="H41" s="24">
        <v>0.88</v>
      </c>
      <c r="I41" s="31"/>
      <c r="J41" s="31"/>
      <c r="K41" s="35"/>
    </row>
    <row r="42" spans="2:11" x14ac:dyDescent="0.3">
      <c r="B42" s="8" t="s">
        <v>575</v>
      </c>
      <c r="C42" s="57" t="s">
        <v>576</v>
      </c>
      <c r="D42" s="54" t="s">
        <v>577</v>
      </c>
      <c r="E42" s="6" t="s">
        <v>578</v>
      </c>
      <c r="F42" s="19">
        <v>13309895</v>
      </c>
      <c r="G42" s="24">
        <v>174732.3</v>
      </c>
      <c r="H42" s="24">
        <v>0.87</v>
      </c>
      <c r="I42" s="31"/>
      <c r="J42" s="31"/>
      <c r="K42" s="35"/>
    </row>
    <row r="43" spans="2:11" x14ac:dyDescent="0.3">
      <c r="B43" s="8" t="s">
        <v>993</v>
      </c>
      <c r="C43" s="57" t="s">
        <v>994</v>
      </c>
      <c r="D43" s="54" t="s">
        <v>995</v>
      </c>
      <c r="E43" s="6" t="s">
        <v>58</v>
      </c>
      <c r="F43" s="19">
        <v>1998102</v>
      </c>
      <c r="G43" s="24">
        <v>172466.17</v>
      </c>
      <c r="H43" s="24">
        <v>0.86</v>
      </c>
      <c r="I43" s="31"/>
      <c r="J43" s="31"/>
      <c r="K43" s="35"/>
    </row>
    <row r="44" spans="2:11" x14ac:dyDescent="0.3">
      <c r="B44" s="8" t="s">
        <v>385</v>
      </c>
      <c r="C44" s="57" t="s">
        <v>386</v>
      </c>
      <c r="D44" s="54" t="s">
        <v>387</v>
      </c>
      <c r="E44" s="6" t="s">
        <v>50</v>
      </c>
      <c r="F44" s="19">
        <v>11442944</v>
      </c>
      <c r="G44" s="24">
        <v>169515.77</v>
      </c>
      <c r="H44" s="24">
        <v>0.85</v>
      </c>
      <c r="I44" s="31"/>
      <c r="J44" s="31"/>
      <c r="K44" s="35"/>
    </row>
    <row r="45" spans="2:11" x14ac:dyDescent="0.3">
      <c r="B45" s="8" t="s">
        <v>419</v>
      </c>
      <c r="C45" s="57" t="s">
        <v>420</v>
      </c>
      <c r="D45" s="54" t="s">
        <v>421</v>
      </c>
      <c r="E45" s="6" t="s">
        <v>422</v>
      </c>
      <c r="F45" s="19">
        <v>70054566</v>
      </c>
      <c r="G45" s="24">
        <v>163724.53</v>
      </c>
      <c r="H45" s="24">
        <v>0.82</v>
      </c>
      <c r="I45" s="31"/>
      <c r="J45" s="31"/>
      <c r="K45" s="35"/>
    </row>
    <row r="46" spans="2:11" x14ac:dyDescent="0.3">
      <c r="B46" s="8" t="s">
        <v>373</v>
      </c>
      <c r="C46" s="57" t="s">
        <v>374</v>
      </c>
      <c r="D46" s="54" t="s">
        <v>375</v>
      </c>
      <c r="E46" s="6" t="s">
        <v>101</v>
      </c>
      <c r="F46" s="19">
        <v>10144567</v>
      </c>
      <c r="G46" s="24">
        <v>161237.75</v>
      </c>
      <c r="H46" s="24">
        <v>0.81</v>
      </c>
      <c r="I46" s="31"/>
      <c r="J46" s="31"/>
      <c r="K46" s="35"/>
    </row>
    <row r="47" spans="2:11" x14ac:dyDescent="0.3">
      <c r="B47" s="8" t="s">
        <v>1082</v>
      </c>
      <c r="C47" s="57" t="s">
        <v>1083</v>
      </c>
      <c r="D47" s="54" t="s">
        <v>1084</v>
      </c>
      <c r="E47" s="6" t="s">
        <v>1085</v>
      </c>
      <c r="F47" s="19">
        <v>40966067</v>
      </c>
      <c r="G47" s="24">
        <v>153540.82</v>
      </c>
      <c r="H47" s="24">
        <v>0.77</v>
      </c>
      <c r="I47" s="31"/>
      <c r="J47" s="31"/>
      <c r="K47" s="35"/>
    </row>
    <row r="48" spans="2:11" x14ac:dyDescent="0.3">
      <c r="B48" s="8" t="s">
        <v>105</v>
      </c>
      <c r="C48" s="57" t="s">
        <v>106</v>
      </c>
      <c r="D48" s="54" t="s">
        <v>107</v>
      </c>
      <c r="E48" s="6" t="s">
        <v>58</v>
      </c>
      <c r="F48" s="19">
        <v>2480444</v>
      </c>
      <c r="G48" s="24">
        <v>151381.5</v>
      </c>
      <c r="H48" s="24">
        <v>0.76</v>
      </c>
      <c r="I48" s="31"/>
      <c r="J48" s="31"/>
      <c r="K48" s="35"/>
    </row>
    <row r="49" spans="2:11" x14ac:dyDescent="0.3">
      <c r="B49" s="8" t="s">
        <v>1086</v>
      </c>
      <c r="C49" s="57" t="s">
        <v>1087</v>
      </c>
      <c r="D49" s="54" t="s">
        <v>1088</v>
      </c>
      <c r="E49" s="6" t="s">
        <v>323</v>
      </c>
      <c r="F49" s="19">
        <v>12932694</v>
      </c>
      <c r="G49" s="24">
        <v>149527.81</v>
      </c>
      <c r="H49" s="24">
        <v>0.75</v>
      </c>
      <c r="I49" s="31"/>
      <c r="J49" s="31"/>
      <c r="K49" s="35"/>
    </row>
    <row r="50" spans="2:11" x14ac:dyDescent="0.3">
      <c r="B50" s="8" t="s">
        <v>79</v>
      </c>
      <c r="C50" s="57" t="s">
        <v>80</v>
      </c>
      <c r="D50" s="54" t="s">
        <v>81</v>
      </c>
      <c r="E50" s="6" t="s">
        <v>82</v>
      </c>
      <c r="F50" s="19">
        <v>19327009</v>
      </c>
      <c r="G50" s="24">
        <v>149214.17000000001</v>
      </c>
      <c r="H50" s="24">
        <v>0.75</v>
      </c>
      <c r="I50" s="31"/>
      <c r="J50" s="31"/>
      <c r="K50" s="35"/>
    </row>
    <row r="51" spans="2:11" x14ac:dyDescent="0.3">
      <c r="B51" s="8" t="s">
        <v>1089</v>
      </c>
      <c r="C51" s="57" t="s">
        <v>1090</v>
      </c>
      <c r="D51" s="54" t="s">
        <v>1091</v>
      </c>
      <c r="E51" s="6" t="s">
        <v>97</v>
      </c>
      <c r="F51" s="19">
        <v>25243945</v>
      </c>
      <c r="G51" s="24">
        <v>146477.99</v>
      </c>
      <c r="H51" s="24">
        <v>0.73</v>
      </c>
      <c r="I51" s="31"/>
      <c r="J51" s="31"/>
      <c r="K51" s="35"/>
    </row>
    <row r="52" spans="2:11" x14ac:dyDescent="0.3">
      <c r="B52" s="8" t="s">
        <v>1092</v>
      </c>
      <c r="C52" s="57" t="s">
        <v>1093</v>
      </c>
      <c r="D52" s="54" t="s">
        <v>1094</v>
      </c>
      <c r="E52" s="6" t="s">
        <v>82</v>
      </c>
      <c r="F52" s="19">
        <v>8085988</v>
      </c>
      <c r="G52" s="24">
        <v>145992.51</v>
      </c>
      <c r="H52" s="24">
        <v>0.73</v>
      </c>
      <c r="I52" s="31"/>
      <c r="J52" s="31"/>
      <c r="K52" s="35"/>
    </row>
    <row r="53" spans="2:11" x14ac:dyDescent="0.3">
      <c r="B53" s="8" t="s">
        <v>1095</v>
      </c>
      <c r="C53" s="57" t="s">
        <v>1096</v>
      </c>
      <c r="D53" s="54" t="s">
        <v>1097</v>
      </c>
      <c r="E53" s="6" t="s">
        <v>127</v>
      </c>
      <c r="F53" s="19">
        <v>1822060</v>
      </c>
      <c r="G53" s="24">
        <v>138658.76999999999</v>
      </c>
      <c r="H53" s="24">
        <v>0.69</v>
      </c>
      <c r="I53" s="31"/>
      <c r="J53" s="31"/>
      <c r="K53" s="35"/>
    </row>
    <row r="54" spans="2:11" x14ac:dyDescent="0.3">
      <c r="B54" s="8" t="s">
        <v>1098</v>
      </c>
      <c r="C54" s="57" t="s">
        <v>1099</v>
      </c>
      <c r="D54" s="54" t="s">
        <v>1100</v>
      </c>
      <c r="E54" s="6" t="s">
        <v>101</v>
      </c>
      <c r="F54" s="19">
        <v>10981913</v>
      </c>
      <c r="G54" s="24">
        <v>138383.09</v>
      </c>
      <c r="H54" s="24">
        <v>0.69</v>
      </c>
      <c r="I54" s="31"/>
      <c r="J54" s="31"/>
      <c r="K54" s="35"/>
    </row>
    <row r="55" spans="2:11" x14ac:dyDescent="0.3">
      <c r="B55" s="8" t="s">
        <v>343</v>
      </c>
      <c r="C55" s="57" t="s">
        <v>344</v>
      </c>
      <c r="D55" s="54" t="s">
        <v>345</v>
      </c>
      <c r="E55" s="6" t="s">
        <v>50</v>
      </c>
      <c r="F55" s="19">
        <v>51440826</v>
      </c>
      <c r="G55" s="24">
        <v>128298.56</v>
      </c>
      <c r="H55" s="24">
        <v>0.64</v>
      </c>
      <c r="I55" s="31"/>
      <c r="J55" s="31"/>
      <c r="K55" s="35"/>
    </row>
    <row r="56" spans="2:11" x14ac:dyDescent="0.3">
      <c r="B56" s="8" t="s">
        <v>1101</v>
      </c>
      <c r="C56" s="57" t="s">
        <v>1102</v>
      </c>
      <c r="D56" s="54" t="s">
        <v>1103</v>
      </c>
      <c r="E56" s="6" t="s">
        <v>507</v>
      </c>
      <c r="F56" s="19">
        <v>11745620</v>
      </c>
      <c r="G56" s="24">
        <v>125137.84</v>
      </c>
      <c r="H56" s="24">
        <v>0.63</v>
      </c>
      <c r="I56" s="31"/>
      <c r="J56" s="31"/>
      <c r="K56" s="35"/>
    </row>
    <row r="57" spans="2:11" x14ac:dyDescent="0.3">
      <c r="B57" s="8" t="s">
        <v>1010</v>
      </c>
      <c r="C57" s="57" t="s">
        <v>1011</v>
      </c>
      <c r="D57" s="54" t="s">
        <v>1012</v>
      </c>
      <c r="E57" s="6" t="s">
        <v>58</v>
      </c>
      <c r="F57" s="19">
        <v>2341609</v>
      </c>
      <c r="G57" s="24">
        <v>119134.04</v>
      </c>
      <c r="H57" s="24">
        <v>0.6</v>
      </c>
      <c r="I57" s="31"/>
      <c r="J57" s="31"/>
      <c r="K57" s="35"/>
    </row>
    <row r="58" spans="2:11" x14ac:dyDescent="0.3">
      <c r="B58" s="8" t="s">
        <v>1104</v>
      </c>
      <c r="C58" s="57" t="s">
        <v>1105</v>
      </c>
      <c r="D58" s="54" t="s">
        <v>1106</v>
      </c>
      <c r="E58" s="6" t="s">
        <v>1107</v>
      </c>
      <c r="F58" s="19">
        <v>4697673</v>
      </c>
      <c r="G58" s="24">
        <v>105448.67</v>
      </c>
      <c r="H58" s="24">
        <v>0.53</v>
      </c>
      <c r="I58" s="31"/>
      <c r="J58" s="31"/>
      <c r="K58" s="35"/>
    </row>
    <row r="59" spans="2:11" x14ac:dyDescent="0.3">
      <c r="B59" s="8" t="s">
        <v>1108</v>
      </c>
      <c r="C59" s="57" t="s">
        <v>1109</v>
      </c>
      <c r="D59" s="54" t="s">
        <v>1110</v>
      </c>
      <c r="E59" s="6" t="s">
        <v>43</v>
      </c>
      <c r="F59" s="19">
        <v>11877650</v>
      </c>
      <c r="G59" s="24">
        <v>87835.22</v>
      </c>
      <c r="H59" s="24">
        <v>0.44</v>
      </c>
      <c r="I59" s="31"/>
      <c r="J59" s="31"/>
      <c r="K59" s="35"/>
    </row>
    <row r="60" spans="2:11" x14ac:dyDescent="0.3">
      <c r="C60" s="58" t="s">
        <v>172</v>
      </c>
      <c r="D60" s="54"/>
      <c r="E60" s="6"/>
      <c r="F60" s="19"/>
      <c r="G60" s="25">
        <v>19964959.800000001</v>
      </c>
      <c r="H60" s="25">
        <v>99.87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12307.5</v>
      </c>
      <c r="H102" s="24">
        <v>0.06</v>
      </c>
      <c r="I102" s="31"/>
      <c r="J102" s="31"/>
      <c r="K102" s="35"/>
    </row>
    <row r="103" spans="1:54" x14ac:dyDescent="0.3">
      <c r="C103" s="58" t="s">
        <v>172</v>
      </c>
      <c r="D103" s="54"/>
      <c r="E103" s="6"/>
      <c r="F103" s="19"/>
      <c r="G103" s="25">
        <v>12307.5</v>
      </c>
      <c r="H103" s="25">
        <v>0.06</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t="s">
        <v>2</v>
      </c>
      <c r="H106" s="24" t="s">
        <v>2</v>
      </c>
      <c r="I106" s="31"/>
      <c r="J106" s="31"/>
      <c r="K106" s="35"/>
      <c r="L106" s="3"/>
      <c r="AI106" s="3"/>
      <c r="AV106" s="3"/>
      <c r="AX106" s="3"/>
      <c r="BB106" s="3"/>
    </row>
    <row r="107" spans="1:54" x14ac:dyDescent="0.3">
      <c r="B107" s="8"/>
      <c r="C107" s="57" t="s">
        <v>188</v>
      </c>
      <c r="D107" s="54"/>
      <c r="E107" s="6"/>
      <c r="F107" s="19"/>
      <c r="G107" s="24">
        <v>14793.61</v>
      </c>
      <c r="H107" s="24">
        <v>7.0000000000000007E-2</v>
      </c>
      <c r="I107" s="31"/>
      <c r="J107" s="31"/>
      <c r="K107" s="35"/>
    </row>
    <row r="108" spans="1:54" x14ac:dyDescent="0.3">
      <c r="C108" s="58" t="s">
        <v>172</v>
      </c>
      <c r="D108" s="54"/>
      <c r="E108" s="6"/>
      <c r="F108" s="19"/>
      <c r="G108" s="25">
        <v>14793.61</v>
      </c>
      <c r="H108" s="25">
        <v>7.0000000000000007E-2</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19992060.91</v>
      </c>
      <c r="H110" s="26">
        <v>100</v>
      </c>
      <c r="I110" s="32"/>
      <c r="J110" s="32"/>
      <c r="K110" s="36"/>
    </row>
    <row r="113" spans="3:11" x14ac:dyDescent="0.3">
      <c r="C113" s="1" t="s">
        <v>190</v>
      </c>
    </row>
    <row r="114" spans="3:11" x14ac:dyDescent="0.3">
      <c r="C114" s="37" t="s">
        <v>191</v>
      </c>
      <c r="D114" s="37"/>
      <c r="E114" s="37"/>
      <c r="F114" s="37"/>
      <c r="G114" s="37"/>
      <c r="H114" s="37"/>
      <c r="I114" s="37"/>
      <c r="J114" s="37"/>
      <c r="K114" s="37"/>
    </row>
    <row r="115" spans="3:11" x14ac:dyDescent="0.3">
      <c r="C115" s="2" t="s">
        <v>192</v>
      </c>
    </row>
    <row r="116" spans="3:11" x14ac:dyDescent="0.3">
      <c r="C116" s="2" t="s">
        <v>193</v>
      </c>
    </row>
    <row r="117" spans="3:11" ht="30" customHeight="1" x14ac:dyDescent="0.3">
      <c r="C117" s="91" t="s">
        <v>194</v>
      </c>
      <c r="D117" s="92"/>
      <c r="E117" s="92"/>
      <c r="F117" s="92"/>
      <c r="G117" s="92"/>
      <c r="H117" s="92"/>
      <c r="I117" s="92"/>
      <c r="J117" s="92"/>
      <c r="K117" s="92"/>
    </row>
    <row r="118" spans="3:11" x14ac:dyDescent="0.3">
      <c r="C118" s="2" t="s">
        <v>195</v>
      </c>
    </row>
    <row r="120" spans="3:11" x14ac:dyDescent="0.3">
      <c r="C120" s="1" t="s">
        <v>5387</v>
      </c>
      <c r="E120" s="88" t="s">
        <v>5388</v>
      </c>
    </row>
    <row r="121" spans="3:11" x14ac:dyDescent="0.3">
      <c r="E121" s="2" t="s">
        <v>5398</v>
      </c>
    </row>
  </sheetData>
  <mergeCells count="1">
    <mergeCell ref="C117:K117"/>
  </mergeCells>
  <hyperlinks>
    <hyperlink ref="J2" location="'Index'!A1" display="'Index'!A1" xr:uid="{B6102CAB-7A4D-4614-9600-0D17AE623DE9}"/>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15F00-7C44-4AAC-8A87-653D263D20F3}">
  <sheetPr codeName="Sheet144"/>
  <dimension ref="A1:IV97"/>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3122</v>
      </c>
      <c r="J2" s="38" t="s">
        <v>4975</v>
      </c>
    </row>
    <row r="3" spans="1:54" ht="16.2" x14ac:dyDescent="0.35">
      <c r="C3" s="1" t="s">
        <v>28</v>
      </c>
      <c r="D3" s="21" t="s">
        <v>3123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38366</v>
      </c>
      <c r="G10" s="24">
        <v>520.70000000000005</v>
      </c>
      <c r="H10" s="24">
        <v>7.79</v>
      </c>
      <c r="I10" s="31"/>
      <c r="J10" s="31"/>
      <c r="K10" s="35"/>
    </row>
    <row r="11" spans="1:54" x14ac:dyDescent="0.3">
      <c r="B11" s="8" t="s">
        <v>44</v>
      </c>
      <c r="C11" s="57" t="s">
        <v>45</v>
      </c>
      <c r="D11" s="54" t="s">
        <v>46</v>
      </c>
      <c r="E11" s="6" t="s">
        <v>43</v>
      </c>
      <c r="F11" s="19">
        <v>30700</v>
      </c>
      <c r="G11" s="24">
        <v>429.12</v>
      </c>
      <c r="H11" s="24">
        <v>6.42</v>
      </c>
      <c r="I11" s="31"/>
      <c r="J11" s="31"/>
      <c r="K11" s="35"/>
    </row>
    <row r="12" spans="1:54" x14ac:dyDescent="0.3">
      <c r="B12" s="8" t="s">
        <v>40</v>
      </c>
      <c r="C12" s="57" t="s">
        <v>41</v>
      </c>
      <c r="D12" s="54" t="s">
        <v>42</v>
      </c>
      <c r="E12" s="6" t="s">
        <v>43</v>
      </c>
      <c r="F12" s="19">
        <v>44000</v>
      </c>
      <c r="G12" s="24">
        <v>418.7</v>
      </c>
      <c r="H12" s="24">
        <v>6.26</v>
      </c>
      <c r="I12" s="31"/>
      <c r="J12" s="31"/>
      <c r="K12" s="35"/>
    </row>
    <row r="13" spans="1:54" x14ac:dyDescent="0.3">
      <c r="B13" s="8" t="s">
        <v>961</v>
      </c>
      <c r="C13" s="57" t="s">
        <v>962</v>
      </c>
      <c r="D13" s="54" t="s">
        <v>963</v>
      </c>
      <c r="E13" s="6" t="s">
        <v>127</v>
      </c>
      <c r="F13" s="19">
        <v>55000</v>
      </c>
      <c r="G13" s="24">
        <v>330.58</v>
      </c>
      <c r="H13" s="24">
        <v>4.9400000000000004</v>
      </c>
      <c r="I13" s="31"/>
      <c r="J13" s="31"/>
      <c r="K13" s="35"/>
    </row>
    <row r="14" spans="1:54" x14ac:dyDescent="0.3">
      <c r="B14" s="8" t="s">
        <v>317</v>
      </c>
      <c r="C14" s="57" t="s">
        <v>318</v>
      </c>
      <c r="D14" s="54" t="s">
        <v>319</v>
      </c>
      <c r="E14" s="6" t="s">
        <v>148</v>
      </c>
      <c r="F14" s="19">
        <v>10200</v>
      </c>
      <c r="G14" s="24">
        <v>302.08</v>
      </c>
      <c r="H14" s="24">
        <v>4.5199999999999996</v>
      </c>
      <c r="I14" s="31"/>
      <c r="J14" s="31"/>
      <c r="K14" s="35"/>
    </row>
    <row r="15" spans="1:54" x14ac:dyDescent="0.3">
      <c r="B15" s="8" t="s">
        <v>1951</v>
      </c>
      <c r="C15" s="57" t="s">
        <v>1418</v>
      </c>
      <c r="D15" s="54" t="s">
        <v>1952</v>
      </c>
      <c r="E15" s="6" t="s">
        <v>507</v>
      </c>
      <c r="F15" s="19">
        <v>55000</v>
      </c>
      <c r="G15" s="24">
        <v>294.91000000000003</v>
      </c>
      <c r="H15" s="24">
        <v>4.41</v>
      </c>
      <c r="I15" s="31"/>
      <c r="J15" s="31"/>
      <c r="K15" s="35"/>
    </row>
    <row r="16" spans="1:54" x14ac:dyDescent="0.3">
      <c r="B16" s="8" t="s">
        <v>209</v>
      </c>
      <c r="C16" s="57" t="s">
        <v>210</v>
      </c>
      <c r="D16" s="54" t="s">
        <v>211</v>
      </c>
      <c r="E16" s="6" t="s">
        <v>86</v>
      </c>
      <c r="F16" s="19">
        <v>55000</v>
      </c>
      <c r="G16" s="24">
        <v>293.14999999999998</v>
      </c>
      <c r="H16" s="24">
        <v>4.38</v>
      </c>
      <c r="I16" s="31"/>
      <c r="J16" s="31"/>
      <c r="K16" s="35"/>
    </row>
    <row r="17" spans="2:11" x14ac:dyDescent="0.3">
      <c r="B17" s="8" t="s">
        <v>51</v>
      </c>
      <c r="C17" s="57" t="s">
        <v>52</v>
      </c>
      <c r="D17" s="54" t="s">
        <v>53</v>
      </c>
      <c r="E17" s="6" t="s">
        <v>54</v>
      </c>
      <c r="F17" s="19">
        <v>8000</v>
      </c>
      <c r="G17" s="24">
        <v>288.08</v>
      </c>
      <c r="H17" s="24">
        <v>4.3099999999999996</v>
      </c>
      <c r="I17" s="31"/>
      <c r="J17" s="31"/>
      <c r="K17" s="35"/>
    </row>
    <row r="18" spans="2:11" x14ac:dyDescent="0.3">
      <c r="B18" s="8" t="s">
        <v>59</v>
      </c>
      <c r="C18" s="57" t="s">
        <v>60</v>
      </c>
      <c r="D18" s="54" t="s">
        <v>61</v>
      </c>
      <c r="E18" s="6" t="s">
        <v>43</v>
      </c>
      <c r="F18" s="19">
        <v>27000</v>
      </c>
      <c r="G18" s="24">
        <v>282.2</v>
      </c>
      <c r="H18" s="24">
        <v>4.22</v>
      </c>
      <c r="I18" s="31"/>
      <c r="J18" s="31"/>
      <c r="K18" s="35"/>
    </row>
    <row r="19" spans="2:11" x14ac:dyDescent="0.3">
      <c r="B19" s="8" t="s">
        <v>212</v>
      </c>
      <c r="C19" s="57" t="s">
        <v>213</v>
      </c>
      <c r="D19" s="54" t="s">
        <v>214</v>
      </c>
      <c r="E19" s="6" t="s">
        <v>65</v>
      </c>
      <c r="F19" s="19">
        <v>950</v>
      </c>
      <c r="G19" s="24">
        <v>278.11</v>
      </c>
      <c r="H19" s="24">
        <v>4.16</v>
      </c>
      <c r="I19" s="31"/>
      <c r="J19" s="31"/>
      <c r="K19" s="35"/>
    </row>
    <row r="20" spans="2:11" x14ac:dyDescent="0.3">
      <c r="B20" s="8" t="s">
        <v>225</v>
      </c>
      <c r="C20" s="57" t="s">
        <v>226</v>
      </c>
      <c r="D20" s="54" t="s">
        <v>227</v>
      </c>
      <c r="E20" s="6" t="s">
        <v>196</v>
      </c>
      <c r="F20" s="19">
        <v>25000</v>
      </c>
      <c r="G20" s="24">
        <v>236.45</v>
      </c>
      <c r="H20" s="24">
        <v>3.54</v>
      </c>
      <c r="I20" s="31"/>
      <c r="J20" s="31"/>
      <c r="K20" s="35"/>
    </row>
    <row r="21" spans="2:11" x14ac:dyDescent="0.3">
      <c r="B21" s="8" t="s">
        <v>79</v>
      </c>
      <c r="C21" s="57" t="s">
        <v>80</v>
      </c>
      <c r="D21" s="54" t="s">
        <v>81</v>
      </c>
      <c r="E21" s="6" t="s">
        <v>82</v>
      </c>
      <c r="F21" s="19">
        <v>30000</v>
      </c>
      <c r="G21" s="24">
        <v>231.62</v>
      </c>
      <c r="H21" s="24">
        <v>3.46</v>
      </c>
      <c r="I21" s="31"/>
      <c r="J21" s="31"/>
      <c r="K21" s="35"/>
    </row>
    <row r="22" spans="2:11" x14ac:dyDescent="0.3">
      <c r="B22" s="8" t="s">
        <v>2419</v>
      </c>
      <c r="C22" s="57" t="s">
        <v>2420</v>
      </c>
      <c r="D22" s="54" t="s">
        <v>2421</v>
      </c>
      <c r="E22" s="6" t="s">
        <v>167</v>
      </c>
      <c r="F22" s="19">
        <v>31000</v>
      </c>
      <c r="G22" s="24">
        <v>229.11</v>
      </c>
      <c r="H22" s="24">
        <v>3.43</v>
      </c>
      <c r="I22" s="31"/>
      <c r="J22" s="31"/>
      <c r="K22" s="35"/>
    </row>
    <row r="23" spans="2:11" x14ac:dyDescent="0.3">
      <c r="B23" s="8" t="s">
        <v>66</v>
      </c>
      <c r="C23" s="57" t="s">
        <v>67</v>
      </c>
      <c r="D23" s="54" t="s">
        <v>68</v>
      </c>
      <c r="E23" s="6" t="s">
        <v>43</v>
      </c>
      <c r="F23" s="19">
        <v>11500</v>
      </c>
      <c r="G23" s="24">
        <v>225.43</v>
      </c>
      <c r="H23" s="24">
        <v>3.37</v>
      </c>
      <c r="I23" s="31"/>
      <c r="J23" s="31"/>
      <c r="K23" s="35"/>
    </row>
    <row r="24" spans="2:11" x14ac:dyDescent="0.3">
      <c r="B24" s="8" t="s">
        <v>69</v>
      </c>
      <c r="C24" s="57" t="s">
        <v>70</v>
      </c>
      <c r="D24" s="54" t="s">
        <v>71</v>
      </c>
      <c r="E24" s="6" t="s">
        <v>43</v>
      </c>
      <c r="F24" s="19">
        <v>28000</v>
      </c>
      <c r="G24" s="24">
        <v>224.7</v>
      </c>
      <c r="H24" s="24">
        <v>3.36</v>
      </c>
      <c r="I24" s="31"/>
      <c r="J24" s="31"/>
      <c r="K24" s="35"/>
    </row>
    <row r="25" spans="2:11" x14ac:dyDescent="0.3">
      <c r="B25" s="8" t="s">
        <v>472</v>
      </c>
      <c r="C25" s="57" t="s">
        <v>473</v>
      </c>
      <c r="D25" s="54" t="s">
        <v>474</v>
      </c>
      <c r="E25" s="6" t="s">
        <v>65</v>
      </c>
      <c r="F25" s="19">
        <v>140000</v>
      </c>
      <c r="G25" s="24">
        <v>207.8</v>
      </c>
      <c r="H25" s="24">
        <v>3.11</v>
      </c>
      <c r="I25" s="31"/>
      <c r="J25" s="31"/>
      <c r="K25" s="35"/>
    </row>
    <row r="26" spans="2:11" x14ac:dyDescent="0.3">
      <c r="B26" s="8" t="s">
        <v>2267</v>
      </c>
      <c r="C26" s="57" t="s">
        <v>2268</v>
      </c>
      <c r="D26" s="54" t="s">
        <v>2269</v>
      </c>
      <c r="E26" s="6" t="s">
        <v>196</v>
      </c>
      <c r="F26" s="19">
        <v>27000</v>
      </c>
      <c r="G26" s="24">
        <v>206</v>
      </c>
      <c r="H26" s="24">
        <v>3.08</v>
      </c>
      <c r="I26" s="31"/>
      <c r="J26" s="31"/>
      <c r="K26" s="35"/>
    </row>
    <row r="27" spans="2:11" x14ac:dyDescent="0.3">
      <c r="B27" s="8" t="s">
        <v>600</v>
      </c>
      <c r="C27" s="57" t="s">
        <v>601</v>
      </c>
      <c r="D27" s="54" t="s">
        <v>602</v>
      </c>
      <c r="E27" s="6" t="s">
        <v>97</v>
      </c>
      <c r="F27" s="19">
        <v>10500</v>
      </c>
      <c r="G27" s="24">
        <v>200.92</v>
      </c>
      <c r="H27" s="24">
        <v>3.01</v>
      </c>
      <c r="I27" s="31"/>
      <c r="J27" s="31"/>
      <c r="K27" s="35"/>
    </row>
    <row r="28" spans="2:11" x14ac:dyDescent="0.3">
      <c r="B28" s="8" t="s">
        <v>234</v>
      </c>
      <c r="C28" s="57" t="s">
        <v>235</v>
      </c>
      <c r="D28" s="54" t="s">
        <v>236</v>
      </c>
      <c r="E28" s="6" t="s">
        <v>148</v>
      </c>
      <c r="F28" s="19">
        <v>8500</v>
      </c>
      <c r="G28" s="24">
        <v>194.6</v>
      </c>
      <c r="H28" s="24">
        <v>2.91</v>
      </c>
      <c r="I28" s="31"/>
      <c r="J28" s="31"/>
      <c r="K28" s="35"/>
    </row>
    <row r="29" spans="2:11" x14ac:dyDescent="0.3">
      <c r="B29" s="8" t="s">
        <v>2270</v>
      </c>
      <c r="C29" s="57" t="s">
        <v>2271</v>
      </c>
      <c r="D29" s="54" t="s">
        <v>2272</v>
      </c>
      <c r="E29" s="6" t="s">
        <v>115</v>
      </c>
      <c r="F29" s="19">
        <v>67000</v>
      </c>
      <c r="G29" s="24">
        <v>188.17</v>
      </c>
      <c r="H29" s="24">
        <v>2.81</v>
      </c>
      <c r="I29" s="31"/>
      <c r="J29" s="31"/>
      <c r="K29" s="35"/>
    </row>
    <row r="30" spans="2:11" x14ac:dyDescent="0.3">
      <c r="B30" s="8" t="s">
        <v>168</v>
      </c>
      <c r="C30" s="57" t="s">
        <v>169</v>
      </c>
      <c r="D30" s="54" t="s">
        <v>170</v>
      </c>
      <c r="E30" s="6" t="s">
        <v>171</v>
      </c>
      <c r="F30" s="19">
        <v>8000</v>
      </c>
      <c r="G30" s="24">
        <v>186.54</v>
      </c>
      <c r="H30" s="24">
        <v>2.79</v>
      </c>
      <c r="I30" s="31"/>
      <c r="J30" s="31"/>
      <c r="K30" s="35"/>
    </row>
    <row r="31" spans="2:11" x14ac:dyDescent="0.3">
      <c r="B31" s="8" t="s">
        <v>523</v>
      </c>
      <c r="C31" s="57" t="s">
        <v>524</v>
      </c>
      <c r="D31" s="54" t="s">
        <v>525</v>
      </c>
      <c r="E31" s="6" t="s">
        <v>138</v>
      </c>
      <c r="F31" s="19">
        <v>3500</v>
      </c>
      <c r="G31" s="24">
        <v>179.92</v>
      </c>
      <c r="H31" s="24">
        <v>2.69</v>
      </c>
      <c r="I31" s="31"/>
      <c r="J31" s="31"/>
      <c r="K31" s="35"/>
    </row>
    <row r="32" spans="2:11" x14ac:dyDescent="0.3">
      <c r="B32" s="8" t="s">
        <v>314</v>
      </c>
      <c r="C32" s="57" t="s">
        <v>315</v>
      </c>
      <c r="D32" s="54" t="s">
        <v>316</v>
      </c>
      <c r="E32" s="6" t="s">
        <v>196</v>
      </c>
      <c r="F32" s="19">
        <v>100000</v>
      </c>
      <c r="G32" s="24">
        <v>154.47999999999999</v>
      </c>
      <c r="H32" s="24">
        <v>2.31</v>
      </c>
      <c r="I32" s="31"/>
      <c r="J32" s="31"/>
      <c r="K32" s="35"/>
    </row>
    <row r="33" spans="2:11" x14ac:dyDescent="0.3">
      <c r="B33" s="8" t="s">
        <v>3124</v>
      </c>
      <c r="C33" s="57" t="s">
        <v>807</v>
      </c>
      <c r="D33" s="54" t="s">
        <v>3125</v>
      </c>
      <c r="E33" s="6" t="s">
        <v>54</v>
      </c>
      <c r="F33" s="19">
        <v>15000</v>
      </c>
      <c r="G33" s="24">
        <v>145.69999999999999</v>
      </c>
      <c r="H33" s="24">
        <v>2.1800000000000002</v>
      </c>
      <c r="I33" s="31"/>
      <c r="J33" s="31"/>
      <c r="K33" s="35"/>
    </row>
    <row r="34" spans="2:11" x14ac:dyDescent="0.3">
      <c r="B34" s="8" t="s">
        <v>320</v>
      </c>
      <c r="C34" s="57" t="s">
        <v>321</v>
      </c>
      <c r="D34" s="54" t="s">
        <v>322</v>
      </c>
      <c r="E34" s="6" t="s">
        <v>323</v>
      </c>
      <c r="F34" s="19">
        <v>15000</v>
      </c>
      <c r="G34" s="24">
        <v>133.61000000000001</v>
      </c>
      <c r="H34" s="24">
        <v>2</v>
      </c>
      <c r="I34" s="31"/>
      <c r="J34" s="31"/>
      <c r="K34" s="35"/>
    </row>
    <row r="35" spans="2:11" x14ac:dyDescent="0.3">
      <c r="B35" s="8" t="s">
        <v>885</v>
      </c>
      <c r="C35" s="57" t="s">
        <v>886</v>
      </c>
      <c r="D35" s="54" t="s">
        <v>887</v>
      </c>
      <c r="E35" s="6" t="s">
        <v>323</v>
      </c>
      <c r="F35" s="19">
        <v>20000</v>
      </c>
      <c r="G35" s="24">
        <v>128.37</v>
      </c>
      <c r="H35" s="24">
        <v>1.92</v>
      </c>
      <c r="I35" s="31"/>
      <c r="J35" s="31"/>
      <c r="K35" s="35"/>
    </row>
    <row r="36" spans="2:11" x14ac:dyDescent="0.3">
      <c r="C36" s="58" t="s">
        <v>172</v>
      </c>
      <c r="D36" s="54"/>
      <c r="E36" s="6"/>
      <c r="F36" s="19"/>
      <c r="G36" s="25">
        <v>6511.05</v>
      </c>
      <c r="H36" s="25">
        <v>97.38</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9</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10</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11</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13</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14</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15</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16</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186</v>
      </c>
      <c r="C78" s="57" t="s">
        <v>187</v>
      </c>
      <c r="D78" s="54"/>
      <c r="E78" s="6"/>
      <c r="F78" s="19"/>
      <c r="G78" s="24">
        <v>381.68</v>
      </c>
      <c r="H78" s="24">
        <v>5.71</v>
      </c>
      <c r="I78" s="31"/>
      <c r="J78" s="31"/>
      <c r="K78" s="35"/>
    </row>
    <row r="79" spans="1:11" x14ac:dyDescent="0.3">
      <c r="C79" s="58" t="s">
        <v>172</v>
      </c>
      <c r="D79" s="54"/>
      <c r="E79" s="6"/>
      <c r="F79" s="19"/>
      <c r="G79" s="25">
        <v>381.68</v>
      </c>
      <c r="H79" s="25">
        <v>5.71</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5262</v>
      </c>
      <c r="D82" s="54"/>
      <c r="E82" s="6"/>
      <c r="F82" s="19"/>
      <c r="G82" s="24" t="s">
        <v>2</v>
      </c>
      <c r="H82" s="24" t="s">
        <v>2</v>
      </c>
      <c r="I82" s="31"/>
      <c r="J82" s="31"/>
      <c r="K82" s="35"/>
      <c r="L82" s="3"/>
      <c r="AI82" s="3"/>
      <c r="AV82" s="3"/>
      <c r="AX82" s="3"/>
      <c r="BB82" s="3"/>
    </row>
    <row r="83" spans="1:54" x14ac:dyDescent="0.3">
      <c r="B83" s="8"/>
      <c r="C83" s="57" t="s">
        <v>188</v>
      </c>
      <c r="D83" s="54"/>
      <c r="E83" s="6"/>
      <c r="F83" s="19"/>
      <c r="G83" s="24">
        <v>-206.69</v>
      </c>
      <c r="H83" s="24">
        <v>-3.09</v>
      </c>
      <c r="I83" s="31"/>
      <c r="J83" s="31"/>
      <c r="K83" s="35"/>
    </row>
    <row r="84" spans="1:54" x14ac:dyDescent="0.3">
      <c r="C84" s="58" t="s">
        <v>172</v>
      </c>
      <c r="D84" s="54"/>
      <c r="E84" s="6"/>
      <c r="F84" s="19"/>
      <c r="G84" s="25">
        <v>-206.69</v>
      </c>
      <c r="H84" s="25">
        <v>-3.09</v>
      </c>
      <c r="I84" s="31"/>
      <c r="J84" s="31"/>
      <c r="K84" s="35"/>
    </row>
    <row r="85" spans="1:54" x14ac:dyDescent="0.3">
      <c r="C85" s="57"/>
      <c r="D85" s="54"/>
      <c r="E85" s="6"/>
      <c r="F85" s="19"/>
      <c r="G85" s="24"/>
      <c r="H85" s="24"/>
      <c r="I85" s="31"/>
      <c r="J85" s="31"/>
      <c r="K85" s="35"/>
    </row>
    <row r="86" spans="1:54" x14ac:dyDescent="0.3">
      <c r="C86" s="60" t="s">
        <v>189</v>
      </c>
      <c r="D86" s="55"/>
      <c r="E86" s="5"/>
      <c r="F86" s="20"/>
      <c r="G86" s="26">
        <v>6686.04</v>
      </c>
      <c r="H86" s="26">
        <v>99.999999999999986</v>
      </c>
      <c r="I86" s="32"/>
      <c r="J86" s="32"/>
      <c r="K86" s="36"/>
    </row>
    <row r="89" spans="1:54" x14ac:dyDescent="0.3">
      <c r="C89" s="1" t="s">
        <v>190</v>
      </c>
    </row>
    <row r="90" spans="1:54" x14ac:dyDescent="0.3">
      <c r="C90" s="37" t="s">
        <v>191</v>
      </c>
      <c r="D90" s="37"/>
      <c r="E90" s="37"/>
      <c r="F90" s="37"/>
      <c r="G90" s="37"/>
      <c r="H90" s="37"/>
      <c r="I90" s="37"/>
      <c r="J90" s="37"/>
      <c r="K90" s="37"/>
    </row>
    <row r="91" spans="1:54" x14ac:dyDescent="0.3">
      <c r="C91" s="2" t="s">
        <v>192</v>
      </c>
    </row>
    <row r="92" spans="1:54" x14ac:dyDescent="0.3">
      <c r="C92" s="2" t="s">
        <v>193</v>
      </c>
    </row>
    <row r="93" spans="1:54" ht="30" customHeight="1" x14ac:dyDescent="0.3">
      <c r="C93" s="91" t="s">
        <v>194</v>
      </c>
      <c r="D93" s="92"/>
      <c r="E93" s="92"/>
      <c r="F93" s="92"/>
      <c r="G93" s="92"/>
      <c r="H93" s="92"/>
      <c r="I93" s="92"/>
      <c r="J93" s="92"/>
      <c r="K93" s="92"/>
    </row>
    <row r="94" spans="1:54" x14ac:dyDescent="0.3">
      <c r="C94" s="2" t="s">
        <v>195</v>
      </c>
    </row>
    <row r="96" spans="1:54" x14ac:dyDescent="0.3">
      <c r="C96" s="1" t="s">
        <v>5387</v>
      </c>
      <c r="E96" s="88" t="s">
        <v>5388</v>
      </c>
    </row>
    <row r="97" spans="5:5" x14ac:dyDescent="0.3">
      <c r="E97" s="2" t="s">
        <v>5391</v>
      </c>
    </row>
  </sheetData>
  <mergeCells count="1">
    <mergeCell ref="C93:K93"/>
  </mergeCells>
  <hyperlinks>
    <hyperlink ref="J2" location="'Index'!A1" display="'Index'!A1" xr:uid="{8C7F3705-63AC-44F9-BAF2-6D2C06B99244}"/>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798E3-0E84-4D16-BAD0-8B3928D82A8E}">
  <sheetPr codeName="Sheet145"/>
  <dimension ref="A1:IV73"/>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3126</v>
      </c>
      <c r="J2" s="38" t="s">
        <v>4975</v>
      </c>
    </row>
    <row r="3" spans="1:54" ht="16.2" x14ac:dyDescent="0.35">
      <c r="C3" s="1" t="s">
        <v>28</v>
      </c>
      <c r="D3" s="21" t="s">
        <v>3127</v>
      </c>
      <c r="F3" s="75" t="s">
        <v>5313</v>
      </c>
      <c r="G3" s="13" t="s">
        <v>4895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770</v>
      </c>
      <c r="C24" s="57" t="s">
        <v>771</v>
      </c>
      <c r="D24" s="54" t="s">
        <v>772</v>
      </c>
      <c r="E24" s="6" t="s">
        <v>185</v>
      </c>
      <c r="F24" s="19">
        <v>322279300</v>
      </c>
      <c r="G24" s="24">
        <v>316285.87</v>
      </c>
      <c r="H24" s="24">
        <v>97.97</v>
      </c>
      <c r="I24" s="31">
        <v>6.6999065</v>
      </c>
      <c r="J24" s="31"/>
      <c r="K24" s="35"/>
    </row>
    <row r="25" spans="1:11" x14ac:dyDescent="0.3">
      <c r="C25" s="58" t="s">
        <v>172</v>
      </c>
      <c r="D25" s="54"/>
      <c r="E25" s="6"/>
      <c r="F25" s="19"/>
      <c r="G25" s="25">
        <v>316285.87</v>
      </c>
      <c r="H25" s="25">
        <v>97.97</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186</v>
      </c>
      <c r="C53" s="57" t="s">
        <v>187</v>
      </c>
      <c r="D53" s="54"/>
      <c r="E53" s="6"/>
      <c r="F53" s="19"/>
      <c r="G53" s="24">
        <v>12.69</v>
      </c>
      <c r="H53" s="24" t="s">
        <v>5263</v>
      </c>
      <c r="I53" s="31"/>
      <c r="J53" s="31"/>
      <c r="K53" s="35"/>
    </row>
    <row r="54" spans="1:54" x14ac:dyDescent="0.3">
      <c r="C54" s="58" t="s">
        <v>172</v>
      </c>
      <c r="D54" s="54"/>
      <c r="E54" s="6"/>
      <c r="F54" s="19"/>
      <c r="G54" s="25">
        <v>12.69</v>
      </c>
      <c r="H54" s="25" t="s">
        <v>5263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5262</v>
      </c>
      <c r="D57" s="54"/>
      <c r="E57" s="6"/>
      <c r="F57" s="19"/>
      <c r="G57" s="24" t="s">
        <v>2</v>
      </c>
      <c r="H57" s="24" t="s">
        <v>2</v>
      </c>
      <c r="I57" s="31"/>
      <c r="J57" s="31"/>
      <c r="K57" s="35"/>
      <c r="L57" s="3"/>
      <c r="AI57" s="3"/>
      <c r="AV57" s="3"/>
      <c r="AX57" s="3"/>
      <c r="BB57" s="3"/>
    </row>
    <row r="58" spans="1:54" x14ac:dyDescent="0.3">
      <c r="B58" s="8"/>
      <c r="C58" s="57" t="s">
        <v>188</v>
      </c>
      <c r="D58" s="54"/>
      <c r="E58" s="6"/>
      <c r="F58" s="19"/>
      <c r="G58" s="24">
        <v>6531.74</v>
      </c>
      <c r="H58" s="24">
        <v>2.0299999999999998</v>
      </c>
      <c r="I58" s="31"/>
      <c r="J58" s="31"/>
      <c r="K58" s="35"/>
    </row>
    <row r="59" spans="1:54" x14ac:dyDescent="0.3">
      <c r="C59" s="58" t="s">
        <v>172</v>
      </c>
      <c r="D59" s="54"/>
      <c r="E59" s="6"/>
      <c r="F59" s="19"/>
      <c r="G59" s="25">
        <v>6531.74</v>
      </c>
      <c r="H59" s="25">
        <v>2.0299999999999998</v>
      </c>
      <c r="I59" s="31"/>
      <c r="J59" s="31"/>
      <c r="K59" s="35"/>
    </row>
    <row r="60" spans="1:54" x14ac:dyDescent="0.3">
      <c r="C60" s="57"/>
      <c r="D60" s="54"/>
      <c r="E60" s="6"/>
      <c r="F60" s="19"/>
      <c r="G60" s="24"/>
      <c r="H60" s="24"/>
      <c r="I60" s="31"/>
      <c r="J60" s="31"/>
      <c r="K60" s="35"/>
    </row>
    <row r="61" spans="1:54" x14ac:dyDescent="0.3">
      <c r="C61" s="60" t="s">
        <v>189</v>
      </c>
      <c r="D61" s="55"/>
      <c r="E61" s="5"/>
      <c r="F61" s="20"/>
      <c r="G61" s="26">
        <v>322830.3</v>
      </c>
      <c r="H61" s="26">
        <v>100</v>
      </c>
      <c r="I61" s="32"/>
      <c r="J61" s="32"/>
      <c r="K61" s="36"/>
    </row>
    <row r="64" spans="1:54" x14ac:dyDescent="0.3">
      <c r="C64" s="1" t="s">
        <v>190</v>
      </c>
    </row>
    <row r="65" spans="3:11" x14ac:dyDescent="0.3">
      <c r="C65" s="37" t="s">
        <v>191</v>
      </c>
      <c r="D65" s="37"/>
      <c r="E65" s="37"/>
      <c r="F65" s="37"/>
      <c r="G65" s="37"/>
      <c r="H65" s="37"/>
      <c r="I65" s="37"/>
      <c r="J65" s="37"/>
      <c r="K65" s="37"/>
    </row>
    <row r="66" spans="3:11" x14ac:dyDescent="0.3">
      <c r="C66" s="2" t="s">
        <v>192</v>
      </c>
    </row>
    <row r="67" spans="3:11" x14ac:dyDescent="0.3">
      <c r="C67" s="2" t="s">
        <v>193</v>
      </c>
    </row>
    <row r="68" spans="3:11" ht="30" customHeight="1" x14ac:dyDescent="0.3">
      <c r="C68" s="91" t="s">
        <v>194</v>
      </c>
      <c r="D68" s="92"/>
      <c r="E68" s="92"/>
      <c r="F68" s="92"/>
      <c r="G68" s="92"/>
      <c r="H68" s="92"/>
      <c r="I68" s="92"/>
      <c r="J68" s="92"/>
      <c r="K68" s="92"/>
    </row>
    <row r="69" spans="3:11" x14ac:dyDescent="0.3">
      <c r="C69" s="2" t="s">
        <v>195</v>
      </c>
    </row>
    <row r="70" spans="3:11" x14ac:dyDescent="0.3">
      <c r="C70" s="2" t="s">
        <v>5348</v>
      </c>
    </row>
    <row r="72" spans="3:11" x14ac:dyDescent="0.3">
      <c r="C72" s="1" t="s">
        <v>5387</v>
      </c>
      <c r="E72" s="88" t="s">
        <v>5388</v>
      </c>
    </row>
    <row r="73" spans="3:11" x14ac:dyDescent="0.3">
      <c r="E73" s="2" t="s">
        <v>5408</v>
      </c>
    </row>
  </sheetData>
  <mergeCells count="1">
    <mergeCell ref="C68:K68"/>
  </mergeCells>
  <hyperlinks>
    <hyperlink ref="J2" location="'Index'!A1" display="'Index'!A1" xr:uid="{88852BC4-E73F-4C33-B331-058D29E628EA}"/>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ACDC9-87FC-4E94-9D32-319EC9489A90}">
  <sheetPr codeName="Sheet146"/>
  <dimension ref="A1:IV96"/>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3128</v>
      </c>
      <c r="J2" s="38" t="s">
        <v>4975</v>
      </c>
    </row>
    <row r="3" spans="1:54" ht="16.2" x14ac:dyDescent="0.35">
      <c r="C3" s="1" t="s">
        <v>28</v>
      </c>
      <c r="D3" s="21" t="s">
        <v>3129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120000</v>
      </c>
      <c r="G10" s="24">
        <v>1677.36</v>
      </c>
      <c r="H10" s="24">
        <v>8.32</v>
      </c>
      <c r="I10" s="31"/>
      <c r="J10" s="31"/>
      <c r="K10" s="35"/>
    </row>
    <row r="11" spans="1:54" x14ac:dyDescent="0.3">
      <c r="B11" s="8" t="s">
        <v>40</v>
      </c>
      <c r="C11" s="57" t="s">
        <v>41</v>
      </c>
      <c r="D11" s="54" t="s">
        <v>42</v>
      </c>
      <c r="E11" s="6" t="s">
        <v>43</v>
      </c>
      <c r="F11" s="19">
        <v>140000</v>
      </c>
      <c r="G11" s="24">
        <v>1332.24</v>
      </c>
      <c r="H11" s="24">
        <v>6.61</v>
      </c>
      <c r="I11" s="31"/>
      <c r="J11" s="31"/>
      <c r="K11" s="35"/>
    </row>
    <row r="12" spans="1:54" x14ac:dyDescent="0.3">
      <c r="B12" s="8" t="s">
        <v>105</v>
      </c>
      <c r="C12" s="57" t="s">
        <v>106</v>
      </c>
      <c r="D12" s="54" t="s">
        <v>107</v>
      </c>
      <c r="E12" s="6" t="s">
        <v>58</v>
      </c>
      <c r="F12" s="19">
        <v>21000</v>
      </c>
      <c r="G12" s="24">
        <v>1281.6300000000001</v>
      </c>
      <c r="H12" s="24">
        <v>6.36</v>
      </c>
      <c r="I12" s="31"/>
      <c r="J12" s="31"/>
      <c r="K12" s="35"/>
    </row>
    <row r="13" spans="1:54" x14ac:dyDescent="0.3">
      <c r="B13" s="8" t="s">
        <v>560</v>
      </c>
      <c r="C13" s="57" t="s">
        <v>561</v>
      </c>
      <c r="D13" s="54" t="s">
        <v>562</v>
      </c>
      <c r="E13" s="6" t="s">
        <v>97</v>
      </c>
      <c r="F13" s="19">
        <v>140000</v>
      </c>
      <c r="G13" s="24">
        <v>1228.99</v>
      </c>
      <c r="H13" s="24">
        <v>6.1</v>
      </c>
      <c r="I13" s="31"/>
      <c r="J13" s="31"/>
      <c r="K13" s="35"/>
    </row>
    <row r="14" spans="1:54" x14ac:dyDescent="0.3">
      <c r="B14" s="8" t="s">
        <v>55</v>
      </c>
      <c r="C14" s="57" t="s">
        <v>56</v>
      </c>
      <c r="D14" s="54" t="s">
        <v>57</v>
      </c>
      <c r="E14" s="6" t="s">
        <v>58</v>
      </c>
      <c r="F14" s="19">
        <v>8000</v>
      </c>
      <c r="G14" s="24">
        <v>1183.28</v>
      </c>
      <c r="H14" s="24">
        <v>5.87</v>
      </c>
      <c r="I14" s="31"/>
      <c r="J14" s="31"/>
      <c r="K14" s="35"/>
    </row>
    <row r="15" spans="1:54" x14ac:dyDescent="0.3">
      <c r="B15" s="8" t="s">
        <v>108</v>
      </c>
      <c r="C15" s="57" t="s">
        <v>109</v>
      </c>
      <c r="D15" s="54" t="s">
        <v>110</v>
      </c>
      <c r="E15" s="6" t="s">
        <v>111</v>
      </c>
      <c r="F15" s="19">
        <v>150000</v>
      </c>
      <c r="G15" s="24">
        <v>1055.93</v>
      </c>
      <c r="H15" s="24">
        <v>5.24</v>
      </c>
      <c r="I15" s="31"/>
      <c r="J15" s="31"/>
      <c r="K15" s="35"/>
    </row>
    <row r="16" spans="1:54" x14ac:dyDescent="0.3">
      <c r="B16" s="8" t="s">
        <v>47</v>
      </c>
      <c r="C16" s="57" t="s">
        <v>48</v>
      </c>
      <c r="D16" s="54" t="s">
        <v>49</v>
      </c>
      <c r="E16" s="6" t="s">
        <v>50</v>
      </c>
      <c r="F16" s="19">
        <v>69000</v>
      </c>
      <c r="G16" s="24">
        <v>1014.02</v>
      </c>
      <c r="H16" s="24">
        <v>5.03</v>
      </c>
      <c r="I16" s="31"/>
      <c r="J16" s="31"/>
      <c r="K16" s="35"/>
    </row>
    <row r="17" spans="2:11" x14ac:dyDescent="0.3">
      <c r="B17" s="8" t="s">
        <v>3130</v>
      </c>
      <c r="C17" s="57" t="s">
        <v>3131</v>
      </c>
      <c r="D17" s="54" t="s">
        <v>3132</v>
      </c>
      <c r="E17" s="6" t="s">
        <v>97</v>
      </c>
      <c r="F17" s="19">
        <v>52804</v>
      </c>
      <c r="G17" s="24">
        <v>894.08</v>
      </c>
      <c r="H17" s="24">
        <v>4.4400000000000004</v>
      </c>
      <c r="I17" s="31"/>
      <c r="J17" s="31"/>
      <c r="K17" s="35"/>
    </row>
    <row r="18" spans="2:11" x14ac:dyDescent="0.3">
      <c r="B18" s="8" t="s">
        <v>1071</v>
      </c>
      <c r="C18" s="57" t="s">
        <v>1072</v>
      </c>
      <c r="D18" s="54" t="s">
        <v>1073</v>
      </c>
      <c r="E18" s="6" t="s">
        <v>1074</v>
      </c>
      <c r="F18" s="19">
        <v>210000</v>
      </c>
      <c r="G18" s="24">
        <v>775.74</v>
      </c>
      <c r="H18" s="24">
        <v>3.85</v>
      </c>
      <c r="I18" s="31"/>
      <c r="J18" s="31"/>
      <c r="K18" s="35"/>
    </row>
    <row r="19" spans="2:11" x14ac:dyDescent="0.3">
      <c r="B19" s="8" t="s">
        <v>385</v>
      </c>
      <c r="C19" s="57" t="s">
        <v>386</v>
      </c>
      <c r="D19" s="54" t="s">
        <v>387</v>
      </c>
      <c r="E19" s="6" t="s">
        <v>50</v>
      </c>
      <c r="F19" s="19">
        <v>50000</v>
      </c>
      <c r="G19" s="24">
        <v>740.7</v>
      </c>
      <c r="H19" s="24">
        <v>3.67</v>
      </c>
      <c r="I19" s="31"/>
      <c r="J19" s="31"/>
      <c r="K19" s="35"/>
    </row>
    <row r="20" spans="2:11" x14ac:dyDescent="0.3">
      <c r="B20" s="8" t="s">
        <v>72</v>
      </c>
      <c r="C20" s="57" t="s">
        <v>73</v>
      </c>
      <c r="D20" s="54" t="s">
        <v>74</v>
      </c>
      <c r="E20" s="6" t="s">
        <v>75</v>
      </c>
      <c r="F20" s="19">
        <v>54000</v>
      </c>
      <c r="G20" s="24">
        <v>732.89</v>
      </c>
      <c r="H20" s="24">
        <v>3.64</v>
      </c>
      <c r="I20" s="31"/>
      <c r="J20" s="31"/>
      <c r="K20" s="35"/>
    </row>
    <row r="21" spans="2:11" x14ac:dyDescent="0.3">
      <c r="B21" s="8" t="s">
        <v>252</v>
      </c>
      <c r="C21" s="57" t="s">
        <v>253</v>
      </c>
      <c r="D21" s="54" t="s">
        <v>254</v>
      </c>
      <c r="E21" s="6" t="s">
        <v>97</v>
      </c>
      <c r="F21" s="19">
        <v>27000</v>
      </c>
      <c r="G21" s="24">
        <v>712.21</v>
      </c>
      <c r="H21" s="24">
        <v>3.53</v>
      </c>
      <c r="I21" s="31"/>
      <c r="J21" s="31"/>
      <c r="K21" s="35"/>
    </row>
    <row r="22" spans="2:11" x14ac:dyDescent="0.3">
      <c r="B22" s="8" t="s">
        <v>202</v>
      </c>
      <c r="C22" s="57" t="s">
        <v>203</v>
      </c>
      <c r="D22" s="54" t="s">
        <v>204</v>
      </c>
      <c r="E22" s="6" t="s">
        <v>205</v>
      </c>
      <c r="F22" s="19">
        <v>12000</v>
      </c>
      <c r="G22" s="24">
        <v>655.56</v>
      </c>
      <c r="H22" s="24">
        <v>3.25</v>
      </c>
      <c r="I22" s="31"/>
      <c r="J22" s="31"/>
      <c r="K22" s="35"/>
    </row>
    <row r="23" spans="2:11" x14ac:dyDescent="0.3">
      <c r="B23" s="8" t="s">
        <v>69</v>
      </c>
      <c r="C23" s="57" t="s">
        <v>70</v>
      </c>
      <c r="D23" s="54" t="s">
        <v>71</v>
      </c>
      <c r="E23" s="6" t="s">
        <v>43</v>
      </c>
      <c r="F23" s="19">
        <v>80000</v>
      </c>
      <c r="G23" s="24">
        <v>642</v>
      </c>
      <c r="H23" s="24">
        <v>3.18</v>
      </c>
      <c r="I23" s="31"/>
      <c r="J23" s="31"/>
      <c r="K23" s="35"/>
    </row>
    <row r="24" spans="2:11" x14ac:dyDescent="0.3">
      <c r="B24" s="8" t="s">
        <v>79</v>
      </c>
      <c r="C24" s="57" t="s">
        <v>80</v>
      </c>
      <c r="D24" s="54" t="s">
        <v>81</v>
      </c>
      <c r="E24" s="6" t="s">
        <v>82</v>
      </c>
      <c r="F24" s="19">
        <v>80000</v>
      </c>
      <c r="G24" s="24">
        <v>617.64</v>
      </c>
      <c r="H24" s="24">
        <v>3.06</v>
      </c>
      <c r="I24" s="31"/>
      <c r="J24" s="31"/>
      <c r="K24" s="35"/>
    </row>
    <row r="25" spans="2:11" x14ac:dyDescent="0.3">
      <c r="B25" s="8" t="s">
        <v>225</v>
      </c>
      <c r="C25" s="57" t="s">
        <v>226</v>
      </c>
      <c r="D25" s="54" t="s">
        <v>227</v>
      </c>
      <c r="E25" s="6" t="s">
        <v>196</v>
      </c>
      <c r="F25" s="19">
        <v>65000</v>
      </c>
      <c r="G25" s="24">
        <v>614.77</v>
      </c>
      <c r="H25" s="24">
        <v>3.05</v>
      </c>
      <c r="I25" s="31"/>
      <c r="J25" s="31"/>
      <c r="K25" s="35"/>
    </row>
    <row r="26" spans="2:11" x14ac:dyDescent="0.3">
      <c r="B26" s="8" t="s">
        <v>888</v>
      </c>
      <c r="C26" s="57" t="s">
        <v>889</v>
      </c>
      <c r="D26" s="54" t="s">
        <v>890</v>
      </c>
      <c r="E26" s="6" t="s">
        <v>152</v>
      </c>
      <c r="F26" s="19">
        <v>700000</v>
      </c>
      <c r="G26" s="24">
        <v>609.70000000000005</v>
      </c>
      <c r="H26" s="24">
        <v>3.02</v>
      </c>
      <c r="I26" s="31"/>
      <c r="J26" s="31"/>
      <c r="K26" s="35"/>
    </row>
    <row r="27" spans="2:11" x14ac:dyDescent="0.3">
      <c r="B27" s="8" t="s">
        <v>1953</v>
      </c>
      <c r="C27" s="57" t="s">
        <v>1954</v>
      </c>
      <c r="D27" s="54" t="s">
        <v>1955</v>
      </c>
      <c r="E27" s="6" t="s">
        <v>97</v>
      </c>
      <c r="F27" s="19">
        <v>170000</v>
      </c>
      <c r="G27" s="24">
        <v>539.91999999999996</v>
      </c>
      <c r="H27" s="24">
        <v>2.68</v>
      </c>
      <c r="I27" s="31"/>
      <c r="J27" s="31"/>
      <c r="K27" s="35"/>
    </row>
    <row r="28" spans="2:11" x14ac:dyDescent="0.3">
      <c r="B28" s="8" t="s">
        <v>2917</v>
      </c>
      <c r="C28" s="57" t="s">
        <v>1434</v>
      </c>
      <c r="D28" s="54" t="s">
        <v>2918</v>
      </c>
      <c r="E28" s="6" t="s">
        <v>43</v>
      </c>
      <c r="F28" s="19">
        <v>80000</v>
      </c>
      <c r="G28" s="24">
        <v>522.48</v>
      </c>
      <c r="H28" s="24">
        <v>2.59</v>
      </c>
      <c r="I28" s="31"/>
      <c r="J28" s="31"/>
      <c r="K28" s="35"/>
    </row>
    <row r="29" spans="2:11" x14ac:dyDescent="0.3">
      <c r="B29" s="8" t="s">
        <v>472</v>
      </c>
      <c r="C29" s="57" t="s">
        <v>473</v>
      </c>
      <c r="D29" s="54" t="s">
        <v>474</v>
      </c>
      <c r="E29" s="6" t="s">
        <v>65</v>
      </c>
      <c r="F29" s="19">
        <v>340068</v>
      </c>
      <c r="G29" s="24">
        <v>504.76</v>
      </c>
      <c r="H29" s="24">
        <v>2.5</v>
      </c>
      <c r="I29" s="31"/>
      <c r="J29" s="31"/>
      <c r="K29" s="35"/>
    </row>
    <row r="30" spans="2:11" x14ac:dyDescent="0.3">
      <c r="B30" s="8" t="s">
        <v>2336</v>
      </c>
      <c r="C30" s="57" t="s">
        <v>2337</v>
      </c>
      <c r="D30" s="54" t="s">
        <v>2338</v>
      </c>
      <c r="E30" s="6" t="s">
        <v>54</v>
      </c>
      <c r="F30" s="19">
        <v>40000</v>
      </c>
      <c r="G30" s="24">
        <v>499.6</v>
      </c>
      <c r="H30" s="24">
        <v>2.48</v>
      </c>
      <c r="I30" s="31"/>
      <c r="J30" s="31"/>
      <c r="K30" s="35"/>
    </row>
    <row r="31" spans="2:11" x14ac:dyDescent="0.3">
      <c r="B31" s="8" t="s">
        <v>842</v>
      </c>
      <c r="C31" s="57" t="s">
        <v>843</v>
      </c>
      <c r="D31" s="54" t="s">
        <v>844</v>
      </c>
      <c r="E31" s="6" t="s">
        <v>152</v>
      </c>
      <c r="F31" s="19">
        <v>120000</v>
      </c>
      <c r="G31" s="24">
        <v>478.8</v>
      </c>
      <c r="H31" s="24">
        <v>2.38</v>
      </c>
      <c r="I31" s="31"/>
      <c r="J31" s="31"/>
      <c r="K31" s="35"/>
    </row>
    <row r="32" spans="2:11" x14ac:dyDescent="0.3">
      <c r="B32" s="8" t="s">
        <v>314</v>
      </c>
      <c r="C32" s="57" t="s">
        <v>315</v>
      </c>
      <c r="D32" s="54" t="s">
        <v>316</v>
      </c>
      <c r="E32" s="6" t="s">
        <v>196</v>
      </c>
      <c r="F32" s="19">
        <v>300000</v>
      </c>
      <c r="G32" s="24">
        <v>463.44</v>
      </c>
      <c r="H32" s="24">
        <v>2.2999999999999998</v>
      </c>
      <c r="I32" s="31"/>
      <c r="J32" s="31"/>
      <c r="K32" s="35"/>
    </row>
    <row r="33" spans="2:11" x14ac:dyDescent="0.3">
      <c r="B33" s="8" t="s">
        <v>517</v>
      </c>
      <c r="C33" s="57" t="s">
        <v>518</v>
      </c>
      <c r="D33" s="54" t="s">
        <v>519</v>
      </c>
      <c r="E33" s="6" t="s">
        <v>327</v>
      </c>
      <c r="F33" s="19">
        <v>9000</v>
      </c>
      <c r="G33" s="24">
        <v>421.88</v>
      </c>
      <c r="H33" s="24">
        <v>2.09</v>
      </c>
      <c r="I33" s="31"/>
      <c r="J33" s="31"/>
      <c r="K33" s="35"/>
    </row>
    <row r="34" spans="2:11" x14ac:dyDescent="0.3">
      <c r="B34" s="8" t="s">
        <v>275</v>
      </c>
      <c r="C34" s="57" t="s">
        <v>276</v>
      </c>
      <c r="D34" s="54" t="s">
        <v>277</v>
      </c>
      <c r="E34" s="6" t="s">
        <v>54</v>
      </c>
      <c r="F34" s="19">
        <v>16320</v>
      </c>
      <c r="G34" s="24">
        <v>203.97</v>
      </c>
      <c r="H34" s="24">
        <v>1.01</v>
      </c>
      <c r="I34" s="31"/>
      <c r="J34" s="31"/>
      <c r="K34" s="35"/>
    </row>
    <row r="35" spans="2:11" x14ac:dyDescent="0.3">
      <c r="C35" s="58" t="s">
        <v>172</v>
      </c>
      <c r="D35" s="54"/>
      <c r="E35" s="6"/>
      <c r="F35" s="19"/>
      <c r="G35" s="25">
        <v>19403.59</v>
      </c>
      <c r="H35" s="25">
        <v>96.25</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9</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10</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11</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13</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14</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15</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16</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17</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186</v>
      </c>
      <c r="C77" s="57" t="s">
        <v>187</v>
      </c>
      <c r="D77" s="54"/>
      <c r="E77" s="6"/>
      <c r="F77" s="19"/>
      <c r="G77" s="24">
        <v>752.91</v>
      </c>
      <c r="H77" s="24">
        <v>3.74</v>
      </c>
      <c r="I77" s="31"/>
      <c r="J77" s="31"/>
      <c r="K77" s="35"/>
    </row>
    <row r="78" spans="1:11" x14ac:dyDescent="0.3">
      <c r="C78" s="58" t="s">
        <v>172</v>
      </c>
      <c r="D78" s="54"/>
      <c r="E78" s="6"/>
      <c r="F78" s="19"/>
      <c r="G78" s="25">
        <v>752.91</v>
      </c>
      <c r="H78" s="25">
        <v>3.74</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5262</v>
      </c>
      <c r="D81" s="54"/>
      <c r="E81" s="6"/>
      <c r="F81" s="19"/>
      <c r="G81" s="24" t="s">
        <v>2</v>
      </c>
      <c r="H81" s="24" t="s">
        <v>2</v>
      </c>
      <c r="I81" s="31"/>
      <c r="J81" s="31"/>
      <c r="K81" s="35"/>
      <c r="L81" s="3"/>
      <c r="AI81" s="3"/>
      <c r="AV81" s="3"/>
      <c r="AX81" s="3"/>
      <c r="BB81" s="3"/>
    </row>
    <row r="82" spans="1:54" x14ac:dyDescent="0.3">
      <c r="B82" s="8"/>
      <c r="C82" s="57" t="s">
        <v>188</v>
      </c>
      <c r="D82" s="54"/>
      <c r="E82" s="6"/>
      <c r="F82" s="19"/>
      <c r="G82" s="24">
        <v>1.19</v>
      </c>
      <c r="H82" s="24">
        <v>0.01</v>
      </c>
      <c r="I82" s="31"/>
      <c r="J82" s="31"/>
      <c r="K82" s="35"/>
    </row>
    <row r="83" spans="1:54" x14ac:dyDescent="0.3">
      <c r="C83" s="58" t="s">
        <v>172</v>
      </c>
      <c r="D83" s="54"/>
      <c r="E83" s="6"/>
      <c r="F83" s="19"/>
      <c r="G83" s="25">
        <v>1.19</v>
      </c>
      <c r="H83" s="25">
        <v>0.01</v>
      </c>
      <c r="I83" s="31"/>
      <c r="J83" s="31"/>
      <c r="K83" s="35"/>
    </row>
    <row r="84" spans="1:54" x14ac:dyDescent="0.3">
      <c r="C84" s="57"/>
      <c r="D84" s="54"/>
      <c r="E84" s="6"/>
      <c r="F84" s="19"/>
      <c r="G84" s="24"/>
      <c r="H84" s="24"/>
      <c r="I84" s="31"/>
      <c r="J84" s="31"/>
      <c r="K84" s="35"/>
    </row>
    <row r="85" spans="1:54" x14ac:dyDescent="0.3">
      <c r="C85" s="60" t="s">
        <v>189</v>
      </c>
      <c r="D85" s="55"/>
      <c r="E85" s="5"/>
      <c r="F85" s="20"/>
      <c r="G85" s="26">
        <v>20157.689999999999</v>
      </c>
      <c r="H85" s="26">
        <v>100</v>
      </c>
      <c r="I85" s="32"/>
      <c r="J85" s="32"/>
      <c r="K85" s="36"/>
    </row>
    <row r="88" spans="1:54" x14ac:dyDescent="0.3">
      <c r="C88" s="1" t="s">
        <v>190</v>
      </c>
    </row>
    <row r="89" spans="1:54" x14ac:dyDescent="0.3">
      <c r="C89" s="37" t="s">
        <v>191</v>
      </c>
      <c r="D89" s="37"/>
      <c r="E89" s="37"/>
      <c r="F89" s="37"/>
      <c r="G89" s="37"/>
      <c r="H89" s="37"/>
      <c r="I89" s="37"/>
      <c r="J89" s="37"/>
      <c r="K89" s="37"/>
    </row>
    <row r="90" spans="1:54" x14ac:dyDescent="0.3">
      <c r="C90" s="2" t="s">
        <v>192</v>
      </c>
    </row>
    <row r="91" spans="1:54" x14ac:dyDescent="0.3">
      <c r="C91" s="2" t="s">
        <v>193</v>
      </c>
    </row>
    <row r="92" spans="1:54" ht="30" customHeight="1" x14ac:dyDescent="0.3">
      <c r="C92" s="91" t="s">
        <v>194</v>
      </c>
      <c r="D92" s="92"/>
      <c r="E92" s="92"/>
      <c r="F92" s="92"/>
      <c r="G92" s="92"/>
      <c r="H92" s="92"/>
      <c r="I92" s="92"/>
      <c r="J92" s="92"/>
      <c r="K92" s="92"/>
    </row>
    <row r="93" spans="1:54" x14ac:dyDescent="0.3">
      <c r="C93" s="2" t="s">
        <v>195</v>
      </c>
    </row>
    <row r="95" spans="1:54" x14ac:dyDescent="0.3">
      <c r="C95" s="1" t="s">
        <v>5387</v>
      </c>
      <c r="E95" s="88" t="s">
        <v>5388</v>
      </c>
    </row>
    <row r="96" spans="1:54" x14ac:dyDescent="0.3">
      <c r="E96" s="2" t="s">
        <v>5391</v>
      </c>
    </row>
  </sheetData>
  <mergeCells count="1">
    <mergeCell ref="C92:K92"/>
  </mergeCells>
  <hyperlinks>
    <hyperlink ref="J2" location="'Index'!A1" display="'Index'!A1" xr:uid="{1732ABAD-FA55-4116-A0EA-6DFF50BA62FA}"/>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ACF70-3F91-4024-AD35-326FEA367758}">
  <sheetPr codeName="Sheet147"/>
  <dimension ref="A1:IV96"/>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3134</v>
      </c>
      <c r="J2" s="38" t="s">
        <v>4975</v>
      </c>
    </row>
    <row r="3" spans="1:54" ht="16.2" x14ac:dyDescent="0.35">
      <c r="C3" s="1" t="s">
        <v>28</v>
      </c>
      <c r="D3" s="21" t="s">
        <v>3135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43</v>
      </c>
      <c r="F10" s="19">
        <v>370000</v>
      </c>
      <c r="G10" s="24">
        <v>2969.25</v>
      </c>
      <c r="H10" s="24">
        <v>7.83</v>
      </c>
      <c r="I10" s="31"/>
      <c r="J10" s="31"/>
      <c r="K10" s="35"/>
    </row>
    <row r="11" spans="1:54" x14ac:dyDescent="0.3">
      <c r="B11" s="8" t="s">
        <v>2948</v>
      </c>
      <c r="C11" s="57" t="s">
        <v>2949</v>
      </c>
      <c r="D11" s="54" t="s">
        <v>2950</v>
      </c>
      <c r="E11" s="6" t="s">
        <v>327</v>
      </c>
      <c r="F11" s="19">
        <v>200000</v>
      </c>
      <c r="G11" s="24">
        <v>2775.6</v>
      </c>
      <c r="H11" s="24">
        <v>7.32</v>
      </c>
      <c r="I11" s="31"/>
      <c r="J11" s="31"/>
      <c r="K11" s="35"/>
    </row>
    <row r="12" spans="1:54" x14ac:dyDescent="0.3">
      <c r="B12" s="8" t="s">
        <v>44</v>
      </c>
      <c r="C12" s="57" t="s">
        <v>45</v>
      </c>
      <c r="D12" s="54" t="s">
        <v>46</v>
      </c>
      <c r="E12" s="6" t="s">
        <v>43</v>
      </c>
      <c r="F12" s="19">
        <v>180000</v>
      </c>
      <c r="G12" s="24">
        <v>2516.04</v>
      </c>
      <c r="H12" s="24">
        <v>6.63</v>
      </c>
      <c r="I12" s="31"/>
      <c r="J12" s="31"/>
      <c r="K12" s="35"/>
    </row>
    <row r="13" spans="1:54" x14ac:dyDescent="0.3">
      <c r="B13" s="8" t="s">
        <v>40</v>
      </c>
      <c r="C13" s="57" t="s">
        <v>41</v>
      </c>
      <c r="D13" s="54" t="s">
        <v>42</v>
      </c>
      <c r="E13" s="6" t="s">
        <v>43</v>
      </c>
      <c r="F13" s="19">
        <v>260000</v>
      </c>
      <c r="G13" s="24">
        <v>2474.16</v>
      </c>
      <c r="H13" s="24">
        <v>6.52</v>
      </c>
      <c r="I13" s="31"/>
      <c r="J13" s="31"/>
      <c r="K13" s="35"/>
    </row>
    <row r="14" spans="1:54" x14ac:dyDescent="0.3">
      <c r="B14" s="8" t="s">
        <v>55</v>
      </c>
      <c r="C14" s="57" t="s">
        <v>56</v>
      </c>
      <c r="D14" s="54" t="s">
        <v>57</v>
      </c>
      <c r="E14" s="6" t="s">
        <v>58</v>
      </c>
      <c r="F14" s="19">
        <v>15200</v>
      </c>
      <c r="G14" s="24">
        <v>2248.23</v>
      </c>
      <c r="H14" s="24">
        <v>5.93</v>
      </c>
      <c r="I14" s="31"/>
      <c r="J14" s="31"/>
      <c r="K14" s="35"/>
    </row>
    <row r="15" spans="1:54" x14ac:dyDescent="0.3">
      <c r="B15" s="8" t="s">
        <v>1113</v>
      </c>
      <c r="C15" s="57" t="s">
        <v>1114</v>
      </c>
      <c r="D15" s="54" t="s">
        <v>1115</v>
      </c>
      <c r="E15" s="6" t="s">
        <v>115</v>
      </c>
      <c r="F15" s="19">
        <v>413687</v>
      </c>
      <c r="G15" s="24">
        <v>2083.33</v>
      </c>
      <c r="H15" s="24">
        <v>5.49</v>
      </c>
      <c r="I15" s="31"/>
      <c r="J15" s="31"/>
      <c r="K15" s="35"/>
    </row>
    <row r="16" spans="1:54" x14ac:dyDescent="0.3">
      <c r="B16" s="8" t="s">
        <v>597</v>
      </c>
      <c r="C16" s="57" t="s">
        <v>598</v>
      </c>
      <c r="D16" s="54" t="s">
        <v>599</v>
      </c>
      <c r="E16" s="6" t="s">
        <v>156</v>
      </c>
      <c r="F16" s="19">
        <v>500000</v>
      </c>
      <c r="G16" s="24">
        <v>1569.75</v>
      </c>
      <c r="H16" s="24">
        <v>4.1399999999999997</v>
      </c>
      <c r="I16" s="31"/>
      <c r="J16" s="31"/>
      <c r="K16" s="35"/>
    </row>
    <row r="17" spans="2:11" x14ac:dyDescent="0.3">
      <c r="B17" s="8" t="s">
        <v>79</v>
      </c>
      <c r="C17" s="57" t="s">
        <v>80</v>
      </c>
      <c r="D17" s="54" t="s">
        <v>81</v>
      </c>
      <c r="E17" s="6" t="s">
        <v>82</v>
      </c>
      <c r="F17" s="19">
        <v>200000</v>
      </c>
      <c r="G17" s="24">
        <v>1544.1</v>
      </c>
      <c r="H17" s="24">
        <v>4.07</v>
      </c>
      <c r="I17" s="31"/>
      <c r="J17" s="31"/>
      <c r="K17" s="35"/>
    </row>
    <row r="18" spans="2:11" x14ac:dyDescent="0.3">
      <c r="B18" s="8" t="s">
        <v>47</v>
      </c>
      <c r="C18" s="57" t="s">
        <v>48</v>
      </c>
      <c r="D18" s="54" t="s">
        <v>49</v>
      </c>
      <c r="E18" s="6" t="s">
        <v>50</v>
      </c>
      <c r="F18" s="19">
        <v>105000</v>
      </c>
      <c r="G18" s="24">
        <v>1543.08</v>
      </c>
      <c r="H18" s="24">
        <v>4.07</v>
      </c>
      <c r="I18" s="31"/>
      <c r="J18" s="31"/>
      <c r="K18" s="35"/>
    </row>
    <row r="19" spans="2:11" x14ac:dyDescent="0.3">
      <c r="B19" s="8" t="s">
        <v>603</v>
      </c>
      <c r="C19" s="57" t="s">
        <v>604</v>
      </c>
      <c r="D19" s="54" t="s">
        <v>605</v>
      </c>
      <c r="E19" s="6" t="s">
        <v>156</v>
      </c>
      <c r="F19" s="19">
        <v>200000</v>
      </c>
      <c r="G19" s="24">
        <v>1481.9</v>
      </c>
      <c r="H19" s="24">
        <v>3.91</v>
      </c>
      <c r="I19" s="31"/>
      <c r="J19" s="31"/>
      <c r="K19" s="35"/>
    </row>
    <row r="20" spans="2:11" x14ac:dyDescent="0.3">
      <c r="B20" s="8" t="s">
        <v>1951</v>
      </c>
      <c r="C20" s="57" t="s">
        <v>1418</v>
      </c>
      <c r="D20" s="54" t="s">
        <v>1952</v>
      </c>
      <c r="E20" s="6" t="s">
        <v>507</v>
      </c>
      <c r="F20" s="19">
        <v>250000</v>
      </c>
      <c r="G20" s="24">
        <v>1340.5</v>
      </c>
      <c r="H20" s="24">
        <v>3.53</v>
      </c>
      <c r="I20" s="31"/>
      <c r="J20" s="31"/>
      <c r="K20" s="35"/>
    </row>
    <row r="21" spans="2:11" x14ac:dyDescent="0.3">
      <c r="B21" s="8" t="s">
        <v>98</v>
      </c>
      <c r="C21" s="57" t="s">
        <v>99</v>
      </c>
      <c r="D21" s="54" t="s">
        <v>100</v>
      </c>
      <c r="E21" s="6" t="s">
        <v>101</v>
      </c>
      <c r="F21" s="19">
        <v>20000</v>
      </c>
      <c r="G21" s="24">
        <v>1226.3</v>
      </c>
      <c r="H21" s="24">
        <v>3.23</v>
      </c>
      <c r="I21" s="31"/>
      <c r="J21" s="31"/>
      <c r="K21" s="35"/>
    </row>
    <row r="22" spans="2:11" x14ac:dyDescent="0.3">
      <c r="B22" s="8" t="s">
        <v>252</v>
      </c>
      <c r="C22" s="57" t="s">
        <v>253</v>
      </c>
      <c r="D22" s="54" t="s">
        <v>254</v>
      </c>
      <c r="E22" s="6" t="s">
        <v>97</v>
      </c>
      <c r="F22" s="19">
        <v>46307</v>
      </c>
      <c r="G22" s="24">
        <v>1221.49</v>
      </c>
      <c r="H22" s="24">
        <v>3.22</v>
      </c>
      <c r="I22" s="31"/>
      <c r="J22" s="31"/>
      <c r="K22" s="35"/>
    </row>
    <row r="23" spans="2:11" x14ac:dyDescent="0.3">
      <c r="B23" s="8" t="s">
        <v>105</v>
      </c>
      <c r="C23" s="57" t="s">
        <v>106</v>
      </c>
      <c r="D23" s="54" t="s">
        <v>107</v>
      </c>
      <c r="E23" s="6" t="s">
        <v>58</v>
      </c>
      <c r="F23" s="19">
        <v>20000</v>
      </c>
      <c r="G23" s="24">
        <v>1220.5999999999999</v>
      </c>
      <c r="H23" s="24">
        <v>3.22</v>
      </c>
      <c r="I23" s="31"/>
      <c r="J23" s="31"/>
      <c r="K23" s="35"/>
    </row>
    <row r="24" spans="2:11" x14ac:dyDescent="0.3">
      <c r="B24" s="8" t="s">
        <v>2922</v>
      </c>
      <c r="C24" s="57" t="s">
        <v>2923</v>
      </c>
      <c r="D24" s="54" t="s">
        <v>2924</v>
      </c>
      <c r="E24" s="6" t="s">
        <v>97</v>
      </c>
      <c r="F24" s="19">
        <v>150000</v>
      </c>
      <c r="G24" s="24">
        <v>1205.25</v>
      </c>
      <c r="H24" s="24">
        <v>3.18</v>
      </c>
      <c r="I24" s="31"/>
      <c r="J24" s="31"/>
      <c r="K24" s="35"/>
    </row>
    <row r="25" spans="2:11" x14ac:dyDescent="0.3">
      <c r="B25" s="8" t="s">
        <v>445</v>
      </c>
      <c r="C25" s="57" t="s">
        <v>446</v>
      </c>
      <c r="D25" s="54" t="s">
        <v>447</v>
      </c>
      <c r="E25" s="6" t="s">
        <v>138</v>
      </c>
      <c r="F25" s="19">
        <v>75861</v>
      </c>
      <c r="G25" s="24">
        <v>1186.0899999999999</v>
      </c>
      <c r="H25" s="24">
        <v>3.13</v>
      </c>
      <c r="I25" s="31"/>
      <c r="J25" s="31"/>
      <c r="K25" s="35"/>
    </row>
    <row r="26" spans="2:11" x14ac:dyDescent="0.3">
      <c r="B26" s="8" t="s">
        <v>563</v>
      </c>
      <c r="C26" s="57" t="s">
        <v>564</v>
      </c>
      <c r="D26" s="54" t="s">
        <v>565</v>
      </c>
      <c r="E26" s="6" t="s">
        <v>198</v>
      </c>
      <c r="F26" s="19">
        <v>20000</v>
      </c>
      <c r="G26" s="24">
        <v>1129.2</v>
      </c>
      <c r="H26" s="24">
        <v>2.98</v>
      </c>
      <c r="I26" s="31"/>
      <c r="J26" s="31"/>
      <c r="K26" s="35"/>
    </row>
    <row r="27" spans="2:11" x14ac:dyDescent="0.3">
      <c r="B27" s="8" t="s">
        <v>3136</v>
      </c>
      <c r="C27" s="57" t="s">
        <v>3137</v>
      </c>
      <c r="D27" s="54" t="s">
        <v>3138</v>
      </c>
      <c r="E27" s="6" t="s">
        <v>535</v>
      </c>
      <c r="F27" s="19">
        <v>167340</v>
      </c>
      <c r="G27" s="24">
        <v>973.5</v>
      </c>
      <c r="H27" s="24">
        <v>2.57</v>
      </c>
      <c r="I27" s="31"/>
      <c r="J27" s="31"/>
      <c r="K27" s="35"/>
    </row>
    <row r="28" spans="2:11" x14ac:dyDescent="0.3">
      <c r="B28" s="8" t="s">
        <v>1953</v>
      </c>
      <c r="C28" s="57" t="s">
        <v>1954</v>
      </c>
      <c r="D28" s="54" t="s">
        <v>1955</v>
      </c>
      <c r="E28" s="6" t="s">
        <v>97</v>
      </c>
      <c r="F28" s="19">
        <v>300000</v>
      </c>
      <c r="G28" s="24">
        <v>952.8</v>
      </c>
      <c r="H28" s="24">
        <v>2.5099999999999998</v>
      </c>
      <c r="I28" s="31"/>
      <c r="J28" s="31"/>
      <c r="K28" s="35"/>
    </row>
    <row r="29" spans="2:11" x14ac:dyDescent="0.3">
      <c r="B29" s="8" t="s">
        <v>517</v>
      </c>
      <c r="C29" s="57" t="s">
        <v>518</v>
      </c>
      <c r="D29" s="54" t="s">
        <v>519</v>
      </c>
      <c r="E29" s="6" t="s">
        <v>327</v>
      </c>
      <c r="F29" s="19">
        <v>16000</v>
      </c>
      <c r="G29" s="24">
        <v>750</v>
      </c>
      <c r="H29" s="24">
        <v>1.98</v>
      </c>
      <c r="I29" s="31"/>
      <c r="J29" s="31"/>
      <c r="K29" s="35"/>
    </row>
    <row r="30" spans="2:11" x14ac:dyDescent="0.3">
      <c r="B30" s="8" t="s">
        <v>888</v>
      </c>
      <c r="C30" s="57" t="s">
        <v>889</v>
      </c>
      <c r="D30" s="54" t="s">
        <v>890</v>
      </c>
      <c r="E30" s="6" t="s">
        <v>152</v>
      </c>
      <c r="F30" s="19">
        <v>781924</v>
      </c>
      <c r="G30" s="24">
        <v>681.06</v>
      </c>
      <c r="H30" s="24">
        <v>1.8</v>
      </c>
      <c r="I30" s="31"/>
      <c r="J30" s="31"/>
      <c r="K30" s="35"/>
    </row>
    <row r="31" spans="2:11" x14ac:dyDescent="0.3">
      <c r="B31" s="8" t="s">
        <v>161</v>
      </c>
      <c r="C31" s="57" t="s">
        <v>162</v>
      </c>
      <c r="D31" s="54" t="s">
        <v>163</v>
      </c>
      <c r="E31" s="6" t="s">
        <v>148</v>
      </c>
      <c r="F31" s="19">
        <v>150000</v>
      </c>
      <c r="G31" s="24">
        <v>664.58</v>
      </c>
      <c r="H31" s="24">
        <v>1.75</v>
      </c>
      <c r="I31" s="31"/>
      <c r="J31" s="31"/>
      <c r="K31" s="35"/>
    </row>
    <row r="32" spans="2:11" x14ac:dyDescent="0.3">
      <c r="B32" s="8" t="s">
        <v>451</v>
      </c>
      <c r="C32" s="57" t="s">
        <v>452</v>
      </c>
      <c r="D32" s="54" t="s">
        <v>453</v>
      </c>
      <c r="E32" s="6" t="s">
        <v>65</v>
      </c>
      <c r="F32" s="19">
        <v>390121</v>
      </c>
      <c r="G32" s="24">
        <v>570.01</v>
      </c>
      <c r="H32" s="24">
        <v>1.5</v>
      </c>
      <c r="I32" s="31"/>
      <c r="J32" s="31"/>
      <c r="K32" s="35"/>
    </row>
    <row r="33" spans="2:11" x14ac:dyDescent="0.3">
      <c r="B33" s="8" t="s">
        <v>472</v>
      </c>
      <c r="C33" s="57" t="s">
        <v>473</v>
      </c>
      <c r="D33" s="54" t="s">
        <v>474</v>
      </c>
      <c r="E33" s="6" t="s">
        <v>65</v>
      </c>
      <c r="F33" s="19">
        <v>373160</v>
      </c>
      <c r="G33" s="24">
        <v>553.88</v>
      </c>
      <c r="H33" s="24">
        <v>1.46</v>
      </c>
      <c r="I33" s="31"/>
      <c r="J33" s="31"/>
      <c r="K33" s="35"/>
    </row>
    <row r="34" spans="2:11" x14ac:dyDescent="0.3">
      <c r="B34" s="8" t="s">
        <v>1023</v>
      </c>
      <c r="C34" s="57" t="s">
        <v>1024</v>
      </c>
      <c r="D34" s="54" t="s">
        <v>1025</v>
      </c>
      <c r="E34" s="6" t="s">
        <v>205</v>
      </c>
      <c r="F34" s="19">
        <v>200000</v>
      </c>
      <c r="G34" s="24">
        <v>279.60000000000002</v>
      </c>
      <c r="H34" s="24">
        <v>0.74</v>
      </c>
      <c r="I34" s="31"/>
      <c r="J34" s="31"/>
      <c r="K34" s="35"/>
    </row>
    <row r="35" spans="2:11" x14ac:dyDescent="0.3">
      <c r="C35" s="58" t="s">
        <v>172</v>
      </c>
      <c r="D35" s="54"/>
      <c r="E35" s="6"/>
      <c r="F35" s="19"/>
      <c r="G35" s="25">
        <v>35160.300000000003</v>
      </c>
      <c r="H35" s="25">
        <v>92.71</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9</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10</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11</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13</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14</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15</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16</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17</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186</v>
      </c>
      <c r="C77" s="57" t="s">
        <v>187</v>
      </c>
      <c r="D77" s="54"/>
      <c r="E77" s="6"/>
      <c r="F77" s="19"/>
      <c r="G77" s="24">
        <v>4583.34</v>
      </c>
      <c r="H77" s="24">
        <v>12.08</v>
      </c>
      <c r="I77" s="31"/>
      <c r="J77" s="31"/>
      <c r="K77" s="35"/>
    </row>
    <row r="78" spans="1:11" x14ac:dyDescent="0.3">
      <c r="C78" s="58" t="s">
        <v>172</v>
      </c>
      <c r="D78" s="54"/>
      <c r="E78" s="6"/>
      <c r="F78" s="19"/>
      <c r="G78" s="25">
        <v>4583.34</v>
      </c>
      <c r="H78" s="25">
        <v>12.08</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5262</v>
      </c>
      <c r="D81" s="54"/>
      <c r="E81" s="6"/>
      <c r="F81" s="19"/>
      <c r="G81" s="24" t="s">
        <v>2</v>
      </c>
      <c r="H81" s="24" t="s">
        <v>2</v>
      </c>
      <c r="I81" s="31"/>
      <c r="J81" s="31"/>
      <c r="K81" s="35"/>
      <c r="L81" s="3"/>
      <c r="AI81" s="3"/>
      <c r="AV81" s="3"/>
      <c r="AX81" s="3"/>
      <c r="BB81" s="3"/>
    </row>
    <row r="82" spans="1:54" x14ac:dyDescent="0.3">
      <c r="B82" s="8"/>
      <c r="C82" s="57" t="s">
        <v>188</v>
      </c>
      <c r="D82" s="54"/>
      <c r="E82" s="6"/>
      <c r="F82" s="19"/>
      <c r="G82" s="24">
        <v>-1802.4</v>
      </c>
      <c r="H82" s="24">
        <v>-4.79</v>
      </c>
      <c r="I82" s="31"/>
      <c r="J82" s="31"/>
      <c r="K82" s="35"/>
    </row>
    <row r="83" spans="1:54" x14ac:dyDescent="0.3">
      <c r="C83" s="58" t="s">
        <v>172</v>
      </c>
      <c r="D83" s="54"/>
      <c r="E83" s="6"/>
      <c r="F83" s="19"/>
      <c r="G83" s="25">
        <v>-1802.4</v>
      </c>
      <c r="H83" s="25">
        <v>-4.79</v>
      </c>
      <c r="I83" s="31"/>
      <c r="J83" s="31"/>
      <c r="K83" s="35"/>
    </row>
    <row r="84" spans="1:54" x14ac:dyDescent="0.3">
      <c r="C84" s="57"/>
      <c r="D84" s="54"/>
      <c r="E84" s="6"/>
      <c r="F84" s="19"/>
      <c r="G84" s="24"/>
      <c r="H84" s="24"/>
      <c r="I84" s="31"/>
      <c r="J84" s="31"/>
      <c r="K84" s="35"/>
    </row>
    <row r="85" spans="1:54" x14ac:dyDescent="0.3">
      <c r="C85" s="60" t="s">
        <v>189</v>
      </c>
      <c r="D85" s="55"/>
      <c r="E85" s="5"/>
      <c r="F85" s="20"/>
      <c r="G85" s="26">
        <v>37941.24</v>
      </c>
      <c r="H85" s="26">
        <v>99.999999999999986</v>
      </c>
      <c r="I85" s="32"/>
      <c r="J85" s="32"/>
      <c r="K85" s="36"/>
    </row>
    <row r="88" spans="1:54" x14ac:dyDescent="0.3">
      <c r="C88" s="1" t="s">
        <v>190</v>
      </c>
    </row>
    <row r="89" spans="1:54" x14ac:dyDescent="0.3">
      <c r="C89" s="37" t="s">
        <v>191</v>
      </c>
      <c r="D89" s="37"/>
      <c r="E89" s="37"/>
      <c r="F89" s="37"/>
      <c r="G89" s="37"/>
      <c r="H89" s="37"/>
      <c r="I89" s="37"/>
      <c r="J89" s="37"/>
      <c r="K89" s="37"/>
    </row>
    <row r="90" spans="1:54" x14ac:dyDescent="0.3">
      <c r="C90" s="2" t="s">
        <v>192</v>
      </c>
    </row>
    <row r="91" spans="1:54" x14ac:dyDescent="0.3">
      <c r="C91" s="2" t="s">
        <v>193</v>
      </c>
    </row>
    <row r="92" spans="1:54" ht="30" customHeight="1" x14ac:dyDescent="0.3">
      <c r="C92" s="91" t="s">
        <v>194</v>
      </c>
      <c r="D92" s="92"/>
      <c r="E92" s="92"/>
      <c r="F92" s="92"/>
      <c r="G92" s="92"/>
      <c r="H92" s="92"/>
      <c r="I92" s="92"/>
      <c r="J92" s="92"/>
      <c r="K92" s="92"/>
    </row>
    <row r="93" spans="1:54" x14ac:dyDescent="0.3">
      <c r="C93" s="2" t="s">
        <v>195</v>
      </c>
    </row>
    <row r="95" spans="1:54" x14ac:dyDescent="0.3">
      <c r="C95" s="1" t="s">
        <v>5387</v>
      </c>
      <c r="E95" s="88" t="s">
        <v>5388</v>
      </c>
    </row>
    <row r="96" spans="1:54" x14ac:dyDescent="0.3">
      <c r="E96" s="2" t="s">
        <v>5391</v>
      </c>
    </row>
  </sheetData>
  <mergeCells count="1">
    <mergeCell ref="C92:K92"/>
  </mergeCells>
  <hyperlinks>
    <hyperlink ref="J2" location="'Index'!A1" display="'Index'!A1" xr:uid="{DCBF61E9-5372-4286-A000-D834A101D97E}"/>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1835C-0A92-42D1-AD2F-6AC73E2EE5D7}">
  <sheetPr codeName="Sheet13"/>
  <dimension ref="A1:IV107"/>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499</v>
      </c>
      <c r="J2" s="38" t="s">
        <v>4975</v>
      </c>
    </row>
    <row r="3" spans="1:54" ht="16.2" x14ac:dyDescent="0.35">
      <c r="C3" s="1" t="s">
        <v>28</v>
      </c>
      <c r="D3" s="21" t="s">
        <v>500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1600000</v>
      </c>
      <c r="G10" s="24">
        <v>42556.800000000003</v>
      </c>
      <c r="H10" s="24">
        <v>7.09</v>
      </c>
      <c r="I10" s="31"/>
      <c r="J10" s="31"/>
      <c r="K10" s="35"/>
    </row>
    <row r="11" spans="1:54" x14ac:dyDescent="0.3">
      <c r="B11" s="8" t="s">
        <v>98</v>
      </c>
      <c r="C11" s="57" t="s">
        <v>99</v>
      </c>
      <c r="D11" s="54" t="s">
        <v>100</v>
      </c>
      <c r="E11" s="6" t="s">
        <v>101</v>
      </c>
      <c r="F11" s="19">
        <v>520000</v>
      </c>
      <c r="G11" s="24">
        <v>31883.8</v>
      </c>
      <c r="H11" s="24">
        <v>5.31</v>
      </c>
      <c r="I11" s="31"/>
      <c r="J11" s="31"/>
      <c r="K11" s="35"/>
    </row>
    <row r="12" spans="1:54" x14ac:dyDescent="0.3">
      <c r="B12" s="8" t="s">
        <v>55</v>
      </c>
      <c r="C12" s="57" t="s">
        <v>56</v>
      </c>
      <c r="D12" s="54" t="s">
        <v>57</v>
      </c>
      <c r="E12" s="6" t="s">
        <v>58</v>
      </c>
      <c r="F12" s="19">
        <v>210000</v>
      </c>
      <c r="G12" s="24">
        <v>31061.1</v>
      </c>
      <c r="H12" s="24">
        <v>5.18</v>
      </c>
      <c r="I12" s="31"/>
      <c r="J12" s="31"/>
      <c r="K12" s="35"/>
    </row>
    <row r="13" spans="1:54" x14ac:dyDescent="0.3">
      <c r="B13" s="8" t="s">
        <v>501</v>
      </c>
      <c r="C13" s="57" t="s">
        <v>502</v>
      </c>
      <c r="D13" s="54" t="s">
        <v>503</v>
      </c>
      <c r="E13" s="6" t="s">
        <v>323</v>
      </c>
      <c r="F13" s="19">
        <v>500000</v>
      </c>
      <c r="G13" s="24">
        <v>29120</v>
      </c>
      <c r="H13" s="24">
        <v>4.8499999999999996</v>
      </c>
      <c r="I13" s="31"/>
      <c r="J13" s="31"/>
      <c r="K13" s="35"/>
    </row>
    <row r="14" spans="1:54" x14ac:dyDescent="0.3">
      <c r="B14" s="8" t="s">
        <v>206</v>
      </c>
      <c r="C14" s="57" t="s">
        <v>207</v>
      </c>
      <c r="D14" s="54" t="s">
        <v>208</v>
      </c>
      <c r="E14" s="6" t="s">
        <v>101</v>
      </c>
      <c r="F14" s="19">
        <v>80000</v>
      </c>
      <c r="G14" s="24">
        <v>25184</v>
      </c>
      <c r="H14" s="24">
        <v>4.2</v>
      </c>
      <c r="I14" s="31"/>
      <c r="J14" s="31"/>
      <c r="K14" s="35"/>
    </row>
    <row r="15" spans="1:54" x14ac:dyDescent="0.3">
      <c r="B15" s="8" t="s">
        <v>504</v>
      </c>
      <c r="C15" s="57" t="s">
        <v>505</v>
      </c>
      <c r="D15" s="54" t="s">
        <v>506</v>
      </c>
      <c r="E15" s="6" t="s">
        <v>507</v>
      </c>
      <c r="F15" s="19">
        <v>2709416</v>
      </c>
      <c r="G15" s="24">
        <v>23612.560000000001</v>
      </c>
      <c r="H15" s="24">
        <v>3.94</v>
      </c>
      <c r="I15" s="31"/>
      <c r="J15" s="31"/>
      <c r="K15" s="35"/>
    </row>
    <row r="16" spans="1:54" x14ac:dyDescent="0.3">
      <c r="B16" s="8" t="s">
        <v>508</v>
      </c>
      <c r="C16" s="57" t="s">
        <v>509</v>
      </c>
      <c r="D16" s="54" t="s">
        <v>510</v>
      </c>
      <c r="E16" s="6" t="s">
        <v>115</v>
      </c>
      <c r="F16" s="19">
        <v>3000000</v>
      </c>
      <c r="G16" s="24">
        <v>22980</v>
      </c>
      <c r="H16" s="24">
        <v>3.83</v>
      </c>
      <c r="I16" s="31"/>
      <c r="J16" s="31"/>
      <c r="K16" s="35"/>
    </row>
    <row r="17" spans="2:11" x14ac:dyDescent="0.3">
      <c r="B17" s="8" t="s">
        <v>511</v>
      </c>
      <c r="C17" s="57" t="s">
        <v>512</v>
      </c>
      <c r="D17" s="54" t="s">
        <v>513</v>
      </c>
      <c r="E17" s="6" t="s">
        <v>327</v>
      </c>
      <c r="F17" s="19">
        <v>3100000</v>
      </c>
      <c r="G17" s="24">
        <v>22819.1</v>
      </c>
      <c r="H17" s="24">
        <v>3.8</v>
      </c>
      <c r="I17" s="31"/>
      <c r="J17" s="31"/>
      <c r="K17" s="35"/>
    </row>
    <row r="18" spans="2:11" x14ac:dyDescent="0.3">
      <c r="B18" s="8" t="s">
        <v>258</v>
      </c>
      <c r="C18" s="57" t="s">
        <v>259</v>
      </c>
      <c r="D18" s="54" t="s">
        <v>260</v>
      </c>
      <c r="E18" s="6" t="s">
        <v>261</v>
      </c>
      <c r="F18" s="19">
        <v>1200000</v>
      </c>
      <c r="G18" s="24">
        <v>22201.200000000001</v>
      </c>
      <c r="H18" s="24">
        <v>3.7</v>
      </c>
      <c r="I18" s="31"/>
      <c r="J18" s="31"/>
      <c r="K18" s="35"/>
    </row>
    <row r="19" spans="2:11" x14ac:dyDescent="0.3">
      <c r="B19" s="8" t="s">
        <v>514</v>
      </c>
      <c r="C19" s="57" t="s">
        <v>515</v>
      </c>
      <c r="D19" s="54" t="s">
        <v>516</v>
      </c>
      <c r="E19" s="6" t="s">
        <v>115</v>
      </c>
      <c r="F19" s="19">
        <v>3000000</v>
      </c>
      <c r="G19" s="24">
        <v>20188.5</v>
      </c>
      <c r="H19" s="24">
        <v>3.36</v>
      </c>
      <c r="I19" s="31"/>
      <c r="J19" s="31"/>
      <c r="K19" s="35"/>
    </row>
    <row r="20" spans="2:11" x14ac:dyDescent="0.3">
      <c r="B20" s="8" t="s">
        <v>157</v>
      </c>
      <c r="C20" s="57" t="s">
        <v>158</v>
      </c>
      <c r="D20" s="54" t="s">
        <v>159</v>
      </c>
      <c r="E20" s="6" t="s">
        <v>160</v>
      </c>
      <c r="F20" s="19">
        <v>50000</v>
      </c>
      <c r="G20" s="24">
        <v>19370</v>
      </c>
      <c r="H20" s="24">
        <v>3.23</v>
      </c>
      <c r="I20" s="31"/>
      <c r="J20" s="31"/>
      <c r="K20" s="35"/>
    </row>
    <row r="21" spans="2:11" x14ac:dyDescent="0.3">
      <c r="B21" s="8" t="s">
        <v>168</v>
      </c>
      <c r="C21" s="57" t="s">
        <v>169</v>
      </c>
      <c r="D21" s="54" t="s">
        <v>170</v>
      </c>
      <c r="E21" s="6" t="s">
        <v>171</v>
      </c>
      <c r="F21" s="19">
        <v>800000</v>
      </c>
      <c r="G21" s="24">
        <v>18654.400000000001</v>
      </c>
      <c r="H21" s="24">
        <v>3.11</v>
      </c>
      <c r="I21" s="31"/>
      <c r="J21" s="31"/>
      <c r="K21" s="35"/>
    </row>
    <row r="22" spans="2:11" x14ac:dyDescent="0.3">
      <c r="B22" s="8" t="s">
        <v>142</v>
      </c>
      <c r="C22" s="57" t="s">
        <v>143</v>
      </c>
      <c r="D22" s="54" t="s">
        <v>144</v>
      </c>
      <c r="E22" s="6" t="s">
        <v>119</v>
      </c>
      <c r="F22" s="19">
        <v>600000</v>
      </c>
      <c r="G22" s="24">
        <v>18382.2</v>
      </c>
      <c r="H22" s="24">
        <v>3.06</v>
      </c>
      <c r="I22" s="31"/>
      <c r="J22" s="31"/>
      <c r="K22" s="35"/>
    </row>
    <row r="23" spans="2:11" x14ac:dyDescent="0.3">
      <c r="B23" s="8" t="s">
        <v>469</v>
      </c>
      <c r="C23" s="57" t="s">
        <v>470</v>
      </c>
      <c r="D23" s="54" t="s">
        <v>471</v>
      </c>
      <c r="E23" s="6" t="s">
        <v>101</v>
      </c>
      <c r="F23" s="19">
        <v>1120000</v>
      </c>
      <c r="G23" s="24">
        <v>17858.400000000001</v>
      </c>
      <c r="H23" s="24">
        <v>2.98</v>
      </c>
      <c r="I23" s="31"/>
      <c r="J23" s="31"/>
      <c r="K23" s="35"/>
    </row>
    <row r="24" spans="2:11" x14ac:dyDescent="0.3">
      <c r="B24" s="8" t="s">
        <v>249</v>
      </c>
      <c r="C24" s="57" t="s">
        <v>250</v>
      </c>
      <c r="D24" s="54" t="s">
        <v>251</v>
      </c>
      <c r="E24" s="6" t="s">
        <v>148</v>
      </c>
      <c r="F24" s="19">
        <v>125000</v>
      </c>
      <c r="G24" s="24">
        <v>17593.75</v>
      </c>
      <c r="H24" s="24">
        <v>2.93</v>
      </c>
      <c r="I24" s="31"/>
      <c r="J24" s="31"/>
      <c r="K24" s="35"/>
    </row>
    <row r="25" spans="2:11" x14ac:dyDescent="0.3">
      <c r="B25" s="8" t="s">
        <v>161</v>
      </c>
      <c r="C25" s="57" t="s">
        <v>162</v>
      </c>
      <c r="D25" s="54" t="s">
        <v>163</v>
      </c>
      <c r="E25" s="6" t="s">
        <v>148</v>
      </c>
      <c r="F25" s="19">
        <v>3750000</v>
      </c>
      <c r="G25" s="24">
        <v>16614.38</v>
      </c>
      <c r="H25" s="24">
        <v>2.77</v>
      </c>
      <c r="I25" s="31"/>
      <c r="J25" s="31"/>
      <c r="K25" s="35"/>
    </row>
    <row r="26" spans="2:11" x14ac:dyDescent="0.3">
      <c r="B26" s="8" t="s">
        <v>445</v>
      </c>
      <c r="C26" s="57" t="s">
        <v>446</v>
      </c>
      <c r="D26" s="54" t="s">
        <v>447</v>
      </c>
      <c r="E26" s="6" t="s">
        <v>138</v>
      </c>
      <c r="F26" s="19">
        <v>1000000</v>
      </c>
      <c r="G26" s="24">
        <v>15635</v>
      </c>
      <c r="H26" s="24">
        <v>2.61</v>
      </c>
      <c r="I26" s="31"/>
      <c r="J26" s="31"/>
      <c r="K26" s="35"/>
    </row>
    <row r="27" spans="2:11" x14ac:dyDescent="0.3">
      <c r="B27" s="8" t="s">
        <v>47</v>
      </c>
      <c r="C27" s="57" t="s">
        <v>48</v>
      </c>
      <c r="D27" s="54" t="s">
        <v>49</v>
      </c>
      <c r="E27" s="6" t="s">
        <v>50</v>
      </c>
      <c r="F27" s="19">
        <v>1000000</v>
      </c>
      <c r="G27" s="24">
        <v>14696</v>
      </c>
      <c r="H27" s="24">
        <v>2.4500000000000002</v>
      </c>
      <c r="I27" s="31"/>
      <c r="J27" s="31"/>
      <c r="K27" s="35"/>
    </row>
    <row r="28" spans="2:11" x14ac:dyDescent="0.3">
      <c r="B28" s="8" t="s">
        <v>517</v>
      </c>
      <c r="C28" s="57" t="s">
        <v>518</v>
      </c>
      <c r="D28" s="54" t="s">
        <v>519</v>
      </c>
      <c r="E28" s="6" t="s">
        <v>327</v>
      </c>
      <c r="F28" s="19">
        <v>280000</v>
      </c>
      <c r="G28" s="24">
        <v>13125</v>
      </c>
      <c r="H28" s="24">
        <v>2.19</v>
      </c>
      <c r="I28" s="31"/>
      <c r="J28" s="31"/>
      <c r="K28" s="35"/>
    </row>
    <row r="29" spans="2:11" x14ac:dyDescent="0.3">
      <c r="B29" s="8" t="s">
        <v>520</v>
      </c>
      <c r="C29" s="57" t="s">
        <v>521</v>
      </c>
      <c r="D29" s="54" t="s">
        <v>522</v>
      </c>
      <c r="E29" s="6" t="s">
        <v>101</v>
      </c>
      <c r="F29" s="19">
        <v>1600000</v>
      </c>
      <c r="G29" s="24">
        <v>13088.8</v>
      </c>
      <c r="H29" s="24">
        <v>2.1800000000000002</v>
      </c>
      <c r="I29" s="31"/>
      <c r="J29" s="31"/>
      <c r="K29" s="35"/>
    </row>
    <row r="30" spans="2:11" x14ac:dyDescent="0.3">
      <c r="B30" s="8" t="s">
        <v>523</v>
      </c>
      <c r="C30" s="57" t="s">
        <v>524</v>
      </c>
      <c r="D30" s="54" t="s">
        <v>525</v>
      </c>
      <c r="E30" s="6" t="s">
        <v>138</v>
      </c>
      <c r="F30" s="19">
        <v>250000</v>
      </c>
      <c r="G30" s="24">
        <v>12851.25</v>
      </c>
      <c r="H30" s="24">
        <v>2.14</v>
      </c>
      <c r="I30" s="31"/>
      <c r="J30" s="31"/>
      <c r="K30" s="35"/>
    </row>
    <row r="31" spans="2:11" x14ac:dyDescent="0.3">
      <c r="B31" s="8" t="s">
        <v>526</v>
      </c>
      <c r="C31" s="57" t="s">
        <v>527</v>
      </c>
      <c r="D31" s="54" t="s">
        <v>528</v>
      </c>
      <c r="E31" s="6" t="s">
        <v>101</v>
      </c>
      <c r="F31" s="19">
        <v>3500000</v>
      </c>
      <c r="G31" s="24">
        <v>12192.25</v>
      </c>
      <c r="H31" s="24">
        <v>2.0299999999999998</v>
      </c>
      <c r="I31" s="31"/>
      <c r="J31" s="31"/>
      <c r="K31" s="35"/>
    </row>
    <row r="32" spans="2:11" x14ac:dyDescent="0.3">
      <c r="B32" s="8" t="s">
        <v>529</v>
      </c>
      <c r="C32" s="57" t="s">
        <v>530</v>
      </c>
      <c r="D32" s="54" t="s">
        <v>531</v>
      </c>
      <c r="E32" s="6" t="s">
        <v>327</v>
      </c>
      <c r="F32" s="19">
        <v>1000000</v>
      </c>
      <c r="G32" s="24">
        <v>11745</v>
      </c>
      <c r="H32" s="24">
        <v>1.96</v>
      </c>
      <c r="I32" s="31"/>
      <c r="J32" s="31"/>
      <c r="K32" s="35"/>
    </row>
    <row r="33" spans="2:11" x14ac:dyDescent="0.3">
      <c r="B33" s="8" t="s">
        <v>532</v>
      </c>
      <c r="C33" s="57" t="s">
        <v>533</v>
      </c>
      <c r="D33" s="54" t="s">
        <v>534</v>
      </c>
      <c r="E33" s="6" t="s">
        <v>535</v>
      </c>
      <c r="F33" s="19">
        <v>1000000</v>
      </c>
      <c r="G33" s="24">
        <v>11611</v>
      </c>
      <c r="H33" s="24">
        <v>1.94</v>
      </c>
      <c r="I33" s="31"/>
      <c r="J33" s="31"/>
      <c r="K33" s="35"/>
    </row>
    <row r="34" spans="2:11" x14ac:dyDescent="0.3">
      <c r="B34" s="8" t="s">
        <v>536</v>
      </c>
      <c r="C34" s="57" t="s">
        <v>537</v>
      </c>
      <c r="D34" s="54" t="s">
        <v>538</v>
      </c>
      <c r="E34" s="6" t="s">
        <v>148</v>
      </c>
      <c r="F34" s="19">
        <v>12500000</v>
      </c>
      <c r="G34" s="24">
        <v>11593.75</v>
      </c>
      <c r="H34" s="24">
        <v>1.93</v>
      </c>
      <c r="I34" s="31"/>
      <c r="J34" s="31"/>
      <c r="K34" s="35"/>
    </row>
    <row r="35" spans="2:11" x14ac:dyDescent="0.3">
      <c r="B35" s="8" t="s">
        <v>234</v>
      </c>
      <c r="C35" s="57" t="s">
        <v>235</v>
      </c>
      <c r="D35" s="54" t="s">
        <v>236</v>
      </c>
      <c r="E35" s="6" t="s">
        <v>148</v>
      </c>
      <c r="F35" s="19">
        <v>500000</v>
      </c>
      <c r="G35" s="24">
        <v>11447</v>
      </c>
      <c r="H35" s="24">
        <v>1.91</v>
      </c>
      <c r="I35" s="31"/>
      <c r="J35" s="31"/>
      <c r="K35" s="35"/>
    </row>
    <row r="36" spans="2:11" x14ac:dyDescent="0.3">
      <c r="B36" s="8" t="s">
        <v>394</v>
      </c>
      <c r="C36" s="57" t="s">
        <v>395</v>
      </c>
      <c r="D36" s="54" t="s">
        <v>396</v>
      </c>
      <c r="E36" s="6" t="s">
        <v>101</v>
      </c>
      <c r="F36" s="19">
        <v>600000</v>
      </c>
      <c r="G36" s="24">
        <v>11369.4</v>
      </c>
      <c r="H36" s="24">
        <v>1.89</v>
      </c>
      <c r="I36" s="31"/>
      <c r="J36" s="31"/>
      <c r="K36" s="35"/>
    </row>
    <row r="37" spans="2:11" x14ac:dyDescent="0.3">
      <c r="B37" s="8" t="s">
        <v>218</v>
      </c>
      <c r="C37" s="57" t="s">
        <v>219</v>
      </c>
      <c r="D37" s="54" t="s">
        <v>220</v>
      </c>
      <c r="E37" s="6" t="s">
        <v>148</v>
      </c>
      <c r="F37" s="19">
        <v>1000000</v>
      </c>
      <c r="G37" s="24">
        <v>11067</v>
      </c>
      <c r="H37" s="24">
        <v>1.84</v>
      </c>
      <c r="I37" s="31"/>
      <c r="J37" s="31"/>
      <c r="K37" s="35"/>
    </row>
    <row r="38" spans="2:11" x14ac:dyDescent="0.3">
      <c r="B38" s="8" t="s">
        <v>539</v>
      </c>
      <c r="C38" s="57" t="s">
        <v>540</v>
      </c>
      <c r="D38" s="54" t="s">
        <v>541</v>
      </c>
      <c r="E38" s="6" t="s">
        <v>58</v>
      </c>
      <c r="F38" s="19">
        <v>400000</v>
      </c>
      <c r="G38" s="24">
        <v>9841.6</v>
      </c>
      <c r="H38" s="24">
        <v>1.64</v>
      </c>
      <c r="I38" s="31"/>
      <c r="J38" s="31"/>
      <c r="K38" s="35"/>
    </row>
    <row r="39" spans="2:11" x14ac:dyDescent="0.3">
      <c r="B39" s="8" t="s">
        <v>542</v>
      </c>
      <c r="C39" s="57" t="s">
        <v>543</v>
      </c>
      <c r="D39" s="54" t="s">
        <v>544</v>
      </c>
      <c r="E39" s="6" t="s">
        <v>160</v>
      </c>
      <c r="F39" s="19">
        <v>428223</v>
      </c>
      <c r="G39" s="24">
        <v>9425.83</v>
      </c>
      <c r="H39" s="24">
        <v>1.57</v>
      </c>
      <c r="I39" s="31"/>
      <c r="J39" s="31"/>
      <c r="K39" s="35"/>
    </row>
    <row r="40" spans="2:11" x14ac:dyDescent="0.3">
      <c r="B40" s="8" t="s">
        <v>545</v>
      </c>
      <c r="C40" s="57" t="s">
        <v>546</v>
      </c>
      <c r="D40" s="54" t="s">
        <v>547</v>
      </c>
      <c r="E40" s="6" t="s">
        <v>86</v>
      </c>
      <c r="F40" s="19">
        <v>664048</v>
      </c>
      <c r="G40" s="24">
        <v>8636.61</v>
      </c>
      <c r="H40" s="24">
        <v>1.44</v>
      </c>
      <c r="I40" s="31"/>
      <c r="J40" s="31"/>
      <c r="K40" s="35"/>
    </row>
    <row r="41" spans="2:11" x14ac:dyDescent="0.3">
      <c r="B41" s="8" t="s">
        <v>404</v>
      </c>
      <c r="C41" s="57" t="s">
        <v>405</v>
      </c>
      <c r="D41" s="54" t="s">
        <v>406</v>
      </c>
      <c r="E41" s="6" t="s">
        <v>138</v>
      </c>
      <c r="F41" s="19">
        <v>257548</v>
      </c>
      <c r="G41" s="24">
        <v>7871.44</v>
      </c>
      <c r="H41" s="24">
        <v>1.31</v>
      </c>
      <c r="I41" s="31"/>
      <c r="J41" s="31"/>
      <c r="K41" s="35"/>
    </row>
    <row r="42" spans="2:11" x14ac:dyDescent="0.3">
      <c r="B42" s="8" t="s">
        <v>135</v>
      </c>
      <c r="C42" s="57" t="s">
        <v>136</v>
      </c>
      <c r="D42" s="54" t="s">
        <v>137</v>
      </c>
      <c r="E42" s="6" t="s">
        <v>138</v>
      </c>
      <c r="F42" s="19">
        <v>200000</v>
      </c>
      <c r="G42" s="24">
        <v>5776.4</v>
      </c>
      <c r="H42" s="24">
        <v>0.96</v>
      </c>
      <c r="I42" s="31"/>
      <c r="J42" s="31"/>
      <c r="K42" s="35"/>
    </row>
    <row r="43" spans="2:11" x14ac:dyDescent="0.3">
      <c r="B43" s="8" t="s">
        <v>548</v>
      </c>
      <c r="C43" s="57" t="s">
        <v>549</v>
      </c>
      <c r="D43" s="54" t="s">
        <v>550</v>
      </c>
      <c r="E43" s="6" t="s">
        <v>551</v>
      </c>
      <c r="F43" s="19">
        <v>216603</v>
      </c>
      <c r="G43" s="24">
        <v>4517.04</v>
      </c>
      <c r="H43" s="24">
        <v>0.75</v>
      </c>
      <c r="I43" s="31"/>
      <c r="J43" s="31"/>
      <c r="K43" s="35"/>
    </row>
    <row r="44" spans="2:11" x14ac:dyDescent="0.3">
      <c r="B44" s="8" t="s">
        <v>552</v>
      </c>
      <c r="C44" s="57" t="s">
        <v>553</v>
      </c>
      <c r="D44" s="54" t="s">
        <v>554</v>
      </c>
      <c r="E44" s="6" t="s">
        <v>327</v>
      </c>
      <c r="F44" s="19">
        <v>200000</v>
      </c>
      <c r="G44" s="24">
        <v>4425.2</v>
      </c>
      <c r="H44" s="24">
        <v>0.74</v>
      </c>
      <c r="I44" s="31"/>
      <c r="J44" s="31"/>
      <c r="K44" s="35"/>
    </row>
    <row r="45" spans="2:11" x14ac:dyDescent="0.3">
      <c r="C45" s="58" t="s">
        <v>172</v>
      </c>
      <c r="D45" s="54"/>
      <c r="E45" s="6"/>
      <c r="F45" s="19"/>
      <c r="G45" s="25">
        <v>580995.76</v>
      </c>
      <c r="H45" s="25">
        <v>96.82</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182</v>
      </c>
      <c r="C69" s="57" t="s">
        <v>183</v>
      </c>
      <c r="D69" s="54" t="s">
        <v>184</v>
      </c>
      <c r="E69" s="6" t="s">
        <v>185</v>
      </c>
      <c r="F69" s="19">
        <v>2000000</v>
      </c>
      <c r="G69" s="24">
        <v>1976.32</v>
      </c>
      <c r="H69" s="24">
        <v>0.33</v>
      </c>
      <c r="I69" s="31">
        <v>5.4660000000000002</v>
      </c>
      <c r="J69" s="31"/>
      <c r="K69" s="35"/>
    </row>
    <row r="70" spans="1:11" x14ac:dyDescent="0.3">
      <c r="C70" s="58" t="s">
        <v>172</v>
      </c>
      <c r="D70" s="54"/>
      <c r="E70" s="6"/>
      <c r="F70" s="19"/>
      <c r="G70" s="25">
        <v>1976.32</v>
      </c>
      <c r="H70" s="25">
        <v>0.33</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186</v>
      </c>
      <c r="C88" s="57" t="s">
        <v>187</v>
      </c>
      <c r="D88" s="54"/>
      <c r="E88" s="6"/>
      <c r="F88" s="19"/>
      <c r="G88" s="24">
        <v>11886.17</v>
      </c>
      <c r="H88" s="24">
        <v>1.98</v>
      </c>
      <c r="I88" s="31"/>
      <c r="J88" s="31"/>
      <c r="K88" s="35"/>
    </row>
    <row r="89" spans="1:54" x14ac:dyDescent="0.3">
      <c r="C89" s="58" t="s">
        <v>172</v>
      </c>
      <c r="D89" s="54"/>
      <c r="E89" s="6"/>
      <c r="F89" s="19"/>
      <c r="G89" s="25">
        <v>11886.17</v>
      </c>
      <c r="H89" s="25">
        <v>1.98</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5262</v>
      </c>
      <c r="D92" s="54"/>
      <c r="E92" s="6"/>
      <c r="F92" s="19"/>
      <c r="G92" s="61">
        <v>0</v>
      </c>
      <c r="H92" s="24" t="s">
        <v>5263</v>
      </c>
      <c r="I92" s="31"/>
      <c r="J92" s="31"/>
      <c r="K92" s="35"/>
      <c r="L92" s="3"/>
      <c r="AI92" s="3"/>
      <c r="AV92" s="3"/>
      <c r="AX92" s="3"/>
      <c r="BB92" s="3"/>
    </row>
    <row r="93" spans="1:54" x14ac:dyDescent="0.3">
      <c r="B93" s="8"/>
      <c r="C93" s="57" t="s">
        <v>188</v>
      </c>
      <c r="D93" s="54"/>
      <c r="E93" s="6"/>
      <c r="F93" s="19"/>
      <c r="G93" s="24">
        <v>5178.03</v>
      </c>
      <c r="H93" s="24">
        <v>0.87</v>
      </c>
      <c r="I93" s="31"/>
      <c r="J93" s="31"/>
      <c r="K93" s="35"/>
    </row>
    <row r="94" spans="1:54" x14ac:dyDescent="0.3">
      <c r="C94" s="58" t="s">
        <v>172</v>
      </c>
      <c r="D94" s="54"/>
      <c r="E94" s="6"/>
      <c r="F94" s="19"/>
      <c r="G94" s="25">
        <v>5178.03</v>
      </c>
      <c r="H94" s="25">
        <v>0.87</v>
      </c>
      <c r="I94" s="31"/>
      <c r="J94" s="31"/>
      <c r="K94" s="35"/>
    </row>
    <row r="95" spans="1:54" x14ac:dyDescent="0.3">
      <c r="C95" s="57"/>
      <c r="D95" s="54"/>
      <c r="E95" s="6"/>
      <c r="F95" s="19"/>
      <c r="G95" s="24"/>
      <c r="H95" s="24"/>
      <c r="I95" s="31"/>
      <c r="J95" s="31"/>
      <c r="K95" s="35"/>
    </row>
    <row r="96" spans="1:54" x14ac:dyDescent="0.3">
      <c r="C96" s="60" t="s">
        <v>189</v>
      </c>
      <c r="D96" s="55"/>
      <c r="E96" s="5"/>
      <c r="F96" s="20"/>
      <c r="G96" s="26">
        <v>600036.28</v>
      </c>
      <c r="H96" s="26">
        <v>100</v>
      </c>
      <c r="I96" s="32"/>
      <c r="J96" s="32"/>
      <c r="K96" s="36"/>
    </row>
    <row r="99" spans="3:11" x14ac:dyDescent="0.3">
      <c r="C99" s="1" t="s">
        <v>190</v>
      </c>
    </row>
    <row r="100" spans="3:11" x14ac:dyDescent="0.3">
      <c r="C100" s="37" t="s">
        <v>191</v>
      </c>
      <c r="D100" s="37"/>
      <c r="E100" s="37"/>
      <c r="F100" s="37"/>
      <c r="G100" s="37"/>
      <c r="H100" s="37"/>
      <c r="I100" s="37"/>
      <c r="J100" s="37"/>
      <c r="K100" s="37"/>
    </row>
    <row r="101" spans="3:11" x14ac:dyDescent="0.3">
      <c r="C101" s="2" t="s">
        <v>192</v>
      </c>
    </row>
    <row r="102" spans="3:11" x14ac:dyDescent="0.3">
      <c r="C102" s="2" t="s">
        <v>193</v>
      </c>
    </row>
    <row r="103" spans="3:11" ht="30" customHeight="1" x14ac:dyDescent="0.3">
      <c r="C103" s="91" t="s">
        <v>194</v>
      </c>
      <c r="D103" s="92"/>
      <c r="E103" s="92"/>
      <c r="F103" s="92"/>
      <c r="G103" s="92"/>
      <c r="H103" s="92"/>
      <c r="I103" s="92"/>
      <c r="J103" s="92"/>
      <c r="K103" s="92"/>
    </row>
    <row r="104" spans="3:11" x14ac:dyDescent="0.3">
      <c r="C104" s="2" t="s">
        <v>195</v>
      </c>
    </row>
    <row r="106" spans="3:11" x14ac:dyDescent="0.3">
      <c r="C106" s="1" t="s">
        <v>5387</v>
      </c>
      <c r="E106" s="88" t="s">
        <v>5388</v>
      </c>
    </row>
    <row r="107" spans="3:11" x14ac:dyDescent="0.3">
      <c r="E107" s="2" t="s">
        <v>5392</v>
      </c>
    </row>
  </sheetData>
  <mergeCells count="1">
    <mergeCell ref="C103:K103"/>
  </mergeCells>
  <hyperlinks>
    <hyperlink ref="J2" location="'Index'!A1" display="'Index'!A1" xr:uid="{27D8C7F9-CD63-432B-945D-4B9FF5B6CFC6}"/>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5D6F9-6634-4DE5-9B2A-0D3B192C69D1}">
  <sheetPr codeName="Sheet148"/>
  <dimension ref="A1:IV108"/>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3139</v>
      </c>
      <c r="J2" s="38" t="s">
        <v>4975</v>
      </c>
    </row>
    <row r="3" spans="1:54" ht="16.2" x14ac:dyDescent="0.35">
      <c r="C3" s="1" t="s">
        <v>28</v>
      </c>
      <c r="D3" s="21" t="s">
        <v>3140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148000</v>
      </c>
      <c r="G10" s="24">
        <v>1408.37</v>
      </c>
      <c r="H10" s="24">
        <v>5.23</v>
      </c>
      <c r="I10" s="31"/>
      <c r="J10" s="31"/>
      <c r="K10" s="35"/>
    </row>
    <row r="11" spans="1:54" x14ac:dyDescent="0.3">
      <c r="B11" s="8" t="s">
        <v>382</v>
      </c>
      <c r="C11" s="57" t="s">
        <v>383</v>
      </c>
      <c r="D11" s="54" t="s">
        <v>384</v>
      </c>
      <c r="E11" s="6" t="s">
        <v>268</v>
      </c>
      <c r="F11" s="19">
        <v>57192</v>
      </c>
      <c r="G11" s="24">
        <v>1080.24</v>
      </c>
      <c r="H11" s="24">
        <v>4.01</v>
      </c>
      <c r="I11" s="31"/>
      <c r="J11" s="31"/>
      <c r="K11" s="35"/>
    </row>
    <row r="12" spans="1:54" x14ac:dyDescent="0.3">
      <c r="B12" s="8" t="s">
        <v>51</v>
      </c>
      <c r="C12" s="57" t="s">
        <v>52</v>
      </c>
      <c r="D12" s="54" t="s">
        <v>53</v>
      </c>
      <c r="E12" s="6" t="s">
        <v>54</v>
      </c>
      <c r="F12" s="19">
        <v>27650</v>
      </c>
      <c r="G12" s="24">
        <v>995.68</v>
      </c>
      <c r="H12" s="24">
        <v>3.7</v>
      </c>
      <c r="I12" s="31"/>
      <c r="J12" s="31"/>
      <c r="K12" s="35"/>
    </row>
    <row r="13" spans="1:54" x14ac:dyDescent="0.3">
      <c r="B13" s="8" t="s">
        <v>2945</v>
      </c>
      <c r="C13" s="57" t="s">
        <v>2946</v>
      </c>
      <c r="D13" s="54" t="s">
        <v>2947</v>
      </c>
      <c r="E13" s="6" t="s">
        <v>43</v>
      </c>
      <c r="F13" s="19">
        <v>500000</v>
      </c>
      <c r="G13" s="24">
        <v>980.25</v>
      </c>
      <c r="H13" s="24">
        <v>3.64</v>
      </c>
      <c r="I13" s="31"/>
      <c r="J13" s="31"/>
      <c r="K13" s="35"/>
    </row>
    <row r="14" spans="1:54" x14ac:dyDescent="0.3">
      <c r="B14" s="8" t="s">
        <v>59</v>
      </c>
      <c r="C14" s="57" t="s">
        <v>60</v>
      </c>
      <c r="D14" s="54" t="s">
        <v>61</v>
      </c>
      <c r="E14" s="6" t="s">
        <v>43</v>
      </c>
      <c r="F14" s="19">
        <v>91300</v>
      </c>
      <c r="G14" s="24">
        <v>954.27</v>
      </c>
      <c r="H14" s="24">
        <v>3.54</v>
      </c>
      <c r="I14" s="31"/>
      <c r="J14" s="31"/>
      <c r="K14" s="35"/>
    </row>
    <row r="15" spans="1:54" x14ac:dyDescent="0.3">
      <c r="B15" s="8" t="s">
        <v>212</v>
      </c>
      <c r="C15" s="57" t="s">
        <v>213</v>
      </c>
      <c r="D15" s="54" t="s">
        <v>214</v>
      </c>
      <c r="E15" s="6" t="s">
        <v>65</v>
      </c>
      <c r="F15" s="19">
        <v>3216</v>
      </c>
      <c r="G15" s="24">
        <v>941.48</v>
      </c>
      <c r="H15" s="24">
        <v>3.5</v>
      </c>
      <c r="I15" s="31"/>
      <c r="J15" s="31"/>
      <c r="K15" s="35"/>
    </row>
    <row r="16" spans="1:54" x14ac:dyDescent="0.3">
      <c r="B16" s="8" t="s">
        <v>269</v>
      </c>
      <c r="C16" s="57" t="s">
        <v>270</v>
      </c>
      <c r="D16" s="54" t="s">
        <v>271</v>
      </c>
      <c r="E16" s="6" t="s">
        <v>198</v>
      </c>
      <c r="F16" s="19">
        <v>187000</v>
      </c>
      <c r="G16" s="24">
        <v>875.25</v>
      </c>
      <c r="H16" s="24">
        <v>3.25</v>
      </c>
      <c r="I16" s="31"/>
      <c r="J16" s="31"/>
      <c r="K16" s="35"/>
    </row>
    <row r="17" spans="2:11" x14ac:dyDescent="0.3">
      <c r="B17" s="8" t="s">
        <v>1113</v>
      </c>
      <c r="C17" s="57" t="s">
        <v>1114</v>
      </c>
      <c r="D17" s="54" t="s">
        <v>1115</v>
      </c>
      <c r="E17" s="6" t="s">
        <v>115</v>
      </c>
      <c r="F17" s="19">
        <v>171500</v>
      </c>
      <c r="G17" s="24">
        <v>863.67</v>
      </c>
      <c r="H17" s="24">
        <v>3.21</v>
      </c>
      <c r="I17" s="31"/>
      <c r="J17" s="31"/>
      <c r="K17" s="35"/>
    </row>
    <row r="18" spans="2:11" x14ac:dyDescent="0.3">
      <c r="B18" s="8" t="s">
        <v>597</v>
      </c>
      <c r="C18" s="57" t="s">
        <v>598</v>
      </c>
      <c r="D18" s="54" t="s">
        <v>599</v>
      </c>
      <c r="E18" s="6" t="s">
        <v>156</v>
      </c>
      <c r="F18" s="19">
        <v>260000</v>
      </c>
      <c r="G18" s="24">
        <v>816.27</v>
      </c>
      <c r="H18" s="24">
        <v>3.03</v>
      </c>
      <c r="I18" s="31"/>
      <c r="J18" s="31"/>
      <c r="K18" s="35"/>
    </row>
    <row r="19" spans="2:11" x14ac:dyDescent="0.3">
      <c r="B19" s="8" t="s">
        <v>320</v>
      </c>
      <c r="C19" s="57" t="s">
        <v>321</v>
      </c>
      <c r="D19" s="54" t="s">
        <v>322</v>
      </c>
      <c r="E19" s="6" t="s">
        <v>323</v>
      </c>
      <c r="F19" s="19">
        <v>90000</v>
      </c>
      <c r="G19" s="24">
        <v>801.68</v>
      </c>
      <c r="H19" s="24">
        <v>2.98</v>
      </c>
      <c r="I19" s="31"/>
      <c r="J19" s="31"/>
      <c r="K19" s="35"/>
    </row>
    <row r="20" spans="2:11" x14ac:dyDescent="0.3">
      <c r="B20" s="8" t="s">
        <v>955</v>
      </c>
      <c r="C20" s="57" t="s">
        <v>956</v>
      </c>
      <c r="D20" s="54" t="s">
        <v>957</v>
      </c>
      <c r="E20" s="6" t="s">
        <v>127</v>
      </c>
      <c r="F20" s="19">
        <v>109500</v>
      </c>
      <c r="G20" s="24">
        <v>792.67</v>
      </c>
      <c r="H20" s="24">
        <v>2.94</v>
      </c>
      <c r="I20" s="31"/>
      <c r="J20" s="31"/>
      <c r="K20" s="35"/>
    </row>
    <row r="21" spans="2:11" x14ac:dyDescent="0.3">
      <c r="B21" s="8" t="s">
        <v>910</v>
      </c>
      <c r="C21" s="57" t="s">
        <v>911</v>
      </c>
      <c r="D21" s="54" t="s">
        <v>912</v>
      </c>
      <c r="E21" s="6" t="s">
        <v>152</v>
      </c>
      <c r="F21" s="19">
        <v>59000</v>
      </c>
      <c r="G21" s="24">
        <v>771.31</v>
      </c>
      <c r="H21" s="24">
        <v>2.86</v>
      </c>
      <c r="I21" s="31"/>
      <c r="J21" s="31"/>
      <c r="K21" s="35"/>
    </row>
    <row r="22" spans="2:11" x14ac:dyDescent="0.3">
      <c r="B22" s="8" t="s">
        <v>3090</v>
      </c>
      <c r="C22" s="57" t="s">
        <v>3091</v>
      </c>
      <c r="D22" s="54" t="s">
        <v>3092</v>
      </c>
      <c r="E22" s="6" t="s">
        <v>205</v>
      </c>
      <c r="F22" s="19">
        <v>47500</v>
      </c>
      <c r="G22" s="24">
        <v>742.52</v>
      </c>
      <c r="H22" s="24">
        <v>2.76</v>
      </c>
      <c r="I22" s="31"/>
      <c r="J22" s="31"/>
      <c r="K22" s="35"/>
    </row>
    <row r="23" spans="2:11" x14ac:dyDescent="0.3">
      <c r="B23" s="8" t="s">
        <v>2948</v>
      </c>
      <c r="C23" s="57" t="s">
        <v>2949</v>
      </c>
      <c r="D23" s="54" t="s">
        <v>2950</v>
      </c>
      <c r="E23" s="6" t="s">
        <v>327</v>
      </c>
      <c r="F23" s="19">
        <v>52109</v>
      </c>
      <c r="G23" s="24">
        <v>723.17</v>
      </c>
      <c r="H23" s="24">
        <v>2.69</v>
      </c>
      <c r="I23" s="31"/>
      <c r="J23" s="31"/>
      <c r="K23" s="35"/>
    </row>
    <row r="24" spans="2:11" x14ac:dyDescent="0.3">
      <c r="B24" s="8" t="s">
        <v>352</v>
      </c>
      <c r="C24" s="57" t="s">
        <v>353</v>
      </c>
      <c r="D24" s="54" t="s">
        <v>354</v>
      </c>
      <c r="E24" s="6" t="s">
        <v>138</v>
      </c>
      <c r="F24" s="19">
        <v>341000</v>
      </c>
      <c r="G24" s="24">
        <v>722.65</v>
      </c>
      <c r="H24" s="24">
        <v>2.68</v>
      </c>
      <c r="I24" s="31"/>
      <c r="J24" s="31"/>
      <c r="K24" s="35"/>
    </row>
    <row r="25" spans="2:11" x14ac:dyDescent="0.3">
      <c r="B25" s="8" t="s">
        <v>55</v>
      </c>
      <c r="C25" s="57" t="s">
        <v>56</v>
      </c>
      <c r="D25" s="54" t="s">
        <v>57</v>
      </c>
      <c r="E25" s="6" t="s">
        <v>58</v>
      </c>
      <c r="F25" s="19">
        <v>4400</v>
      </c>
      <c r="G25" s="24">
        <v>650.79999999999995</v>
      </c>
      <c r="H25" s="24">
        <v>2.42</v>
      </c>
      <c r="I25" s="31"/>
      <c r="J25" s="31"/>
      <c r="K25" s="35"/>
    </row>
    <row r="26" spans="2:11" x14ac:dyDescent="0.3">
      <c r="B26" s="8" t="s">
        <v>861</v>
      </c>
      <c r="C26" s="57" t="s">
        <v>862</v>
      </c>
      <c r="D26" s="54" t="s">
        <v>863</v>
      </c>
      <c r="E26" s="6" t="s">
        <v>86</v>
      </c>
      <c r="F26" s="19">
        <v>7180</v>
      </c>
      <c r="G26" s="24">
        <v>643.87</v>
      </c>
      <c r="H26" s="24">
        <v>2.39</v>
      </c>
      <c r="I26" s="31"/>
      <c r="J26" s="31"/>
      <c r="K26" s="35"/>
    </row>
    <row r="27" spans="2:11" x14ac:dyDescent="0.3">
      <c r="B27" s="8" t="s">
        <v>607</v>
      </c>
      <c r="C27" s="57" t="s">
        <v>608</v>
      </c>
      <c r="D27" s="54" t="s">
        <v>609</v>
      </c>
      <c r="E27" s="6" t="s">
        <v>156</v>
      </c>
      <c r="F27" s="19">
        <v>175000</v>
      </c>
      <c r="G27" s="24">
        <v>633.85</v>
      </c>
      <c r="H27" s="24">
        <v>2.35</v>
      </c>
      <c r="I27" s="31"/>
      <c r="J27" s="31"/>
      <c r="K27" s="35"/>
    </row>
    <row r="28" spans="2:11" x14ac:dyDescent="0.3">
      <c r="B28" s="8" t="s">
        <v>563</v>
      </c>
      <c r="C28" s="57" t="s">
        <v>564</v>
      </c>
      <c r="D28" s="54" t="s">
        <v>565</v>
      </c>
      <c r="E28" s="6" t="s">
        <v>198</v>
      </c>
      <c r="F28" s="19">
        <v>11200</v>
      </c>
      <c r="G28" s="24">
        <v>632.35</v>
      </c>
      <c r="H28" s="24">
        <v>2.35</v>
      </c>
      <c r="I28" s="31"/>
      <c r="J28" s="31"/>
      <c r="K28" s="35"/>
    </row>
    <row r="29" spans="2:11" x14ac:dyDescent="0.3">
      <c r="B29" s="8" t="s">
        <v>1953</v>
      </c>
      <c r="C29" s="57" t="s">
        <v>1954</v>
      </c>
      <c r="D29" s="54" t="s">
        <v>1955</v>
      </c>
      <c r="E29" s="6" t="s">
        <v>97</v>
      </c>
      <c r="F29" s="19">
        <v>189000</v>
      </c>
      <c r="G29" s="24">
        <v>600.26</v>
      </c>
      <c r="H29" s="24">
        <v>2.23</v>
      </c>
      <c r="I29" s="31"/>
      <c r="J29" s="31"/>
      <c r="K29" s="35"/>
    </row>
    <row r="30" spans="2:11" x14ac:dyDescent="0.3">
      <c r="B30" s="8" t="s">
        <v>1023</v>
      </c>
      <c r="C30" s="57" t="s">
        <v>1024</v>
      </c>
      <c r="D30" s="54" t="s">
        <v>1025</v>
      </c>
      <c r="E30" s="6" t="s">
        <v>205</v>
      </c>
      <c r="F30" s="19">
        <v>423000</v>
      </c>
      <c r="G30" s="24">
        <v>591.35</v>
      </c>
      <c r="H30" s="24">
        <v>2.2000000000000002</v>
      </c>
      <c r="I30" s="31"/>
      <c r="J30" s="31"/>
      <c r="K30" s="35"/>
    </row>
    <row r="31" spans="2:11" x14ac:dyDescent="0.3">
      <c r="B31" s="8" t="s">
        <v>66</v>
      </c>
      <c r="C31" s="57" t="s">
        <v>67</v>
      </c>
      <c r="D31" s="54" t="s">
        <v>68</v>
      </c>
      <c r="E31" s="6" t="s">
        <v>43</v>
      </c>
      <c r="F31" s="19">
        <v>30150</v>
      </c>
      <c r="G31" s="24">
        <v>591.03</v>
      </c>
      <c r="H31" s="24">
        <v>2.19</v>
      </c>
      <c r="I31" s="31"/>
      <c r="J31" s="31"/>
      <c r="K31" s="35"/>
    </row>
    <row r="32" spans="2:11" x14ac:dyDescent="0.3">
      <c r="B32" s="8" t="s">
        <v>603</v>
      </c>
      <c r="C32" s="57" t="s">
        <v>604</v>
      </c>
      <c r="D32" s="54" t="s">
        <v>605</v>
      </c>
      <c r="E32" s="6" t="s">
        <v>156</v>
      </c>
      <c r="F32" s="19">
        <v>78500</v>
      </c>
      <c r="G32" s="24">
        <v>581.65</v>
      </c>
      <c r="H32" s="24">
        <v>2.16</v>
      </c>
      <c r="I32" s="31"/>
      <c r="J32" s="31"/>
      <c r="K32" s="35"/>
    </row>
    <row r="33" spans="2:11" x14ac:dyDescent="0.3">
      <c r="B33" s="8" t="s">
        <v>157</v>
      </c>
      <c r="C33" s="57" t="s">
        <v>158</v>
      </c>
      <c r="D33" s="54" t="s">
        <v>159</v>
      </c>
      <c r="E33" s="6" t="s">
        <v>160</v>
      </c>
      <c r="F33" s="19">
        <v>1464</v>
      </c>
      <c r="G33" s="24">
        <v>567.15</v>
      </c>
      <c r="H33" s="24">
        <v>2.11</v>
      </c>
      <c r="I33" s="31"/>
      <c r="J33" s="31"/>
      <c r="K33" s="35"/>
    </row>
    <row r="34" spans="2:11" x14ac:dyDescent="0.3">
      <c r="B34" s="8" t="s">
        <v>591</v>
      </c>
      <c r="C34" s="57" t="s">
        <v>592</v>
      </c>
      <c r="D34" s="54" t="s">
        <v>593</v>
      </c>
      <c r="E34" s="6" t="s">
        <v>152</v>
      </c>
      <c r="F34" s="19">
        <v>78900</v>
      </c>
      <c r="G34" s="24">
        <v>566.54</v>
      </c>
      <c r="H34" s="24">
        <v>2.1</v>
      </c>
      <c r="I34" s="31"/>
      <c r="J34" s="31"/>
      <c r="K34" s="35"/>
    </row>
    <row r="35" spans="2:11" x14ac:dyDescent="0.3">
      <c r="B35" s="8" t="s">
        <v>161</v>
      </c>
      <c r="C35" s="57" t="s">
        <v>162</v>
      </c>
      <c r="D35" s="54" t="s">
        <v>163</v>
      </c>
      <c r="E35" s="6" t="s">
        <v>148</v>
      </c>
      <c r="F35" s="19">
        <v>123000</v>
      </c>
      <c r="G35" s="24">
        <v>544.95000000000005</v>
      </c>
      <c r="H35" s="24">
        <v>2.02</v>
      </c>
      <c r="I35" s="31"/>
      <c r="J35" s="31"/>
      <c r="K35" s="35"/>
    </row>
    <row r="36" spans="2:11" x14ac:dyDescent="0.3">
      <c r="B36" s="8" t="s">
        <v>919</v>
      </c>
      <c r="C36" s="57" t="s">
        <v>920</v>
      </c>
      <c r="D36" s="54" t="s">
        <v>921</v>
      </c>
      <c r="E36" s="6" t="s">
        <v>127</v>
      </c>
      <c r="F36" s="19">
        <v>100000</v>
      </c>
      <c r="G36" s="24">
        <v>542.29999999999995</v>
      </c>
      <c r="H36" s="24">
        <v>2.0099999999999998</v>
      </c>
      <c r="I36" s="31"/>
      <c r="J36" s="31"/>
      <c r="K36" s="35"/>
    </row>
    <row r="37" spans="2:11" x14ac:dyDescent="0.3">
      <c r="B37" s="8" t="s">
        <v>149</v>
      </c>
      <c r="C37" s="57" t="s">
        <v>150</v>
      </c>
      <c r="D37" s="54" t="s">
        <v>151</v>
      </c>
      <c r="E37" s="6" t="s">
        <v>152</v>
      </c>
      <c r="F37" s="19">
        <v>84400</v>
      </c>
      <c r="G37" s="24">
        <v>529.82000000000005</v>
      </c>
      <c r="H37" s="24">
        <v>1.97</v>
      </c>
      <c r="I37" s="31"/>
      <c r="J37" s="31"/>
      <c r="K37" s="35"/>
    </row>
    <row r="38" spans="2:11" x14ac:dyDescent="0.3">
      <c r="B38" s="8" t="s">
        <v>3124</v>
      </c>
      <c r="C38" s="57" t="s">
        <v>807</v>
      </c>
      <c r="D38" s="54" t="s">
        <v>3125</v>
      </c>
      <c r="E38" s="6" t="s">
        <v>54</v>
      </c>
      <c r="F38" s="19">
        <v>54500</v>
      </c>
      <c r="G38" s="24">
        <v>529.36</v>
      </c>
      <c r="H38" s="24">
        <v>1.97</v>
      </c>
      <c r="I38" s="31"/>
      <c r="J38" s="31"/>
      <c r="K38" s="35"/>
    </row>
    <row r="39" spans="2:11" x14ac:dyDescent="0.3">
      <c r="B39" s="8" t="s">
        <v>168</v>
      </c>
      <c r="C39" s="57" t="s">
        <v>169</v>
      </c>
      <c r="D39" s="54" t="s">
        <v>170</v>
      </c>
      <c r="E39" s="6" t="s">
        <v>171</v>
      </c>
      <c r="F39" s="19">
        <v>21900</v>
      </c>
      <c r="G39" s="24">
        <v>510.66</v>
      </c>
      <c r="H39" s="24">
        <v>1.9</v>
      </c>
      <c r="I39" s="31"/>
      <c r="J39" s="31"/>
      <c r="K39" s="35"/>
    </row>
    <row r="40" spans="2:11" x14ac:dyDescent="0.3">
      <c r="B40" s="8" t="s">
        <v>472</v>
      </c>
      <c r="C40" s="57" t="s">
        <v>473</v>
      </c>
      <c r="D40" s="54" t="s">
        <v>474</v>
      </c>
      <c r="E40" s="6" t="s">
        <v>65</v>
      </c>
      <c r="F40" s="19">
        <v>340068</v>
      </c>
      <c r="G40" s="24">
        <v>504.76</v>
      </c>
      <c r="H40" s="24">
        <v>1.87</v>
      </c>
      <c r="I40" s="31"/>
      <c r="J40" s="31"/>
      <c r="K40" s="35"/>
    </row>
    <row r="41" spans="2:11" x14ac:dyDescent="0.3">
      <c r="B41" s="8" t="s">
        <v>334</v>
      </c>
      <c r="C41" s="57" t="s">
        <v>335</v>
      </c>
      <c r="D41" s="54" t="s">
        <v>336</v>
      </c>
      <c r="E41" s="6" t="s">
        <v>115</v>
      </c>
      <c r="F41" s="19">
        <v>36000</v>
      </c>
      <c r="G41" s="24">
        <v>479.12</v>
      </c>
      <c r="H41" s="24">
        <v>1.78</v>
      </c>
      <c r="I41" s="31"/>
      <c r="J41" s="31"/>
      <c r="K41" s="35"/>
    </row>
    <row r="42" spans="2:11" x14ac:dyDescent="0.3">
      <c r="B42" s="8" t="s">
        <v>454</v>
      </c>
      <c r="C42" s="57" t="s">
        <v>455</v>
      </c>
      <c r="D42" s="54" t="s">
        <v>456</v>
      </c>
      <c r="E42" s="6" t="s">
        <v>43</v>
      </c>
      <c r="F42" s="19">
        <v>952000</v>
      </c>
      <c r="G42" s="24">
        <v>478.57</v>
      </c>
      <c r="H42" s="24">
        <v>1.78</v>
      </c>
      <c r="I42" s="31"/>
      <c r="J42" s="31"/>
      <c r="K42" s="35"/>
    </row>
    <row r="43" spans="2:11" x14ac:dyDescent="0.3">
      <c r="B43" s="8" t="s">
        <v>2922</v>
      </c>
      <c r="C43" s="57" t="s">
        <v>2923</v>
      </c>
      <c r="D43" s="54" t="s">
        <v>2924</v>
      </c>
      <c r="E43" s="6" t="s">
        <v>97</v>
      </c>
      <c r="F43" s="19">
        <v>59500</v>
      </c>
      <c r="G43" s="24">
        <v>478.08</v>
      </c>
      <c r="H43" s="24">
        <v>1.78</v>
      </c>
      <c r="I43" s="31"/>
      <c r="J43" s="31"/>
      <c r="K43" s="35"/>
    </row>
    <row r="44" spans="2:11" x14ac:dyDescent="0.3">
      <c r="B44" s="8" t="s">
        <v>308</v>
      </c>
      <c r="C44" s="57" t="s">
        <v>309</v>
      </c>
      <c r="D44" s="54" t="s">
        <v>310</v>
      </c>
      <c r="E44" s="6" t="s">
        <v>86</v>
      </c>
      <c r="F44" s="19">
        <v>90000</v>
      </c>
      <c r="G44" s="24">
        <v>429.84</v>
      </c>
      <c r="H44" s="24">
        <v>1.6</v>
      </c>
      <c r="I44" s="31"/>
      <c r="J44" s="31"/>
      <c r="K44" s="35"/>
    </row>
    <row r="45" spans="2:11" x14ac:dyDescent="0.3">
      <c r="B45" s="8" t="s">
        <v>445</v>
      </c>
      <c r="C45" s="57" t="s">
        <v>446</v>
      </c>
      <c r="D45" s="54" t="s">
        <v>447</v>
      </c>
      <c r="E45" s="6" t="s">
        <v>138</v>
      </c>
      <c r="F45" s="19">
        <v>27350</v>
      </c>
      <c r="G45" s="24">
        <v>427.62</v>
      </c>
      <c r="H45" s="24">
        <v>1.59</v>
      </c>
      <c r="I45" s="31"/>
      <c r="J45" s="31"/>
      <c r="K45" s="35"/>
    </row>
    <row r="46" spans="2:11" x14ac:dyDescent="0.3">
      <c r="B46" s="8" t="s">
        <v>893</v>
      </c>
      <c r="C46" s="57" t="s">
        <v>894</v>
      </c>
      <c r="D46" s="54" t="s">
        <v>895</v>
      </c>
      <c r="E46" s="6" t="s">
        <v>896</v>
      </c>
      <c r="F46" s="19">
        <v>80200</v>
      </c>
      <c r="G46" s="24">
        <v>281.5</v>
      </c>
      <c r="H46" s="24">
        <v>1.05</v>
      </c>
      <c r="I46" s="31"/>
      <c r="J46" s="31"/>
      <c r="K46" s="35"/>
    </row>
    <row r="47" spans="2:11" x14ac:dyDescent="0.3">
      <c r="C47" s="58" t="s">
        <v>172</v>
      </c>
      <c r="D47" s="54"/>
      <c r="E47" s="6"/>
      <c r="F47" s="19"/>
      <c r="G47" s="25">
        <v>25264.91</v>
      </c>
      <c r="H47" s="25">
        <v>93.84</v>
      </c>
      <c r="I47" s="31"/>
      <c r="J47" s="31"/>
      <c r="K47" s="35"/>
    </row>
    <row r="48" spans="2:11" x14ac:dyDescent="0.3">
      <c r="C48" s="57"/>
      <c r="D48" s="54"/>
      <c r="E48" s="6"/>
      <c r="F48" s="19"/>
      <c r="G48" s="24"/>
      <c r="H48" s="24"/>
      <c r="I48" s="31"/>
      <c r="J48" s="31"/>
      <c r="K48" s="35"/>
    </row>
    <row r="49" spans="3:11" x14ac:dyDescent="0.3">
      <c r="C49" s="58" t="s">
        <v>3</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4</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5</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6</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7</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8</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9</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10</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11</v>
      </c>
      <c r="D65" s="54"/>
      <c r="E65" s="6"/>
      <c r="F65" s="19"/>
      <c r="G65" s="24"/>
      <c r="H65" s="24"/>
      <c r="I65" s="31"/>
      <c r="J65" s="31"/>
      <c r="K65" s="35"/>
    </row>
    <row r="66" spans="1:11" x14ac:dyDescent="0.3">
      <c r="C66" s="57"/>
      <c r="D66" s="54"/>
      <c r="E66" s="6"/>
      <c r="F66" s="19"/>
      <c r="G66" s="24"/>
      <c r="H66" s="24"/>
      <c r="I66" s="31"/>
      <c r="J66" s="31"/>
      <c r="K66" s="35"/>
    </row>
    <row r="67" spans="1:11" x14ac:dyDescent="0.3">
      <c r="C67" s="58" t="s">
        <v>13</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14</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15</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186</v>
      </c>
      <c r="C89" s="57" t="s">
        <v>187</v>
      </c>
      <c r="D89" s="54"/>
      <c r="E89" s="6"/>
      <c r="F89" s="19"/>
      <c r="G89" s="24">
        <v>1653.02</v>
      </c>
      <c r="H89" s="24">
        <v>6.14</v>
      </c>
      <c r="I89" s="31"/>
      <c r="J89" s="31"/>
      <c r="K89" s="35"/>
    </row>
    <row r="90" spans="1:54" x14ac:dyDescent="0.3">
      <c r="C90" s="58" t="s">
        <v>172</v>
      </c>
      <c r="D90" s="54"/>
      <c r="E90" s="6"/>
      <c r="F90" s="19"/>
      <c r="G90" s="25">
        <v>1653.02</v>
      </c>
      <c r="H90" s="25">
        <v>6.14</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5262</v>
      </c>
      <c r="D93" s="54"/>
      <c r="E93" s="6"/>
      <c r="F93" s="19"/>
      <c r="G93" s="24" t="s">
        <v>2</v>
      </c>
      <c r="H93" s="24" t="s">
        <v>2</v>
      </c>
      <c r="I93" s="31"/>
      <c r="J93" s="31"/>
      <c r="K93" s="35"/>
      <c r="L93" s="3"/>
      <c r="AI93" s="3"/>
      <c r="AV93" s="3"/>
      <c r="AX93" s="3"/>
      <c r="BB93" s="3"/>
    </row>
    <row r="94" spans="1:54" x14ac:dyDescent="0.3">
      <c r="B94" s="8"/>
      <c r="C94" s="57" t="s">
        <v>188</v>
      </c>
      <c r="D94" s="54"/>
      <c r="E94" s="6"/>
      <c r="F94" s="19"/>
      <c r="G94" s="24">
        <v>9.1999999999999993</v>
      </c>
      <c r="H94" s="24">
        <v>1.9999999999999997E-2</v>
      </c>
      <c r="I94" s="31"/>
      <c r="J94" s="31"/>
      <c r="K94" s="35"/>
    </row>
    <row r="95" spans="1:54" x14ac:dyDescent="0.3">
      <c r="C95" s="58" t="s">
        <v>172</v>
      </c>
      <c r="D95" s="54"/>
      <c r="E95" s="6"/>
      <c r="F95" s="19"/>
      <c r="G95" s="25">
        <v>9.1999999999999993</v>
      </c>
      <c r="H95" s="25">
        <v>1.9999999999999997E-2</v>
      </c>
      <c r="I95" s="31"/>
      <c r="J95" s="31"/>
      <c r="K95" s="35"/>
    </row>
    <row r="96" spans="1:54" x14ac:dyDescent="0.3">
      <c r="C96" s="57"/>
      <c r="D96" s="54"/>
      <c r="E96" s="6"/>
      <c r="F96" s="19"/>
      <c r="G96" s="24"/>
      <c r="H96" s="24"/>
      <c r="I96" s="31"/>
      <c r="J96" s="31"/>
      <c r="K96" s="35"/>
    </row>
    <row r="97" spans="3:11" x14ac:dyDescent="0.3">
      <c r="C97" s="60" t="s">
        <v>189</v>
      </c>
      <c r="D97" s="55"/>
      <c r="E97" s="5"/>
      <c r="F97" s="20"/>
      <c r="G97" s="26">
        <v>26927.13</v>
      </c>
      <c r="H97" s="26">
        <v>100</v>
      </c>
      <c r="I97" s="32"/>
      <c r="J97" s="32"/>
      <c r="K97" s="36"/>
    </row>
    <row r="100" spans="3:11" x14ac:dyDescent="0.3">
      <c r="C100" s="1" t="s">
        <v>190</v>
      </c>
    </row>
    <row r="101" spans="3:11" x14ac:dyDescent="0.3">
      <c r="C101" s="37" t="s">
        <v>191</v>
      </c>
      <c r="D101" s="37"/>
      <c r="E101" s="37"/>
      <c r="F101" s="37"/>
      <c r="G101" s="37"/>
      <c r="H101" s="37"/>
      <c r="I101" s="37"/>
      <c r="J101" s="37"/>
      <c r="K101" s="37"/>
    </row>
    <row r="102" spans="3:11" x14ac:dyDescent="0.3">
      <c r="C102" s="2" t="s">
        <v>192</v>
      </c>
    </row>
    <row r="103" spans="3:11" x14ac:dyDescent="0.3">
      <c r="C103" s="2" t="s">
        <v>193</v>
      </c>
    </row>
    <row r="104" spans="3:11" ht="30" customHeight="1" x14ac:dyDescent="0.3">
      <c r="C104" s="91" t="s">
        <v>194</v>
      </c>
      <c r="D104" s="92"/>
      <c r="E104" s="92"/>
      <c r="F104" s="92"/>
      <c r="G104" s="92"/>
      <c r="H104" s="92"/>
      <c r="I104" s="92"/>
      <c r="J104" s="92"/>
      <c r="K104" s="92"/>
    </row>
    <row r="105" spans="3:11" x14ac:dyDescent="0.3">
      <c r="C105" s="2" t="s">
        <v>195</v>
      </c>
    </row>
    <row r="107" spans="3:11" x14ac:dyDescent="0.3">
      <c r="C107" s="1" t="s">
        <v>5387</v>
      </c>
      <c r="E107" s="88" t="s">
        <v>5388</v>
      </c>
    </row>
    <row r="108" spans="3:11" x14ac:dyDescent="0.3">
      <c r="E108" s="2" t="s">
        <v>5391</v>
      </c>
    </row>
  </sheetData>
  <mergeCells count="1">
    <mergeCell ref="C104:K104"/>
  </mergeCells>
  <hyperlinks>
    <hyperlink ref="J2" location="'Index'!A1" display="'Index'!A1" xr:uid="{BEE6E636-FA0E-4C68-9A23-F5DBBE2548ED}"/>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540E-6071-4802-940F-3A8A316CE038}">
  <sheetPr codeName="Sheet149"/>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3141</v>
      </c>
      <c r="J2" s="38" t="s">
        <v>4975</v>
      </c>
    </row>
    <row r="3" spans="1:54" ht="16.2" x14ac:dyDescent="0.35">
      <c r="C3" s="1" t="s">
        <v>28</v>
      </c>
      <c r="D3" s="21" t="s">
        <v>3142</v>
      </c>
      <c r="F3" s="75" t="s">
        <v>5313</v>
      </c>
      <c r="G3" s="13" t="s">
        <v>4899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579</v>
      </c>
      <c r="C10" s="57" t="s">
        <v>580</v>
      </c>
      <c r="D10" s="54" t="s">
        <v>581</v>
      </c>
      <c r="E10" s="6" t="s">
        <v>127</v>
      </c>
      <c r="F10" s="19">
        <v>6487</v>
      </c>
      <c r="G10" s="24">
        <v>74.88</v>
      </c>
      <c r="H10" s="24">
        <v>3.28</v>
      </c>
      <c r="I10" s="31"/>
      <c r="J10" s="31"/>
      <c r="K10" s="35"/>
    </row>
    <row r="11" spans="1:54" x14ac:dyDescent="0.3">
      <c r="B11" s="8" t="s">
        <v>79</v>
      </c>
      <c r="C11" s="57" t="s">
        <v>80</v>
      </c>
      <c r="D11" s="54" t="s">
        <v>81</v>
      </c>
      <c r="E11" s="6" t="s">
        <v>82</v>
      </c>
      <c r="F11" s="19">
        <v>9455</v>
      </c>
      <c r="G11" s="24">
        <v>72.95</v>
      </c>
      <c r="H11" s="24">
        <v>3.19</v>
      </c>
      <c r="I11" s="31"/>
      <c r="J11" s="31"/>
      <c r="K11" s="35"/>
    </row>
    <row r="12" spans="1:54" x14ac:dyDescent="0.3">
      <c r="B12" s="8" t="s">
        <v>98</v>
      </c>
      <c r="C12" s="57" t="s">
        <v>99</v>
      </c>
      <c r="D12" s="54" t="s">
        <v>100</v>
      </c>
      <c r="E12" s="6" t="s">
        <v>101</v>
      </c>
      <c r="F12" s="19">
        <v>1119</v>
      </c>
      <c r="G12" s="24">
        <v>68.459999999999994</v>
      </c>
      <c r="H12" s="24">
        <v>3</v>
      </c>
      <c r="I12" s="31"/>
      <c r="J12" s="31"/>
      <c r="K12" s="35"/>
    </row>
    <row r="13" spans="1:54" x14ac:dyDescent="0.3">
      <c r="B13" s="8" t="s">
        <v>91</v>
      </c>
      <c r="C13" s="57" t="s">
        <v>92</v>
      </c>
      <c r="D13" s="54" t="s">
        <v>93</v>
      </c>
      <c r="E13" s="6" t="s">
        <v>58</v>
      </c>
      <c r="F13" s="19">
        <v>2044</v>
      </c>
      <c r="G13" s="24">
        <v>67</v>
      </c>
      <c r="H13" s="24">
        <v>2.93</v>
      </c>
      <c r="I13" s="31"/>
      <c r="J13" s="31"/>
      <c r="K13" s="35"/>
    </row>
    <row r="14" spans="1:54" x14ac:dyDescent="0.3">
      <c r="B14" s="8" t="s">
        <v>566</v>
      </c>
      <c r="C14" s="57" t="s">
        <v>567</v>
      </c>
      <c r="D14" s="54" t="s">
        <v>568</v>
      </c>
      <c r="E14" s="6" t="s">
        <v>156</v>
      </c>
      <c r="F14" s="19">
        <v>1314</v>
      </c>
      <c r="G14" s="24">
        <v>62.45</v>
      </c>
      <c r="H14" s="24">
        <v>2.73</v>
      </c>
      <c r="I14" s="31"/>
      <c r="J14" s="31"/>
      <c r="K14" s="35"/>
    </row>
    <row r="15" spans="1:54" x14ac:dyDescent="0.3">
      <c r="B15" s="8" t="s">
        <v>2263</v>
      </c>
      <c r="C15" s="57" t="s">
        <v>2264</v>
      </c>
      <c r="D15" s="54" t="s">
        <v>2265</v>
      </c>
      <c r="E15" s="6" t="s">
        <v>2266</v>
      </c>
      <c r="F15" s="19">
        <v>14764</v>
      </c>
      <c r="G15" s="24">
        <v>62.06</v>
      </c>
      <c r="H15" s="24">
        <v>2.72</v>
      </c>
      <c r="I15" s="31"/>
      <c r="J15" s="31"/>
      <c r="K15" s="35"/>
    </row>
    <row r="16" spans="1:54" x14ac:dyDescent="0.3">
      <c r="B16" s="8" t="s">
        <v>501</v>
      </c>
      <c r="C16" s="57" t="s">
        <v>502</v>
      </c>
      <c r="D16" s="54" t="s">
        <v>503</v>
      </c>
      <c r="E16" s="6" t="s">
        <v>323</v>
      </c>
      <c r="F16" s="19">
        <v>1036</v>
      </c>
      <c r="G16" s="24">
        <v>60.36</v>
      </c>
      <c r="H16" s="24">
        <v>2.64</v>
      </c>
      <c r="I16" s="31"/>
      <c r="J16" s="31"/>
      <c r="K16" s="35"/>
    </row>
    <row r="17" spans="2:11" x14ac:dyDescent="0.3">
      <c r="B17" s="8" t="s">
        <v>2435</v>
      </c>
      <c r="C17" s="57" t="s">
        <v>2436</v>
      </c>
      <c r="D17" s="54" t="s">
        <v>2437</v>
      </c>
      <c r="E17" s="6" t="s">
        <v>152</v>
      </c>
      <c r="F17" s="19">
        <v>7749</v>
      </c>
      <c r="G17" s="24">
        <v>58.78</v>
      </c>
      <c r="H17" s="24">
        <v>2.57</v>
      </c>
      <c r="I17" s="31"/>
      <c r="J17" s="31"/>
      <c r="K17" s="35"/>
    </row>
    <row r="18" spans="2:11" x14ac:dyDescent="0.3">
      <c r="B18" s="8" t="s">
        <v>1010</v>
      </c>
      <c r="C18" s="57" t="s">
        <v>1011</v>
      </c>
      <c r="D18" s="54" t="s">
        <v>1012</v>
      </c>
      <c r="E18" s="6" t="s">
        <v>58</v>
      </c>
      <c r="F18" s="19">
        <v>1142</v>
      </c>
      <c r="G18" s="24">
        <v>58.1</v>
      </c>
      <c r="H18" s="24">
        <v>2.54</v>
      </c>
      <c r="I18" s="31"/>
      <c r="J18" s="31"/>
      <c r="K18" s="35"/>
    </row>
    <row r="19" spans="2:11" x14ac:dyDescent="0.3">
      <c r="B19" s="8" t="s">
        <v>613</v>
      </c>
      <c r="C19" s="57" t="s">
        <v>614</v>
      </c>
      <c r="D19" s="54" t="s">
        <v>615</v>
      </c>
      <c r="E19" s="6" t="s">
        <v>261</v>
      </c>
      <c r="F19" s="19">
        <v>11878</v>
      </c>
      <c r="G19" s="24">
        <v>57.79</v>
      </c>
      <c r="H19" s="24">
        <v>2.5299999999999998</v>
      </c>
      <c r="I19" s="31"/>
      <c r="J19" s="31"/>
      <c r="K19" s="35"/>
    </row>
    <row r="20" spans="2:11" x14ac:dyDescent="0.3">
      <c r="B20" s="8" t="s">
        <v>2316</v>
      </c>
      <c r="C20" s="57" t="s">
        <v>2317</v>
      </c>
      <c r="D20" s="54" t="s">
        <v>2318</v>
      </c>
      <c r="E20" s="6" t="s">
        <v>86</v>
      </c>
      <c r="F20" s="19">
        <v>340</v>
      </c>
      <c r="G20" s="24">
        <v>56.71</v>
      </c>
      <c r="H20" s="24">
        <v>2.48</v>
      </c>
      <c r="I20" s="31"/>
      <c r="J20" s="31"/>
      <c r="K20" s="35"/>
    </row>
    <row r="21" spans="2:11" x14ac:dyDescent="0.3">
      <c r="B21" s="8" t="s">
        <v>2569</v>
      </c>
      <c r="C21" s="57" t="s">
        <v>2570</v>
      </c>
      <c r="D21" s="54" t="s">
        <v>2571</v>
      </c>
      <c r="E21" s="6" t="s">
        <v>119</v>
      </c>
      <c r="F21" s="19">
        <v>98270</v>
      </c>
      <c r="G21" s="24">
        <v>55.45</v>
      </c>
      <c r="H21" s="24">
        <v>2.4300000000000002</v>
      </c>
      <c r="I21" s="31"/>
      <c r="J21" s="31"/>
      <c r="K21" s="35"/>
    </row>
    <row r="22" spans="2:11" x14ac:dyDescent="0.3">
      <c r="B22" s="8" t="s">
        <v>2462</v>
      </c>
      <c r="C22" s="57" t="s">
        <v>2463</v>
      </c>
      <c r="D22" s="54" t="s">
        <v>2464</v>
      </c>
      <c r="E22" s="6" t="s">
        <v>131</v>
      </c>
      <c r="F22" s="19">
        <v>14589</v>
      </c>
      <c r="G22" s="24">
        <v>54.58</v>
      </c>
      <c r="H22" s="24">
        <v>2.39</v>
      </c>
      <c r="I22" s="31"/>
      <c r="J22" s="31"/>
      <c r="K22" s="35"/>
    </row>
    <row r="23" spans="2:11" x14ac:dyDescent="0.3">
      <c r="B23" s="8" t="s">
        <v>416</v>
      </c>
      <c r="C23" s="57" t="s">
        <v>417</v>
      </c>
      <c r="D23" s="54" t="s">
        <v>418</v>
      </c>
      <c r="E23" s="6" t="s">
        <v>75</v>
      </c>
      <c r="F23" s="19">
        <v>17142</v>
      </c>
      <c r="G23" s="24">
        <v>52.83</v>
      </c>
      <c r="H23" s="24">
        <v>2.31</v>
      </c>
      <c r="I23" s="31"/>
      <c r="J23" s="31"/>
      <c r="K23" s="35"/>
    </row>
    <row r="24" spans="2:11" x14ac:dyDescent="0.3">
      <c r="B24" s="8" t="s">
        <v>94</v>
      </c>
      <c r="C24" s="57" t="s">
        <v>95</v>
      </c>
      <c r="D24" s="54" t="s">
        <v>96</v>
      </c>
      <c r="E24" s="6" t="s">
        <v>97</v>
      </c>
      <c r="F24" s="19">
        <v>3692</v>
      </c>
      <c r="G24" s="24">
        <v>52.44</v>
      </c>
      <c r="H24" s="24">
        <v>2.2999999999999998</v>
      </c>
      <c r="I24" s="31"/>
      <c r="J24" s="31"/>
      <c r="K24" s="35"/>
    </row>
    <row r="25" spans="2:11" x14ac:dyDescent="0.3">
      <c r="B25" s="8" t="s">
        <v>900</v>
      </c>
      <c r="C25" s="57" t="s">
        <v>901</v>
      </c>
      <c r="D25" s="54" t="s">
        <v>902</v>
      </c>
      <c r="E25" s="6" t="s">
        <v>903</v>
      </c>
      <c r="F25" s="19">
        <v>2903</v>
      </c>
      <c r="G25" s="24">
        <v>51.45</v>
      </c>
      <c r="H25" s="24">
        <v>2.25</v>
      </c>
      <c r="I25" s="31"/>
      <c r="J25" s="31"/>
      <c r="K25" s="35"/>
    </row>
    <row r="26" spans="2:11" x14ac:dyDescent="0.3">
      <c r="B26" s="8" t="s">
        <v>490</v>
      </c>
      <c r="C26" s="57" t="s">
        <v>491</v>
      </c>
      <c r="D26" s="54" t="s">
        <v>492</v>
      </c>
      <c r="E26" s="6" t="s">
        <v>50</v>
      </c>
      <c r="F26" s="19">
        <v>2906</v>
      </c>
      <c r="G26" s="24">
        <v>50.1</v>
      </c>
      <c r="H26" s="24">
        <v>2.19</v>
      </c>
      <c r="I26" s="31"/>
      <c r="J26" s="31"/>
      <c r="K26" s="35"/>
    </row>
    <row r="27" spans="2:11" x14ac:dyDescent="0.3">
      <c r="B27" s="8" t="s">
        <v>904</v>
      </c>
      <c r="C27" s="57" t="s">
        <v>905</v>
      </c>
      <c r="D27" s="54" t="s">
        <v>906</v>
      </c>
      <c r="E27" s="6" t="s">
        <v>50</v>
      </c>
      <c r="F27" s="19">
        <v>934</v>
      </c>
      <c r="G27" s="24">
        <v>49.64</v>
      </c>
      <c r="H27" s="24">
        <v>2.17</v>
      </c>
      <c r="I27" s="31"/>
      <c r="J27" s="31"/>
      <c r="K27" s="35"/>
    </row>
    <row r="28" spans="2:11" x14ac:dyDescent="0.3">
      <c r="B28" s="8" t="s">
        <v>3101</v>
      </c>
      <c r="C28" s="57" t="s">
        <v>3102</v>
      </c>
      <c r="D28" s="54" t="s">
        <v>3103</v>
      </c>
      <c r="E28" s="6" t="s">
        <v>97</v>
      </c>
      <c r="F28" s="19">
        <v>381</v>
      </c>
      <c r="G28" s="24">
        <v>48.66</v>
      </c>
      <c r="H28" s="24">
        <v>2.13</v>
      </c>
      <c r="I28" s="31"/>
      <c r="J28" s="31"/>
      <c r="K28" s="35"/>
    </row>
    <row r="29" spans="2:11" x14ac:dyDescent="0.3">
      <c r="B29" s="8" t="s">
        <v>2410</v>
      </c>
      <c r="C29" s="57" t="s">
        <v>698</v>
      </c>
      <c r="D29" s="54" t="s">
        <v>2411</v>
      </c>
      <c r="E29" s="6" t="s">
        <v>97</v>
      </c>
      <c r="F29" s="19">
        <v>12749</v>
      </c>
      <c r="G29" s="24">
        <v>48.4</v>
      </c>
      <c r="H29" s="24">
        <v>2.12</v>
      </c>
      <c r="I29" s="31"/>
      <c r="J29" s="31"/>
      <c r="K29" s="35"/>
    </row>
    <row r="30" spans="2:11" x14ac:dyDescent="0.3">
      <c r="B30" s="8" t="s">
        <v>202</v>
      </c>
      <c r="C30" s="57" t="s">
        <v>203</v>
      </c>
      <c r="D30" s="54" t="s">
        <v>204</v>
      </c>
      <c r="E30" s="6" t="s">
        <v>205</v>
      </c>
      <c r="F30" s="19">
        <v>883</v>
      </c>
      <c r="G30" s="24">
        <v>48.23</v>
      </c>
      <c r="H30" s="24">
        <v>2.11</v>
      </c>
      <c r="I30" s="31"/>
      <c r="J30" s="31"/>
      <c r="K30" s="35"/>
    </row>
    <row r="31" spans="2:11" x14ac:dyDescent="0.3">
      <c r="B31" s="8" t="s">
        <v>2444</v>
      </c>
      <c r="C31" s="57" t="s">
        <v>2445</v>
      </c>
      <c r="D31" s="54" t="s">
        <v>2446</v>
      </c>
      <c r="E31" s="6" t="s">
        <v>156</v>
      </c>
      <c r="F31" s="19">
        <v>3413</v>
      </c>
      <c r="G31" s="24">
        <v>46.33</v>
      </c>
      <c r="H31" s="24">
        <v>2.0299999999999998</v>
      </c>
      <c r="I31" s="31"/>
      <c r="J31" s="31"/>
      <c r="K31" s="35"/>
    </row>
    <row r="32" spans="2:11" x14ac:dyDescent="0.3">
      <c r="B32" s="8" t="s">
        <v>407</v>
      </c>
      <c r="C32" s="57" t="s">
        <v>408</v>
      </c>
      <c r="D32" s="54" t="s">
        <v>409</v>
      </c>
      <c r="E32" s="6" t="s">
        <v>138</v>
      </c>
      <c r="F32" s="19">
        <v>1193</v>
      </c>
      <c r="G32" s="24">
        <v>45.64</v>
      </c>
      <c r="H32" s="24">
        <v>2</v>
      </c>
      <c r="I32" s="31"/>
      <c r="J32" s="31"/>
      <c r="K32" s="35"/>
    </row>
    <row r="33" spans="2:11" x14ac:dyDescent="0.3">
      <c r="B33" s="8" t="s">
        <v>996</v>
      </c>
      <c r="C33" s="57" t="s">
        <v>997</v>
      </c>
      <c r="D33" s="54" t="s">
        <v>998</v>
      </c>
      <c r="E33" s="6" t="s">
        <v>75</v>
      </c>
      <c r="F33" s="19">
        <v>32237</v>
      </c>
      <c r="G33" s="24">
        <v>44.05</v>
      </c>
      <c r="H33" s="24">
        <v>1.93</v>
      </c>
      <c r="I33" s="31"/>
      <c r="J33" s="31"/>
      <c r="K33" s="35"/>
    </row>
    <row r="34" spans="2:11" x14ac:dyDescent="0.3">
      <c r="B34" s="8" t="s">
        <v>231</v>
      </c>
      <c r="C34" s="57" t="s">
        <v>232</v>
      </c>
      <c r="D34" s="54" t="s">
        <v>233</v>
      </c>
      <c r="E34" s="6" t="s">
        <v>171</v>
      </c>
      <c r="F34" s="19">
        <v>3503</v>
      </c>
      <c r="G34" s="24">
        <v>43.47</v>
      </c>
      <c r="H34" s="24">
        <v>1.9</v>
      </c>
      <c r="I34" s="31"/>
      <c r="J34" s="31"/>
      <c r="K34" s="35"/>
    </row>
    <row r="35" spans="2:11" x14ac:dyDescent="0.3">
      <c r="B35" s="8" t="s">
        <v>2419</v>
      </c>
      <c r="C35" s="57" t="s">
        <v>2420</v>
      </c>
      <c r="D35" s="54" t="s">
        <v>2421</v>
      </c>
      <c r="E35" s="6" t="s">
        <v>167</v>
      </c>
      <c r="F35" s="19">
        <v>5651</v>
      </c>
      <c r="G35" s="24">
        <v>41.77</v>
      </c>
      <c r="H35" s="24">
        <v>1.83</v>
      </c>
      <c r="I35" s="31"/>
      <c r="J35" s="31"/>
      <c r="K35" s="35"/>
    </row>
    <row r="36" spans="2:11" x14ac:dyDescent="0.3">
      <c r="B36" s="8" t="s">
        <v>102</v>
      </c>
      <c r="C36" s="57" t="s">
        <v>103</v>
      </c>
      <c r="D36" s="54" t="s">
        <v>104</v>
      </c>
      <c r="E36" s="6" t="s">
        <v>50</v>
      </c>
      <c r="F36" s="19">
        <v>807</v>
      </c>
      <c r="G36" s="24">
        <v>41.44</v>
      </c>
      <c r="H36" s="24">
        <v>1.81</v>
      </c>
      <c r="I36" s="31"/>
      <c r="J36" s="31"/>
      <c r="K36" s="35"/>
    </row>
    <row r="37" spans="2:11" x14ac:dyDescent="0.3">
      <c r="B37" s="8" t="s">
        <v>448</v>
      </c>
      <c r="C37" s="57" t="s">
        <v>449</v>
      </c>
      <c r="D37" s="54" t="s">
        <v>450</v>
      </c>
      <c r="E37" s="6" t="s">
        <v>43</v>
      </c>
      <c r="F37" s="19">
        <v>21559</v>
      </c>
      <c r="G37" s="24">
        <v>41.33</v>
      </c>
      <c r="H37" s="24">
        <v>1.81</v>
      </c>
      <c r="I37" s="31"/>
      <c r="J37" s="31"/>
      <c r="K37" s="35"/>
    </row>
    <row r="38" spans="2:11" x14ac:dyDescent="0.3">
      <c r="B38" s="8" t="s">
        <v>400</v>
      </c>
      <c r="C38" s="57" t="s">
        <v>401</v>
      </c>
      <c r="D38" s="54" t="s">
        <v>402</v>
      </c>
      <c r="E38" s="6" t="s">
        <v>403</v>
      </c>
      <c r="F38" s="19">
        <v>23670</v>
      </c>
      <c r="G38" s="24">
        <v>40.97</v>
      </c>
      <c r="H38" s="24">
        <v>1.79</v>
      </c>
      <c r="I38" s="31"/>
      <c r="J38" s="31"/>
      <c r="K38" s="35"/>
    </row>
    <row r="39" spans="2:11" x14ac:dyDescent="0.3">
      <c r="B39" s="8" t="s">
        <v>2456</v>
      </c>
      <c r="C39" s="57" t="s">
        <v>2457</v>
      </c>
      <c r="D39" s="54" t="s">
        <v>2458</v>
      </c>
      <c r="E39" s="6" t="s">
        <v>327</v>
      </c>
      <c r="F39" s="19">
        <v>1340</v>
      </c>
      <c r="G39" s="24">
        <v>40.89</v>
      </c>
      <c r="H39" s="24">
        <v>1.79</v>
      </c>
      <c r="I39" s="31"/>
      <c r="J39" s="31"/>
      <c r="K39" s="35"/>
    </row>
    <row r="40" spans="2:11" x14ac:dyDescent="0.3">
      <c r="B40" s="8" t="s">
        <v>3105</v>
      </c>
      <c r="C40" s="57" t="s">
        <v>3106</v>
      </c>
      <c r="D40" s="54" t="s">
        <v>3107</v>
      </c>
      <c r="E40" s="6" t="s">
        <v>131</v>
      </c>
      <c r="F40" s="19">
        <v>6773</v>
      </c>
      <c r="G40" s="24">
        <v>40.69</v>
      </c>
      <c r="H40" s="24">
        <v>1.78</v>
      </c>
      <c r="I40" s="31"/>
      <c r="J40" s="31"/>
      <c r="K40" s="35"/>
    </row>
    <row r="41" spans="2:11" x14ac:dyDescent="0.3">
      <c r="B41" s="8" t="s">
        <v>394</v>
      </c>
      <c r="C41" s="57" t="s">
        <v>395</v>
      </c>
      <c r="D41" s="54" t="s">
        <v>396</v>
      </c>
      <c r="E41" s="6" t="s">
        <v>101</v>
      </c>
      <c r="F41" s="19">
        <v>2125</v>
      </c>
      <c r="G41" s="24">
        <v>40.229999999999997</v>
      </c>
      <c r="H41" s="24">
        <v>1.76</v>
      </c>
      <c r="I41" s="31"/>
      <c r="J41" s="31"/>
      <c r="K41" s="35"/>
    </row>
    <row r="42" spans="2:11" x14ac:dyDescent="0.3">
      <c r="B42" s="8" t="s">
        <v>265</v>
      </c>
      <c r="C42" s="57" t="s">
        <v>266</v>
      </c>
      <c r="D42" s="54" t="s">
        <v>267</v>
      </c>
      <c r="E42" s="6" t="s">
        <v>268</v>
      </c>
      <c r="F42" s="19">
        <v>11582</v>
      </c>
      <c r="G42" s="24">
        <v>39.29</v>
      </c>
      <c r="H42" s="24">
        <v>1.72</v>
      </c>
      <c r="I42" s="31"/>
      <c r="J42" s="31"/>
      <c r="K42" s="35"/>
    </row>
    <row r="43" spans="2:11" x14ac:dyDescent="0.3">
      <c r="B43" s="8" t="s">
        <v>1959</v>
      </c>
      <c r="C43" s="57" t="s">
        <v>1960</v>
      </c>
      <c r="D43" s="54" t="s">
        <v>1961</v>
      </c>
      <c r="E43" s="6" t="s">
        <v>82</v>
      </c>
      <c r="F43" s="19">
        <v>2090</v>
      </c>
      <c r="G43" s="24">
        <v>38.479999999999997</v>
      </c>
      <c r="H43" s="24">
        <v>1.68</v>
      </c>
      <c r="I43" s="31"/>
      <c r="J43" s="31"/>
      <c r="K43" s="35"/>
    </row>
    <row r="44" spans="2:11" x14ac:dyDescent="0.3">
      <c r="B44" s="8" t="s">
        <v>299</v>
      </c>
      <c r="C44" s="57" t="s">
        <v>300</v>
      </c>
      <c r="D44" s="54" t="s">
        <v>301</v>
      </c>
      <c r="E44" s="6" t="s">
        <v>43</v>
      </c>
      <c r="F44" s="19">
        <v>16346</v>
      </c>
      <c r="G44" s="24">
        <v>38.049999999999997</v>
      </c>
      <c r="H44" s="24">
        <v>1.67</v>
      </c>
      <c r="I44" s="31"/>
      <c r="J44" s="31"/>
      <c r="K44" s="35"/>
    </row>
    <row r="45" spans="2:11" x14ac:dyDescent="0.3">
      <c r="B45" s="8" t="s">
        <v>2402</v>
      </c>
      <c r="C45" s="57" t="s">
        <v>680</v>
      </c>
      <c r="D45" s="54" t="s">
        <v>2403</v>
      </c>
      <c r="E45" s="6" t="s">
        <v>97</v>
      </c>
      <c r="F45" s="19">
        <v>10867</v>
      </c>
      <c r="G45" s="24">
        <v>38.049999999999997</v>
      </c>
      <c r="H45" s="24">
        <v>1.67</v>
      </c>
      <c r="I45" s="31"/>
      <c r="J45" s="31"/>
      <c r="K45" s="35"/>
    </row>
    <row r="46" spans="2:11" x14ac:dyDescent="0.3">
      <c r="B46" s="8" t="s">
        <v>496</v>
      </c>
      <c r="C46" s="57" t="s">
        <v>497</v>
      </c>
      <c r="D46" s="54" t="s">
        <v>498</v>
      </c>
      <c r="E46" s="6" t="s">
        <v>327</v>
      </c>
      <c r="F46" s="19">
        <v>1275</v>
      </c>
      <c r="G46" s="24">
        <v>36.229999999999997</v>
      </c>
      <c r="H46" s="24">
        <v>1.59</v>
      </c>
      <c r="I46" s="31"/>
      <c r="J46" s="31"/>
      <c r="K46" s="35"/>
    </row>
    <row r="47" spans="2:11" x14ac:dyDescent="0.3">
      <c r="B47" s="8" t="s">
        <v>536</v>
      </c>
      <c r="C47" s="57" t="s">
        <v>537</v>
      </c>
      <c r="D47" s="54" t="s">
        <v>538</v>
      </c>
      <c r="E47" s="6" t="s">
        <v>148</v>
      </c>
      <c r="F47" s="19">
        <v>38921</v>
      </c>
      <c r="G47" s="24">
        <v>36.11</v>
      </c>
      <c r="H47" s="24">
        <v>1.58</v>
      </c>
      <c r="I47" s="31"/>
      <c r="J47" s="31"/>
      <c r="K47" s="35"/>
    </row>
    <row r="48" spans="2:11" x14ac:dyDescent="0.3">
      <c r="B48" s="8" t="s">
        <v>594</v>
      </c>
      <c r="C48" s="57" t="s">
        <v>595</v>
      </c>
      <c r="D48" s="54" t="s">
        <v>596</v>
      </c>
      <c r="E48" s="6" t="s">
        <v>43</v>
      </c>
      <c r="F48" s="19">
        <v>4905</v>
      </c>
      <c r="G48" s="24">
        <v>35.22</v>
      </c>
      <c r="H48" s="24">
        <v>1.54</v>
      </c>
      <c r="I48" s="31"/>
      <c r="J48" s="31"/>
      <c r="K48" s="35"/>
    </row>
    <row r="49" spans="2:11" x14ac:dyDescent="0.3">
      <c r="B49" s="8" t="s">
        <v>212</v>
      </c>
      <c r="C49" s="57" t="s">
        <v>213</v>
      </c>
      <c r="D49" s="54" t="s">
        <v>214</v>
      </c>
      <c r="E49" s="6" t="s">
        <v>65</v>
      </c>
      <c r="F49" s="19">
        <v>117</v>
      </c>
      <c r="G49" s="24">
        <v>34.22</v>
      </c>
      <c r="H49" s="24">
        <v>1.5</v>
      </c>
      <c r="I49" s="31"/>
      <c r="J49" s="31"/>
      <c r="K49" s="35"/>
    </row>
    <row r="50" spans="2:11" x14ac:dyDescent="0.3">
      <c r="B50" s="8" t="s">
        <v>2450</v>
      </c>
      <c r="C50" s="57" t="s">
        <v>2451</v>
      </c>
      <c r="D50" s="54" t="s">
        <v>2452</v>
      </c>
      <c r="E50" s="6" t="s">
        <v>507</v>
      </c>
      <c r="F50" s="19">
        <v>4665</v>
      </c>
      <c r="G50" s="24">
        <v>33.869999999999997</v>
      </c>
      <c r="H50" s="24">
        <v>1.48</v>
      </c>
      <c r="I50" s="31"/>
      <c r="J50" s="31"/>
      <c r="K50" s="35"/>
    </row>
    <row r="51" spans="2:11" x14ac:dyDescent="0.3">
      <c r="B51" s="8" t="s">
        <v>2583</v>
      </c>
      <c r="C51" s="57" t="s">
        <v>2584</v>
      </c>
      <c r="D51" s="54" t="s">
        <v>2585</v>
      </c>
      <c r="E51" s="6" t="s">
        <v>86</v>
      </c>
      <c r="F51" s="19">
        <v>2202</v>
      </c>
      <c r="G51" s="24">
        <v>33.67</v>
      </c>
      <c r="H51" s="24">
        <v>1.47</v>
      </c>
      <c r="I51" s="31"/>
      <c r="J51" s="31"/>
      <c r="K51" s="35"/>
    </row>
    <row r="52" spans="2:11" x14ac:dyDescent="0.3">
      <c r="B52" s="8" t="s">
        <v>999</v>
      </c>
      <c r="C52" s="57" t="s">
        <v>1000</v>
      </c>
      <c r="D52" s="54" t="s">
        <v>1001</v>
      </c>
      <c r="E52" s="6" t="s">
        <v>261</v>
      </c>
      <c r="F52" s="19">
        <v>2555</v>
      </c>
      <c r="G52" s="24">
        <v>33.479999999999997</v>
      </c>
      <c r="H52" s="24">
        <v>1.47</v>
      </c>
      <c r="I52" s="31"/>
      <c r="J52" s="31"/>
      <c r="K52" s="35"/>
    </row>
    <row r="53" spans="2:11" x14ac:dyDescent="0.3">
      <c r="B53" s="8" t="s">
        <v>2276</v>
      </c>
      <c r="C53" s="57" t="s">
        <v>2277</v>
      </c>
      <c r="D53" s="54" t="s">
        <v>2278</v>
      </c>
      <c r="E53" s="6" t="s">
        <v>65</v>
      </c>
      <c r="F53" s="19">
        <v>5623</v>
      </c>
      <c r="G53" s="24">
        <v>31.63</v>
      </c>
      <c r="H53" s="24">
        <v>1.38</v>
      </c>
      <c r="I53" s="31"/>
      <c r="J53" s="31"/>
      <c r="K53" s="35"/>
    </row>
    <row r="54" spans="2:11" x14ac:dyDescent="0.3">
      <c r="B54" s="8" t="s">
        <v>3115</v>
      </c>
      <c r="C54" s="57" t="s">
        <v>1184</v>
      </c>
      <c r="D54" s="54" t="s">
        <v>3116</v>
      </c>
      <c r="E54" s="6" t="s">
        <v>43</v>
      </c>
      <c r="F54" s="19">
        <v>165190</v>
      </c>
      <c r="G54" s="24">
        <v>31.57</v>
      </c>
      <c r="H54" s="24">
        <v>1.38</v>
      </c>
      <c r="I54" s="31"/>
      <c r="J54" s="31"/>
      <c r="K54" s="35"/>
    </row>
    <row r="55" spans="2:11" x14ac:dyDescent="0.3">
      <c r="B55" s="8" t="s">
        <v>2412</v>
      </c>
      <c r="C55" s="57" t="s">
        <v>1455</v>
      </c>
      <c r="D55" s="54" t="s">
        <v>2413</v>
      </c>
      <c r="E55" s="6" t="s">
        <v>43</v>
      </c>
      <c r="F55" s="19">
        <v>29468</v>
      </c>
      <c r="G55" s="24">
        <v>30.59</v>
      </c>
      <c r="H55" s="24">
        <v>1.34</v>
      </c>
      <c r="I55" s="31"/>
      <c r="J55" s="31"/>
      <c r="K55" s="35"/>
    </row>
    <row r="56" spans="2:11" x14ac:dyDescent="0.3">
      <c r="B56" s="8" t="s">
        <v>296</v>
      </c>
      <c r="C56" s="57" t="s">
        <v>297</v>
      </c>
      <c r="D56" s="54" t="s">
        <v>298</v>
      </c>
      <c r="E56" s="6" t="s">
        <v>43</v>
      </c>
      <c r="F56" s="19">
        <v>30273</v>
      </c>
      <c r="G56" s="24">
        <v>30.55</v>
      </c>
      <c r="H56" s="24">
        <v>1.34</v>
      </c>
      <c r="I56" s="31"/>
      <c r="J56" s="31"/>
      <c r="K56" s="35"/>
    </row>
    <row r="57" spans="2:11" x14ac:dyDescent="0.3">
      <c r="B57" s="8" t="s">
        <v>317</v>
      </c>
      <c r="C57" s="57" t="s">
        <v>318</v>
      </c>
      <c r="D57" s="54" t="s">
        <v>319</v>
      </c>
      <c r="E57" s="6" t="s">
        <v>148</v>
      </c>
      <c r="F57" s="19">
        <v>934</v>
      </c>
      <c r="G57" s="24">
        <v>27.66</v>
      </c>
      <c r="H57" s="24">
        <v>1.21</v>
      </c>
      <c r="I57" s="31"/>
      <c r="J57" s="31"/>
      <c r="K57" s="35"/>
    </row>
    <row r="58" spans="2:11" x14ac:dyDescent="0.3">
      <c r="B58" s="8" t="s">
        <v>168</v>
      </c>
      <c r="C58" s="57" t="s">
        <v>169</v>
      </c>
      <c r="D58" s="54" t="s">
        <v>170</v>
      </c>
      <c r="E58" s="6" t="s">
        <v>171</v>
      </c>
      <c r="F58" s="19">
        <v>1146</v>
      </c>
      <c r="G58" s="24">
        <v>26.75</v>
      </c>
      <c r="H58" s="24">
        <v>1.17</v>
      </c>
      <c r="I58" s="31"/>
      <c r="J58" s="31"/>
      <c r="K58" s="35"/>
    </row>
    <row r="59" spans="2:11" x14ac:dyDescent="0.3">
      <c r="B59" s="8" t="s">
        <v>2407</v>
      </c>
      <c r="C59" s="57" t="s">
        <v>2408</v>
      </c>
      <c r="D59" s="54" t="s">
        <v>2409</v>
      </c>
      <c r="E59" s="6" t="s">
        <v>131</v>
      </c>
      <c r="F59" s="19">
        <v>2643</v>
      </c>
      <c r="G59" s="24">
        <v>24.14</v>
      </c>
      <c r="H59" s="24">
        <v>1.06</v>
      </c>
      <c r="I59" s="31"/>
      <c r="J59" s="31"/>
      <c r="K59" s="35"/>
    </row>
    <row r="60" spans="2:11" x14ac:dyDescent="0.3">
      <c r="C60" s="58" t="s">
        <v>172</v>
      </c>
      <c r="D60" s="54"/>
      <c r="E60" s="6"/>
      <c r="F60" s="19"/>
      <c r="G60" s="25">
        <v>2277.69</v>
      </c>
      <c r="H60" s="25">
        <v>99.69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180</v>
      </c>
      <c r="C68" s="57" t="s">
        <v>92</v>
      </c>
      <c r="D68" s="54" t="s">
        <v>181</v>
      </c>
      <c r="E68" s="35" t="s">
        <v>5312</v>
      </c>
      <c r="F68" s="19">
        <v>8800</v>
      </c>
      <c r="G68" s="24">
        <v>0.88</v>
      </c>
      <c r="H68" s="24">
        <v>0.04</v>
      </c>
      <c r="I68" s="31"/>
      <c r="J68" s="31"/>
      <c r="K68" s="35" t="s">
        <v>5335</v>
      </c>
    </row>
    <row r="69" spans="1:11" x14ac:dyDescent="0.3">
      <c r="C69" s="58" t="s">
        <v>172</v>
      </c>
      <c r="D69" s="54"/>
      <c r="E69" s="6"/>
      <c r="F69" s="19"/>
      <c r="G69" s="25">
        <v>0.88</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186</v>
      </c>
      <c r="C103" s="57" t="s">
        <v>187</v>
      </c>
      <c r="D103" s="54"/>
      <c r="E103" s="6"/>
      <c r="F103" s="19"/>
      <c r="G103" s="24">
        <v>0.11</v>
      </c>
      <c r="H103" s="24" t="s">
        <v>5263</v>
      </c>
      <c r="I103" s="31"/>
      <c r="J103" s="31"/>
      <c r="K103" s="35"/>
    </row>
    <row r="104" spans="1:54" x14ac:dyDescent="0.3">
      <c r="C104" s="58" t="s">
        <v>172</v>
      </c>
      <c r="D104" s="54"/>
      <c r="E104" s="6"/>
      <c r="F104" s="19"/>
      <c r="G104" s="25">
        <v>0.11</v>
      </c>
      <c r="H104" s="25" t="s">
        <v>5263</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5262</v>
      </c>
      <c r="D107" s="54"/>
      <c r="E107" s="6"/>
      <c r="F107" s="19"/>
      <c r="G107" s="24" t="s">
        <v>2</v>
      </c>
      <c r="H107" s="24" t="s">
        <v>2</v>
      </c>
      <c r="I107" s="31"/>
      <c r="J107" s="31"/>
      <c r="K107" s="35"/>
      <c r="L107" s="3"/>
      <c r="AI107" s="3"/>
      <c r="AV107" s="3"/>
      <c r="AX107" s="3"/>
      <c r="BB107" s="3"/>
    </row>
    <row r="108" spans="1:54" x14ac:dyDescent="0.3">
      <c r="B108" s="8"/>
      <c r="C108" s="57" t="s">
        <v>188</v>
      </c>
      <c r="D108" s="54"/>
      <c r="E108" s="6"/>
      <c r="F108" s="19"/>
      <c r="G108" s="24">
        <v>5.55</v>
      </c>
      <c r="H108" s="24">
        <v>0.27</v>
      </c>
      <c r="I108" s="31"/>
      <c r="J108" s="31"/>
      <c r="K108" s="35"/>
    </row>
    <row r="109" spans="1:54" x14ac:dyDescent="0.3">
      <c r="C109" s="58" t="s">
        <v>172</v>
      </c>
      <c r="D109" s="54"/>
      <c r="E109" s="6"/>
      <c r="F109" s="19"/>
      <c r="G109" s="25">
        <v>5.55</v>
      </c>
      <c r="H109" s="25">
        <v>0.27</v>
      </c>
      <c r="I109" s="31"/>
      <c r="J109" s="31"/>
      <c r="K109" s="35"/>
    </row>
    <row r="110" spans="1:54" x14ac:dyDescent="0.3">
      <c r="C110" s="57"/>
      <c r="D110" s="54"/>
      <c r="E110" s="6"/>
      <c r="F110" s="19"/>
      <c r="G110" s="24"/>
      <c r="H110" s="24"/>
      <c r="I110" s="31"/>
      <c r="J110" s="31"/>
      <c r="K110" s="35"/>
    </row>
    <row r="111" spans="1:54" x14ac:dyDescent="0.3">
      <c r="C111" s="60" t="s">
        <v>189</v>
      </c>
      <c r="D111" s="55"/>
      <c r="E111" s="5"/>
      <c r="F111" s="20"/>
      <c r="G111" s="26">
        <v>2284.23</v>
      </c>
      <c r="H111" s="26">
        <v>100</v>
      </c>
      <c r="I111" s="32"/>
      <c r="J111" s="32"/>
      <c r="K111" s="36"/>
    </row>
    <row r="114" spans="3:11" x14ac:dyDescent="0.3">
      <c r="C114" s="1" t="s">
        <v>190</v>
      </c>
    </row>
    <row r="115" spans="3:11" x14ac:dyDescent="0.3">
      <c r="C115" s="37" t="s">
        <v>191</v>
      </c>
      <c r="D115" s="37"/>
      <c r="E115" s="37"/>
      <c r="F115" s="37"/>
      <c r="G115" s="37"/>
      <c r="H115" s="37"/>
      <c r="I115" s="37"/>
      <c r="J115" s="37"/>
      <c r="K115" s="37"/>
    </row>
    <row r="116" spans="3:11" x14ac:dyDescent="0.3">
      <c r="C116" s="2" t="s">
        <v>192</v>
      </c>
    </row>
    <row r="117" spans="3:11" x14ac:dyDescent="0.3">
      <c r="C117" s="2" t="s">
        <v>193</v>
      </c>
    </row>
    <row r="118" spans="3:11" ht="30" customHeight="1" x14ac:dyDescent="0.3">
      <c r="C118" s="91" t="s">
        <v>194</v>
      </c>
      <c r="D118" s="92"/>
      <c r="E118" s="92"/>
      <c r="F118" s="92"/>
      <c r="G118" s="92"/>
      <c r="H118" s="92"/>
      <c r="I118" s="92"/>
      <c r="J118" s="92"/>
      <c r="K118" s="92"/>
    </row>
    <row r="119" spans="3:11" x14ac:dyDescent="0.3">
      <c r="C119" s="2" t="s">
        <v>195</v>
      </c>
    </row>
    <row r="121" spans="3:11" x14ac:dyDescent="0.3">
      <c r="C121" s="1" t="s">
        <v>5387</v>
      </c>
      <c r="E121" s="88" t="s">
        <v>5388</v>
      </c>
    </row>
    <row r="122" spans="3:11" x14ac:dyDescent="0.3">
      <c r="E122" s="2" t="s">
        <v>5426</v>
      </c>
    </row>
  </sheetData>
  <mergeCells count="1">
    <mergeCell ref="C118:K118"/>
  </mergeCells>
  <hyperlinks>
    <hyperlink ref="J2" location="'Index'!A1" display="'Index'!A1" xr:uid="{FFCCE656-1B50-4D8E-B64E-797CCD1491BD}"/>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A65E3-94B4-4D23-871E-5D6314C83B40}">
  <sheetPr codeName="Sheet150"/>
  <dimension ref="A1:IV101"/>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3143</v>
      </c>
      <c r="J2" s="38" t="s">
        <v>4975</v>
      </c>
    </row>
    <row r="3" spans="1:54" ht="16.2" x14ac:dyDescent="0.35">
      <c r="C3" s="1" t="s">
        <v>28</v>
      </c>
      <c r="D3" s="21" t="s">
        <v>3144</v>
      </c>
      <c r="F3" s="75" t="s">
        <v>5313</v>
      </c>
      <c r="G3" s="13" t="s">
        <v>4900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17811</v>
      </c>
      <c r="G10" s="24">
        <v>473.74</v>
      </c>
      <c r="H10" s="24">
        <v>5.96</v>
      </c>
      <c r="I10" s="31"/>
      <c r="J10" s="31"/>
      <c r="K10" s="35"/>
    </row>
    <row r="11" spans="1:54" x14ac:dyDescent="0.3">
      <c r="B11" s="8" t="s">
        <v>376</v>
      </c>
      <c r="C11" s="57" t="s">
        <v>377</v>
      </c>
      <c r="D11" s="54" t="s">
        <v>378</v>
      </c>
      <c r="E11" s="6" t="s">
        <v>90</v>
      </c>
      <c r="F11" s="19">
        <v>97480</v>
      </c>
      <c r="G11" s="24">
        <v>399.42</v>
      </c>
      <c r="H11" s="24">
        <v>5.0199999999999996</v>
      </c>
      <c r="I11" s="31"/>
      <c r="J11" s="31"/>
      <c r="K11" s="35"/>
    </row>
    <row r="12" spans="1:54" x14ac:dyDescent="0.3">
      <c r="B12" s="8" t="s">
        <v>1086</v>
      </c>
      <c r="C12" s="57" t="s">
        <v>1087</v>
      </c>
      <c r="D12" s="54" t="s">
        <v>1088</v>
      </c>
      <c r="E12" s="6" t="s">
        <v>323</v>
      </c>
      <c r="F12" s="19">
        <v>33760</v>
      </c>
      <c r="G12" s="24">
        <v>390.33</v>
      </c>
      <c r="H12" s="24">
        <v>4.91</v>
      </c>
      <c r="I12" s="31"/>
      <c r="J12" s="31"/>
      <c r="K12" s="35"/>
    </row>
    <row r="13" spans="1:54" x14ac:dyDescent="0.3">
      <c r="B13" s="8" t="s">
        <v>1082</v>
      </c>
      <c r="C13" s="57" t="s">
        <v>1083</v>
      </c>
      <c r="D13" s="54" t="s">
        <v>1084</v>
      </c>
      <c r="E13" s="6" t="s">
        <v>1085</v>
      </c>
      <c r="F13" s="19">
        <v>100780</v>
      </c>
      <c r="G13" s="24">
        <v>377.72</v>
      </c>
      <c r="H13" s="24">
        <v>4.75</v>
      </c>
      <c r="I13" s="31"/>
      <c r="J13" s="31"/>
      <c r="K13" s="35"/>
    </row>
    <row r="14" spans="1:54" x14ac:dyDescent="0.3">
      <c r="B14" s="8" t="s">
        <v>83</v>
      </c>
      <c r="C14" s="57" t="s">
        <v>84</v>
      </c>
      <c r="D14" s="54" t="s">
        <v>85</v>
      </c>
      <c r="E14" s="6" t="s">
        <v>86</v>
      </c>
      <c r="F14" s="19">
        <v>14722</v>
      </c>
      <c r="G14" s="24">
        <v>370.79</v>
      </c>
      <c r="H14" s="24">
        <v>4.66</v>
      </c>
      <c r="I14" s="31"/>
      <c r="J14" s="31"/>
      <c r="K14" s="35"/>
    </row>
    <row r="15" spans="1:54" x14ac:dyDescent="0.3">
      <c r="B15" s="8" t="s">
        <v>47</v>
      </c>
      <c r="C15" s="57" t="s">
        <v>48</v>
      </c>
      <c r="D15" s="54" t="s">
        <v>49</v>
      </c>
      <c r="E15" s="6" t="s">
        <v>50</v>
      </c>
      <c r="F15" s="19">
        <v>25132</v>
      </c>
      <c r="G15" s="24">
        <v>369.34</v>
      </c>
      <c r="H15" s="24">
        <v>4.6399999999999997</v>
      </c>
      <c r="I15" s="31"/>
      <c r="J15" s="31"/>
      <c r="K15" s="35"/>
    </row>
    <row r="16" spans="1:54" x14ac:dyDescent="0.3">
      <c r="B16" s="8" t="s">
        <v>76</v>
      </c>
      <c r="C16" s="57" t="s">
        <v>77</v>
      </c>
      <c r="D16" s="54" t="s">
        <v>78</v>
      </c>
      <c r="E16" s="6" t="s">
        <v>50</v>
      </c>
      <c r="F16" s="19">
        <v>11782</v>
      </c>
      <c r="G16" s="24">
        <v>363.44</v>
      </c>
      <c r="H16" s="24">
        <v>4.57</v>
      </c>
      <c r="I16" s="31"/>
      <c r="J16" s="31"/>
      <c r="K16" s="35"/>
    </row>
    <row r="17" spans="2:11" x14ac:dyDescent="0.3">
      <c r="B17" s="8" t="s">
        <v>501</v>
      </c>
      <c r="C17" s="57" t="s">
        <v>502</v>
      </c>
      <c r="D17" s="54" t="s">
        <v>503</v>
      </c>
      <c r="E17" s="6" t="s">
        <v>323</v>
      </c>
      <c r="F17" s="19">
        <v>6151</v>
      </c>
      <c r="G17" s="24">
        <v>358.23</v>
      </c>
      <c r="H17" s="24">
        <v>4.51</v>
      </c>
      <c r="I17" s="31"/>
      <c r="J17" s="31"/>
      <c r="K17" s="35"/>
    </row>
    <row r="18" spans="2:11" x14ac:dyDescent="0.3">
      <c r="B18" s="8" t="s">
        <v>1071</v>
      </c>
      <c r="C18" s="57" t="s">
        <v>1072</v>
      </c>
      <c r="D18" s="54" t="s">
        <v>1073</v>
      </c>
      <c r="E18" s="6" t="s">
        <v>1074</v>
      </c>
      <c r="F18" s="19">
        <v>96423</v>
      </c>
      <c r="G18" s="24">
        <v>356.19</v>
      </c>
      <c r="H18" s="24">
        <v>4.4800000000000004</v>
      </c>
      <c r="I18" s="31"/>
      <c r="J18" s="31"/>
      <c r="K18" s="35"/>
    </row>
    <row r="19" spans="2:11" x14ac:dyDescent="0.3">
      <c r="B19" s="8" t="s">
        <v>907</v>
      </c>
      <c r="C19" s="57" t="s">
        <v>908</v>
      </c>
      <c r="D19" s="54" t="s">
        <v>909</v>
      </c>
      <c r="E19" s="6" t="s">
        <v>50</v>
      </c>
      <c r="F19" s="19">
        <v>23636</v>
      </c>
      <c r="G19" s="24">
        <v>343.86</v>
      </c>
      <c r="H19" s="24">
        <v>4.32</v>
      </c>
      <c r="I19" s="31"/>
      <c r="J19" s="31"/>
      <c r="K19" s="35"/>
    </row>
    <row r="20" spans="2:11" x14ac:dyDescent="0.3">
      <c r="B20" s="8" t="s">
        <v>168</v>
      </c>
      <c r="C20" s="57" t="s">
        <v>169</v>
      </c>
      <c r="D20" s="54" t="s">
        <v>170</v>
      </c>
      <c r="E20" s="6" t="s">
        <v>171</v>
      </c>
      <c r="F20" s="19">
        <v>13774</v>
      </c>
      <c r="G20" s="24">
        <v>321.18</v>
      </c>
      <c r="H20" s="24">
        <v>4.04</v>
      </c>
      <c r="I20" s="31"/>
      <c r="J20" s="31"/>
      <c r="K20" s="35"/>
    </row>
    <row r="21" spans="2:11" x14ac:dyDescent="0.3">
      <c r="B21" s="8" t="s">
        <v>993</v>
      </c>
      <c r="C21" s="57" t="s">
        <v>994</v>
      </c>
      <c r="D21" s="54" t="s">
        <v>995</v>
      </c>
      <c r="E21" s="6" t="s">
        <v>58</v>
      </c>
      <c r="F21" s="19">
        <v>3690</v>
      </c>
      <c r="G21" s="24">
        <v>318.5</v>
      </c>
      <c r="H21" s="24">
        <v>4.01</v>
      </c>
      <c r="I21" s="31"/>
      <c r="J21" s="31"/>
      <c r="K21" s="35"/>
    </row>
    <row r="22" spans="2:11" x14ac:dyDescent="0.3">
      <c r="B22" s="8" t="s">
        <v>1010</v>
      </c>
      <c r="C22" s="57" t="s">
        <v>1011</v>
      </c>
      <c r="D22" s="54" t="s">
        <v>1012</v>
      </c>
      <c r="E22" s="6" t="s">
        <v>58</v>
      </c>
      <c r="F22" s="19">
        <v>5256</v>
      </c>
      <c r="G22" s="24">
        <v>267.41000000000003</v>
      </c>
      <c r="H22" s="24">
        <v>3.36</v>
      </c>
      <c r="I22" s="31"/>
      <c r="J22" s="31"/>
      <c r="K22" s="35"/>
    </row>
    <row r="23" spans="2:11" x14ac:dyDescent="0.3">
      <c r="B23" s="8" t="s">
        <v>2322</v>
      </c>
      <c r="C23" s="57" t="s">
        <v>2323</v>
      </c>
      <c r="D23" s="54" t="s">
        <v>2324</v>
      </c>
      <c r="E23" s="6" t="s">
        <v>1074</v>
      </c>
      <c r="F23" s="19">
        <v>5938</v>
      </c>
      <c r="G23" s="24">
        <v>257.27</v>
      </c>
      <c r="H23" s="24">
        <v>3.24</v>
      </c>
      <c r="I23" s="31"/>
      <c r="J23" s="31"/>
      <c r="K23" s="35"/>
    </row>
    <row r="24" spans="2:11" x14ac:dyDescent="0.3">
      <c r="B24" s="8" t="s">
        <v>202</v>
      </c>
      <c r="C24" s="57" t="s">
        <v>203</v>
      </c>
      <c r="D24" s="54" t="s">
        <v>204</v>
      </c>
      <c r="E24" s="6" t="s">
        <v>205</v>
      </c>
      <c r="F24" s="19">
        <v>4574</v>
      </c>
      <c r="G24" s="24">
        <v>249.88</v>
      </c>
      <c r="H24" s="24">
        <v>3.14</v>
      </c>
      <c r="I24" s="31"/>
      <c r="J24" s="31"/>
      <c r="K24" s="35"/>
    </row>
    <row r="25" spans="2:11" x14ac:dyDescent="0.3">
      <c r="B25" s="8" t="s">
        <v>407</v>
      </c>
      <c r="C25" s="57" t="s">
        <v>408</v>
      </c>
      <c r="D25" s="54" t="s">
        <v>409</v>
      </c>
      <c r="E25" s="6" t="s">
        <v>138</v>
      </c>
      <c r="F25" s="19">
        <v>6263</v>
      </c>
      <c r="G25" s="24">
        <v>239.63</v>
      </c>
      <c r="H25" s="24">
        <v>3.01</v>
      </c>
      <c r="I25" s="31"/>
      <c r="J25" s="31"/>
      <c r="K25" s="35"/>
    </row>
    <row r="26" spans="2:11" x14ac:dyDescent="0.3">
      <c r="B26" s="8" t="s">
        <v>2450</v>
      </c>
      <c r="C26" s="57" t="s">
        <v>2451</v>
      </c>
      <c r="D26" s="54" t="s">
        <v>2452</v>
      </c>
      <c r="E26" s="6" t="s">
        <v>507</v>
      </c>
      <c r="F26" s="19">
        <v>31907</v>
      </c>
      <c r="G26" s="24">
        <v>231.6</v>
      </c>
      <c r="H26" s="24">
        <v>2.91</v>
      </c>
      <c r="I26" s="31"/>
      <c r="J26" s="31"/>
      <c r="K26" s="35"/>
    </row>
    <row r="27" spans="2:11" x14ac:dyDescent="0.3">
      <c r="B27" s="8" t="s">
        <v>416</v>
      </c>
      <c r="C27" s="57" t="s">
        <v>417</v>
      </c>
      <c r="D27" s="54" t="s">
        <v>418</v>
      </c>
      <c r="E27" s="6" t="s">
        <v>75</v>
      </c>
      <c r="F27" s="19">
        <v>71873</v>
      </c>
      <c r="G27" s="24">
        <v>221.51</v>
      </c>
      <c r="H27" s="24">
        <v>2.79</v>
      </c>
      <c r="I27" s="31"/>
      <c r="J27" s="31"/>
      <c r="K27" s="35"/>
    </row>
    <row r="28" spans="2:11" x14ac:dyDescent="0.3">
      <c r="B28" s="8" t="s">
        <v>2456</v>
      </c>
      <c r="C28" s="57" t="s">
        <v>2457</v>
      </c>
      <c r="D28" s="54" t="s">
        <v>2458</v>
      </c>
      <c r="E28" s="6" t="s">
        <v>327</v>
      </c>
      <c r="F28" s="19">
        <v>6897</v>
      </c>
      <c r="G28" s="24">
        <v>210.38</v>
      </c>
      <c r="H28" s="24">
        <v>2.65</v>
      </c>
      <c r="I28" s="31"/>
      <c r="J28" s="31"/>
      <c r="K28" s="35"/>
    </row>
    <row r="29" spans="2:11" x14ac:dyDescent="0.3">
      <c r="B29" s="8" t="s">
        <v>904</v>
      </c>
      <c r="C29" s="57" t="s">
        <v>905</v>
      </c>
      <c r="D29" s="54" t="s">
        <v>906</v>
      </c>
      <c r="E29" s="6" t="s">
        <v>50</v>
      </c>
      <c r="F29" s="19">
        <v>3959</v>
      </c>
      <c r="G29" s="24">
        <v>210.04</v>
      </c>
      <c r="H29" s="24">
        <v>2.64</v>
      </c>
      <c r="I29" s="31"/>
      <c r="J29" s="31"/>
      <c r="K29" s="35"/>
    </row>
    <row r="30" spans="2:11" x14ac:dyDescent="0.3">
      <c r="B30" s="8" t="s">
        <v>2501</v>
      </c>
      <c r="C30" s="57" t="s">
        <v>2502</v>
      </c>
      <c r="D30" s="54" t="s">
        <v>2503</v>
      </c>
      <c r="E30" s="6" t="s">
        <v>138</v>
      </c>
      <c r="F30" s="19">
        <v>2777</v>
      </c>
      <c r="G30" s="24">
        <v>196.92</v>
      </c>
      <c r="H30" s="24">
        <v>2.48</v>
      </c>
      <c r="I30" s="31"/>
      <c r="J30" s="31"/>
      <c r="K30" s="35"/>
    </row>
    <row r="31" spans="2:11" x14ac:dyDescent="0.3">
      <c r="B31" s="8" t="s">
        <v>112</v>
      </c>
      <c r="C31" s="57" t="s">
        <v>113</v>
      </c>
      <c r="D31" s="54" t="s">
        <v>114</v>
      </c>
      <c r="E31" s="6" t="s">
        <v>115</v>
      </c>
      <c r="F31" s="19">
        <v>433</v>
      </c>
      <c r="G31" s="24">
        <v>191.97</v>
      </c>
      <c r="H31" s="24">
        <v>2.41</v>
      </c>
      <c r="I31" s="31"/>
      <c r="J31" s="31"/>
      <c r="K31" s="35"/>
    </row>
    <row r="32" spans="2:11" x14ac:dyDescent="0.3">
      <c r="B32" s="8" t="s">
        <v>102</v>
      </c>
      <c r="C32" s="57" t="s">
        <v>103</v>
      </c>
      <c r="D32" s="54" t="s">
        <v>104</v>
      </c>
      <c r="E32" s="6" t="s">
        <v>50</v>
      </c>
      <c r="F32" s="19">
        <v>3737</v>
      </c>
      <c r="G32" s="24">
        <v>191.84</v>
      </c>
      <c r="H32" s="24">
        <v>2.41</v>
      </c>
      <c r="I32" s="31"/>
      <c r="J32" s="31"/>
      <c r="K32" s="35"/>
    </row>
    <row r="33" spans="2:11" x14ac:dyDescent="0.3">
      <c r="B33" s="8" t="s">
        <v>2471</v>
      </c>
      <c r="C33" s="57" t="s">
        <v>2472</v>
      </c>
      <c r="D33" s="54" t="s">
        <v>2473</v>
      </c>
      <c r="E33" s="6" t="s">
        <v>152</v>
      </c>
      <c r="F33" s="19">
        <v>25090</v>
      </c>
      <c r="G33" s="24">
        <v>173.61</v>
      </c>
      <c r="H33" s="24">
        <v>2.1800000000000002</v>
      </c>
      <c r="I33" s="31"/>
      <c r="J33" s="31"/>
      <c r="K33" s="35"/>
    </row>
    <row r="34" spans="2:11" x14ac:dyDescent="0.3">
      <c r="B34" s="8" t="s">
        <v>2583</v>
      </c>
      <c r="C34" s="57" t="s">
        <v>2584</v>
      </c>
      <c r="D34" s="54" t="s">
        <v>2585</v>
      </c>
      <c r="E34" s="6" t="s">
        <v>86</v>
      </c>
      <c r="F34" s="19">
        <v>11116</v>
      </c>
      <c r="G34" s="24">
        <v>169.59</v>
      </c>
      <c r="H34" s="24">
        <v>2.13</v>
      </c>
      <c r="I34" s="31"/>
      <c r="J34" s="31"/>
      <c r="K34" s="35"/>
    </row>
    <row r="35" spans="2:11" x14ac:dyDescent="0.3">
      <c r="B35" s="8" t="s">
        <v>2524</v>
      </c>
      <c r="C35" s="57" t="s">
        <v>2525</v>
      </c>
      <c r="D35" s="54" t="s">
        <v>2526</v>
      </c>
      <c r="E35" s="6" t="s">
        <v>111</v>
      </c>
      <c r="F35" s="19">
        <v>37266</v>
      </c>
      <c r="G35" s="24">
        <v>156.24</v>
      </c>
      <c r="H35" s="24">
        <v>1.96</v>
      </c>
      <c r="I35" s="31"/>
      <c r="J35" s="31"/>
      <c r="K35" s="35"/>
    </row>
    <row r="36" spans="2:11" x14ac:dyDescent="0.3">
      <c r="B36" s="8" t="s">
        <v>2536</v>
      </c>
      <c r="C36" s="57" t="s">
        <v>2537</v>
      </c>
      <c r="D36" s="54" t="s">
        <v>2538</v>
      </c>
      <c r="E36" s="6" t="s">
        <v>50</v>
      </c>
      <c r="F36" s="19">
        <v>1712</v>
      </c>
      <c r="G36" s="24">
        <v>141.97999999999999</v>
      </c>
      <c r="H36" s="24">
        <v>1.79</v>
      </c>
      <c r="I36" s="31"/>
      <c r="J36" s="31"/>
      <c r="K36" s="35"/>
    </row>
    <row r="37" spans="2:11" x14ac:dyDescent="0.3">
      <c r="B37" s="8" t="s">
        <v>3145</v>
      </c>
      <c r="C37" s="57" t="s">
        <v>3146</v>
      </c>
      <c r="D37" s="54" t="s">
        <v>3147</v>
      </c>
      <c r="E37" s="6" t="s">
        <v>50</v>
      </c>
      <c r="F37" s="19">
        <v>11832</v>
      </c>
      <c r="G37" s="24">
        <v>140.86000000000001</v>
      </c>
      <c r="H37" s="24">
        <v>1.77</v>
      </c>
      <c r="I37" s="31"/>
      <c r="J37" s="31"/>
      <c r="K37" s="35"/>
    </row>
    <row r="38" spans="2:11" x14ac:dyDescent="0.3">
      <c r="B38" s="8" t="s">
        <v>2241</v>
      </c>
      <c r="C38" s="57" t="s">
        <v>2242</v>
      </c>
      <c r="D38" s="54" t="s">
        <v>2243</v>
      </c>
      <c r="E38" s="6" t="s">
        <v>50</v>
      </c>
      <c r="F38" s="19">
        <v>2688</v>
      </c>
      <c r="G38" s="24">
        <v>140.69</v>
      </c>
      <c r="H38" s="24">
        <v>1.77</v>
      </c>
      <c r="I38" s="31"/>
      <c r="J38" s="31"/>
      <c r="K38" s="35"/>
    </row>
    <row r="39" spans="2:11" x14ac:dyDescent="0.3">
      <c r="B39" s="8" t="s">
        <v>3148</v>
      </c>
      <c r="C39" s="57" t="s">
        <v>3149</v>
      </c>
      <c r="D39" s="54" t="s">
        <v>3150</v>
      </c>
      <c r="E39" s="6" t="s">
        <v>403</v>
      </c>
      <c r="F39" s="19">
        <v>52167</v>
      </c>
      <c r="G39" s="24">
        <v>107.85</v>
      </c>
      <c r="H39" s="24">
        <v>1.36</v>
      </c>
      <c r="I39" s="31"/>
      <c r="J39" s="31"/>
      <c r="K39" s="35"/>
    </row>
    <row r="40" spans="2:11" x14ac:dyDescent="0.3">
      <c r="C40" s="58" t="s">
        <v>172</v>
      </c>
      <c r="D40" s="54"/>
      <c r="E40" s="6"/>
      <c r="F40" s="19"/>
      <c r="G40" s="25">
        <v>7942.01</v>
      </c>
      <c r="H40" s="25">
        <v>99.87</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186</v>
      </c>
      <c r="C82" s="57" t="s">
        <v>187</v>
      </c>
      <c r="D82" s="54"/>
      <c r="E82" s="6"/>
      <c r="F82" s="19"/>
      <c r="G82" s="24">
        <v>1.26</v>
      </c>
      <c r="H82" s="24">
        <v>0.02</v>
      </c>
      <c r="I82" s="31"/>
      <c r="J82" s="31"/>
      <c r="K82" s="35"/>
    </row>
    <row r="83" spans="1:54" x14ac:dyDescent="0.3">
      <c r="C83" s="58" t="s">
        <v>172</v>
      </c>
      <c r="D83" s="54"/>
      <c r="E83" s="6"/>
      <c r="F83" s="19"/>
      <c r="G83" s="25">
        <v>1.26</v>
      </c>
      <c r="H83" s="25">
        <v>0.02</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5262</v>
      </c>
      <c r="D86" s="54"/>
      <c r="E86" s="6"/>
      <c r="F86" s="19"/>
      <c r="G86" s="24" t="s">
        <v>2</v>
      </c>
      <c r="H86" s="24" t="s">
        <v>2</v>
      </c>
      <c r="I86" s="31"/>
      <c r="J86" s="31"/>
      <c r="K86" s="35"/>
      <c r="L86" s="3"/>
      <c r="AI86" s="3"/>
      <c r="AV86" s="3"/>
      <c r="AX86" s="3"/>
      <c r="BB86" s="3"/>
    </row>
    <row r="87" spans="1:54" x14ac:dyDescent="0.3">
      <c r="B87" s="8"/>
      <c r="C87" s="57" t="s">
        <v>188</v>
      </c>
      <c r="D87" s="54"/>
      <c r="E87" s="6"/>
      <c r="F87" s="19"/>
      <c r="G87" s="24">
        <v>8.6300000000000008</v>
      </c>
      <c r="H87" s="24">
        <v>0.11</v>
      </c>
      <c r="I87" s="31"/>
      <c r="J87" s="31"/>
      <c r="K87" s="35"/>
    </row>
    <row r="88" spans="1:54" x14ac:dyDescent="0.3">
      <c r="C88" s="58" t="s">
        <v>172</v>
      </c>
      <c r="D88" s="54"/>
      <c r="E88" s="6"/>
      <c r="F88" s="19"/>
      <c r="G88" s="25">
        <v>8.6300000000000008</v>
      </c>
      <c r="H88" s="25">
        <v>0.11</v>
      </c>
      <c r="I88" s="31"/>
      <c r="J88" s="31"/>
      <c r="K88" s="35"/>
    </row>
    <row r="89" spans="1:54" x14ac:dyDescent="0.3">
      <c r="C89" s="57"/>
      <c r="D89" s="54"/>
      <c r="E89" s="6"/>
      <c r="F89" s="19"/>
      <c r="G89" s="24"/>
      <c r="H89" s="24"/>
      <c r="I89" s="31"/>
      <c r="J89" s="31"/>
      <c r="K89" s="35"/>
    </row>
    <row r="90" spans="1:54" x14ac:dyDescent="0.3">
      <c r="C90" s="60" t="s">
        <v>189</v>
      </c>
      <c r="D90" s="55"/>
      <c r="E90" s="5"/>
      <c r="F90" s="20"/>
      <c r="G90" s="26">
        <v>7951.9</v>
      </c>
      <c r="H90" s="26">
        <v>100</v>
      </c>
      <c r="I90" s="32"/>
      <c r="J90" s="32"/>
      <c r="K90" s="36"/>
    </row>
    <row r="93" spans="1:54" x14ac:dyDescent="0.3">
      <c r="C93" s="1" t="s">
        <v>190</v>
      </c>
    </row>
    <row r="94" spans="1:54" x14ac:dyDescent="0.3">
      <c r="C94" s="37" t="s">
        <v>191</v>
      </c>
      <c r="D94" s="37"/>
      <c r="E94" s="37"/>
      <c r="F94" s="37"/>
      <c r="G94" s="37"/>
      <c r="H94" s="37"/>
      <c r="I94" s="37"/>
      <c r="J94" s="37"/>
      <c r="K94" s="37"/>
    </row>
    <row r="95" spans="1:54" x14ac:dyDescent="0.3">
      <c r="C95" s="2" t="s">
        <v>192</v>
      </c>
    </row>
    <row r="96" spans="1:54" x14ac:dyDescent="0.3">
      <c r="C96" s="2" t="s">
        <v>193</v>
      </c>
    </row>
    <row r="97" spans="3:11" ht="30" customHeight="1" x14ac:dyDescent="0.3">
      <c r="C97" s="91" t="s">
        <v>194</v>
      </c>
      <c r="D97" s="92"/>
      <c r="E97" s="92"/>
      <c r="F97" s="92"/>
      <c r="G97" s="92"/>
      <c r="H97" s="92"/>
      <c r="I97" s="92"/>
      <c r="J97" s="92"/>
      <c r="K97" s="92"/>
    </row>
    <row r="98" spans="3:11" x14ac:dyDescent="0.3">
      <c r="C98" s="2" t="s">
        <v>195</v>
      </c>
    </row>
    <row r="100" spans="3:11" x14ac:dyDescent="0.3">
      <c r="C100" s="1" t="s">
        <v>5387</v>
      </c>
      <c r="E100" s="88" t="s">
        <v>5388</v>
      </c>
    </row>
    <row r="101" spans="3:11" x14ac:dyDescent="0.3">
      <c r="E101" s="2" t="s">
        <v>5427</v>
      </c>
    </row>
  </sheetData>
  <mergeCells count="1">
    <mergeCell ref="C97:K97"/>
  </mergeCells>
  <hyperlinks>
    <hyperlink ref="J2" location="'Index'!A1" display="'Index'!A1" xr:uid="{34801588-85B8-46FB-B8C5-D5261BE74E41}"/>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C60A8-29D2-42DC-B471-F8459A67A453}">
  <sheetPr codeName="Sheet151"/>
  <dimension ref="A1:IV175"/>
  <sheetViews>
    <sheetView showGridLines="0" zoomScale="90" zoomScaleNormal="90" workbookViewId="0">
      <pane ySplit="6" topLeftCell="A1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3151</v>
      </c>
      <c r="J2" s="38" t="s">
        <v>4975</v>
      </c>
    </row>
    <row r="3" spans="1:54" ht="16.2" x14ac:dyDescent="0.35">
      <c r="C3" s="1" t="s">
        <v>28</v>
      </c>
      <c r="D3" s="21" t="s">
        <v>3152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3153</v>
      </c>
      <c r="C18" s="57" t="s">
        <v>73</v>
      </c>
      <c r="D18" s="54" t="s">
        <v>3154</v>
      </c>
      <c r="E18" s="6" t="s">
        <v>641</v>
      </c>
      <c r="F18" s="19">
        <v>91500</v>
      </c>
      <c r="G18" s="24">
        <v>95009.03</v>
      </c>
      <c r="H18" s="24">
        <v>3.76</v>
      </c>
      <c r="I18" s="31">
        <v>7.13</v>
      </c>
      <c r="J18" s="31"/>
      <c r="K18" s="35" t="s">
        <v>637</v>
      </c>
    </row>
    <row r="19" spans="2:11" x14ac:dyDescent="0.3">
      <c r="B19" s="8" t="s">
        <v>725</v>
      </c>
      <c r="C19" s="57" t="s">
        <v>726</v>
      </c>
      <c r="D19" s="54" t="s">
        <v>727</v>
      </c>
      <c r="E19" s="6" t="s">
        <v>641</v>
      </c>
      <c r="F19" s="19">
        <v>8250</v>
      </c>
      <c r="G19" s="24">
        <v>82475.17</v>
      </c>
      <c r="H19" s="24">
        <v>3.26</v>
      </c>
      <c r="I19" s="31">
        <v>6.2449000000000003</v>
      </c>
      <c r="J19" s="31">
        <v>6.4709973976500006</v>
      </c>
      <c r="K19" s="35" t="s">
        <v>637</v>
      </c>
    </row>
    <row r="20" spans="2:11" x14ac:dyDescent="0.3">
      <c r="B20" s="8" t="s">
        <v>684</v>
      </c>
      <c r="C20" s="57" t="s">
        <v>657</v>
      </c>
      <c r="D20" s="54" t="s">
        <v>685</v>
      </c>
      <c r="E20" s="6" t="s">
        <v>686</v>
      </c>
      <c r="F20" s="19">
        <v>77000</v>
      </c>
      <c r="G20" s="24">
        <v>78851.47</v>
      </c>
      <c r="H20" s="24">
        <v>3.12</v>
      </c>
      <c r="I20" s="31">
        <v>6.9550000000000001</v>
      </c>
      <c r="J20" s="31"/>
      <c r="K20" s="35" t="s">
        <v>637</v>
      </c>
    </row>
    <row r="21" spans="2:11" x14ac:dyDescent="0.3">
      <c r="B21" s="8" t="s">
        <v>2022</v>
      </c>
      <c r="C21" s="57" t="s">
        <v>2023</v>
      </c>
      <c r="D21" s="54" t="s">
        <v>2024</v>
      </c>
      <c r="E21" s="6" t="s">
        <v>641</v>
      </c>
      <c r="F21" s="19">
        <v>67900</v>
      </c>
      <c r="G21" s="24">
        <v>69834.47</v>
      </c>
      <c r="H21" s="24">
        <v>2.76</v>
      </c>
      <c r="I21" s="31">
        <v>7.1950000000000003</v>
      </c>
      <c r="J21" s="31"/>
      <c r="K21" s="35" t="s">
        <v>637</v>
      </c>
    </row>
    <row r="22" spans="2:11" x14ac:dyDescent="0.3">
      <c r="B22" s="8" t="s">
        <v>3155</v>
      </c>
      <c r="C22" s="57" t="s">
        <v>654</v>
      </c>
      <c r="D22" s="54" t="s">
        <v>3156</v>
      </c>
      <c r="E22" s="6" t="s">
        <v>641</v>
      </c>
      <c r="F22" s="19">
        <v>60000</v>
      </c>
      <c r="G22" s="24">
        <v>61052.52</v>
      </c>
      <c r="H22" s="24">
        <v>2.41</v>
      </c>
      <c r="I22" s="31">
        <v>7.16</v>
      </c>
      <c r="J22" s="31"/>
      <c r="K22" s="35" t="s">
        <v>637</v>
      </c>
    </row>
    <row r="23" spans="2:11" x14ac:dyDescent="0.3">
      <c r="B23" s="8" t="s">
        <v>2008</v>
      </c>
      <c r="C23" s="57" t="s">
        <v>561</v>
      </c>
      <c r="D23" s="54" t="s">
        <v>2009</v>
      </c>
      <c r="E23" s="6" t="s">
        <v>641</v>
      </c>
      <c r="F23" s="19">
        <v>60000</v>
      </c>
      <c r="G23" s="24">
        <v>60471.12</v>
      </c>
      <c r="H23" s="24">
        <v>2.39</v>
      </c>
      <c r="I23" s="31">
        <v>7.3449999999999998</v>
      </c>
      <c r="J23" s="31"/>
      <c r="K23" s="35" t="s">
        <v>637</v>
      </c>
    </row>
    <row r="24" spans="2:11" x14ac:dyDescent="0.3">
      <c r="B24" s="8" t="s">
        <v>2786</v>
      </c>
      <c r="C24" s="57" t="s">
        <v>1320</v>
      </c>
      <c r="D24" s="54" t="s">
        <v>2787</v>
      </c>
      <c r="E24" s="6" t="s">
        <v>641</v>
      </c>
      <c r="F24" s="19">
        <v>57000</v>
      </c>
      <c r="G24" s="24">
        <v>57686.22</v>
      </c>
      <c r="H24" s="24">
        <v>2.2799999999999998</v>
      </c>
      <c r="I24" s="31">
        <v>6.95</v>
      </c>
      <c r="J24" s="31"/>
      <c r="K24" s="35" t="s">
        <v>637</v>
      </c>
    </row>
    <row r="25" spans="2:11" x14ac:dyDescent="0.3">
      <c r="B25" s="8" t="s">
        <v>2810</v>
      </c>
      <c r="C25" s="57" t="s">
        <v>494</v>
      </c>
      <c r="D25" s="54" t="s">
        <v>2811</v>
      </c>
      <c r="E25" s="6" t="s">
        <v>641</v>
      </c>
      <c r="F25" s="19">
        <v>50000</v>
      </c>
      <c r="G25" s="24">
        <v>50151.7</v>
      </c>
      <c r="H25" s="24">
        <v>1.98</v>
      </c>
      <c r="I25" s="31">
        <v>7.26</v>
      </c>
      <c r="J25" s="31"/>
      <c r="K25" s="35" t="s">
        <v>637</v>
      </c>
    </row>
    <row r="26" spans="2:11" x14ac:dyDescent="0.3">
      <c r="B26" s="8" t="s">
        <v>3157</v>
      </c>
      <c r="C26" s="57" t="s">
        <v>639</v>
      </c>
      <c r="D26" s="54" t="s">
        <v>3158</v>
      </c>
      <c r="E26" s="6" t="s">
        <v>641</v>
      </c>
      <c r="F26" s="19">
        <v>38750</v>
      </c>
      <c r="G26" s="24">
        <v>39417.93</v>
      </c>
      <c r="H26" s="24">
        <v>1.56</v>
      </c>
      <c r="I26" s="31">
        <v>7.1791</v>
      </c>
      <c r="J26" s="31"/>
      <c r="K26" s="35" t="s">
        <v>637</v>
      </c>
    </row>
    <row r="27" spans="2:11" x14ac:dyDescent="0.3">
      <c r="B27" s="8" t="s">
        <v>3159</v>
      </c>
      <c r="C27" s="57" t="s">
        <v>1320</v>
      </c>
      <c r="D27" s="54" t="s">
        <v>3160</v>
      </c>
      <c r="E27" s="6" t="s">
        <v>641</v>
      </c>
      <c r="F27" s="19">
        <v>37500</v>
      </c>
      <c r="G27" s="24">
        <v>38154.9</v>
      </c>
      <c r="H27" s="24">
        <v>1.51</v>
      </c>
      <c r="I27" s="31">
        <v>6.9349999999999996</v>
      </c>
      <c r="J27" s="31"/>
      <c r="K27" s="35" t="s">
        <v>637</v>
      </c>
    </row>
    <row r="28" spans="2:11" x14ac:dyDescent="0.3">
      <c r="B28" s="8" t="s">
        <v>1971</v>
      </c>
      <c r="C28" s="57" t="s">
        <v>726</v>
      </c>
      <c r="D28" s="54" t="s">
        <v>1972</v>
      </c>
      <c r="E28" s="6" t="s">
        <v>641</v>
      </c>
      <c r="F28" s="19">
        <v>3700</v>
      </c>
      <c r="G28" s="24">
        <v>36865.800000000003</v>
      </c>
      <c r="H28" s="24">
        <v>1.46</v>
      </c>
      <c r="I28" s="31">
        <v>5.9089</v>
      </c>
      <c r="J28" s="31">
        <v>7.9685120889999999</v>
      </c>
      <c r="K28" s="35" t="s">
        <v>637</v>
      </c>
    </row>
    <row r="29" spans="2:11" x14ac:dyDescent="0.3">
      <c r="B29" s="8" t="s">
        <v>2000</v>
      </c>
      <c r="C29" s="57" t="s">
        <v>2001</v>
      </c>
      <c r="D29" s="54" t="s">
        <v>2002</v>
      </c>
      <c r="E29" s="6" t="s">
        <v>641</v>
      </c>
      <c r="F29" s="19">
        <v>35000</v>
      </c>
      <c r="G29" s="24">
        <v>35989.449999999997</v>
      </c>
      <c r="H29" s="24">
        <v>1.42</v>
      </c>
      <c r="I29" s="31">
        <v>7.1814999999999998</v>
      </c>
      <c r="J29" s="31"/>
      <c r="K29" s="35" t="s">
        <v>637</v>
      </c>
    </row>
    <row r="30" spans="2:11" x14ac:dyDescent="0.3">
      <c r="B30" s="8" t="s">
        <v>741</v>
      </c>
      <c r="C30" s="57" t="s">
        <v>698</v>
      </c>
      <c r="D30" s="54" t="s">
        <v>742</v>
      </c>
      <c r="E30" s="6" t="s">
        <v>641</v>
      </c>
      <c r="F30" s="19">
        <v>35000</v>
      </c>
      <c r="G30" s="24">
        <v>35285.57</v>
      </c>
      <c r="H30" s="24">
        <v>1.39</v>
      </c>
      <c r="I30" s="31">
        <v>7.1</v>
      </c>
      <c r="J30" s="31"/>
      <c r="K30" s="35" t="s">
        <v>637</v>
      </c>
    </row>
    <row r="31" spans="2:11" x14ac:dyDescent="0.3">
      <c r="B31" s="8" t="s">
        <v>706</v>
      </c>
      <c r="C31" s="57" t="s">
        <v>707</v>
      </c>
      <c r="D31" s="54" t="s">
        <v>708</v>
      </c>
      <c r="E31" s="6" t="s">
        <v>641</v>
      </c>
      <c r="F31" s="19">
        <v>33000</v>
      </c>
      <c r="G31" s="24">
        <v>33561.69</v>
      </c>
      <c r="H31" s="24">
        <v>1.33</v>
      </c>
      <c r="I31" s="31">
        <v>7.43</v>
      </c>
      <c r="J31" s="31"/>
      <c r="K31" s="35" t="s">
        <v>637</v>
      </c>
    </row>
    <row r="32" spans="2:11" x14ac:dyDescent="0.3">
      <c r="B32" s="8" t="s">
        <v>2796</v>
      </c>
      <c r="C32" s="57" t="s">
        <v>2004</v>
      </c>
      <c r="D32" s="54" t="s">
        <v>2797</v>
      </c>
      <c r="E32" s="6" t="s">
        <v>641</v>
      </c>
      <c r="F32" s="19">
        <v>32500</v>
      </c>
      <c r="G32" s="24">
        <v>33187.15</v>
      </c>
      <c r="H32" s="24">
        <v>1.31</v>
      </c>
      <c r="I32" s="31">
        <v>7.0724999999999998</v>
      </c>
      <c r="J32" s="31"/>
      <c r="K32" s="35" t="s">
        <v>637</v>
      </c>
    </row>
    <row r="33" spans="2:11" x14ac:dyDescent="0.3">
      <c r="B33" s="8" t="s">
        <v>3161</v>
      </c>
      <c r="C33" s="57" t="s">
        <v>1258</v>
      </c>
      <c r="D33" s="54" t="s">
        <v>3162</v>
      </c>
      <c r="E33" s="6" t="s">
        <v>641</v>
      </c>
      <c r="F33" s="19">
        <v>32000</v>
      </c>
      <c r="G33" s="24">
        <v>32749.279999999999</v>
      </c>
      <c r="H33" s="24">
        <v>1.29</v>
      </c>
      <c r="I33" s="31">
        <v>7.17</v>
      </c>
      <c r="J33" s="31"/>
      <c r="K33" s="35" t="s">
        <v>637</v>
      </c>
    </row>
    <row r="34" spans="2:11" x14ac:dyDescent="0.3">
      <c r="B34" s="8" t="s">
        <v>3163</v>
      </c>
      <c r="C34" s="57" t="s">
        <v>1258</v>
      </c>
      <c r="D34" s="54" t="s">
        <v>3164</v>
      </c>
      <c r="E34" s="6" t="s">
        <v>641</v>
      </c>
      <c r="F34" s="19">
        <v>32000</v>
      </c>
      <c r="G34" s="24">
        <v>32104.86</v>
      </c>
      <c r="H34" s="24">
        <v>1.27</v>
      </c>
      <c r="I34" s="31">
        <v>7.1055000000000001</v>
      </c>
      <c r="J34" s="31"/>
      <c r="K34" s="35" t="s">
        <v>637</v>
      </c>
    </row>
    <row r="35" spans="2:11" x14ac:dyDescent="0.3">
      <c r="B35" s="8" t="s">
        <v>3165</v>
      </c>
      <c r="C35" s="57" t="s">
        <v>657</v>
      </c>
      <c r="D35" s="54" t="s">
        <v>3166</v>
      </c>
      <c r="E35" s="6" t="s">
        <v>641</v>
      </c>
      <c r="F35" s="19">
        <v>30000</v>
      </c>
      <c r="G35" s="24">
        <v>30664.95</v>
      </c>
      <c r="H35" s="24">
        <v>1.21</v>
      </c>
      <c r="I35" s="31">
        <v>6.9550000000000001</v>
      </c>
      <c r="J35" s="31"/>
      <c r="K35" s="35" t="s">
        <v>637</v>
      </c>
    </row>
    <row r="36" spans="2:11" x14ac:dyDescent="0.3">
      <c r="B36" s="8" t="s">
        <v>2866</v>
      </c>
      <c r="C36" s="57" t="s">
        <v>1258</v>
      </c>
      <c r="D36" s="54" t="s">
        <v>2867</v>
      </c>
      <c r="E36" s="6" t="s">
        <v>641</v>
      </c>
      <c r="F36" s="19">
        <v>3000</v>
      </c>
      <c r="G36" s="24">
        <v>30544.41</v>
      </c>
      <c r="H36" s="24">
        <v>1.21</v>
      </c>
      <c r="I36" s="31">
        <v>7.05</v>
      </c>
      <c r="J36" s="31"/>
      <c r="K36" s="35" t="s">
        <v>637</v>
      </c>
    </row>
    <row r="37" spans="2:11" x14ac:dyDescent="0.3">
      <c r="B37" s="8" t="s">
        <v>679</v>
      </c>
      <c r="C37" s="57" t="s">
        <v>680</v>
      </c>
      <c r="D37" s="54" t="s">
        <v>681</v>
      </c>
      <c r="E37" s="6" t="s">
        <v>641</v>
      </c>
      <c r="F37" s="19">
        <v>295</v>
      </c>
      <c r="G37" s="24">
        <v>30525.98</v>
      </c>
      <c r="H37" s="24">
        <v>1.21</v>
      </c>
      <c r="I37" s="31">
        <v>7.4549000000000003</v>
      </c>
      <c r="J37" s="31"/>
      <c r="K37" s="35" t="s">
        <v>637</v>
      </c>
    </row>
    <row r="38" spans="2:11" x14ac:dyDescent="0.3">
      <c r="B38" s="8" t="s">
        <v>2806</v>
      </c>
      <c r="C38" s="57" t="s">
        <v>1179</v>
      </c>
      <c r="D38" s="54" t="s">
        <v>2807</v>
      </c>
      <c r="E38" s="6" t="s">
        <v>686</v>
      </c>
      <c r="F38" s="19">
        <v>30000</v>
      </c>
      <c r="G38" s="24">
        <v>30286.59</v>
      </c>
      <c r="H38" s="24">
        <v>1.2</v>
      </c>
      <c r="I38" s="31">
        <v>7.3060999999999998</v>
      </c>
      <c r="J38" s="31"/>
      <c r="K38" s="35" t="s">
        <v>637</v>
      </c>
    </row>
    <row r="39" spans="2:11" x14ac:dyDescent="0.3">
      <c r="B39" s="8" t="s">
        <v>3167</v>
      </c>
      <c r="C39" s="57" t="s">
        <v>627</v>
      </c>
      <c r="D39" s="54" t="s">
        <v>3168</v>
      </c>
      <c r="E39" s="6" t="s">
        <v>645</v>
      </c>
      <c r="F39" s="19">
        <v>55000</v>
      </c>
      <c r="G39" s="24">
        <v>29442.22</v>
      </c>
      <c r="H39" s="24">
        <v>1.1599999999999999</v>
      </c>
      <c r="I39" s="31">
        <v>7.71</v>
      </c>
      <c r="J39" s="31"/>
      <c r="K39" s="35" t="s">
        <v>637</v>
      </c>
    </row>
    <row r="40" spans="2:11" x14ac:dyDescent="0.3">
      <c r="B40" s="8" t="s">
        <v>3169</v>
      </c>
      <c r="C40" s="57" t="s">
        <v>1126</v>
      </c>
      <c r="D40" s="54" t="s">
        <v>3170</v>
      </c>
      <c r="E40" s="6" t="s">
        <v>686</v>
      </c>
      <c r="F40" s="19">
        <v>27500</v>
      </c>
      <c r="G40" s="24">
        <v>27995.66</v>
      </c>
      <c r="H40" s="24">
        <v>1.1100000000000001</v>
      </c>
      <c r="I40" s="31">
        <v>6.9950000000000001</v>
      </c>
      <c r="J40" s="31"/>
      <c r="K40" s="35" t="s">
        <v>637</v>
      </c>
    </row>
    <row r="41" spans="2:11" x14ac:dyDescent="0.3">
      <c r="B41" s="8" t="s">
        <v>3045</v>
      </c>
      <c r="C41" s="57" t="s">
        <v>1320</v>
      </c>
      <c r="D41" s="54" t="s">
        <v>3046</v>
      </c>
      <c r="E41" s="6" t="s">
        <v>641</v>
      </c>
      <c r="F41" s="19">
        <v>27500</v>
      </c>
      <c r="G41" s="24">
        <v>27875.24</v>
      </c>
      <c r="H41" s="24">
        <v>1.1000000000000001</v>
      </c>
      <c r="I41" s="31">
        <v>6.95</v>
      </c>
      <c r="J41" s="31"/>
      <c r="K41" s="35" t="s">
        <v>637</v>
      </c>
    </row>
    <row r="42" spans="2:11" x14ac:dyDescent="0.3">
      <c r="B42" s="8" t="s">
        <v>1186</v>
      </c>
      <c r="C42" s="57" t="s">
        <v>657</v>
      </c>
      <c r="D42" s="54" t="s">
        <v>1187</v>
      </c>
      <c r="E42" s="6" t="s">
        <v>641</v>
      </c>
      <c r="F42" s="19">
        <v>27000</v>
      </c>
      <c r="G42" s="24">
        <v>27438.37</v>
      </c>
      <c r="H42" s="24">
        <v>1.08</v>
      </c>
      <c r="I42" s="31">
        <v>6.87</v>
      </c>
      <c r="J42" s="31"/>
      <c r="K42" s="35"/>
    </row>
    <row r="43" spans="2:11" x14ac:dyDescent="0.3">
      <c r="B43" s="8" t="s">
        <v>2679</v>
      </c>
      <c r="C43" s="57" t="s">
        <v>1689</v>
      </c>
      <c r="D43" s="54" t="s">
        <v>2680</v>
      </c>
      <c r="E43" s="6" t="s">
        <v>641</v>
      </c>
      <c r="F43" s="19">
        <v>2700</v>
      </c>
      <c r="G43" s="24">
        <v>27313.279999999999</v>
      </c>
      <c r="H43" s="24">
        <v>1.08</v>
      </c>
      <c r="I43" s="31">
        <v>7.2</v>
      </c>
      <c r="J43" s="31"/>
      <c r="K43" s="35"/>
    </row>
    <row r="44" spans="2:11" x14ac:dyDescent="0.3">
      <c r="B44" s="8" t="s">
        <v>3171</v>
      </c>
      <c r="C44" s="57" t="s">
        <v>707</v>
      </c>
      <c r="D44" s="54" t="s">
        <v>3172</v>
      </c>
      <c r="E44" s="6" t="s">
        <v>641</v>
      </c>
      <c r="F44" s="19">
        <v>25000</v>
      </c>
      <c r="G44" s="24">
        <v>25736.55</v>
      </c>
      <c r="H44" s="24">
        <v>1.02</v>
      </c>
      <c r="I44" s="31">
        <v>7.2598000000000003</v>
      </c>
      <c r="J44" s="31"/>
      <c r="K44" s="35" t="s">
        <v>637</v>
      </c>
    </row>
    <row r="45" spans="2:11" x14ac:dyDescent="0.3">
      <c r="B45" s="8" t="s">
        <v>3173</v>
      </c>
      <c r="C45" s="57" t="s">
        <v>707</v>
      </c>
      <c r="D45" s="54" t="s">
        <v>3174</v>
      </c>
      <c r="E45" s="6" t="s">
        <v>641</v>
      </c>
      <c r="F45" s="19">
        <v>25000</v>
      </c>
      <c r="G45" s="24">
        <v>25591.8</v>
      </c>
      <c r="H45" s="24">
        <v>1.01</v>
      </c>
      <c r="I45" s="31">
        <v>7.2949999999999999</v>
      </c>
      <c r="J45" s="31"/>
      <c r="K45" s="35" t="s">
        <v>637</v>
      </c>
    </row>
    <row r="46" spans="2:11" x14ac:dyDescent="0.3">
      <c r="B46" s="8" t="s">
        <v>3175</v>
      </c>
      <c r="C46" s="57" t="s">
        <v>2001</v>
      </c>
      <c r="D46" s="54" t="s">
        <v>3176</v>
      </c>
      <c r="E46" s="6" t="s">
        <v>641</v>
      </c>
      <c r="F46" s="19">
        <v>2500</v>
      </c>
      <c r="G46" s="24">
        <v>25555.68</v>
      </c>
      <c r="H46" s="24">
        <v>1.01</v>
      </c>
      <c r="I46" s="31">
        <v>7.1041999999999996</v>
      </c>
      <c r="J46" s="31"/>
      <c r="K46" s="35" t="s">
        <v>637</v>
      </c>
    </row>
    <row r="47" spans="2:11" x14ac:dyDescent="0.3">
      <c r="B47" s="8" t="s">
        <v>3177</v>
      </c>
      <c r="C47" s="57" t="s">
        <v>389</v>
      </c>
      <c r="D47" s="54" t="s">
        <v>3178</v>
      </c>
      <c r="E47" s="6" t="s">
        <v>641</v>
      </c>
      <c r="F47" s="19">
        <v>25000</v>
      </c>
      <c r="G47" s="24">
        <v>25539</v>
      </c>
      <c r="H47" s="24">
        <v>1.01</v>
      </c>
      <c r="I47" s="31">
        <v>7.27</v>
      </c>
      <c r="J47" s="31"/>
      <c r="K47" s="35" t="s">
        <v>637</v>
      </c>
    </row>
    <row r="48" spans="2:11" x14ac:dyDescent="0.3">
      <c r="B48" s="8" t="s">
        <v>3179</v>
      </c>
      <c r="C48" s="57" t="s">
        <v>1320</v>
      </c>
      <c r="D48" s="54" t="s">
        <v>3180</v>
      </c>
      <c r="E48" s="6" t="s">
        <v>641</v>
      </c>
      <c r="F48" s="19">
        <v>25000</v>
      </c>
      <c r="G48" s="24">
        <v>25355.53</v>
      </c>
      <c r="H48" s="24">
        <v>1</v>
      </c>
      <c r="I48" s="31">
        <v>6.835</v>
      </c>
      <c r="J48" s="31"/>
      <c r="K48" s="35" t="s">
        <v>637</v>
      </c>
    </row>
    <row r="49" spans="2:11" x14ac:dyDescent="0.3">
      <c r="B49" s="8" t="s">
        <v>1548</v>
      </c>
      <c r="C49" s="57" t="s">
        <v>654</v>
      </c>
      <c r="D49" s="54" t="s">
        <v>1549</v>
      </c>
      <c r="E49" s="6" t="s">
        <v>641</v>
      </c>
      <c r="F49" s="19">
        <v>25000</v>
      </c>
      <c r="G49" s="24">
        <v>24989.83</v>
      </c>
      <c r="H49" s="24">
        <v>0.99</v>
      </c>
      <c r="I49" s="31">
        <v>6.9249999999999998</v>
      </c>
      <c r="J49" s="31"/>
      <c r="K49" s="35" t="s">
        <v>637</v>
      </c>
    </row>
    <row r="50" spans="2:11" x14ac:dyDescent="0.3">
      <c r="B50" s="8" t="s">
        <v>3181</v>
      </c>
      <c r="C50" s="57" t="s">
        <v>712</v>
      </c>
      <c r="D50" s="54" t="s">
        <v>3182</v>
      </c>
      <c r="E50" s="6" t="s">
        <v>641</v>
      </c>
      <c r="F50" s="19">
        <v>25000</v>
      </c>
      <c r="G50" s="24">
        <v>24610.5</v>
      </c>
      <c r="H50" s="24">
        <v>0.97</v>
      </c>
      <c r="I50" s="31">
        <v>6.9767000000000001</v>
      </c>
      <c r="J50" s="31"/>
      <c r="K50" s="35" t="s">
        <v>637</v>
      </c>
    </row>
    <row r="51" spans="2:11" x14ac:dyDescent="0.3">
      <c r="B51" s="8" t="s">
        <v>1539</v>
      </c>
      <c r="C51" s="57" t="s">
        <v>707</v>
      </c>
      <c r="D51" s="54" t="s">
        <v>1540</v>
      </c>
      <c r="E51" s="6" t="s">
        <v>641</v>
      </c>
      <c r="F51" s="19">
        <v>2160</v>
      </c>
      <c r="G51" s="24">
        <v>22907.82</v>
      </c>
      <c r="H51" s="24">
        <v>0.91</v>
      </c>
      <c r="I51" s="31">
        <v>7.5507</v>
      </c>
      <c r="J51" s="31"/>
      <c r="K51" s="35" t="s">
        <v>637</v>
      </c>
    </row>
    <row r="52" spans="2:11" x14ac:dyDescent="0.3">
      <c r="B52" s="8" t="s">
        <v>3063</v>
      </c>
      <c r="C52" s="57" t="s">
        <v>680</v>
      </c>
      <c r="D52" s="54" t="s">
        <v>3064</v>
      </c>
      <c r="E52" s="6" t="s">
        <v>686</v>
      </c>
      <c r="F52" s="19">
        <v>22500</v>
      </c>
      <c r="G52" s="24">
        <v>22413.08</v>
      </c>
      <c r="H52" s="24">
        <v>0.89</v>
      </c>
      <c r="I52" s="31">
        <v>6.95</v>
      </c>
      <c r="J52" s="31"/>
      <c r="K52" s="35" t="s">
        <v>637</v>
      </c>
    </row>
    <row r="53" spans="2:11" x14ac:dyDescent="0.3">
      <c r="B53" s="8" t="s">
        <v>2828</v>
      </c>
      <c r="C53" s="57" t="s">
        <v>2829</v>
      </c>
      <c r="D53" s="54" t="s">
        <v>2830</v>
      </c>
      <c r="E53" s="6" t="s">
        <v>641</v>
      </c>
      <c r="F53" s="19">
        <v>22500</v>
      </c>
      <c r="G53" s="24">
        <v>22289.74</v>
      </c>
      <c r="H53" s="24">
        <v>0.88</v>
      </c>
      <c r="I53" s="31">
        <v>7.5875500000000002</v>
      </c>
      <c r="J53" s="31"/>
      <c r="K53" s="35" t="s">
        <v>637</v>
      </c>
    </row>
    <row r="54" spans="2:11" x14ac:dyDescent="0.3">
      <c r="B54" s="8" t="s">
        <v>697</v>
      </c>
      <c r="C54" s="57" t="s">
        <v>698</v>
      </c>
      <c r="D54" s="54" t="s">
        <v>699</v>
      </c>
      <c r="E54" s="6" t="s">
        <v>641</v>
      </c>
      <c r="F54" s="19">
        <v>20000</v>
      </c>
      <c r="G54" s="24">
        <v>20522.400000000001</v>
      </c>
      <c r="H54" s="24">
        <v>0.81</v>
      </c>
      <c r="I54" s="31">
        <v>7.165</v>
      </c>
      <c r="J54" s="31"/>
      <c r="K54" s="35" t="s">
        <v>637</v>
      </c>
    </row>
    <row r="55" spans="2:11" x14ac:dyDescent="0.3">
      <c r="B55" s="8" t="s">
        <v>3183</v>
      </c>
      <c r="C55" s="57" t="s">
        <v>494</v>
      </c>
      <c r="D55" s="54" t="s">
        <v>3184</v>
      </c>
      <c r="E55" s="6" t="s">
        <v>641</v>
      </c>
      <c r="F55" s="19">
        <v>20000</v>
      </c>
      <c r="G55" s="24">
        <v>20282.22</v>
      </c>
      <c r="H55" s="24">
        <v>0.8</v>
      </c>
      <c r="I55" s="31">
        <v>7.2549999999999999</v>
      </c>
      <c r="J55" s="31"/>
      <c r="K55" s="35" t="s">
        <v>637</v>
      </c>
    </row>
    <row r="56" spans="2:11" x14ac:dyDescent="0.3">
      <c r="B56" s="8" t="s">
        <v>2845</v>
      </c>
      <c r="C56" s="57" t="s">
        <v>654</v>
      </c>
      <c r="D56" s="54" t="s">
        <v>2846</v>
      </c>
      <c r="E56" s="6" t="s">
        <v>641</v>
      </c>
      <c r="F56" s="19">
        <v>20000</v>
      </c>
      <c r="G56" s="24">
        <v>20278.54</v>
      </c>
      <c r="H56" s="24">
        <v>0.8</v>
      </c>
      <c r="I56" s="31">
        <v>7.16</v>
      </c>
      <c r="J56" s="31"/>
      <c r="K56" s="35" t="s">
        <v>637</v>
      </c>
    </row>
    <row r="57" spans="2:11" x14ac:dyDescent="0.3">
      <c r="B57" s="8" t="s">
        <v>2087</v>
      </c>
      <c r="C57" s="57" t="s">
        <v>561</v>
      </c>
      <c r="D57" s="54" t="s">
        <v>2088</v>
      </c>
      <c r="E57" s="6" t="s">
        <v>641</v>
      </c>
      <c r="F57" s="19">
        <v>19000</v>
      </c>
      <c r="G57" s="24">
        <v>19359.25</v>
      </c>
      <c r="H57" s="24">
        <v>0.77</v>
      </c>
      <c r="I57" s="31">
        <v>7.08</v>
      </c>
      <c r="J57" s="31"/>
      <c r="K57" s="35"/>
    </row>
    <row r="58" spans="2:11" x14ac:dyDescent="0.3">
      <c r="B58" s="8" t="s">
        <v>3185</v>
      </c>
      <c r="C58" s="57" t="s">
        <v>1258</v>
      </c>
      <c r="D58" s="54" t="s">
        <v>3186</v>
      </c>
      <c r="E58" s="6" t="s">
        <v>641</v>
      </c>
      <c r="F58" s="19">
        <v>18500</v>
      </c>
      <c r="G58" s="24">
        <v>18845.189999999999</v>
      </c>
      <c r="H58" s="24">
        <v>0.74</v>
      </c>
      <c r="I58" s="31">
        <v>7.2</v>
      </c>
      <c r="J58" s="31"/>
      <c r="K58" s="35" t="s">
        <v>637</v>
      </c>
    </row>
    <row r="59" spans="2:11" x14ac:dyDescent="0.3">
      <c r="B59" s="8" t="s">
        <v>3187</v>
      </c>
      <c r="C59" s="57" t="s">
        <v>1126</v>
      </c>
      <c r="D59" s="54" t="s">
        <v>3188</v>
      </c>
      <c r="E59" s="6" t="s">
        <v>641</v>
      </c>
      <c r="F59" s="19">
        <v>1450</v>
      </c>
      <c r="G59" s="24">
        <v>18420.810000000001</v>
      </c>
      <c r="H59" s="24">
        <v>0.73</v>
      </c>
      <c r="I59" s="31">
        <v>6.99</v>
      </c>
      <c r="J59" s="31"/>
      <c r="K59" s="35" t="s">
        <v>637</v>
      </c>
    </row>
    <row r="60" spans="2:11" x14ac:dyDescent="0.3">
      <c r="B60" s="8" t="s">
        <v>3189</v>
      </c>
      <c r="C60" s="57" t="s">
        <v>494</v>
      </c>
      <c r="D60" s="54" t="s">
        <v>3190</v>
      </c>
      <c r="E60" s="6" t="s">
        <v>641</v>
      </c>
      <c r="F60" s="19">
        <v>1750</v>
      </c>
      <c r="G60" s="24">
        <v>17386.11</v>
      </c>
      <c r="H60" s="24">
        <v>0.69</v>
      </c>
      <c r="I60" s="31">
        <v>7.0225</v>
      </c>
      <c r="J60" s="31"/>
      <c r="K60" s="35" t="s">
        <v>637</v>
      </c>
    </row>
    <row r="61" spans="2:11" x14ac:dyDescent="0.3">
      <c r="B61" s="8" t="s">
        <v>3191</v>
      </c>
      <c r="C61" s="57" t="s">
        <v>660</v>
      </c>
      <c r="D61" s="54" t="s">
        <v>3192</v>
      </c>
      <c r="E61" s="6" t="s">
        <v>641</v>
      </c>
      <c r="F61" s="19">
        <v>1600</v>
      </c>
      <c r="G61" s="24">
        <v>16358.64</v>
      </c>
      <c r="H61" s="24">
        <v>0.65</v>
      </c>
      <c r="I61" s="31">
        <v>6.9960000000000004</v>
      </c>
      <c r="J61" s="31"/>
      <c r="K61" s="35" t="s">
        <v>637</v>
      </c>
    </row>
    <row r="62" spans="2:11" x14ac:dyDescent="0.3">
      <c r="B62" s="8" t="s">
        <v>3193</v>
      </c>
      <c r="C62" s="57" t="s">
        <v>3194</v>
      </c>
      <c r="D62" s="54" t="s">
        <v>3195</v>
      </c>
      <c r="E62" s="6" t="s">
        <v>641</v>
      </c>
      <c r="F62" s="19">
        <v>15000</v>
      </c>
      <c r="G62" s="24">
        <v>14971.73</v>
      </c>
      <c r="H62" s="24">
        <v>0.59</v>
      </c>
      <c r="I62" s="31">
        <v>7.3403</v>
      </c>
      <c r="J62" s="31"/>
      <c r="K62" s="35" t="s">
        <v>637</v>
      </c>
    </row>
    <row r="63" spans="2:11" x14ac:dyDescent="0.3">
      <c r="B63" s="8" t="s">
        <v>3196</v>
      </c>
      <c r="C63" s="57" t="s">
        <v>1755</v>
      </c>
      <c r="D63" s="54" t="s">
        <v>3197</v>
      </c>
      <c r="E63" s="6" t="s">
        <v>641</v>
      </c>
      <c r="F63" s="19">
        <v>14500</v>
      </c>
      <c r="G63" s="24">
        <v>14719.99</v>
      </c>
      <c r="H63" s="24">
        <v>0.57999999999999996</v>
      </c>
      <c r="I63" s="31">
        <v>6.9249999999999998</v>
      </c>
      <c r="J63" s="31"/>
      <c r="K63" s="35" t="s">
        <v>637</v>
      </c>
    </row>
    <row r="64" spans="2:11" x14ac:dyDescent="0.3">
      <c r="B64" s="8" t="s">
        <v>3198</v>
      </c>
      <c r="C64" s="57" t="s">
        <v>639</v>
      </c>
      <c r="D64" s="54" t="s">
        <v>3199</v>
      </c>
      <c r="E64" s="6" t="s">
        <v>641</v>
      </c>
      <c r="F64" s="19">
        <v>1500</v>
      </c>
      <c r="G64" s="24">
        <v>14657.09</v>
      </c>
      <c r="H64" s="24">
        <v>0.57999999999999996</v>
      </c>
      <c r="I64" s="31">
        <v>6.3651</v>
      </c>
      <c r="J64" s="31"/>
      <c r="K64" s="35" t="s">
        <v>637</v>
      </c>
    </row>
    <row r="65" spans="2:11" x14ac:dyDescent="0.3">
      <c r="B65" s="8" t="s">
        <v>690</v>
      </c>
      <c r="C65" s="57" t="s">
        <v>561</v>
      </c>
      <c r="D65" s="54" t="s">
        <v>691</v>
      </c>
      <c r="E65" s="6" t="s">
        <v>641</v>
      </c>
      <c r="F65" s="19">
        <v>13800</v>
      </c>
      <c r="G65" s="24">
        <v>13999.89</v>
      </c>
      <c r="H65" s="24">
        <v>0.55000000000000004</v>
      </c>
      <c r="I65" s="31">
        <v>7.57</v>
      </c>
      <c r="J65" s="31"/>
      <c r="K65" s="35" t="s">
        <v>637</v>
      </c>
    </row>
    <row r="66" spans="2:11" x14ac:dyDescent="0.3">
      <c r="B66" s="8" t="s">
        <v>3019</v>
      </c>
      <c r="C66" s="57" t="s">
        <v>129</v>
      </c>
      <c r="D66" s="54" t="s">
        <v>3020</v>
      </c>
      <c r="E66" s="6" t="s">
        <v>641</v>
      </c>
      <c r="F66" s="19">
        <v>15000</v>
      </c>
      <c r="G66" s="24">
        <v>13784.16</v>
      </c>
      <c r="H66" s="24">
        <v>0.54</v>
      </c>
      <c r="I66" s="31">
        <v>7.0286999999999997</v>
      </c>
      <c r="J66" s="31"/>
      <c r="K66" s="35" t="s">
        <v>637</v>
      </c>
    </row>
    <row r="67" spans="2:11" x14ac:dyDescent="0.3">
      <c r="B67" s="8" t="s">
        <v>2790</v>
      </c>
      <c r="C67" s="57" t="s">
        <v>1179</v>
      </c>
      <c r="D67" s="54" t="s">
        <v>2791</v>
      </c>
      <c r="E67" s="6" t="s">
        <v>641</v>
      </c>
      <c r="F67" s="19">
        <v>13500</v>
      </c>
      <c r="G67" s="24">
        <v>13673.57</v>
      </c>
      <c r="H67" s="24">
        <v>0.54</v>
      </c>
      <c r="I67" s="31">
        <v>7.1497999999999999</v>
      </c>
      <c r="J67" s="31"/>
      <c r="K67" s="35" t="s">
        <v>637</v>
      </c>
    </row>
    <row r="68" spans="2:11" x14ac:dyDescent="0.3">
      <c r="B68" s="8" t="s">
        <v>3200</v>
      </c>
      <c r="C68" s="57" t="s">
        <v>1179</v>
      </c>
      <c r="D68" s="54" t="s">
        <v>3201</v>
      </c>
      <c r="E68" s="6" t="s">
        <v>641</v>
      </c>
      <c r="F68" s="19">
        <v>13000</v>
      </c>
      <c r="G68" s="24">
        <v>13316.34</v>
      </c>
      <c r="H68" s="24">
        <v>0.53</v>
      </c>
      <c r="I68" s="31">
        <v>7.3960999999999997</v>
      </c>
      <c r="J68" s="31"/>
      <c r="K68" s="35" t="s">
        <v>637</v>
      </c>
    </row>
    <row r="69" spans="2:11" x14ac:dyDescent="0.3">
      <c r="B69" s="8" t="s">
        <v>3202</v>
      </c>
      <c r="C69" s="57" t="s">
        <v>1129</v>
      </c>
      <c r="D69" s="54" t="s">
        <v>3203</v>
      </c>
      <c r="E69" s="6" t="s">
        <v>641</v>
      </c>
      <c r="F69" s="19">
        <v>12500</v>
      </c>
      <c r="G69" s="24">
        <v>12695.59</v>
      </c>
      <c r="H69" s="24">
        <v>0.5</v>
      </c>
      <c r="I69" s="31">
        <v>7.1849999999999996</v>
      </c>
      <c r="J69" s="31"/>
      <c r="K69" s="35" t="s">
        <v>637</v>
      </c>
    </row>
    <row r="70" spans="2:11" x14ac:dyDescent="0.3">
      <c r="B70" s="8" t="s">
        <v>3204</v>
      </c>
      <c r="C70" s="57" t="s">
        <v>3194</v>
      </c>
      <c r="D70" s="54" t="s">
        <v>3205</v>
      </c>
      <c r="E70" s="6" t="s">
        <v>641</v>
      </c>
      <c r="F70" s="19">
        <v>12500</v>
      </c>
      <c r="G70" s="24">
        <v>12443.84</v>
      </c>
      <c r="H70" s="24">
        <v>0.49</v>
      </c>
      <c r="I70" s="31">
        <v>7.5753000000000004</v>
      </c>
      <c r="J70" s="31"/>
      <c r="K70" s="35" t="s">
        <v>637</v>
      </c>
    </row>
    <row r="71" spans="2:11" x14ac:dyDescent="0.3">
      <c r="B71" s="8" t="s">
        <v>1924</v>
      </c>
      <c r="C71" s="57" t="s">
        <v>1136</v>
      </c>
      <c r="D71" s="54" t="s">
        <v>1925</v>
      </c>
      <c r="E71" s="6" t="s">
        <v>1138</v>
      </c>
      <c r="F71" s="19">
        <v>1200</v>
      </c>
      <c r="G71" s="24">
        <v>12005.47</v>
      </c>
      <c r="H71" s="24">
        <v>0.47</v>
      </c>
      <c r="I71" s="31">
        <v>8.0124999999999993</v>
      </c>
      <c r="J71" s="31"/>
      <c r="K71" s="35" t="s">
        <v>637</v>
      </c>
    </row>
    <row r="72" spans="2:11" x14ac:dyDescent="0.3">
      <c r="B72" s="8" t="s">
        <v>3053</v>
      </c>
      <c r="C72" s="57" t="s">
        <v>129</v>
      </c>
      <c r="D72" s="54" t="s">
        <v>3054</v>
      </c>
      <c r="E72" s="6" t="s">
        <v>641</v>
      </c>
      <c r="F72" s="19">
        <v>12500</v>
      </c>
      <c r="G72" s="24">
        <v>11495.91</v>
      </c>
      <c r="H72" s="24">
        <v>0.45</v>
      </c>
      <c r="I72" s="31">
        <v>6.9428999999999998</v>
      </c>
      <c r="J72" s="31"/>
      <c r="K72" s="35" t="s">
        <v>637</v>
      </c>
    </row>
    <row r="73" spans="2:11" x14ac:dyDescent="0.3">
      <c r="B73" s="8" t="s">
        <v>3055</v>
      </c>
      <c r="C73" s="57" t="s">
        <v>586</v>
      </c>
      <c r="D73" s="54" t="s">
        <v>3056</v>
      </c>
      <c r="E73" s="6" t="s">
        <v>641</v>
      </c>
      <c r="F73" s="19">
        <v>1150</v>
      </c>
      <c r="G73" s="24">
        <v>11380.55</v>
      </c>
      <c r="H73" s="24">
        <v>0.45</v>
      </c>
      <c r="I73" s="31">
        <v>6.9050000000000002</v>
      </c>
      <c r="J73" s="31"/>
      <c r="K73" s="35" t="s">
        <v>637</v>
      </c>
    </row>
    <row r="74" spans="2:11" x14ac:dyDescent="0.3">
      <c r="B74" s="8" t="s">
        <v>3206</v>
      </c>
      <c r="C74" s="57" t="s">
        <v>1689</v>
      </c>
      <c r="D74" s="54" t="s">
        <v>3207</v>
      </c>
      <c r="E74" s="6" t="s">
        <v>641</v>
      </c>
      <c r="F74" s="19">
        <v>10500</v>
      </c>
      <c r="G74" s="24">
        <v>10630.34</v>
      </c>
      <c r="H74" s="24">
        <v>0.42</v>
      </c>
      <c r="I74" s="31">
        <v>7.1150000000000002</v>
      </c>
      <c r="J74" s="31"/>
      <c r="K74" s="35" t="s">
        <v>637</v>
      </c>
    </row>
    <row r="75" spans="2:11" x14ac:dyDescent="0.3">
      <c r="B75" s="8" t="s">
        <v>2831</v>
      </c>
      <c r="C75" s="57" t="s">
        <v>1984</v>
      </c>
      <c r="D75" s="54" t="s">
        <v>2832</v>
      </c>
      <c r="E75" s="6" t="s">
        <v>641</v>
      </c>
      <c r="F75" s="19">
        <v>10000</v>
      </c>
      <c r="G75" s="24">
        <v>10171.370000000001</v>
      </c>
      <c r="H75" s="24">
        <v>0.4</v>
      </c>
      <c r="I75" s="31">
        <v>7.165</v>
      </c>
      <c r="J75" s="31"/>
      <c r="K75" s="35" t="s">
        <v>637</v>
      </c>
    </row>
    <row r="76" spans="2:11" x14ac:dyDescent="0.3">
      <c r="B76" s="8" t="s">
        <v>1537</v>
      </c>
      <c r="C76" s="57" t="s">
        <v>657</v>
      </c>
      <c r="D76" s="54" t="s">
        <v>1538</v>
      </c>
      <c r="E76" s="6" t="s">
        <v>686</v>
      </c>
      <c r="F76" s="19">
        <v>10000</v>
      </c>
      <c r="G76" s="24">
        <v>10160.23</v>
      </c>
      <c r="H76" s="24">
        <v>0.4</v>
      </c>
      <c r="I76" s="31">
        <v>6.8</v>
      </c>
      <c r="J76" s="31"/>
      <c r="K76" s="35"/>
    </row>
    <row r="77" spans="2:11" x14ac:dyDescent="0.3">
      <c r="B77" s="8" t="s">
        <v>3208</v>
      </c>
      <c r="C77" s="57" t="s">
        <v>657</v>
      </c>
      <c r="D77" s="54" t="s">
        <v>3209</v>
      </c>
      <c r="E77" s="6" t="s">
        <v>641</v>
      </c>
      <c r="F77" s="19">
        <v>10000</v>
      </c>
      <c r="G77" s="24">
        <v>10149.51</v>
      </c>
      <c r="H77" s="24">
        <v>0.4</v>
      </c>
      <c r="I77" s="31">
        <v>6.9983000000000004</v>
      </c>
      <c r="J77" s="31"/>
      <c r="K77" s="35"/>
    </row>
    <row r="78" spans="2:11" x14ac:dyDescent="0.3">
      <c r="B78" s="8" t="s">
        <v>3210</v>
      </c>
      <c r="C78" s="57" t="s">
        <v>680</v>
      </c>
      <c r="D78" s="54" t="s">
        <v>3211</v>
      </c>
      <c r="E78" s="6" t="s">
        <v>641</v>
      </c>
      <c r="F78" s="19">
        <v>10000</v>
      </c>
      <c r="G78" s="24">
        <v>10145.35</v>
      </c>
      <c r="H78" s="24">
        <v>0.4</v>
      </c>
      <c r="I78" s="31">
        <v>6.95</v>
      </c>
      <c r="J78" s="31"/>
      <c r="K78" s="35" t="s">
        <v>637</v>
      </c>
    </row>
    <row r="79" spans="2:11" x14ac:dyDescent="0.3">
      <c r="B79" s="8" t="s">
        <v>3212</v>
      </c>
      <c r="C79" s="57" t="s">
        <v>1674</v>
      </c>
      <c r="D79" s="54" t="s">
        <v>3213</v>
      </c>
      <c r="E79" s="6" t="s">
        <v>686</v>
      </c>
      <c r="F79" s="19">
        <v>10000</v>
      </c>
      <c r="G79" s="24">
        <v>10139.85</v>
      </c>
      <c r="H79" s="24">
        <v>0.4</v>
      </c>
      <c r="I79" s="31">
        <v>7.2249999999999996</v>
      </c>
      <c r="J79" s="31"/>
      <c r="K79" s="35" t="s">
        <v>637</v>
      </c>
    </row>
    <row r="80" spans="2:11" x14ac:dyDescent="0.3">
      <c r="B80" s="8" t="s">
        <v>2824</v>
      </c>
      <c r="C80" s="57" t="s">
        <v>2001</v>
      </c>
      <c r="D80" s="54" t="s">
        <v>2825</v>
      </c>
      <c r="E80" s="6" t="s">
        <v>641</v>
      </c>
      <c r="F80" s="19">
        <v>10000</v>
      </c>
      <c r="G80" s="24">
        <v>10004.39</v>
      </c>
      <c r="H80" s="24">
        <v>0.4</v>
      </c>
      <c r="I80" s="31">
        <v>7.1814999999999998</v>
      </c>
      <c r="J80" s="31"/>
      <c r="K80" s="35" t="s">
        <v>637</v>
      </c>
    </row>
    <row r="81" spans="2:11" x14ac:dyDescent="0.3">
      <c r="B81" s="8" t="s">
        <v>3214</v>
      </c>
      <c r="C81" s="57" t="s">
        <v>2001</v>
      </c>
      <c r="D81" s="54" t="s">
        <v>3215</v>
      </c>
      <c r="E81" s="6" t="s">
        <v>641</v>
      </c>
      <c r="F81" s="19">
        <v>9000</v>
      </c>
      <c r="G81" s="24">
        <v>9125.56</v>
      </c>
      <c r="H81" s="24">
        <v>0.36</v>
      </c>
      <c r="I81" s="31">
        <v>7.0279999999999996</v>
      </c>
      <c r="J81" s="31"/>
      <c r="K81" s="35" t="s">
        <v>637</v>
      </c>
    </row>
    <row r="82" spans="2:11" x14ac:dyDescent="0.3">
      <c r="B82" s="8" t="s">
        <v>2025</v>
      </c>
      <c r="C82" s="57" t="s">
        <v>2001</v>
      </c>
      <c r="D82" s="54" t="s">
        <v>2026</v>
      </c>
      <c r="E82" s="6" t="s">
        <v>641</v>
      </c>
      <c r="F82" s="19">
        <v>7500</v>
      </c>
      <c r="G82" s="24">
        <v>7712.46</v>
      </c>
      <c r="H82" s="24">
        <v>0.3</v>
      </c>
      <c r="I82" s="31">
        <v>7.1814999999999998</v>
      </c>
      <c r="J82" s="31"/>
      <c r="K82" s="35" t="s">
        <v>637</v>
      </c>
    </row>
    <row r="83" spans="2:11" x14ac:dyDescent="0.3">
      <c r="B83" s="8" t="s">
        <v>3216</v>
      </c>
      <c r="C83" s="57" t="s">
        <v>680</v>
      </c>
      <c r="D83" s="54" t="s">
        <v>3217</v>
      </c>
      <c r="E83" s="6" t="s">
        <v>641</v>
      </c>
      <c r="F83" s="19">
        <v>7500</v>
      </c>
      <c r="G83" s="24">
        <v>7695.49</v>
      </c>
      <c r="H83" s="24">
        <v>0.3</v>
      </c>
      <c r="I83" s="31">
        <v>7.22</v>
      </c>
      <c r="J83" s="31"/>
      <c r="K83" s="35" t="s">
        <v>637</v>
      </c>
    </row>
    <row r="84" spans="2:11" x14ac:dyDescent="0.3">
      <c r="B84" s="8" t="s">
        <v>3218</v>
      </c>
      <c r="C84" s="57" t="s">
        <v>698</v>
      </c>
      <c r="D84" s="54" t="s">
        <v>3219</v>
      </c>
      <c r="E84" s="6" t="s">
        <v>641</v>
      </c>
      <c r="F84" s="19">
        <v>7500</v>
      </c>
      <c r="G84" s="24">
        <v>7654.12</v>
      </c>
      <c r="H84" s="24">
        <v>0.3</v>
      </c>
      <c r="I84" s="31">
        <v>6.9249999999999998</v>
      </c>
      <c r="J84" s="31"/>
      <c r="K84" s="35" t="s">
        <v>637</v>
      </c>
    </row>
    <row r="85" spans="2:11" x14ac:dyDescent="0.3">
      <c r="B85" s="8" t="s">
        <v>3220</v>
      </c>
      <c r="C85" s="57" t="s">
        <v>494</v>
      </c>
      <c r="D85" s="54" t="s">
        <v>3221</v>
      </c>
      <c r="E85" s="6" t="s">
        <v>641</v>
      </c>
      <c r="F85" s="19">
        <v>750</v>
      </c>
      <c r="G85" s="24">
        <v>7550.55</v>
      </c>
      <c r="H85" s="24">
        <v>0.3</v>
      </c>
      <c r="I85" s="31">
        <v>6.9416000000000002</v>
      </c>
      <c r="J85" s="31"/>
      <c r="K85" s="35"/>
    </row>
    <row r="86" spans="2:11" x14ac:dyDescent="0.3">
      <c r="B86" s="8" t="s">
        <v>1196</v>
      </c>
      <c r="C86" s="57" t="s">
        <v>654</v>
      </c>
      <c r="D86" s="54" t="s">
        <v>1197</v>
      </c>
      <c r="E86" s="6" t="s">
        <v>641</v>
      </c>
      <c r="F86" s="19">
        <v>700</v>
      </c>
      <c r="G86" s="24">
        <v>7124.18</v>
      </c>
      <c r="H86" s="24">
        <v>0.28000000000000003</v>
      </c>
      <c r="I86" s="31">
        <v>7.3498999999999999</v>
      </c>
      <c r="J86" s="31"/>
      <c r="K86" s="35" t="s">
        <v>637</v>
      </c>
    </row>
    <row r="87" spans="2:11" x14ac:dyDescent="0.3">
      <c r="B87" s="8" t="s">
        <v>2714</v>
      </c>
      <c r="C87" s="57" t="s">
        <v>657</v>
      </c>
      <c r="D87" s="54" t="s">
        <v>2715</v>
      </c>
      <c r="E87" s="6" t="s">
        <v>686</v>
      </c>
      <c r="F87" s="19">
        <v>5000</v>
      </c>
      <c r="G87" s="24">
        <v>5087.5</v>
      </c>
      <c r="H87" s="24">
        <v>0.2</v>
      </c>
      <c r="I87" s="31">
        <v>6.76</v>
      </c>
      <c r="J87" s="31"/>
      <c r="K87" s="35" t="s">
        <v>637</v>
      </c>
    </row>
    <row r="88" spans="2:11" x14ac:dyDescent="0.3">
      <c r="B88" s="8" t="s">
        <v>3222</v>
      </c>
      <c r="C88" s="57" t="s">
        <v>494</v>
      </c>
      <c r="D88" s="54" t="s">
        <v>3223</v>
      </c>
      <c r="E88" s="6" t="s">
        <v>641</v>
      </c>
      <c r="F88" s="19">
        <v>5000</v>
      </c>
      <c r="G88" s="24">
        <v>5079.62</v>
      </c>
      <c r="H88" s="24">
        <v>0.2</v>
      </c>
      <c r="I88" s="31">
        <v>7.1</v>
      </c>
      <c r="J88" s="31"/>
      <c r="K88" s="35" t="s">
        <v>637</v>
      </c>
    </row>
    <row r="89" spans="2:11" x14ac:dyDescent="0.3">
      <c r="B89" s="8" t="s">
        <v>3224</v>
      </c>
      <c r="C89" s="57" t="s">
        <v>389</v>
      </c>
      <c r="D89" s="54" t="s">
        <v>3225</v>
      </c>
      <c r="E89" s="6" t="s">
        <v>641</v>
      </c>
      <c r="F89" s="19">
        <v>5000</v>
      </c>
      <c r="G89" s="24">
        <v>5062.12</v>
      </c>
      <c r="H89" s="24">
        <v>0.2</v>
      </c>
      <c r="I89" s="31">
        <v>7.1349999999999998</v>
      </c>
      <c r="J89" s="31"/>
      <c r="K89" s="35" t="s">
        <v>637</v>
      </c>
    </row>
    <row r="90" spans="2:11" x14ac:dyDescent="0.3">
      <c r="B90" s="8" t="s">
        <v>2691</v>
      </c>
      <c r="C90" s="57" t="s">
        <v>657</v>
      </c>
      <c r="D90" s="54" t="s">
        <v>2692</v>
      </c>
      <c r="E90" s="6" t="s">
        <v>641</v>
      </c>
      <c r="F90" s="19">
        <v>5000</v>
      </c>
      <c r="G90" s="24">
        <v>5059.04</v>
      </c>
      <c r="H90" s="24">
        <v>0.2</v>
      </c>
      <c r="I90" s="31">
        <v>6.8784999999999998</v>
      </c>
      <c r="J90" s="31"/>
      <c r="K90" s="35"/>
    </row>
    <row r="91" spans="2:11" x14ac:dyDescent="0.3">
      <c r="B91" s="8" t="s">
        <v>2704</v>
      </c>
      <c r="C91" s="57" t="s">
        <v>654</v>
      </c>
      <c r="D91" s="54" t="s">
        <v>2705</v>
      </c>
      <c r="E91" s="6" t="s">
        <v>641</v>
      </c>
      <c r="F91" s="19">
        <v>5000</v>
      </c>
      <c r="G91" s="24">
        <v>5049.82</v>
      </c>
      <c r="H91" s="24">
        <v>0.2</v>
      </c>
      <c r="I91" s="31">
        <v>6.75</v>
      </c>
      <c r="J91" s="31"/>
      <c r="K91" s="35"/>
    </row>
    <row r="92" spans="2:11" x14ac:dyDescent="0.3">
      <c r="B92" s="8" t="s">
        <v>3226</v>
      </c>
      <c r="C92" s="57" t="s">
        <v>586</v>
      </c>
      <c r="D92" s="54" t="s">
        <v>3227</v>
      </c>
      <c r="E92" s="6" t="s">
        <v>641</v>
      </c>
      <c r="F92" s="19">
        <v>5000</v>
      </c>
      <c r="G92" s="24">
        <v>5023.3900000000003</v>
      </c>
      <c r="H92" s="24">
        <v>0.2</v>
      </c>
      <c r="I92" s="31">
        <v>6.3948999999999998</v>
      </c>
      <c r="J92" s="31"/>
      <c r="K92" s="35" t="s">
        <v>637</v>
      </c>
    </row>
    <row r="93" spans="2:11" x14ac:dyDescent="0.3">
      <c r="B93" s="8" t="s">
        <v>3228</v>
      </c>
      <c r="C93" s="57" t="s">
        <v>1258</v>
      </c>
      <c r="D93" s="54" t="s">
        <v>3229</v>
      </c>
      <c r="E93" s="6" t="s">
        <v>641</v>
      </c>
      <c r="F93" s="19">
        <v>5000</v>
      </c>
      <c r="G93" s="24">
        <v>5009.3100000000004</v>
      </c>
      <c r="H93" s="24">
        <v>0.2</v>
      </c>
      <c r="I93" s="31">
        <v>7</v>
      </c>
      <c r="J93" s="31"/>
      <c r="K93" s="35" t="s">
        <v>637</v>
      </c>
    </row>
    <row r="94" spans="2:11" x14ac:dyDescent="0.3">
      <c r="B94" s="8" t="s">
        <v>743</v>
      </c>
      <c r="C94" s="57" t="s">
        <v>698</v>
      </c>
      <c r="D94" s="54" t="s">
        <v>744</v>
      </c>
      <c r="E94" s="6" t="s">
        <v>641</v>
      </c>
      <c r="F94" s="19">
        <v>5000</v>
      </c>
      <c r="G94" s="24">
        <v>4934.5600000000004</v>
      </c>
      <c r="H94" s="24">
        <v>0.2</v>
      </c>
      <c r="I94" s="31">
        <v>6.96</v>
      </c>
      <c r="J94" s="31"/>
      <c r="K94" s="35" t="s">
        <v>637</v>
      </c>
    </row>
    <row r="95" spans="2:11" x14ac:dyDescent="0.3">
      <c r="B95" s="8" t="s">
        <v>2006</v>
      </c>
      <c r="C95" s="57" t="s">
        <v>712</v>
      </c>
      <c r="D95" s="54" t="s">
        <v>2007</v>
      </c>
      <c r="E95" s="6" t="s">
        <v>641</v>
      </c>
      <c r="F95" s="19">
        <v>5000</v>
      </c>
      <c r="G95" s="24">
        <v>4934.08</v>
      </c>
      <c r="H95" s="24">
        <v>0.2</v>
      </c>
      <c r="I95" s="31">
        <v>6.9844999999999997</v>
      </c>
      <c r="J95" s="31"/>
      <c r="K95" s="35" t="s">
        <v>637</v>
      </c>
    </row>
    <row r="96" spans="2:11" x14ac:dyDescent="0.3">
      <c r="B96" s="8" t="s">
        <v>3230</v>
      </c>
      <c r="C96" s="57" t="s">
        <v>129</v>
      </c>
      <c r="D96" s="54" t="s">
        <v>3231</v>
      </c>
      <c r="E96" s="6" t="s">
        <v>641</v>
      </c>
      <c r="F96" s="19">
        <v>5000</v>
      </c>
      <c r="G96" s="24">
        <v>4564.5</v>
      </c>
      <c r="H96" s="24">
        <v>0.18</v>
      </c>
      <c r="I96" s="31">
        <v>7.0030999999999999</v>
      </c>
      <c r="J96" s="31"/>
      <c r="K96" s="35" t="s">
        <v>637</v>
      </c>
    </row>
    <row r="97" spans="2:11" x14ac:dyDescent="0.3">
      <c r="B97" s="8" t="s">
        <v>3232</v>
      </c>
      <c r="C97" s="57" t="s">
        <v>1758</v>
      </c>
      <c r="D97" s="54" t="s">
        <v>3233</v>
      </c>
      <c r="E97" s="6" t="s">
        <v>686</v>
      </c>
      <c r="F97" s="19">
        <v>4500</v>
      </c>
      <c r="G97" s="24">
        <v>4517.66</v>
      </c>
      <c r="H97" s="24">
        <v>0.18</v>
      </c>
      <c r="I97" s="31">
        <v>6.99</v>
      </c>
      <c r="J97" s="31"/>
      <c r="K97" s="35" t="s">
        <v>637</v>
      </c>
    </row>
    <row r="98" spans="2:11" x14ac:dyDescent="0.3">
      <c r="B98" s="8" t="s">
        <v>3234</v>
      </c>
      <c r="C98" s="57" t="s">
        <v>3235</v>
      </c>
      <c r="D98" s="54" t="s">
        <v>3236</v>
      </c>
      <c r="E98" s="6" t="s">
        <v>3237</v>
      </c>
      <c r="F98" s="19">
        <v>455</v>
      </c>
      <c r="G98" s="24">
        <v>4479.18</v>
      </c>
      <c r="H98" s="24">
        <v>0.18</v>
      </c>
      <c r="I98" s="31">
        <v>7.2887000000000004</v>
      </c>
      <c r="J98" s="31"/>
      <c r="K98" s="35" t="s">
        <v>637</v>
      </c>
    </row>
    <row r="99" spans="2:11" x14ac:dyDescent="0.3">
      <c r="B99" s="8" t="s">
        <v>3238</v>
      </c>
      <c r="C99" s="57" t="s">
        <v>1755</v>
      </c>
      <c r="D99" s="54" t="s">
        <v>3239</v>
      </c>
      <c r="E99" s="6" t="s">
        <v>641</v>
      </c>
      <c r="F99" s="19">
        <v>3000</v>
      </c>
      <c r="G99" s="24">
        <v>3037.37</v>
      </c>
      <c r="H99" s="24">
        <v>0.12</v>
      </c>
      <c r="I99" s="31">
        <v>6.9249999999999998</v>
      </c>
      <c r="J99" s="31"/>
      <c r="K99" s="35" t="s">
        <v>637</v>
      </c>
    </row>
    <row r="100" spans="2:11" x14ac:dyDescent="0.3">
      <c r="B100" s="8" t="s">
        <v>3240</v>
      </c>
      <c r="C100" s="57" t="s">
        <v>654</v>
      </c>
      <c r="D100" s="54" t="s">
        <v>3241</v>
      </c>
      <c r="E100" s="6" t="s">
        <v>641</v>
      </c>
      <c r="F100" s="19">
        <v>2500</v>
      </c>
      <c r="G100" s="24">
        <v>2535.5100000000002</v>
      </c>
      <c r="H100" s="24">
        <v>0.1</v>
      </c>
      <c r="I100" s="31">
        <v>6.99</v>
      </c>
      <c r="J100" s="31"/>
      <c r="K100" s="35"/>
    </row>
    <row r="101" spans="2:11" x14ac:dyDescent="0.3">
      <c r="B101" s="8" t="s">
        <v>3242</v>
      </c>
      <c r="C101" s="57" t="s">
        <v>1136</v>
      </c>
      <c r="D101" s="54" t="s">
        <v>3243</v>
      </c>
      <c r="E101" s="6" t="s">
        <v>1138</v>
      </c>
      <c r="F101" s="19">
        <v>30</v>
      </c>
      <c r="G101" s="24">
        <v>29.5</v>
      </c>
      <c r="H101" s="24" t="s">
        <v>5263</v>
      </c>
      <c r="I101" s="31">
        <v>8.0327000000000002</v>
      </c>
      <c r="J101" s="31"/>
      <c r="K101" s="35" t="s">
        <v>637</v>
      </c>
    </row>
    <row r="102" spans="2:11" x14ac:dyDescent="0.3">
      <c r="C102" s="58" t="s">
        <v>172</v>
      </c>
      <c r="D102" s="54"/>
      <c r="E102" s="6"/>
      <c r="F102" s="19"/>
      <c r="G102" s="25">
        <v>1873188.41</v>
      </c>
      <c r="H102" s="25">
        <v>74.03</v>
      </c>
      <c r="I102" s="31"/>
      <c r="J102" s="31"/>
      <c r="K102" s="35"/>
    </row>
    <row r="103" spans="2:11" x14ac:dyDescent="0.3">
      <c r="C103" s="57"/>
      <c r="D103" s="54"/>
      <c r="E103" s="6"/>
      <c r="F103" s="19"/>
      <c r="G103" s="24"/>
      <c r="H103" s="24"/>
      <c r="I103" s="31"/>
      <c r="J103" s="31"/>
      <c r="K103" s="35"/>
    </row>
    <row r="104" spans="2:11" x14ac:dyDescent="0.3">
      <c r="C104" s="58" t="s">
        <v>7</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9" t="s">
        <v>8</v>
      </c>
      <c r="D106" s="54"/>
      <c r="E106" s="6"/>
      <c r="F106" s="19"/>
      <c r="G106" s="24"/>
      <c r="H106" s="24"/>
      <c r="I106" s="31"/>
      <c r="J106" s="31"/>
      <c r="K106" s="35"/>
    </row>
    <row r="107" spans="2:11" x14ac:dyDescent="0.3">
      <c r="B107" s="8" t="s">
        <v>3244</v>
      </c>
      <c r="C107" s="57" t="s">
        <v>5292</v>
      </c>
      <c r="D107" s="54" t="s">
        <v>3245</v>
      </c>
      <c r="E107" s="6" t="s">
        <v>766</v>
      </c>
      <c r="F107" s="19">
        <v>626</v>
      </c>
      <c r="G107" s="24">
        <v>61093.87</v>
      </c>
      <c r="H107" s="24">
        <v>2.41</v>
      </c>
      <c r="I107" s="31">
        <v>7.94</v>
      </c>
      <c r="J107" s="31"/>
      <c r="K107" s="35" t="s">
        <v>637</v>
      </c>
    </row>
    <row r="108" spans="2:11" x14ac:dyDescent="0.3">
      <c r="C108" s="58" t="s">
        <v>172</v>
      </c>
      <c r="D108" s="54"/>
      <c r="E108" s="6"/>
      <c r="F108" s="19"/>
      <c r="G108" s="25">
        <v>61093.87</v>
      </c>
      <c r="H108" s="25">
        <v>2.41</v>
      </c>
      <c r="I108" s="31"/>
      <c r="J108" s="31"/>
      <c r="K108" s="35"/>
    </row>
    <row r="109" spans="2:11" x14ac:dyDescent="0.3">
      <c r="C109" s="57"/>
      <c r="D109" s="54"/>
      <c r="E109" s="6"/>
      <c r="F109" s="19"/>
      <c r="G109" s="24"/>
      <c r="H109" s="24"/>
      <c r="I109" s="31"/>
      <c r="J109" s="31"/>
      <c r="K109" s="35"/>
    </row>
    <row r="110" spans="2:11" x14ac:dyDescent="0.3">
      <c r="C110" s="59" t="s">
        <v>9</v>
      </c>
      <c r="D110" s="54"/>
      <c r="E110" s="6"/>
      <c r="F110" s="19"/>
      <c r="G110" s="24"/>
      <c r="H110" s="24"/>
      <c r="I110" s="31"/>
      <c r="J110" s="31"/>
      <c r="K110" s="35"/>
    </row>
    <row r="111" spans="2:11" x14ac:dyDescent="0.3">
      <c r="B111" s="8" t="s">
        <v>770</v>
      </c>
      <c r="C111" s="57" t="s">
        <v>771</v>
      </c>
      <c r="D111" s="54" t="s">
        <v>772</v>
      </c>
      <c r="E111" s="6" t="s">
        <v>185</v>
      </c>
      <c r="F111" s="19">
        <v>280500000</v>
      </c>
      <c r="G111" s="24">
        <v>275283.53999999998</v>
      </c>
      <c r="H111" s="24">
        <v>10.88</v>
      </c>
      <c r="I111" s="31">
        <v>6.6999065</v>
      </c>
      <c r="J111" s="31"/>
      <c r="K111" s="35"/>
    </row>
    <row r="112" spans="2:11" x14ac:dyDescent="0.3">
      <c r="B112" s="8" t="s">
        <v>767</v>
      </c>
      <c r="C112" s="57" t="s">
        <v>768</v>
      </c>
      <c r="D112" s="54" t="s">
        <v>769</v>
      </c>
      <c r="E112" s="6" t="s">
        <v>185</v>
      </c>
      <c r="F112" s="19">
        <v>56700000</v>
      </c>
      <c r="G112" s="24">
        <v>57132.73</v>
      </c>
      <c r="H112" s="24">
        <v>2.2599999999999998</v>
      </c>
      <c r="I112" s="31">
        <v>6.7868012000000002</v>
      </c>
      <c r="J112" s="31"/>
      <c r="K112" s="35"/>
    </row>
    <row r="113" spans="2:11" x14ac:dyDescent="0.3">
      <c r="B113" s="8" t="s">
        <v>776</v>
      </c>
      <c r="C113" s="57" t="s">
        <v>777</v>
      </c>
      <c r="D113" s="54" t="s">
        <v>778</v>
      </c>
      <c r="E113" s="6" t="s">
        <v>185</v>
      </c>
      <c r="F113" s="19">
        <v>23000000</v>
      </c>
      <c r="G113" s="24">
        <v>22847.46</v>
      </c>
      <c r="H113" s="24">
        <v>0.9</v>
      </c>
      <c r="I113" s="31">
        <v>7.4274103</v>
      </c>
      <c r="J113" s="31"/>
      <c r="K113" s="35"/>
    </row>
    <row r="114" spans="2:11" x14ac:dyDescent="0.3">
      <c r="C114" s="58" t="s">
        <v>172</v>
      </c>
      <c r="D114" s="54"/>
      <c r="E114" s="6"/>
      <c r="F114" s="19"/>
      <c r="G114" s="25">
        <v>355263.73</v>
      </c>
      <c r="H114" s="25">
        <v>14.04</v>
      </c>
      <c r="I114" s="31"/>
      <c r="J114" s="31"/>
      <c r="K114" s="35"/>
    </row>
    <row r="115" spans="2:11" x14ac:dyDescent="0.3">
      <c r="C115" s="57"/>
      <c r="D115" s="54"/>
      <c r="E115" s="6"/>
      <c r="F115" s="19"/>
      <c r="G115" s="24"/>
      <c r="H115" s="24"/>
      <c r="I115" s="31"/>
      <c r="J115" s="31"/>
      <c r="K115" s="35"/>
    </row>
    <row r="116" spans="2:11" x14ac:dyDescent="0.3">
      <c r="C116" s="59" t="s">
        <v>10</v>
      </c>
      <c r="D116" s="54"/>
      <c r="E116" s="6"/>
      <c r="F116" s="19"/>
      <c r="G116" s="24"/>
      <c r="H116" s="24"/>
      <c r="I116" s="31"/>
      <c r="J116" s="31"/>
      <c r="K116" s="35"/>
    </row>
    <row r="117" spans="2:11" x14ac:dyDescent="0.3">
      <c r="B117" s="8" t="s">
        <v>3076</v>
      </c>
      <c r="C117" s="57" t="s">
        <v>3077</v>
      </c>
      <c r="D117" s="54" t="s">
        <v>3078</v>
      </c>
      <c r="E117" s="6" t="s">
        <v>185</v>
      </c>
      <c r="F117" s="19">
        <v>64500000</v>
      </c>
      <c r="G117" s="24">
        <v>63992.97</v>
      </c>
      <c r="H117" s="24">
        <v>2.5299999999999998</v>
      </c>
      <c r="I117" s="31">
        <v>7.3581333000000004</v>
      </c>
      <c r="J117" s="31"/>
      <c r="K117" s="35"/>
    </row>
    <row r="118" spans="2:11" x14ac:dyDescent="0.3">
      <c r="B118" s="8" t="s">
        <v>834</v>
      </c>
      <c r="C118" s="57" t="s">
        <v>835</v>
      </c>
      <c r="D118" s="54" t="s">
        <v>836</v>
      </c>
      <c r="E118" s="6" t="s">
        <v>185</v>
      </c>
      <c r="F118" s="19">
        <v>30000000</v>
      </c>
      <c r="G118" s="24">
        <v>29222.97</v>
      </c>
      <c r="H118" s="24">
        <v>1.1499999999999999</v>
      </c>
      <c r="I118" s="31">
        <v>7.4026752</v>
      </c>
      <c r="J118" s="31"/>
      <c r="K118" s="35"/>
    </row>
    <row r="119" spans="2:11" x14ac:dyDescent="0.3">
      <c r="B119" s="8" t="s">
        <v>3247</v>
      </c>
      <c r="C119" s="57" t="s">
        <v>3248</v>
      </c>
      <c r="D119" s="54" t="s">
        <v>3249</v>
      </c>
      <c r="E119" s="6" t="s">
        <v>185</v>
      </c>
      <c r="F119" s="19">
        <v>25000000</v>
      </c>
      <c r="G119" s="24">
        <v>25134.03</v>
      </c>
      <c r="H119" s="24">
        <v>0.99</v>
      </c>
      <c r="I119" s="31">
        <v>6.8797633999999999</v>
      </c>
      <c r="J119" s="31"/>
      <c r="K119" s="35"/>
    </row>
    <row r="120" spans="2:11" x14ac:dyDescent="0.3">
      <c r="B120" s="8" t="s">
        <v>3250</v>
      </c>
      <c r="C120" s="57" t="s">
        <v>3251</v>
      </c>
      <c r="D120" s="54" t="s">
        <v>3252</v>
      </c>
      <c r="E120" s="6" t="s">
        <v>185</v>
      </c>
      <c r="F120" s="19">
        <v>10000000</v>
      </c>
      <c r="G120" s="24">
        <v>10337.5</v>
      </c>
      <c r="H120" s="24">
        <v>0.41</v>
      </c>
      <c r="I120" s="31">
        <v>7.3771218999999997</v>
      </c>
      <c r="J120" s="31"/>
      <c r="K120" s="35"/>
    </row>
    <row r="121" spans="2:11" x14ac:dyDescent="0.3">
      <c r="B121" s="8" t="s">
        <v>3253</v>
      </c>
      <c r="C121" s="57" t="s">
        <v>3254</v>
      </c>
      <c r="D121" s="54" t="s">
        <v>3255</v>
      </c>
      <c r="E121" s="6" t="s">
        <v>185</v>
      </c>
      <c r="F121" s="19">
        <v>5000000</v>
      </c>
      <c r="G121" s="24">
        <v>5158.82</v>
      </c>
      <c r="H121" s="24">
        <v>0.2</v>
      </c>
      <c r="I121" s="31">
        <v>7.3759303000000003</v>
      </c>
      <c r="J121" s="31"/>
      <c r="K121" s="35"/>
    </row>
    <row r="122" spans="2:11" x14ac:dyDescent="0.3">
      <c r="B122" s="8" t="s">
        <v>3256</v>
      </c>
      <c r="C122" s="57" t="s">
        <v>3257</v>
      </c>
      <c r="D122" s="54" t="s">
        <v>3258</v>
      </c>
      <c r="E122" s="6" t="s">
        <v>185</v>
      </c>
      <c r="F122" s="19">
        <v>5000000</v>
      </c>
      <c r="G122" s="24">
        <v>5057.08</v>
      </c>
      <c r="H122" s="24">
        <v>0.2</v>
      </c>
      <c r="I122" s="31">
        <v>7.3794861000000003</v>
      </c>
      <c r="J122" s="31"/>
      <c r="K122" s="35"/>
    </row>
    <row r="123" spans="2:11" x14ac:dyDescent="0.3">
      <c r="B123" s="8" t="s">
        <v>3259</v>
      </c>
      <c r="C123" s="57" t="s">
        <v>3260</v>
      </c>
      <c r="D123" s="54" t="s">
        <v>3261</v>
      </c>
      <c r="E123" s="6" t="s">
        <v>185</v>
      </c>
      <c r="F123" s="19">
        <v>5000000</v>
      </c>
      <c r="G123" s="24">
        <v>4955.38</v>
      </c>
      <c r="H123" s="24">
        <v>0.2</v>
      </c>
      <c r="I123" s="31">
        <v>7.3581333000000004</v>
      </c>
      <c r="J123" s="31"/>
      <c r="K123" s="35"/>
    </row>
    <row r="124" spans="2:11" x14ac:dyDescent="0.3">
      <c r="B124" s="8" t="s">
        <v>3262</v>
      </c>
      <c r="C124" s="57" t="s">
        <v>3263</v>
      </c>
      <c r="D124" s="54" t="s">
        <v>3264</v>
      </c>
      <c r="E124" s="6" t="s">
        <v>185</v>
      </c>
      <c r="F124" s="19">
        <v>2000000</v>
      </c>
      <c r="G124" s="24">
        <v>2061.73</v>
      </c>
      <c r="H124" s="24">
        <v>0.08</v>
      </c>
      <c r="I124" s="31">
        <v>7.3950360999999996</v>
      </c>
      <c r="J124" s="31"/>
      <c r="K124" s="35"/>
    </row>
    <row r="125" spans="2:11" x14ac:dyDescent="0.3">
      <c r="B125" s="8" t="s">
        <v>3265</v>
      </c>
      <c r="C125" s="57" t="s">
        <v>3266</v>
      </c>
      <c r="D125" s="54" t="s">
        <v>3267</v>
      </c>
      <c r="E125" s="6" t="s">
        <v>185</v>
      </c>
      <c r="F125" s="19">
        <v>395000</v>
      </c>
      <c r="G125" s="24">
        <v>391.12</v>
      </c>
      <c r="H125" s="24">
        <v>0.02</v>
      </c>
      <c r="I125" s="31">
        <v>7.3600802999999999</v>
      </c>
      <c r="J125" s="31"/>
      <c r="K125" s="35"/>
    </row>
    <row r="126" spans="2:11" x14ac:dyDescent="0.3">
      <c r="B126" s="8" t="s">
        <v>3268</v>
      </c>
      <c r="C126" s="57" t="s">
        <v>3269</v>
      </c>
      <c r="D126" s="54" t="s">
        <v>3270</v>
      </c>
      <c r="E126" s="6" t="s">
        <v>185</v>
      </c>
      <c r="F126" s="19">
        <v>300</v>
      </c>
      <c r="G126" s="24">
        <v>0.31</v>
      </c>
      <c r="H126" s="24" t="s">
        <v>5263</v>
      </c>
      <c r="I126" s="31">
        <v>6.9745315000000003</v>
      </c>
      <c r="J126" s="31"/>
      <c r="K126" s="35"/>
    </row>
    <row r="127" spans="2:11" x14ac:dyDescent="0.3">
      <c r="C127" s="58" t="s">
        <v>172</v>
      </c>
      <c r="D127" s="54"/>
      <c r="E127" s="6"/>
      <c r="F127" s="19"/>
      <c r="G127" s="25">
        <v>146311.91</v>
      </c>
      <c r="H127" s="25">
        <v>5.78</v>
      </c>
      <c r="I127" s="31"/>
      <c r="J127" s="31"/>
      <c r="K127" s="35"/>
    </row>
    <row r="128" spans="2:11" x14ac:dyDescent="0.3">
      <c r="C128" s="57"/>
      <c r="D128" s="54"/>
      <c r="E128" s="6"/>
      <c r="F128" s="19"/>
      <c r="G128" s="24"/>
      <c r="H128" s="24"/>
      <c r="I128" s="31"/>
      <c r="J128" s="31"/>
      <c r="K128" s="35"/>
    </row>
    <row r="129" spans="1:11" x14ac:dyDescent="0.3">
      <c r="C129" s="58" t="s">
        <v>11</v>
      </c>
      <c r="D129" s="54"/>
      <c r="E129" s="6"/>
      <c r="F129" s="19"/>
      <c r="G129" s="24"/>
      <c r="H129" s="24"/>
      <c r="I129" s="31"/>
      <c r="J129" s="31"/>
      <c r="K129" s="35"/>
    </row>
    <row r="130" spans="1:11" x14ac:dyDescent="0.3">
      <c r="C130" s="57"/>
      <c r="D130" s="54"/>
      <c r="E130" s="6"/>
      <c r="F130" s="19"/>
      <c r="G130" s="24"/>
      <c r="H130" s="24"/>
      <c r="I130" s="31"/>
      <c r="J130" s="31"/>
      <c r="K130" s="35"/>
    </row>
    <row r="131" spans="1:11" x14ac:dyDescent="0.3">
      <c r="C131" s="58" t="s">
        <v>13</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14</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15</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8" t="s">
        <v>16</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17</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A141" s="10"/>
      <c r="B141" s="28"/>
      <c r="C141" s="58" t="s">
        <v>18</v>
      </c>
      <c r="D141" s="54"/>
      <c r="E141" s="6"/>
      <c r="F141" s="19"/>
      <c r="G141" s="24"/>
      <c r="H141" s="24"/>
      <c r="I141" s="31"/>
      <c r="J141" s="31"/>
      <c r="K141" s="35"/>
    </row>
    <row r="142" spans="1:11" x14ac:dyDescent="0.3">
      <c r="A142" s="28"/>
      <c r="B142" s="28"/>
      <c r="C142" s="58" t="s">
        <v>19</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C144" s="59" t="s">
        <v>20</v>
      </c>
      <c r="D144" s="54"/>
      <c r="E144" s="6"/>
      <c r="F144" s="19"/>
      <c r="G144" s="24"/>
      <c r="H144" s="24"/>
      <c r="I144" s="31"/>
      <c r="J144" s="31"/>
      <c r="K144" s="35"/>
    </row>
    <row r="145" spans="1:54" x14ac:dyDescent="0.3">
      <c r="B145" s="8" t="s">
        <v>837</v>
      </c>
      <c r="C145" s="57" t="s">
        <v>5266</v>
      </c>
      <c r="D145" s="54" t="s">
        <v>838</v>
      </c>
      <c r="E145" s="6" t="s">
        <v>839</v>
      </c>
      <c r="F145" s="19">
        <v>62093.423999999999</v>
      </c>
      <c r="G145" s="24">
        <v>7035.92</v>
      </c>
      <c r="H145" s="24">
        <v>0.28000000000000003</v>
      </c>
      <c r="I145" s="31">
        <v>5.66</v>
      </c>
      <c r="J145" s="31"/>
      <c r="K145" s="35"/>
    </row>
    <row r="146" spans="1:54" x14ac:dyDescent="0.3">
      <c r="C146" s="58" t="s">
        <v>172</v>
      </c>
      <c r="D146" s="54"/>
      <c r="E146" s="6"/>
      <c r="F146" s="19"/>
      <c r="G146" s="25">
        <v>7035.92</v>
      </c>
      <c r="H146" s="25">
        <v>0.28000000000000003</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9" t="s">
        <v>24</v>
      </c>
      <c r="D154" s="54"/>
      <c r="E154" s="6"/>
      <c r="F154" s="19"/>
      <c r="G154" s="24"/>
      <c r="H154" s="24"/>
      <c r="I154" s="31"/>
      <c r="J154" s="31"/>
      <c r="K154" s="35"/>
    </row>
    <row r="155" spans="1:54" x14ac:dyDescent="0.3">
      <c r="B155" s="8" t="s">
        <v>186</v>
      </c>
      <c r="C155" s="57" t="s">
        <v>187</v>
      </c>
      <c r="D155" s="54"/>
      <c r="E155" s="6"/>
      <c r="F155" s="19"/>
      <c r="G155" s="24">
        <v>50867.89</v>
      </c>
      <c r="H155" s="24">
        <v>2.0099999999999998</v>
      </c>
      <c r="I155" s="31"/>
      <c r="J155" s="31"/>
      <c r="K155" s="35"/>
    </row>
    <row r="156" spans="1:54" x14ac:dyDescent="0.3">
      <c r="C156" s="58" t="s">
        <v>172</v>
      </c>
      <c r="D156" s="54"/>
      <c r="E156" s="6"/>
      <c r="F156" s="19"/>
      <c r="G156" s="25">
        <v>50867.89</v>
      </c>
      <c r="H156" s="25">
        <v>2.0099999999999998</v>
      </c>
      <c r="I156" s="31"/>
      <c r="J156" s="31"/>
      <c r="K156" s="35"/>
    </row>
    <row r="157" spans="1:54" x14ac:dyDescent="0.3">
      <c r="C157" s="57"/>
      <c r="D157" s="54"/>
      <c r="E157" s="6"/>
      <c r="F157" s="19"/>
      <c r="G157" s="24"/>
      <c r="H157" s="24"/>
      <c r="I157" s="31"/>
      <c r="J157" s="31"/>
      <c r="K157" s="35"/>
    </row>
    <row r="158" spans="1:54" x14ac:dyDescent="0.3">
      <c r="A158" s="10"/>
      <c r="B158" s="28"/>
      <c r="C158" s="58" t="s">
        <v>25</v>
      </c>
      <c r="D158" s="54"/>
      <c r="E158" s="6"/>
      <c r="F158" s="19"/>
      <c r="G158" s="24"/>
      <c r="H158" s="24"/>
      <c r="I158" s="31"/>
      <c r="J158" s="31"/>
      <c r="K158" s="35"/>
    </row>
    <row r="159" spans="1:54" s="2" customFormat="1" ht="13.8" x14ac:dyDescent="0.3">
      <c r="A159" s="28"/>
      <c r="B159" s="28"/>
      <c r="C159" s="57" t="s">
        <v>5262</v>
      </c>
      <c r="D159" s="54"/>
      <c r="E159" s="6"/>
      <c r="F159" s="19"/>
      <c r="G159" s="24" t="s">
        <v>2</v>
      </c>
      <c r="H159" s="24" t="s">
        <v>2</v>
      </c>
      <c r="I159" s="31"/>
      <c r="J159" s="31"/>
      <c r="K159" s="35"/>
      <c r="L159" s="3"/>
      <c r="AI159" s="3"/>
      <c r="AV159" s="3"/>
      <c r="AX159" s="3"/>
      <c r="BB159" s="3"/>
    </row>
    <row r="160" spans="1:54" x14ac:dyDescent="0.3">
      <c r="B160" s="8"/>
      <c r="C160" s="57" t="s">
        <v>188</v>
      </c>
      <c r="D160" s="54"/>
      <c r="E160" s="6"/>
      <c r="F160" s="19"/>
      <c r="G160" s="24">
        <v>36376.75</v>
      </c>
      <c r="H160" s="24">
        <v>1.45</v>
      </c>
      <c r="I160" s="31"/>
      <c r="J160" s="31"/>
      <c r="K160" s="35"/>
    </row>
    <row r="161" spans="3:11" x14ac:dyDescent="0.3">
      <c r="C161" s="58" t="s">
        <v>172</v>
      </c>
      <c r="D161" s="54"/>
      <c r="E161" s="6"/>
      <c r="F161" s="19"/>
      <c r="G161" s="25">
        <v>36376.75</v>
      </c>
      <c r="H161" s="25">
        <v>1.45</v>
      </c>
      <c r="I161" s="31"/>
      <c r="J161" s="31"/>
      <c r="K161" s="35"/>
    </row>
    <row r="162" spans="3:11" x14ac:dyDescent="0.3">
      <c r="C162" s="57"/>
      <c r="D162" s="54"/>
      <c r="E162" s="6"/>
      <c r="F162" s="19"/>
      <c r="G162" s="24"/>
      <c r="H162" s="24"/>
      <c r="I162" s="31"/>
      <c r="J162" s="31"/>
      <c r="K162" s="35"/>
    </row>
    <row r="163" spans="3:11" x14ac:dyDescent="0.3">
      <c r="C163" s="60" t="s">
        <v>189</v>
      </c>
      <c r="D163" s="55"/>
      <c r="E163" s="5"/>
      <c r="F163" s="20"/>
      <c r="G163" s="26">
        <v>2530138.48</v>
      </c>
      <c r="H163" s="26">
        <v>100</v>
      </c>
      <c r="I163" s="32"/>
      <c r="J163" s="32"/>
      <c r="K163" s="36"/>
    </row>
    <row r="166" spans="3:11" x14ac:dyDescent="0.3">
      <c r="C166" s="1" t="s">
        <v>190</v>
      </c>
    </row>
    <row r="167" spans="3:11" x14ac:dyDescent="0.3">
      <c r="C167" s="37" t="s">
        <v>191</v>
      </c>
      <c r="D167" s="37"/>
      <c r="E167" s="37"/>
      <c r="F167" s="37"/>
      <c r="G167" s="37"/>
      <c r="H167" s="37"/>
      <c r="I167" s="37"/>
      <c r="J167" s="37"/>
      <c r="K167" s="37"/>
    </row>
    <row r="168" spans="3:11" x14ac:dyDescent="0.3">
      <c r="C168" s="2" t="s">
        <v>192</v>
      </c>
    </row>
    <row r="169" spans="3:11" x14ac:dyDescent="0.3">
      <c r="C169" s="2" t="s">
        <v>193</v>
      </c>
    </row>
    <row r="170" spans="3:11" ht="30" customHeight="1" x14ac:dyDescent="0.3">
      <c r="C170" s="91" t="s">
        <v>194</v>
      </c>
      <c r="D170" s="92"/>
      <c r="E170" s="92"/>
      <c r="F170" s="92"/>
      <c r="G170" s="92"/>
      <c r="H170" s="92"/>
      <c r="I170" s="92"/>
      <c r="J170" s="92"/>
      <c r="K170" s="92"/>
    </row>
    <row r="171" spans="3:11" x14ac:dyDescent="0.3">
      <c r="C171" s="2" t="s">
        <v>195</v>
      </c>
    </row>
    <row r="172" spans="3:11" x14ac:dyDescent="0.3">
      <c r="C172" s="2" t="s">
        <v>5280</v>
      </c>
    </row>
    <row r="174" spans="3:11" x14ac:dyDescent="0.3">
      <c r="C174" s="1" t="s">
        <v>5387</v>
      </c>
      <c r="E174" s="88" t="s">
        <v>5388</v>
      </c>
    </row>
    <row r="175" spans="3:11" x14ac:dyDescent="0.3">
      <c r="E175" s="2" t="s">
        <v>5428</v>
      </c>
    </row>
  </sheetData>
  <mergeCells count="1">
    <mergeCell ref="C170:K170"/>
  </mergeCells>
  <hyperlinks>
    <hyperlink ref="J2" location="'Index'!A1" display="'Index'!A1" xr:uid="{8E5601E0-1AD3-47E8-BE0F-375C86E2AC65}"/>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37AE-75CF-477C-91C0-7FA3257E8AB6}">
  <sheetPr codeName="Sheet152"/>
  <dimension ref="A1:IV121"/>
  <sheetViews>
    <sheetView showGridLines="0" zoomScale="90" zoomScaleNormal="90" workbookViewId="0">
      <pane ySplit="6" topLeftCell="A1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3271</v>
      </c>
      <c r="J2" s="38" t="s">
        <v>4975</v>
      </c>
    </row>
    <row r="3" spans="1:54" ht="16.2" x14ac:dyDescent="0.35">
      <c r="C3" s="1" t="s">
        <v>28</v>
      </c>
      <c r="D3" s="21" t="s">
        <v>3272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78776</v>
      </c>
      <c r="G10" s="24">
        <v>2095.2800000000002</v>
      </c>
      <c r="H10" s="24">
        <v>9.34</v>
      </c>
      <c r="I10" s="31"/>
      <c r="J10" s="31"/>
      <c r="K10" s="35"/>
    </row>
    <row r="11" spans="1:54" x14ac:dyDescent="0.3">
      <c r="B11" s="8" t="s">
        <v>1086</v>
      </c>
      <c r="C11" s="57" t="s">
        <v>1087</v>
      </c>
      <c r="D11" s="54" t="s">
        <v>1088</v>
      </c>
      <c r="E11" s="6" t="s">
        <v>323</v>
      </c>
      <c r="F11" s="19">
        <v>152202</v>
      </c>
      <c r="G11" s="24">
        <v>1759.76</v>
      </c>
      <c r="H11" s="24">
        <v>7.85</v>
      </c>
      <c r="I11" s="31"/>
      <c r="J11" s="31"/>
      <c r="K11" s="35"/>
    </row>
    <row r="12" spans="1:54" x14ac:dyDescent="0.3">
      <c r="B12" s="8" t="s">
        <v>469</v>
      </c>
      <c r="C12" s="57" t="s">
        <v>470</v>
      </c>
      <c r="D12" s="54" t="s">
        <v>471</v>
      </c>
      <c r="E12" s="6" t="s">
        <v>101</v>
      </c>
      <c r="F12" s="19">
        <v>102276</v>
      </c>
      <c r="G12" s="24">
        <v>1630.79</v>
      </c>
      <c r="H12" s="24">
        <v>7.27</v>
      </c>
      <c r="I12" s="31"/>
      <c r="J12" s="31"/>
      <c r="K12" s="35"/>
    </row>
    <row r="13" spans="1:54" x14ac:dyDescent="0.3">
      <c r="B13" s="8" t="s">
        <v>1095</v>
      </c>
      <c r="C13" s="57" t="s">
        <v>1096</v>
      </c>
      <c r="D13" s="54" t="s">
        <v>1097</v>
      </c>
      <c r="E13" s="6" t="s">
        <v>127</v>
      </c>
      <c r="F13" s="19">
        <v>19688</v>
      </c>
      <c r="G13" s="24">
        <v>1498.26</v>
      </c>
      <c r="H13" s="24">
        <v>6.68</v>
      </c>
      <c r="I13" s="31"/>
      <c r="J13" s="31"/>
      <c r="K13" s="35"/>
    </row>
    <row r="14" spans="1:54" x14ac:dyDescent="0.3">
      <c r="B14" s="8" t="s">
        <v>376</v>
      </c>
      <c r="C14" s="57" t="s">
        <v>377</v>
      </c>
      <c r="D14" s="54" t="s">
        <v>378</v>
      </c>
      <c r="E14" s="6" t="s">
        <v>90</v>
      </c>
      <c r="F14" s="19">
        <v>346115</v>
      </c>
      <c r="G14" s="24">
        <v>1418.21</v>
      </c>
      <c r="H14" s="24">
        <v>6.32</v>
      </c>
      <c r="I14" s="31"/>
      <c r="J14" s="31"/>
      <c r="K14" s="35"/>
    </row>
    <row r="15" spans="1:54" x14ac:dyDescent="0.3">
      <c r="B15" s="8" t="s">
        <v>76</v>
      </c>
      <c r="C15" s="57" t="s">
        <v>77</v>
      </c>
      <c r="D15" s="54" t="s">
        <v>78</v>
      </c>
      <c r="E15" s="6" t="s">
        <v>50</v>
      </c>
      <c r="F15" s="19">
        <v>31872</v>
      </c>
      <c r="G15" s="24">
        <v>983.16</v>
      </c>
      <c r="H15" s="24">
        <v>4.38</v>
      </c>
      <c r="I15" s="31"/>
      <c r="J15" s="31"/>
      <c r="K15" s="35"/>
    </row>
    <row r="16" spans="1:54" x14ac:dyDescent="0.3">
      <c r="B16" s="8" t="s">
        <v>373</v>
      </c>
      <c r="C16" s="57" t="s">
        <v>374</v>
      </c>
      <c r="D16" s="54" t="s">
        <v>375</v>
      </c>
      <c r="E16" s="6" t="s">
        <v>101</v>
      </c>
      <c r="F16" s="19">
        <v>53952</v>
      </c>
      <c r="G16" s="24">
        <v>857.51</v>
      </c>
      <c r="H16" s="24">
        <v>3.82</v>
      </c>
      <c r="I16" s="31"/>
      <c r="J16" s="31"/>
      <c r="K16" s="35"/>
    </row>
    <row r="17" spans="2:11" x14ac:dyDescent="0.3">
      <c r="B17" s="8" t="s">
        <v>1101</v>
      </c>
      <c r="C17" s="57" t="s">
        <v>1102</v>
      </c>
      <c r="D17" s="54" t="s">
        <v>1103</v>
      </c>
      <c r="E17" s="6" t="s">
        <v>507</v>
      </c>
      <c r="F17" s="19">
        <v>78869</v>
      </c>
      <c r="G17" s="24">
        <v>840.27</v>
      </c>
      <c r="H17" s="24">
        <v>3.75</v>
      </c>
      <c r="I17" s="31"/>
      <c r="J17" s="31"/>
      <c r="K17" s="35"/>
    </row>
    <row r="18" spans="2:11" x14ac:dyDescent="0.3">
      <c r="B18" s="8" t="s">
        <v>44</v>
      </c>
      <c r="C18" s="57" t="s">
        <v>45</v>
      </c>
      <c r="D18" s="54" t="s">
        <v>46</v>
      </c>
      <c r="E18" s="6" t="s">
        <v>43</v>
      </c>
      <c r="F18" s="19">
        <v>55641</v>
      </c>
      <c r="G18" s="24">
        <v>777.75</v>
      </c>
      <c r="H18" s="24">
        <v>3.47</v>
      </c>
      <c r="I18" s="31"/>
      <c r="J18" s="31"/>
      <c r="K18" s="35"/>
    </row>
    <row r="19" spans="2:11" x14ac:dyDescent="0.3">
      <c r="B19" s="8" t="s">
        <v>83</v>
      </c>
      <c r="C19" s="57" t="s">
        <v>84</v>
      </c>
      <c r="D19" s="54" t="s">
        <v>85</v>
      </c>
      <c r="E19" s="6" t="s">
        <v>86</v>
      </c>
      <c r="F19" s="19">
        <v>27759</v>
      </c>
      <c r="G19" s="24">
        <v>699.14</v>
      </c>
      <c r="H19" s="24">
        <v>3.12</v>
      </c>
      <c r="I19" s="31"/>
      <c r="J19" s="31"/>
      <c r="K19" s="35"/>
    </row>
    <row r="20" spans="2:11" x14ac:dyDescent="0.3">
      <c r="B20" s="8" t="s">
        <v>382</v>
      </c>
      <c r="C20" s="57" t="s">
        <v>383</v>
      </c>
      <c r="D20" s="54" t="s">
        <v>384</v>
      </c>
      <c r="E20" s="6" t="s">
        <v>268</v>
      </c>
      <c r="F20" s="19">
        <v>34969</v>
      </c>
      <c r="G20" s="24">
        <v>660.49</v>
      </c>
      <c r="H20" s="24">
        <v>2.94</v>
      </c>
      <c r="I20" s="31"/>
      <c r="J20" s="31"/>
      <c r="K20" s="35"/>
    </row>
    <row r="21" spans="2:11" x14ac:dyDescent="0.3">
      <c r="B21" s="8" t="s">
        <v>40</v>
      </c>
      <c r="C21" s="57" t="s">
        <v>41</v>
      </c>
      <c r="D21" s="54" t="s">
        <v>42</v>
      </c>
      <c r="E21" s="6" t="s">
        <v>43</v>
      </c>
      <c r="F21" s="19">
        <v>50238</v>
      </c>
      <c r="G21" s="24">
        <v>478.06</v>
      </c>
      <c r="H21" s="24">
        <v>2.13</v>
      </c>
      <c r="I21" s="31"/>
      <c r="J21" s="31"/>
      <c r="K21" s="35"/>
    </row>
    <row r="22" spans="2:11" x14ac:dyDescent="0.3">
      <c r="B22" s="8" t="s">
        <v>1098</v>
      </c>
      <c r="C22" s="57" t="s">
        <v>1099</v>
      </c>
      <c r="D22" s="54" t="s">
        <v>1100</v>
      </c>
      <c r="E22" s="6" t="s">
        <v>101</v>
      </c>
      <c r="F22" s="19">
        <v>34870</v>
      </c>
      <c r="G22" s="24">
        <v>439.4</v>
      </c>
      <c r="H22" s="24">
        <v>1.96</v>
      </c>
      <c r="I22" s="31"/>
      <c r="J22" s="31"/>
      <c r="K22" s="35"/>
    </row>
    <row r="23" spans="2:11" x14ac:dyDescent="0.3">
      <c r="B23" s="8" t="s">
        <v>79</v>
      </c>
      <c r="C23" s="57" t="s">
        <v>80</v>
      </c>
      <c r="D23" s="54" t="s">
        <v>81</v>
      </c>
      <c r="E23" s="6" t="s">
        <v>82</v>
      </c>
      <c r="F23" s="19">
        <v>52156</v>
      </c>
      <c r="G23" s="24">
        <v>402.67</v>
      </c>
      <c r="H23" s="24">
        <v>1.8</v>
      </c>
      <c r="I23" s="31"/>
      <c r="J23" s="31"/>
      <c r="K23" s="35"/>
    </row>
    <row r="24" spans="2:11" x14ac:dyDescent="0.3">
      <c r="B24" s="8" t="s">
        <v>597</v>
      </c>
      <c r="C24" s="57" t="s">
        <v>598</v>
      </c>
      <c r="D24" s="54" t="s">
        <v>599</v>
      </c>
      <c r="E24" s="6" t="s">
        <v>156</v>
      </c>
      <c r="F24" s="19">
        <v>87458</v>
      </c>
      <c r="G24" s="24">
        <v>274.57</v>
      </c>
      <c r="H24" s="24">
        <v>1.22</v>
      </c>
      <c r="I24" s="31"/>
      <c r="J24" s="31"/>
      <c r="K24" s="35"/>
    </row>
    <row r="25" spans="2:11" x14ac:dyDescent="0.3">
      <c r="B25" s="8" t="s">
        <v>1010</v>
      </c>
      <c r="C25" s="57" t="s">
        <v>1011</v>
      </c>
      <c r="D25" s="54" t="s">
        <v>1012</v>
      </c>
      <c r="E25" s="6" t="s">
        <v>58</v>
      </c>
      <c r="F25" s="19">
        <v>5356</v>
      </c>
      <c r="G25" s="24">
        <v>272.5</v>
      </c>
      <c r="H25" s="24">
        <v>1.21</v>
      </c>
      <c r="I25" s="31"/>
      <c r="J25" s="31"/>
      <c r="K25" s="35"/>
    </row>
    <row r="26" spans="2:11" x14ac:dyDescent="0.3">
      <c r="B26" s="8" t="s">
        <v>55</v>
      </c>
      <c r="C26" s="57" t="s">
        <v>56</v>
      </c>
      <c r="D26" s="54" t="s">
        <v>57</v>
      </c>
      <c r="E26" s="6" t="s">
        <v>58</v>
      </c>
      <c r="F26" s="19">
        <v>1804</v>
      </c>
      <c r="G26" s="24">
        <v>266.83</v>
      </c>
      <c r="H26" s="24">
        <v>1.19</v>
      </c>
      <c r="I26" s="31"/>
      <c r="J26" s="31"/>
      <c r="K26" s="35"/>
    </row>
    <row r="27" spans="2:11" x14ac:dyDescent="0.3">
      <c r="B27" s="8" t="s">
        <v>105</v>
      </c>
      <c r="C27" s="57" t="s">
        <v>106</v>
      </c>
      <c r="D27" s="54" t="s">
        <v>107</v>
      </c>
      <c r="E27" s="6" t="s">
        <v>58</v>
      </c>
      <c r="F27" s="19">
        <v>3972</v>
      </c>
      <c r="G27" s="24">
        <v>242.41</v>
      </c>
      <c r="H27" s="24">
        <v>1.08</v>
      </c>
      <c r="I27" s="31"/>
      <c r="J27" s="31"/>
      <c r="K27" s="35"/>
    </row>
    <row r="28" spans="2:11" x14ac:dyDescent="0.3">
      <c r="B28" s="8" t="s">
        <v>993</v>
      </c>
      <c r="C28" s="57" t="s">
        <v>994</v>
      </c>
      <c r="D28" s="54" t="s">
        <v>995</v>
      </c>
      <c r="E28" s="6" t="s">
        <v>58</v>
      </c>
      <c r="F28" s="19">
        <v>2715</v>
      </c>
      <c r="G28" s="24">
        <v>234.35</v>
      </c>
      <c r="H28" s="24">
        <v>1.04</v>
      </c>
      <c r="I28" s="31"/>
      <c r="J28" s="31"/>
      <c r="K28" s="35"/>
    </row>
    <row r="29" spans="2:11" x14ac:dyDescent="0.3">
      <c r="B29" s="8" t="s">
        <v>62</v>
      </c>
      <c r="C29" s="57" t="s">
        <v>63</v>
      </c>
      <c r="D29" s="54" t="s">
        <v>64</v>
      </c>
      <c r="E29" s="6" t="s">
        <v>65</v>
      </c>
      <c r="F29" s="19">
        <v>1831</v>
      </c>
      <c r="G29" s="24">
        <v>231.44</v>
      </c>
      <c r="H29" s="24">
        <v>1.03</v>
      </c>
      <c r="I29" s="31"/>
      <c r="J29" s="31"/>
      <c r="K29" s="35"/>
    </row>
    <row r="30" spans="2:11" x14ac:dyDescent="0.3">
      <c r="B30" s="8" t="s">
        <v>379</v>
      </c>
      <c r="C30" s="57" t="s">
        <v>380</v>
      </c>
      <c r="D30" s="54" t="s">
        <v>381</v>
      </c>
      <c r="E30" s="6" t="s">
        <v>58</v>
      </c>
      <c r="F30" s="19">
        <v>7173</v>
      </c>
      <c r="G30" s="24">
        <v>229.5</v>
      </c>
      <c r="H30" s="24">
        <v>1.02</v>
      </c>
      <c r="I30" s="31"/>
      <c r="J30" s="31"/>
      <c r="K30" s="35"/>
    </row>
    <row r="31" spans="2:11" x14ac:dyDescent="0.3">
      <c r="B31" s="8" t="s">
        <v>108</v>
      </c>
      <c r="C31" s="57" t="s">
        <v>109</v>
      </c>
      <c r="D31" s="54" t="s">
        <v>110</v>
      </c>
      <c r="E31" s="6" t="s">
        <v>111</v>
      </c>
      <c r="F31" s="19">
        <v>32534</v>
      </c>
      <c r="G31" s="24">
        <v>229.02</v>
      </c>
      <c r="H31" s="24">
        <v>1.02</v>
      </c>
      <c r="I31" s="31"/>
      <c r="J31" s="31"/>
      <c r="K31" s="35"/>
    </row>
    <row r="32" spans="2:11" x14ac:dyDescent="0.3">
      <c r="B32" s="8" t="s">
        <v>51</v>
      </c>
      <c r="C32" s="57" t="s">
        <v>52</v>
      </c>
      <c r="D32" s="54" t="s">
        <v>53</v>
      </c>
      <c r="E32" s="6" t="s">
        <v>54</v>
      </c>
      <c r="F32" s="19">
        <v>6321</v>
      </c>
      <c r="G32" s="24">
        <v>227.62</v>
      </c>
      <c r="H32" s="24">
        <v>1.01</v>
      </c>
      <c r="I32" s="31"/>
      <c r="J32" s="31"/>
      <c r="K32" s="35"/>
    </row>
    <row r="33" spans="2:11" x14ac:dyDescent="0.3">
      <c r="B33" s="8" t="s">
        <v>69</v>
      </c>
      <c r="C33" s="57" t="s">
        <v>70</v>
      </c>
      <c r="D33" s="54" t="s">
        <v>71</v>
      </c>
      <c r="E33" s="6" t="s">
        <v>43</v>
      </c>
      <c r="F33" s="19">
        <v>27951</v>
      </c>
      <c r="G33" s="24">
        <v>224.31</v>
      </c>
      <c r="H33" s="24">
        <v>1</v>
      </c>
      <c r="I33" s="31"/>
      <c r="J33" s="31"/>
      <c r="K33" s="35"/>
    </row>
    <row r="34" spans="2:11" x14ac:dyDescent="0.3">
      <c r="B34" s="8" t="s">
        <v>585</v>
      </c>
      <c r="C34" s="57" t="s">
        <v>586</v>
      </c>
      <c r="D34" s="54" t="s">
        <v>587</v>
      </c>
      <c r="E34" s="6" t="s">
        <v>131</v>
      </c>
      <c r="F34" s="19">
        <v>68066</v>
      </c>
      <c r="G34" s="24">
        <v>222.95</v>
      </c>
      <c r="H34" s="24">
        <v>0.99</v>
      </c>
      <c r="I34" s="31"/>
      <c r="J34" s="31"/>
      <c r="K34" s="35"/>
    </row>
    <row r="35" spans="2:11" x14ac:dyDescent="0.3">
      <c r="B35" s="8" t="s">
        <v>616</v>
      </c>
      <c r="C35" s="57" t="s">
        <v>617</v>
      </c>
      <c r="D35" s="54" t="s">
        <v>618</v>
      </c>
      <c r="E35" s="6" t="s">
        <v>86</v>
      </c>
      <c r="F35" s="19">
        <v>6123</v>
      </c>
      <c r="G35" s="24">
        <v>222.19</v>
      </c>
      <c r="H35" s="24">
        <v>0.99</v>
      </c>
      <c r="I35" s="31"/>
      <c r="J35" s="31"/>
      <c r="K35" s="35"/>
    </row>
    <row r="36" spans="2:11" x14ac:dyDescent="0.3">
      <c r="B36" s="8" t="s">
        <v>1004</v>
      </c>
      <c r="C36" s="57" t="s">
        <v>1005</v>
      </c>
      <c r="D36" s="54" t="s">
        <v>1006</v>
      </c>
      <c r="E36" s="6" t="s">
        <v>65</v>
      </c>
      <c r="F36" s="19">
        <v>7972</v>
      </c>
      <c r="G36" s="24">
        <v>221.27</v>
      </c>
      <c r="H36" s="24">
        <v>0.99</v>
      </c>
      <c r="I36" s="31"/>
      <c r="J36" s="31"/>
      <c r="K36" s="35"/>
    </row>
    <row r="37" spans="2:11" x14ac:dyDescent="0.3">
      <c r="B37" s="8" t="s">
        <v>1092</v>
      </c>
      <c r="C37" s="57" t="s">
        <v>1093</v>
      </c>
      <c r="D37" s="54" t="s">
        <v>1094</v>
      </c>
      <c r="E37" s="6" t="s">
        <v>82</v>
      </c>
      <c r="F37" s="19">
        <v>12237</v>
      </c>
      <c r="G37" s="24">
        <v>220.94</v>
      </c>
      <c r="H37" s="24">
        <v>0.99</v>
      </c>
      <c r="I37" s="31"/>
      <c r="J37" s="31"/>
      <c r="K37" s="35"/>
    </row>
    <row r="38" spans="2:11" x14ac:dyDescent="0.3">
      <c r="B38" s="8" t="s">
        <v>391</v>
      </c>
      <c r="C38" s="57" t="s">
        <v>392</v>
      </c>
      <c r="D38" s="54" t="s">
        <v>393</v>
      </c>
      <c r="E38" s="6" t="s">
        <v>58</v>
      </c>
      <c r="F38" s="19">
        <v>32990</v>
      </c>
      <c r="G38" s="24">
        <v>220.7</v>
      </c>
      <c r="H38" s="24">
        <v>0.98</v>
      </c>
      <c r="I38" s="31"/>
      <c r="J38" s="31"/>
      <c r="K38" s="35"/>
    </row>
    <row r="39" spans="2:11" x14ac:dyDescent="0.3">
      <c r="B39" s="8" t="s">
        <v>419</v>
      </c>
      <c r="C39" s="57" t="s">
        <v>420</v>
      </c>
      <c r="D39" s="54" t="s">
        <v>421</v>
      </c>
      <c r="E39" s="6" t="s">
        <v>422</v>
      </c>
      <c r="F39" s="19">
        <v>94232</v>
      </c>
      <c r="G39" s="24">
        <v>220.23</v>
      </c>
      <c r="H39" s="24">
        <v>0.98</v>
      </c>
      <c r="I39" s="31"/>
      <c r="J39" s="31"/>
      <c r="K39" s="35"/>
    </row>
    <row r="40" spans="2:11" x14ac:dyDescent="0.3">
      <c r="B40" s="8" t="s">
        <v>1082</v>
      </c>
      <c r="C40" s="57" t="s">
        <v>1083</v>
      </c>
      <c r="D40" s="54" t="s">
        <v>1084</v>
      </c>
      <c r="E40" s="6" t="s">
        <v>1085</v>
      </c>
      <c r="F40" s="19">
        <v>58718</v>
      </c>
      <c r="G40" s="24">
        <v>220.08</v>
      </c>
      <c r="H40" s="24">
        <v>0.98</v>
      </c>
      <c r="I40" s="31"/>
      <c r="J40" s="31"/>
      <c r="K40" s="35"/>
    </row>
    <row r="41" spans="2:11" x14ac:dyDescent="0.3">
      <c r="B41" s="8" t="s">
        <v>1078</v>
      </c>
      <c r="C41" s="57" t="s">
        <v>1079</v>
      </c>
      <c r="D41" s="54" t="s">
        <v>1080</v>
      </c>
      <c r="E41" s="6" t="s">
        <v>196</v>
      </c>
      <c r="F41" s="19">
        <v>21434</v>
      </c>
      <c r="G41" s="24">
        <v>220.04</v>
      </c>
      <c r="H41" s="24">
        <v>0.98</v>
      </c>
      <c r="I41" s="31"/>
      <c r="J41" s="31"/>
      <c r="K41" s="35"/>
    </row>
    <row r="42" spans="2:11" x14ac:dyDescent="0.3">
      <c r="B42" s="8" t="s">
        <v>1075</v>
      </c>
      <c r="C42" s="57" t="s">
        <v>1076</v>
      </c>
      <c r="D42" s="54" t="s">
        <v>1077</v>
      </c>
      <c r="E42" s="6" t="s">
        <v>97</v>
      </c>
      <c r="F42" s="19">
        <v>69538</v>
      </c>
      <c r="G42" s="24">
        <v>216.75</v>
      </c>
      <c r="H42" s="24">
        <v>0.97</v>
      </c>
      <c r="I42" s="31"/>
      <c r="J42" s="31"/>
      <c r="K42" s="35"/>
    </row>
    <row r="43" spans="2:11" x14ac:dyDescent="0.3">
      <c r="B43" s="8" t="s">
        <v>600</v>
      </c>
      <c r="C43" s="57" t="s">
        <v>601</v>
      </c>
      <c r="D43" s="54" t="s">
        <v>602</v>
      </c>
      <c r="E43" s="6" t="s">
        <v>97</v>
      </c>
      <c r="F43" s="19">
        <v>11313</v>
      </c>
      <c r="G43" s="24">
        <v>216.47</v>
      </c>
      <c r="H43" s="24">
        <v>0.97</v>
      </c>
      <c r="I43" s="31"/>
      <c r="J43" s="31"/>
      <c r="K43" s="35"/>
    </row>
    <row r="44" spans="2:11" x14ac:dyDescent="0.3">
      <c r="B44" s="8" t="s">
        <v>560</v>
      </c>
      <c r="C44" s="57" t="s">
        <v>561</v>
      </c>
      <c r="D44" s="54" t="s">
        <v>562</v>
      </c>
      <c r="E44" s="6" t="s">
        <v>97</v>
      </c>
      <c r="F44" s="19">
        <v>24615</v>
      </c>
      <c r="G44" s="24">
        <v>216.08</v>
      </c>
      <c r="H44" s="24">
        <v>0.96</v>
      </c>
      <c r="I44" s="31"/>
      <c r="J44" s="31"/>
      <c r="K44" s="35"/>
    </row>
    <row r="45" spans="2:11" x14ac:dyDescent="0.3">
      <c r="B45" s="8" t="s">
        <v>343</v>
      </c>
      <c r="C45" s="57" t="s">
        <v>344</v>
      </c>
      <c r="D45" s="54" t="s">
        <v>345</v>
      </c>
      <c r="E45" s="6" t="s">
        <v>50</v>
      </c>
      <c r="F45" s="19">
        <v>85081</v>
      </c>
      <c r="G45" s="24">
        <v>212.2</v>
      </c>
      <c r="H45" s="24">
        <v>0.95</v>
      </c>
      <c r="I45" s="31"/>
      <c r="J45" s="31"/>
      <c r="K45" s="35"/>
    </row>
    <row r="46" spans="2:11" x14ac:dyDescent="0.3">
      <c r="B46" s="8" t="s">
        <v>128</v>
      </c>
      <c r="C46" s="57" t="s">
        <v>129</v>
      </c>
      <c r="D46" s="54" t="s">
        <v>130</v>
      </c>
      <c r="E46" s="6" t="s">
        <v>131</v>
      </c>
      <c r="F46" s="19">
        <v>77047</v>
      </c>
      <c r="G46" s="24">
        <v>212.07</v>
      </c>
      <c r="H46" s="24">
        <v>0.95</v>
      </c>
      <c r="I46" s="31"/>
      <c r="J46" s="31"/>
      <c r="K46" s="35"/>
    </row>
    <row r="47" spans="2:11" x14ac:dyDescent="0.3">
      <c r="B47" s="8" t="s">
        <v>314</v>
      </c>
      <c r="C47" s="57" t="s">
        <v>315</v>
      </c>
      <c r="D47" s="54" t="s">
        <v>316</v>
      </c>
      <c r="E47" s="6" t="s">
        <v>196</v>
      </c>
      <c r="F47" s="19">
        <v>136951</v>
      </c>
      <c r="G47" s="24">
        <v>211.56</v>
      </c>
      <c r="H47" s="24">
        <v>0.94</v>
      </c>
      <c r="I47" s="31"/>
      <c r="J47" s="31"/>
      <c r="K47" s="35"/>
    </row>
    <row r="48" spans="2:11" x14ac:dyDescent="0.3">
      <c r="B48" s="8" t="s">
        <v>47</v>
      </c>
      <c r="C48" s="57" t="s">
        <v>48</v>
      </c>
      <c r="D48" s="54" t="s">
        <v>49</v>
      </c>
      <c r="E48" s="6" t="s">
        <v>50</v>
      </c>
      <c r="F48" s="19">
        <v>14102</v>
      </c>
      <c r="G48" s="24">
        <v>207.24</v>
      </c>
      <c r="H48" s="24">
        <v>0.92</v>
      </c>
      <c r="I48" s="31"/>
      <c r="J48" s="31"/>
      <c r="K48" s="35"/>
    </row>
    <row r="49" spans="2:11" x14ac:dyDescent="0.3">
      <c r="B49" s="8" t="s">
        <v>575</v>
      </c>
      <c r="C49" s="57" t="s">
        <v>576</v>
      </c>
      <c r="D49" s="54" t="s">
        <v>577</v>
      </c>
      <c r="E49" s="6" t="s">
        <v>578</v>
      </c>
      <c r="F49" s="19">
        <v>15734</v>
      </c>
      <c r="G49" s="24">
        <v>206.56</v>
      </c>
      <c r="H49" s="24">
        <v>0.92</v>
      </c>
      <c r="I49" s="31"/>
      <c r="J49" s="31"/>
      <c r="K49" s="35"/>
    </row>
    <row r="50" spans="2:11" x14ac:dyDescent="0.3">
      <c r="B50" s="8" t="s">
        <v>66</v>
      </c>
      <c r="C50" s="57" t="s">
        <v>67</v>
      </c>
      <c r="D50" s="54" t="s">
        <v>68</v>
      </c>
      <c r="E50" s="6" t="s">
        <v>43</v>
      </c>
      <c r="F50" s="19">
        <v>10470</v>
      </c>
      <c r="G50" s="24">
        <v>205.24</v>
      </c>
      <c r="H50" s="24">
        <v>0.92</v>
      </c>
      <c r="I50" s="31"/>
      <c r="J50" s="31"/>
      <c r="K50" s="35"/>
    </row>
    <row r="51" spans="2:11" x14ac:dyDescent="0.3">
      <c r="B51" s="8" t="s">
        <v>72</v>
      </c>
      <c r="C51" s="57" t="s">
        <v>73</v>
      </c>
      <c r="D51" s="54" t="s">
        <v>74</v>
      </c>
      <c r="E51" s="6" t="s">
        <v>75</v>
      </c>
      <c r="F51" s="19">
        <v>14954</v>
      </c>
      <c r="G51" s="24">
        <v>202.96</v>
      </c>
      <c r="H51" s="24">
        <v>0.9</v>
      </c>
      <c r="I51" s="31"/>
      <c r="J51" s="31"/>
      <c r="K51" s="35"/>
    </row>
    <row r="52" spans="2:11" x14ac:dyDescent="0.3">
      <c r="B52" s="8" t="s">
        <v>59</v>
      </c>
      <c r="C52" s="57" t="s">
        <v>60</v>
      </c>
      <c r="D52" s="54" t="s">
        <v>61</v>
      </c>
      <c r="E52" s="6" t="s">
        <v>43</v>
      </c>
      <c r="F52" s="19">
        <v>19327</v>
      </c>
      <c r="G52" s="24">
        <v>202.01</v>
      </c>
      <c r="H52" s="24">
        <v>0.9</v>
      </c>
      <c r="I52" s="31"/>
      <c r="J52" s="31"/>
      <c r="K52" s="35"/>
    </row>
    <row r="53" spans="2:11" x14ac:dyDescent="0.3">
      <c r="B53" s="8" t="s">
        <v>385</v>
      </c>
      <c r="C53" s="57" t="s">
        <v>386</v>
      </c>
      <c r="D53" s="54" t="s">
        <v>387</v>
      </c>
      <c r="E53" s="6" t="s">
        <v>50</v>
      </c>
      <c r="F53" s="19">
        <v>13546</v>
      </c>
      <c r="G53" s="24">
        <v>200.67</v>
      </c>
      <c r="H53" s="24">
        <v>0.89</v>
      </c>
      <c r="I53" s="31"/>
      <c r="J53" s="31"/>
      <c r="K53" s="35"/>
    </row>
    <row r="54" spans="2:11" x14ac:dyDescent="0.3">
      <c r="B54" s="8" t="s">
        <v>1071</v>
      </c>
      <c r="C54" s="57" t="s">
        <v>1072</v>
      </c>
      <c r="D54" s="54" t="s">
        <v>1073</v>
      </c>
      <c r="E54" s="6" t="s">
        <v>1074</v>
      </c>
      <c r="F54" s="19">
        <v>53209</v>
      </c>
      <c r="G54" s="24">
        <v>196.55</v>
      </c>
      <c r="H54" s="24">
        <v>0.88</v>
      </c>
      <c r="I54" s="31"/>
      <c r="J54" s="31"/>
      <c r="K54" s="35"/>
    </row>
    <row r="55" spans="2:11" x14ac:dyDescent="0.3">
      <c r="B55" s="8" t="s">
        <v>1108</v>
      </c>
      <c r="C55" s="57" t="s">
        <v>1109</v>
      </c>
      <c r="D55" s="54" t="s">
        <v>1110</v>
      </c>
      <c r="E55" s="6" t="s">
        <v>43</v>
      </c>
      <c r="F55" s="19">
        <v>26483</v>
      </c>
      <c r="G55" s="24">
        <v>195.84</v>
      </c>
      <c r="H55" s="24">
        <v>0.87</v>
      </c>
      <c r="I55" s="31"/>
      <c r="J55" s="31"/>
      <c r="K55" s="35"/>
    </row>
    <row r="56" spans="2:11" x14ac:dyDescent="0.3">
      <c r="B56" s="8" t="s">
        <v>1089</v>
      </c>
      <c r="C56" s="57" t="s">
        <v>1090</v>
      </c>
      <c r="D56" s="54" t="s">
        <v>1091</v>
      </c>
      <c r="E56" s="6" t="s">
        <v>97</v>
      </c>
      <c r="F56" s="19">
        <v>33564</v>
      </c>
      <c r="G56" s="24">
        <v>194.76</v>
      </c>
      <c r="H56" s="24">
        <v>0.87</v>
      </c>
      <c r="I56" s="31"/>
      <c r="J56" s="31"/>
      <c r="K56" s="35"/>
    </row>
    <row r="57" spans="2:11" x14ac:dyDescent="0.3">
      <c r="B57" s="8" t="s">
        <v>1104</v>
      </c>
      <c r="C57" s="57" t="s">
        <v>1105</v>
      </c>
      <c r="D57" s="54" t="s">
        <v>1106</v>
      </c>
      <c r="E57" s="6" t="s">
        <v>1107</v>
      </c>
      <c r="F57" s="19">
        <v>8638</v>
      </c>
      <c r="G57" s="24">
        <v>193.9</v>
      </c>
      <c r="H57" s="24">
        <v>0.86</v>
      </c>
      <c r="I57" s="31"/>
      <c r="J57" s="31"/>
      <c r="K57" s="35"/>
    </row>
    <row r="58" spans="2:11" x14ac:dyDescent="0.3">
      <c r="B58" s="8" t="s">
        <v>855</v>
      </c>
      <c r="C58" s="57" t="s">
        <v>856</v>
      </c>
      <c r="D58" s="54" t="s">
        <v>857</v>
      </c>
      <c r="E58" s="6" t="s">
        <v>156</v>
      </c>
      <c r="F58" s="19">
        <v>3649</v>
      </c>
      <c r="G58" s="24">
        <v>193.32</v>
      </c>
      <c r="H58" s="24">
        <v>0.86</v>
      </c>
      <c r="I58" s="31"/>
      <c r="J58" s="31"/>
      <c r="K58" s="35"/>
    </row>
    <row r="59" spans="2:11" x14ac:dyDescent="0.3">
      <c r="B59" s="8" t="s">
        <v>907</v>
      </c>
      <c r="C59" s="57" t="s">
        <v>908</v>
      </c>
      <c r="D59" s="54" t="s">
        <v>909</v>
      </c>
      <c r="E59" s="6" t="s">
        <v>50</v>
      </c>
      <c r="F59" s="19">
        <v>13221</v>
      </c>
      <c r="G59" s="24">
        <v>192.34</v>
      </c>
      <c r="H59" s="24">
        <v>0.86</v>
      </c>
      <c r="I59" s="31"/>
      <c r="J59" s="31"/>
      <c r="K59" s="35"/>
    </row>
    <row r="60" spans="2:11" x14ac:dyDescent="0.3">
      <c r="C60" s="58" t="s">
        <v>172</v>
      </c>
      <c r="D60" s="54"/>
      <c r="E60" s="6"/>
      <c r="F60" s="19"/>
      <c r="G60" s="25">
        <v>22418.22</v>
      </c>
      <c r="H60" s="25">
        <v>99.92</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186</v>
      </c>
      <c r="C102" s="57" t="s">
        <v>187</v>
      </c>
      <c r="D102" s="54"/>
      <c r="E102" s="6"/>
      <c r="F102" s="19"/>
      <c r="G102" s="24">
        <v>17.71</v>
      </c>
      <c r="H102" s="24">
        <v>0.08</v>
      </c>
      <c r="I102" s="31"/>
      <c r="J102" s="31"/>
      <c r="K102" s="35"/>
    </row>
    <row r="103" spans="1:54" x14ac:dyDescent="0.3">
      <c r="C103" s="58" t="s">
        <v>172</v>
      </c>
      <c r="D103" s="54"/>
      <c r="E103" s="6"/>
      <c r="F103" s="19"/>
      <c r="G103" s="25">
        <v>17.71</v>
      </c>
      <c r="H103" s="25">
        <v>0.08</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5262</v>
      </c>
      <c r="D106" s="54"/>
      <c r="E106" s="6"/>
      <c r="F106" s="19"/>
      <c r="G106" s="24" t="s">
        <v>2</v>
      </c>
      <c r="H106" s="24" t="s">
        <v>2</v>
      </c>
      <c r="I106" s="31"/>
      <c r="J106" s="31"/>
      <c r="K106" s="35"/>
      <c r="L106" s="3"/>
      <c r="AI106" s="3"/>
      <c r="AV106" s="3"/>
      <c r="AX106" s="3"/>
      <c r="BB106" s="3"/>
    </row>
    <row r="107" spans="1:54" x14ac:dyDescent="0.3">
      <c r="B107" s="8"/>
      <c r="C107" s="57" t="s">
        <v>188</v>
      </c>
      <c r="D107" s="54"/>
      <c r="E107" s="6"/>
      <c r="F107" s="19"/>
      <c r="G107" s="24">
        <v>-6.36</v>
      </c>
      <c r="H107" s="24" t="s">
        <v>5263</v>
      </c>
      <c r="I107" s="31"/>
      <c r="J107" s="31"/>
      <c r="K107" s="35"/>
    </row>
    <row r="108" spans="1:54" x14ac:dyDescent="0.3">
      <c r="C108" s="58" t="s">
        <v>172</v>
      </c>
      <c r="D108" s="54"/>
      <c r="E108" s="6"/>
      <c r="F108" s="19"/>
      <c r="G108" s="25">
        <v>-6.36</v>
      </c>
      <c r="H108" s="25" t="s">
        <v>5263</v>
      </c>
      <c r="I108" s="31"/>
      <c r="J108" s="31"/>
      <c r="K108" s="35"/>
    </row>
    <row r="109" spans="1:54" x14ac:dyDescent="0.3">
      <c r="C109" s="57"/>
      <c r="D109" s="54"/>
      <c r="E109" s="6"/>
      <c r="F109" s="19"/>
      <c r="G109" s="24"/>
      <c r="H109" s="24"/>
      <c r="I109" s="31"/>
      <c r="J109" s="31"/>
      <c r="K109" s="35"/>
    </row>
    <row r="110" spans="1:54" x14ac:dyDescent="0.3">
      <c r="C110" s="60" t="s">
        <v>189</v>
      </c>
      <c r="D110" s="55"/>
      <c r="E110" s="5"/>
      <c r="F110" s="20"/>
      <c r="G110" s="26">
        <v>22429.57</v>
      </c>
      <c r="H110" s="26">
        <v>100</v>
      </c>
      <c r="I110" s="32"/>
      <c r="J110" s="32"/>
      <c r="K110" s="36"/>
    </row>
    <row r="113" spans="3:11" x14ac:dyDescent="0.3">
      <c r="C113" s="1" t="s">
        <v>190</v>
      </c>
    </row>
    <row r="114" spans="3:11" x14ac:dyDescent="0.3">
      <c r="C114" s="37" t="s">
        <v>191</v>
      </c>
      <c r="D114" s="37"/>
      <c r="E114" s="37"/>
      <c r="F114" s="37"/>
      <c r="G114" s="37"/>
      <c r="H114" s="37"/>
      <c r="I114" s="37"/>
      <c r="J114" s="37"/>
      <c r="K114" s="37"/>
    </row>
    <row r="115" spans="3:11" x14ac:dyDescent="0.3">
      <c r="C115" s="2" t="s">
        <v>192</v>
      </c>
    </row>
    <row r="116" spans="3:11" x14ac:dyDescent="0.3">
      <c r="C116" s="2" t="s">
        <v>193</v>
      </c>
    </row>
    <row r="117" spans="3:11" ht="30" customHeight="1" x14ac:dyDescent="0.3">
      <c r="C117" s="91" t="s">
        <v>194</v>
      </c>
      <c r="D117" s="92"/>
      <c r="E117" s="92"/>
      <c r="F117" s="92"/>
      <c r="G117" s="92"/>
      <c r="H117" s="92"/>
      <c r="I117" s="92"/>
      <c r="J117" s="92"/>
      <c r="K117" s="92"/>
    </row>
    <row r="118" spans="3:11" x14ac:dyDescent="0.3">
      <c r="C118" s="2" t="s">
        <v>195</v>
      </c>
    </row>
    <row r="120" spans="3:11" x14ac:dyDescent="0.3">
      <c r="C120" s="1" t="s">
        <v>5387</v>
      </c>
      <c r="E120" s="88" t="s">
        <v>5388</v>
      </c>
    </row>
    <row r="121" spans="3:11" x14ac:dyDescent="0.3">
      <c r="E121" s="2" t="s">
        <v>5398</v>
      </c>
    </row>
  </sheetData>
  <mergeCells count="1">
    <mergeCell ref="C117:K117"/>
  </mergeCells>
  <hyperlinks>
    <hyperlink ref="J2" location="'Index'!A1" display="'Index'!A1" xr:uid="{4423F8D4-4CB0-4E13-A388-7D4931FA1AA6}"/>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B7505-A200-45F1-9C2F-2E2BCA49E395}">
  <sheetPr codeName="Sheet153"/>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3273</v>
      </c>
      <c r="J2" s="38" t="s">
        <v>4975</v>
      </c>
    </row>
    <row r="3" spans="1:54" ht="16.2" x14ac:dyDescent="0.35">
      <c r="C3" s="1" t="s">
        <v>28</v>
      </c>
      <c r="D3" s="21" t="s">
        <v>3274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3275</v>
      </c>
      <c r="C26" s="57" t="s">
        <v>3276</v>
      </c>
      <c r="D26" s="54" t="s">
        <v>3277</v>
      </c>
      <c r="E26" s="6" t="s">
        <v>185</v>
      </c>
      <c r="F26" s="19">
        <v>500000</v>
      </c>
      <c r="G26" s="24">
        <v>523.92999999999995</v>
      </c>
      <c r="H26" s="24">
        <v>10.63</v>
      </c>
      <c r="I26" s="31">
        <v>6.9107633999999996</v>
      </c>
      <c r="J26" s="31"/>
      <c r="K26" s="35"/>
    </row>
    <row r="27" spans="1:11" x14ac:dyDescent="0.3">
      <c r="B27" s="8" t="s">
        <v>3278</v>
      </c>
      <c r="C27" s="57" t="s">
        <v>3279</v>
      </c>
      <c r="D27" s="54" t="s">
        <v>3280</v>
      </c>
      <c r="E27" s="6" t="s">
        <v>185</v>
      </c>
      <c r="F27" s="19">
        <v>500000</v>
      </c>
      <c r="G27" s="24">
        <v>523.9</v>
      </c>
      <c r="H27" s="24">
        <v>10.63</v>
      </c>
      <c r="I27" s="31">
        <v>6.9597388999999996</v>
      </c>
      <c r="J27" s="31"/>
      <c r="K27" s="35"/>
    </row>
    <row r="28" spans="1:11" x14ac:dyDescent="0.3">
      <c r="B28" s="8" t="s">
        <v>3281</v>
      </c>
      <c r="C28" s="57" t="s">
        <v>3282</v>
      </c>
      <c r="D28" s="54" t="s">
        <v>3283</v>
      </c>
      <c r="E28" s="6" t="s">
        <v>185</v>
      </c>
      <c r="F28" s="19">
        <v>500000</v>
      </c>
      <c r="G28" s="24">
        <v>523.58000000000004</v>
      </c>
      <c r="H28" s="24">
        <v>10.62</v>
      </c>
      <c r="I28" s="31">
        <v>6.9804976999999999</v>
      </c>
      <c r="J28" s="31"/>
      <c r="K28" s="35"/>
    </row>
    <row r="29" spans="1:11" x14ac:dyDescent="0.3">
      <c r="B29" s="8" t="s">
        <v>3284</v>
      </c>
      <c r="C29" s="57" t="s">
        <v>3285</v>
      </c>
      <c r="D29" s="54" t="s">
        <v>3286</v>
      </c>
      <c r="E29" s="6" t="s">
        <v>185</v>
      </c>
      <c r="F29" s="19">
        <v>500000</v>
      </c>
      <c r="G29" s="24">
        <v>523.26</v>
      </c>
      <c r="H29" s="24">
        <v>10.61</v>
      </c>
      <c r="I29" s="31">
        <v>6.9107633999999996</v>
      </c>
      <c r="J29" s="31"/>
      <c r="K29" s="35"/>
    </row>
    <row r="30" spans="1:11" x14ac:dyDescent="0.3">
      <c r="B30" s="8" t="s">
        <v>3287</v>
      </c>
      <c r="C30" s="57" t="s">
        <v>3288</v>
      </c>
      <c r="D30" s="54" t="s">
        <v>3289</v>
      </c>
      <c r="E30" s="6" t="s">
        <v>185</v>
      </c>
      <c r="F30" s="19">
        <v>500000</v>
      </c>
      <c r="G30" s="24">
        <v>519.88</v>
      </c>
      <c r="H30" s="24">
        <v>10.55</v>
      </c>
      <c r="I30" s="31">
        <v>6.9004133999999997</v>
      </c>
      <c r="J30" s="31"/>
      <c r="K30" s="35"/>
    </row>
    <row r="31" spans="1:11" x14ac:dyDescent="0.3">
      <c r="B31" s="8" t="s">
        <v>3290</v>
      </c>
      <c r="C31" s="57" t="s">
        <v>3291</v>
      </c>
      <c r="D31" s="54" t="s">
        <v>3292</v>
      </c>
      <c r="E31" s="6" t="s">
        <v>185</v>
      </c>
      <c r="F31" s="19">
        <v>400000</v>
      </c>
      <c r="G31" s="24">
        <v>415.78</v>
      </c>
      <c r="H31" s="24">
        <v>8.43</v>
      </c>
      <c r="I31" s="31">
        <v>6.9004133999999997</v>
      </c>
      <c r="J31" s="31"/>
      <c r="K31" s="35"/>
    </row>
    <row r="32" spans="1:11" x14ac:dyDescent="0.3">
      <c r="C32" s="58" t="s">
        <v>172</v>
      </c>
      <c r="D32" s="54"/>
      <c r="E32" s="6"/>
      <c r="F32" s="19"/>
      <c r="G32" s="25">
        <v>3030.33</v>
      </c>
      <c r="H32" s="25">
        <v>61.47</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3293</v>
      </c>
      <c r="C44" s="57" t="s">
        <v>3294</v>
      </c>
      <c r="D44" s="54" t="s">
        <v>3295</v>
      </c>
      <c r="E44" s="6" t="s">
        <v>185</v>
      </c>
      <c r="F44" s="19">
        <v>600000</v>
      </c>
      <c r="G44" s="24">
        <v>489.44</v>
      </c>
      <c r="H44" s="24">
        <v>9.93</v>
      </c>
      <c r="I44" s="31">
        <v>6.3830280999999998</v>
      </c>
      <c r="J44" s="31"/>
      <c r="K44" s="35"/>
    </row>
    <row r="45" spans="1:11" x14ac:dyDescent="0.3">
      <c r="B45" s="8" t="s">
        <v>3296</v>
      </c>
      <c r="C45" s="57" t="s">
        <v>3297</v>
      </c>
      <c r="D45" s="54" t="s">
        <v>3298</v>
      </c>
      <c r="E45" s="6" t="s">
        <v>185</v>
      </c>
      <c r="F45" s="19">
        <v>328800</v>
      </c>
      <c r="G45" s="24">
        <v>270.18</v>
      </c>
      <c r="H45" s="24">
        <v>5.48</v>
      </c>
      <c r="I45" s="31">
        <v>6.3688047000000001</v>
      </c>
      <c r="J45" s="31"/>
      <c r="K45" s="35"/>
    </row>
    <row r="46" spans="1:11" x14ac:dyDescent="0.3">
      <c r="B46" s="8" t="s">
        <v>3299</v>
      </c>
      <c r="C46" s="57" t="s">
        <v>3300</v>
      </c>
      <c r="D46" s="54" t="s">
        <v>3301</v>
      </c>
      <c r="E46" s="6" t="s">
        <v>185</v>
      </c>
      <c r="F46" s="19">
        <v>310000</v>
      </c>
      <c r="G46" s="24">
        <v>247.19</v>
      </c>
      <c r="H46" s="24">
        <v>5.01</v>
      </c>
      <c r="I46" s="31">
        <v>6.5872688000000004</v>
      </c>
      <c r="J46" s="31"/>
      <c r="K46" s="35"/>
    </row>
    <row r="47" spans="1:11" x14ac:dyDescent="0.3">
      <c r="B47" s="8" t="s">
        <v>3302</v>
      </c>
      <c r="C47" s="57" t="s">
        <v>3303</v>
      </c>
      <c r="D47" s="54" t="s">
        <v>3304</v>
      </c>
      <c r="E47" s="6" t="s">
        <v>185</v>
      </c>
      <c r="F47" s="19">
        <v>278000</v>
      </c>
      <c r="G47" s="24">
        <v>234.62</v>
      </c>
      <c r="H47" s="24">
        <v>4.76</v>
      </c>
      <c r="I47" s="31">
        <v>6.2912298</v>
      </c>
      <c r="J47" s="31"/>
      <c r="K47" s="35"/>
    </row>
    <row r="48" spans="1:11" x14ac:dyDescent="0.3">
      <c r="B48" s="8" t="s">
        <v>3305</v>
      </c>
      <c r="C48" s="57" t="s">
        <v>3306</v>
      </c>
      <c r="D48" s="54" t="s">
        <v>3307</v>
      </c>
      <c r="E48" s="6" t="s">
        <v>185</v>
      </c>
      <c r="F48" s="19">
        <v>250000</v>
      </c>
      <c r="G48" s="24">
        <v>200.37</v>
      </c>
      <c r="H48" s="24">
        <v>4.0599999999999996</v>
      </c>
      <c r="I48" s="31">
        <v>6.5776802999999999</v>
      </c>
      <c r="J48" s="31"/>
      <c r="K48" s="35"/>
    </row>
    <row r="49" spans="1:11" x14ac:dyDescent="0.3">
      <c r="B49" s="8" t="s">
        <v>3308</v>
      </c>
      <c r="C49" s="57" t="s">
        <v>3309</v>
      </c>
      <c r="D49" s="54" t="s">
        <v>3310</v>
      </c>
      <c r="E49" s="6" t="s">
        <v>185</v>
      </c>
      <c r="F49" s="19">
        <v>125000</v>
      </c>
      <c r="G49" s="24">
        <v>102.04</v>
      </c>
      <c r="H49" s="24">
        <v>2.0699999999999998</v>
      </c>
      <c r="I49" s="31">
        <v>6.3815850999999997</v>
      </c>
      <c r="J49" s="31"/>
      <c r="K49" s="35"/>
    </row>
    <row r="50" spans="1:11" x14ac:dyDescent="0.3">
      <c r="B50" s="8" t="s">
        <v>3311</v>
      </c>
      <c r="C50" s="57" t="s">
        <v>3312</v>
      </c>
      <c r="D50" s="54" t="s">
        <v>3313</v>
      </c>
      <c r="E50" s="6" t="s">
        <v>185</v>
      </c>
      <c r="F50" s="19">
        <v>110400</v>
      </c>
      <c r="G50" s="24">
        <v>88.15</v>
      </c>
      <c r="H50" s="24">
        <v>1.79</v>
      </c>
      <c r="I50" s="31">
        <v>6.5847943000000004</v>
      </c>
      <c r="J50" s="31"/>
      <c r="K50" s="35"/>
    </row>
    <row r="51" spans="1:11" x14ac:dyDescent="0.3">
      <c r="C51" s="58" t="s">
        <v>172</v>
      </c>
      <c r="D51" s="54"/>
      <c r="E51" s="6"/>
      <c r="F51" s="19"/>
      <c r="G51" s="25">
        <v>1631.99</v>
      </c>
      <c r="H51" s="25">
        <v>33.1</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186</v>
      </c>
      <c r="C65" s="57" t="s">
        <v>187</v>
      </c>
      <c r="D65" s="54"/>
      <c r="E65" s="6"/>
      <c r="F65" s="19"/>
      <c r="G65" s="24">
        <v>146.16</v>
      </c>
      <c r="H65" s="24">
        <v>2.96</v>
      </c>
      <c r="I65" s="31"/>
      <c r="J65" s="31"/>
      <c r="K65" s="35"/>
    </row>
    <row r="66" spans="1:54" x14ac:dyDescent="0.3">
      <c r="C66" s="58" t="s">
        <v>172</v>
      </c>
      <c r="D66" s="54"/>
      <c r="E66" s="6"/>
      <c r="F66" s="19"/>
      <c r="G66" s="25">
        <v>146.16</v>
      </c>
      <c r="H66" s="25">
        <v>2.96</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5262</v>
      </c>
      <c r="D69" s="54"/>
      <c r="E69" s="6"/>
      <c r="F69" s="19"/>
      <c r="G69" s="24" t="s">
        <v>2</v>
      </c>
      <c r="H69" s="24" t="s">
        <v>2</v>
      </c>
      <c r="I69" s="31"/>
      <c r="J69" s="31"/>
      <c r="K69" s="35"/>
      <c r="L69" s="3"/>
      <c r="AI69" s="3"/>
      <c r="AV69" s="3"/>
      <c r="AX69" s="3"/>
      <c r="BB69" s="3"/>
    </row>
    <row r="70" spans="1:54" x14ac:dyDescent="0.3">
      <c r="B70" s="8"/>
      <c r="C70" s="57" t="s">
        <v>188</v>
      </c>
      <c r="D70" s="54"/>
      <c r="E70" s="6"/>
      <c r="F70" s="19"/>
      <c r="G70" s="24">
        <v>121.52</v>
      </c>
      <c r="H70" s="24">
        <v>2.4699999999999998</v>
      </c>
      <c r="I70" s="31"/>
      <c r="J70" s="31"/>
      <c r="K70" s="35"/>
    </row>
    <row r="71" spans="1:54" x14ac:dyDescent="0.3">
      <c r="C71" s="58" t="s">
        <v>172</v>
      </c>
      <c r="D71" s="54"/>
      <c r="E71" s="6"/>
      <c r="F71" s="19"/>
      <c r="G71" s="25">
        <v>121.52</v>
      </c>
      <c r="H71" s="25">
        <v>2.4699999999999998</v>
      </c>
      <c r="I71" s="31"/>
      <c r="J71" s="31"/>
      <c r="K71" s="35"/>
    </row>
    <row r="72" spans="1:54" x14ac:dyDescent="0.3">
      <c r="C72" s="57"/>
      <c r="D72" s="54"/>
      <c r="E72" s="6"/>
      <c r="F72" s="19"/>
      <c r="G72" s="24"/>
      <c r="H72" s="24"/>
      <c r="I72" s="31"/>
      <c r="J72" s="31"/>
      <c r="K72" s="35"/>
    </row>
    <row r="73" spans="1:54" x14ac:dyDescent="0.3">
      <c r="C73" s="60" t="s">
        <v>189</v>
      </c>
      <c r="D73" s="55"/>
      <c r="E73" s="5"/>
      <c r="F73" s="20"/>
      <c r="G73" s="26">
        <v>4930</v>
      </c>
      <c r="H73" s="26">
        <v>99.999999999999986</v>
      </c>
      <c r="I73" s="32"/>
      <c r="J73" s="32"/>
      <c r="K73" s="36"/>
    </row>
    <row r="76" spans="1:54" x14ac:dyDescent="0.3">
      <c r="C76" s="1" t="s">
        <v>190</v>
      </c>
    </row>
    <row r="77" spans="1:54" x14ac:dyDescent="0.3">
      <c r="C77" s="37" t="s">
        <v>191</v>
      </c>
      <c r="D77" s="37"/>
      <c r="E77" s="37"/>
      <c r="F77" s="37"/>
      <c r="G77" s="37"/>
      <c r="H77" s="37"/>
      <c r="I77" s="37"/>
      <c r="J77" s="37"/>
      <c r="K77" s="37"/>
    </row>
    <row r="78" spans="1:54" x14ac:dyDescent="0.3">
      <c r="C78" s="2" t="s">
        <v>192</v>
      </c>
    </row>
    <row r="79" spans="1:54" x14ac:dyDescent="0.3">
      <c r="C79" s="2" t="s">
        <v>193</v>
      </c>
    </row>
    <row r="80" spans="1:54" ht="30" customHeight="1" x14ac:dyDescent="0.3">
      <c r="C80" s="91" t="s">
        <v>194</v>
      </c>
      <c r="D80" s="92"/>
      <c r="E80" s="92"/>
      <c r="F80" s="92"/>
      <c r="G80" s="92"/>
      <c r="H80" s="92"/>
      <c r="I80" s="92"/>
      <c r="J80" s="92"/>
      <c r="K80" s="92"/>
    </row>
    <row r="81" spans="3:5" x14ac:dyDescent="0.3">
      <c r="C81" s="2" t="s">
        <v>195</v>
      </c>
    </row>
    <row r="83" spans="3:5" x14ac:dyDescent="0.3">
      <c r="C83" s="1" t="s">
        <v>5387</v>
      </c>
      <c r="E83" s="88" t="s">
        <v>5388</v>
      </c>
    </row>
    <row r="84" spans="3:5" x14ac:dyDescent="0.3">
      <c r="E84" s="2" t="s">
        <v>5429</v>
      </c>
    </row>
  </sheetData>
  <mergeCells count="1">
    <mergeCell ref="C80:K80"/>
  </mergeCells>
  <hyperlinks>
    <hyperlink ref="J2" location="'Index'!A1" display="'Index'!A1" xr:uid="{0CFA94F7-06B3-425C-BEE9-B8A89F901952}"/>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54BD-7DE9-4A35-9B28-2710413F437E}">
  <sheetPr codeName="Sheet154"/>
  <dimension ref="A1:IV82"/>
  <sheetViews>
    <sheetView showGridLines="0" zoomScale="90" zoomScaleNormal="90" workbookViewId="0">
      <pane ySplit="6" topLeftCell="A6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3314</v>
      </c>
      <c r="J2" s="38" t="s">
        <v>4975</v>
      </c>
    </row>
    <row r="3" spans="1:54" ht="16.2" x14ac:dyDescent="0.35">
      <c r="C3" s="1" t="s">
        <v>28</v>
      </c>
      <c r="D3" s="21" t="s">
        <v>3315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3278</v>
      </c>
      <c r="C26" s="57" t="s">
        <v>3279</v>
      </c>
      <c r="D26" s="54" t="s">
        <v>3280</v>
      </c>
      <c r="E26" s="6" t="s">
        <v>185</v>
      </c>
      <c r="F26" s="19">
        <v>1000000</v>
      </c>
      <c r="G26" s="24">
        <v>1047.8</v>
      </c>
      <c r="H26" s="24">
        <v>29.39</v>
      </c>
      <c r="I26" s="31">
        <v>6.9597388999999996</v>
      </c>
      <c r="J26" s="31"/>
      <c r="K26" s="35"/>
    </row>
    <row r="27" spans="1:11" x14ac:dyDescent="0.3">
      <c r="B27" s="8" t="s">
        <v>3281</v>
      </c>
      <c r="C27" s="57" t="s">
        <v>3282</v>
      </c>
      <c r="D27" s="54" t="s">
        <v>3283</v>
      </c>
      <c r="E27" s="6" t="s">
        <v>185</v>
      </c>
      <c r="F27" s="19">
        <v>500000</v>
      </c>
      <c r="G27" s="24">
        <v>523.58000000000004</v>
      </c>
      <c r="H27" s="24">
        <v>14.69</v>
      </c>
      <c r="I27" s="31">
        <v>6.9804976999999999</v>
      </c>
      <c r="J27" s="31"/>
      <c r="K27" s="35"/>
    </row>
    <row r="28" spans="1:11" x14ac:dyDescent="0.3">
      <c r="B28" s="8" t="s">
        <v>3316</v>
      </c>
      <c r="C28" s="57" t="s">
        <v>3317</v>
      </c>
      <c r="D28" s="54" t="s">
        <v>3318</v>
      </c>
      <c r="E28" s="6" t="s">
        <v>185</v>
      </c>
      <c r="F28" s="19">
        <v>500000</v>
      </c>
      <c r="G28" s="24">
        <v>520.78</v>
      </c>
      <c r="H28" s="24">
        <v>14.61</v>
      </c>
      <c r="I28" s="31">
        <v>6.9492558000000004</v>
      </c>
      <c r="J28" s="31"/>
      <c r="K28" s="35"/>
    </row>
    <row r="29" spans="1:11" x14ac:dyDescent="0.3">
      <c r="B29" s="8" t="s">
        <v>3319</v>
      </c>
      <c r="C29" s="57" t="s">
        <v>3320</v>
      </c>
      <c r="D29" s="54" t="s">
        <v>3321</v>
      </c>
      <c r="E29" s="6" t="s">
        <v>185</v>
      </c>
      <c r="F29" s="19">
        <v>94400</v>
      </c>
      <c r="G29" s="24">
        <v>98.4</v>
      </c>
      <c r="H29" s="24">
        <v>2.76</v>
      </c>
      <c r="I29" s="31">
        <v>6.9107633999999996</v>
      </c>
      <c r="J29" s="31"/>
      <c r="K29" s="35"/>
    </row>
    <row r="30" spans="1:11" x14ac:dyDescent="0.3">
      <c r="C30" s="58" t="s">
        <v>172</v>
      </c>
      <c r="D30" s="54"/>
      <c r="E30" s="6"/>
      <c r="F30" s="19"/>
      <c r="G30" s="25">
        <v>2190.56</v>
      </c>
      <c r="H30" s="25">
        <v>61.45</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3305</v>
      </c>
      <c r="C42" s="57" t="s">
        <v>3306</v>
      </c>
      <c r="D42" s="54" t="s">
        <v>3307</v>
      </c>
      <c r="E42" s="6" t="s">
        <v>185</v>
      </c>
      <c r="F42" s="19">
        <v>250000</v>
      </c>
      <c r="G42" s="24">
        <v>200.37</v>
      </c>
      <c r="H42" s="24">
        <v>5.62</v>
      </c>
      <c r="I42" s="31">
        <v>6.5776802999999999</v>
      </c>
      <c r="J42" s="31"/>
      <c r="K42" s="35"/>
    </row>
    <row r="43" spans="1:11" x14ac:dyDescent="0.3">
      <c r="B43" s="8" t="s">
        <v>3322</v>
      </c>
      <c r="C43" s="57" t="s">
        <v>3323</v>
      </c>
      <c r="D43" s="54" t="s">
        <v>3324</v>
      </c>
      <c r="E43" s="6" t="s">
        <v>185</v>
      </c>
      <c r="F43" s="19">
        <v>250000</v>
      </c>
      <c r="G43" s="24">
        <v>197.58</v>
      </c>
      <c r="H43" s="24">
        <v>5.54</v>
      </c>
      <c r="I43" s="31">
        <v>6.6039735000000004</v>
      </c>
      <c r="J43" s="31"/>
      <c r="K43" s="35"/>
    </row>
    <row r="44" spans="1:11" x14ac:dyDescent="0.3">
      <c r="B44" s="8" t="s">
        <v>3302</v>
      </c>
      <c r="C44" s="57" t="s">
        <v>3303</v>
      </c>
      <c r="D44" s="54" t="s">
        <v>3304</v>
      </c>
      <c r="E44" s="6" t="s">
        <v>185</v>
      </c>
      <c r="F44" s="19">
        <v>197000</v>
      </c>
      <c r="G44" s="24">
        <v>166.26</v>
      </c>
      <c r="H44" s="24">
        <v>4.66</v>
      </c>
      <c r="I44" s="31">
        <v>6.2912298</v>
      </c>
      <c r="J44" s="31"/>
      <c r="K44" s="35"/>
    </row>
    <row r="45" spans="1:11" x14ac:dyDescent="0.3">
      <c r="B45" s="8" t="s">
        <v>3293</v>
      </c>
      <c r="C45" s="57" t="s">
        <v>3294</v>
      </c>
      <c r="D45" s="54" t="s">
        <v>3295</v>
      </c>
      <c r="E45" s="6" t="s">
        <v>185</v>
      </c>
      <c r="F45" s="19">
        <v>200000</v>
      </c>
      <c r="G45" s="24">
        <v>163.15</v>
      </c>
      <c r="H45" s="24">
        <v>4.58</v>
      </c>
      <c r="I45" s="31">
        <v>6.3830280999999998</v>
      </c>
      <c r="J45" s="31"/>
      <c r="K45" s="35"/>
    </row>
    <row r="46" spans="1:11" x14ac:dyDescent="0.3">
      <c r="B46" s="8" t="s">
        <v>3325</v>
      </c>
      <c r="C46" s="57" t="s">
        <v>3326</v>
      </c>
      <c r="D46" s="54" t="s">
        <v>3327</v>
      </c>
      <c r="E46" s="6" t="s">
        <v>185</v>
      </c>
      <c r="F46" s="19">
        <v>200000</v>
      </c>
      <c r="G46" s="24">
        <v>163.12</v>
      </c>
      <c r="H46" s="24">
        <v>4.58</v>
      </c>
      <c r="I46" s="31">
        <v>6.3833374000000003</v>
      </c>
      <c r="J46" s="31"/>
      <c r="K46" s="35"/>
    </row>
    <row r="47" spans="1:11" x14ac:dyDescent="0.3">
      <c r="B47" s="8" t="s">
        <v>3328</v>
      </c>
      <c r="C47" s="57" t="s">
        <v>3329</v>
      </c>
      <c r="D47" s="54" t="s">
        <v>3330</v>
      </c>
      <c r="E47" s="6" t="s">
        <v>185</v>
      </c>
      <c r="F47" s="19">
        <v>185000</v>
      </c>
      <c r="G47" s="24">
        <v>150.83000000000001</v>
      </c>
      <c r="H47" s="24">
        <v>4.2300000000000004</v>
      </c>
      <c r="I47" s="31">
        <v>6.3840589000000003</v>
      </c>
      <c r="J47" s="31"/>
      <c r="K47" s="35"/>
    </row>
    <row r="48" spans="1:11" x14ac:dyDescent="0.3">
      <c r="B48" s="8" t="s">
        <v>3308</v>
      </c>
      <c r="C48" s="57" t="s">
        <v>3309</v>
      </c>
      <c r="D48" s="54" t="s">
        <v>3310</v>
      </c>
      <c r="E48" s="6" t="s">
        <v>185</v>
      </c>
      <c r="F48" s="19">
        <v>175000</v>
      </c>
      <c r="G48" s="24">
        <v>142.86000000000001</v>
      </c>
      <c r="H48" s="24">
        <v>4.01</v>
      </c>
      <c r="I48" s="31">
        <v>6.3815850999999997</v>
      </c>
      <c r="J48" s="31"/>
      <c r="K48" s="35"/>
    </row>
    <row r="49" spans="1:11" x14ac:dyDescent="0.3">
      <c r="C49" s="58" t="s">
        <v>172</v>
      </c>
      <c r="D49" s="54"/>
      <c r="E49" s="6"/>
      <c r="F49" s="19"/>
      <c r="G49" s="25">
        <v>1184.17</v>
      </c>
      <c r="H49" s="25">
        <v>33.22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186</v>
      </c>
      <c r="C63" s="57" t="s">
        <v>187</v>
      </c>
      <c r="D63" s="54"/>
      <c r="E63" s="6"/>
      <c r="F63" s="19"/>
      <c r="G63" s="24">
        <v>100.48</v>
      </c>
      <c r="H63" s="24">
        <v>2.82</v>
      </c>
      <c r="I63" s="31"/>
      <c r="J63" s="31"/>
      <c r="K63" s="35"/>
    </row>
    <row r="64" spans="1:11" x14ac:dyDescent="0.3">
      <c r="C64" s="58" t="s">
        <v>172</v>
      </c>
      <c r="D64" s="54"/>
      <c r="E64" s="6"/>
      <c r="F64" s="19"/>
      <c r="G64" s="25">
        <v>100.48</v>
      </c>
      <c r="H64" s="25">
        <v>2.82</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5262</v>
      </c>
      <c r="D67" s="54"/>
      <c r="E67" s="6"/>
      <c r="F67" s="19"/>
      <c r="G67" s="24" t="s">
        <v>2</v>
      </c>
      <c r="H67" s="24" t="s">
        <v>2</v>
      </c>
      <c r="I67" s="31"/>
      <c r="J67" s="31"/>
      <c r="K67" s="35"/>
      <c r="L67" s="3"/>
      <c r="AI67" s="3"/>
      <c r="AV67" s="3"/>
      <c r="AX67" s="3"/>
      <c r="BB67" s="3"/>
    </row>
    <row r="68" spans="1:54" x14ac:dyDescent="0.3">
      <c r="B68" s="8"/>
      <c r="C68" s="57" t="s">
        <v>188</v>
      </c>
      <c r="D68" s="54"/>
      <c r="E68" s="6"/>
      <c r="F68" s="19"/>
      <c r="G68" s="24">
        <v>89.4</v>
      </c>
      <c r="H68" s="24">
        <v>2.5099999999999998</v>
      </c>
      <c r="I68" s="31"/>
      <c r="J68" s="31"/>
      <c r="K68" s="35"/>
    </row>
    <row r="69" spans="1:54" x14ac:dyDescent="0.3">
      <c r="C69" s="58" t="s">
        <v>172</v>
      </c>
      <c r="D69" s="54"/>
      <c r="E69" s="6"/>
      <c r="F69" s="19"/>
      <c r="G69" s="25">
        <v>89.4</v>
      </c>
      <c r="H69" s="25">
        <v>2.5099999999999998</v>
      </c>
      <c r="I69" s="31"/>
      <c r="J69" s="31"/>
      <c r="K69" s="35"/>
    </row>
    <row r="70" spans="1:54" x14ac:dyDescent="0.3">
      <c r="C70" s="57"/>
      <c r="D70" s="54"/>
      <c r="E70" s="6"/>
      <c r="F70" s="19"/>
      <c r="G70" s="24"/>
      <c r="H70" s="24"/>
      <c r="I70" s="31"/>
      <c r="J70" s="31"/>
      <c r="K70" s="35"/>
    </row>
    <row r="71" spans="1:54" x14ac:dyDescent="0.3">
      <c r="C71" s="60" t="s">
        <v>189</v>
      </c>
      <c r="D71" s="55"/>
      <c r="E71" s="5"/>
      <c r="F71" s="20"/>
      <c r="G71" s="26">
        <v>3564.61</v>
      </c>
      <c r="H71" s="26">
        <v>100</v>
      </c>
      <c r="I71" s="32"/>
      <c r="J71" s="32"/>
      <c r="K71" s="36"/>
    </row>
    <row r="74" spans="1:54" x14ac:dyDescent="0.3">
      <c r="C74" s="1" t="s">
        <v>190</v>
      </c>
    </row>
    <row r="75" spans="1:54" x14ac:dyDescent="0.3">
      <c r="C75" s="37" t="s">
        <v>191</v>
      </c>
      <c r="D75" s="37"/>
      <c r="E75" s="37"/>
      <c r="F75" s="37"/>
      <c r="G75" s="37"/>
      <c r="H75" s="37"/>
      <c r="I75" s="37"/>
      <c r="J75" s="37"/>
      <c r="K75" s="37"/>
    </row>
    <row r="76" spans="1:54" x14ac:dyDescent="0.3">
      <c r="C76" s="2" t="s">
        <v>192</v>
      </c>
    </row>
    <row r="77" spans="1:54" x14ac:dyDescent="0.3">
      <c r="C77" s="2" t="s">
        <v>193</v>
      </c>
    </row>
    <row r="78" spans="1:54" ht="30" customHeight="1" x14ac:dyDescent="0.3">
      <c r="C78" s="91" t="s">
        <v>194</v>
      </c>
      <c r="D78" s="92"/>
      <c r="E78" s="92"/>
      <c r="F78" s="92"/>
      <c r="G78" s="92"/>
      <c r="H78" s="92"/>
      <c r="I78" s="92"/>
      <c r="J78" s="92"/>
      <c r="K78" s="92"/>
    </row>
    <row r="79" spans="1:54" x14ac:dyDescent="0.3">
      <c r="C79" s="2" t="s">
        <v>195</v>
      </c>
    </row>
    <row r="81" spans="3:5" x14ac:dyDescent="0.3">
      <c r="C81" s="1" t="s">
        <v>5387</v>
      </c>
      <c r="E81" s="88" t="s">
        <v>5388</v>
      </c>
    </row>
    <row r="82" spans="3:5" x14ac:dyDescent="0.3">
      <c r="E82" s="2" t="s">
        <v>5429</v>
      </c>
    </row>
  </sheetData>
  <mergeCells count="1">
    <mergeCell ref="C78:K78"/>
  </mergeCells>
  <hyperlinks>
    <hyperlink ref="J2" location="'Index'!A1" display="'Index'!A1" xr:uid="{988D5AD6-FE05-40B9-AD93-2F31678ABB6C}"/>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03F2-CB74-4B08-BD44-07A0E6A2C97D}">
  <sheetPr codeName="Sheet155"/>
  <dimension ref="A1:IV77"/>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3331</v>
      </c>
      <c r="J2" s="38" t="s">
        <v>4975</v>
      </c>
    </row>
    <row r="3" spans="1:54" ht="16.2" x14ac:dyDescent="0.35">
      <c r="C3" s="1" t="s">
        <v>28</v>
      </c>
      <c r="D3" s="21" t="s">
        <v>3332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3333</v>
      </c>
      <c r="C26" s="57" t="s">
        <v>3334</v>
      </c>
      <c r="D26" s="54" t="s">
        <v>3335</v>
      </c>
      <c r="E26" s="6" t="s">
        <v>185</v>
      </c>
      <c r="F26" s="19">
        <v>1950000</v>
      </c>
      <c r="G26" s="24">
        <v>1950.81</v>
      </c>
      <c r="H26" s="24">
        <v>68.91</v>
      </c>
      <c r="I26" s="31">
        <v>6.9450833000000003</v>
      </c>
      <c r="J26" s="31"/>
      <c r="K26" s="35"/>
    </row>
    <row r="27" spans="1:11" x14ac:dyDescent="0.3">
      <c r="C27" s="58" t="s">
        <v>172</v>
      </c>
      <c r="D27" s="54"/>
      <c r="E27" s="6"/>
      <c r="F27" s="19"/>
      <c r="G27" s="25">
        <v>1950.81</v>
      </c>
      <c r="H27" s="25">
        <v>68.91</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3336</v>
      </c>
      <c r="C39" s="57" t="s">
        <v>3337</v>
      </c>
      <c r="D39" s="54" t="s">
        <v>3338</v>
      </c>
      <c r="E39" s="6" t="s">
        <v>185</v>
      </c>
      <c r="F39" s="19">
        <v>315000</v>
      </c>
      <c r="G39" s="24">
        <v>242.74</v>
      </c>
      <c r="H39" s="24">
        <v>8.57</v>
      </c>
      <c r="I39" s="31">
        <v>6.6464686999999998</v>
      </c>
      <c r="J39" s="31"/>
      <c r="K39" s="35"/>
    </row>
    <row r="40" spans="1:11" x14ac:dyDescent="0.3">
      <c r="B40" s="8" t="s">
        <v>3302</v>
      </c>
      <c r="C40" s="57" t="s">
        <v>3303</v>
      </c>
      <c r="D40" s="54" t="s">
        <v>3304</v>
      </c>
      <c r="E40" s="6" t="s">
        <v>185</v>
      </c>
      <c r="F40" s="19">
        <v>200000</v>
      </c>
      <c r="G40" s="24">
        <v>168.79</v>
      </c>
      <c r="H40" s="24">
        <v>5.96</v>
      </c>
      <c r="I40" s="31">
        <v>6.2912298</v>
      </c>
      <c r="J40" s="31"/>
      <c r="K40" s="35"/>
    </row>
    <row r="41" spans="1:11" x14ac:dyDescent="0.3">
      <c r="B41" s="8" t="s">
        <v>3339</v>
      </c>
      <c r="C41" s="57" t="s">
        <v>3340</v>
      </c>
      <c r="D41" s="54" t="s">
        <v>3341</v>
      </c>
      <c r="E41" s="6" t="s">
        <v>185</v>
      </c>
      <c r="F41" s="19">
        <v>150000</v>
      </c>
      <c r="G41" s="24">
        <v>110.99</v>
      </c>
      <c r="H41" s="24">
        <v>3.92</v>
      </c>
      <c r="I41" s="31">
        <v>6.7065463000000003</v>
      </c>
      <c r="J41" s="31"/>
      <c r="K41" s="35"/>
    </row>
    <row r="42" spans="1:11" x14ac:dyDescent="0.3">
      <c r="B42" s="8" t="s">
        <v>3322</v>
      </c>
      <c r="C42" s="57" t="s">
        <v>3323</v>
      </c>
      <c r="D42" s="54" t="s">
        <v>3324</v>
      </c>
      <c r="E42" s="6" t="s">
        <v>185</v>
      </c>
      <c r="F42" s="19">
        <v>125000</v>
      </c>
      <c r="G42" s="24">
        <v>98.79</v>
      </c>
      <c r="H42" s="24">
        <v>3.49</v>
      </c>
      <c r="I42" s="31">
        <v>6.6039735000000004</v>
      </c>
      <c r="J42" s="31"/>
      <c r="K42" s="35"/>
    </row>
    <row r="43" spans="1:11" x14ac:dyDescent="0.3">
      <c r="B43" s="8" t="s">
        <v>3342</v>
      </c>
      <c r="C43" s="57" t="s">
        <v>3343</v>
      </c>
      <c r="D43" s="54" t="s">
        <v>3344</v>
      </c>
      <c r="E43" s="6" t="s">
        <v>185</v>
      </c>
      <c r="F43" s="19">
        <v>125000</v>
      </c>
      <c r="G43" s="24">
        <v>94.83</v>
      </c>
      <c r="H43" s="24">
        <v>3.35</v>
      </c>
      <c r="I43" s="31">
        <v>6.6540515999999998</v>
      </c>
      <c r="J43" s="31"/>
      <c r="K43" s="35"/>
    </row>
    <row r="44" spans="1:11" x14ac:dyDescent="0.3">
      <c r="C44" s="58" t="s">
        <v>172</v>
      </c>
      <c r="D44" s="54"/>
      <c r="E44" s="6"/>
      <c r="F44" s="19"/>
      <c r="G44" s="25">
        <v>716.14</v>
      </c>
      <c r="H44" s="25">
        <v>25.29</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186</v>
      </c>
      <c r="C58" s="57" t="s">
        <v>187</v>
      </c>
      <c r="D58" s="54"/>
      <c r="E58" s="6"/>
      <c r="F58" s="19"/>
      <c r="G58" s="24">
        <v>89.17</v>
      </c>
      <c r="H58" s="24">
        <v>3.15</v>
      </c>
      <c r="I58" s="31"/>
      <c r="J58" s="31"/>
      <c r="K58" s="35"/>
    </row>
    <row r="59" spans="1:54" x14ac:dyDescent="0.3">
      <c r="C59" s="58" t="s">
        <v>172</v>
      </c>
      <c r="D59" s="54"/>
      <c r="E59" s="6"/>
      <c r="F59" s="19"/>
      <c r="G59" s="25">
        <v>89.17</v>
      </c>
      <c r="H59" s="25">
        <v>3.15</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5262</v>
      </c>
      <c r="D62" s="54"/>
      <c r="E62" s="6"/>
      <c r="F62" s="19"/>
      <c r="G62" s="24" t="s">
        <v>2</v>
      </c>
      <c r="H62" s="24" t="s">
        <v>2</v>
      </c>
      <c r="I62" s="31"/>
      <c r="J62" s="31"/>
      <c r="K62" s="35"/>
      <c r="L62" s="3"/>
      <c r="AI62" s="3"/>
      <c r="AV62" s="3"/>
      <c r="AX62" s="3"/>
      <c r="BB62" s="3"/>
    </row>
    <row r="63" spans="1:54" x14ac:dyDescent="0.3">
      <c r="B63" s="8"/>
      <c r="C63" s="57" t="s">
        <v>188</v>
      </c>
      <c r="D63" s="54"/>
      <c r="E63" s="6"/>
      <c r="F63" s="19"/>
      <c r="G63" s="24">
        <v>74.739999999999995</v>
      </c>
      <c r="H63" s="24">
        <v>2.65</v>
      </c>
      <c r="I63" s="31"/>
      <c r="J63" s="31"/>
      <c r="K63" s="35"/>
    </row>
    <row r="64" spans="1:54" x14ac:dyDescent="0.3">
      <c r="C64" s="58" t="s">
        <v>172</v>
      </c>
      <c r="D64" s="54"/>
      <c r="E64" s="6"/>
      <c r="F64" s="19"/>
      <c r="G64" s="25">
        <v>74.739999999999995</v>
      </c>
      <c r="H64" s="25">
        <v>2.65</v>
      </c>
      <c r="I64" s="31"/>
      <c r="J64" s="31"/>
      <c r="K64" s="35"/>
    </row>
    <row r="65" spans="3:11" x14ac:dyDescent="0.3">
      <c r="C65" s="57"/>
      <c r="D65" s="54"/>
      <c r="E65" s="6"/>
      <c r="F65" s="19"/>
      <c r="G65" s="24"/>
      <c r="H65" s="24"/>
      <c r="I65" s="31"/>
      <c r="J65" s="31"/>
      <c r="K65" s="35"/>
    </row>
    <row r="66" spans="3:11" x14ac:dyDescent="0.3">
      <c r="C66" s="60" t="s">
        <v>189</v>
      </c>
      <c r="D66" s="55"/>
      <c r="E66" s="5"/>
      <c r="F66" s="20"/>
      <c r="G66" s="26">
        <v>2830.86</v>
      </c>
      <c r="H66" s="26">
        <v>100</v>
      </c>
      <c r="I66" s="32"/>
      <c r="J66" s="32"/>
      <c r="K66" s="36"/>
    </row>
    <row r="69" spans="3:11" x14ac:dyDescent="0.3">
      <c r="C69" s="1" t="s">
        <v>190</v>
      </c>
    </row>
    <row r="70" spans="3:11" x14ac:dyDescent="0.3">
      <c r="C70" s="37" t="s">
        <v>191</v>
      </c>
      <c r="D70" s="37"/>
      <c r="E70" s="37"/>
      <c r="F70" s="37"/>
      <c r="G70" s="37"/>
      <c r="H70" s="37"/>
      <c r="I70" s="37"/>
      <c r="J70" s="37"/>
      <c r="K70" s="37"/>
    </row>
    <row r="71" spans="3:11" x14ac:dyDescent="0.3">
      <c r="C71" s="2" t="s">
        <v>192</v>
      </c>
    </row>
    <row r="72" spans="3:11" x14ac:dyDescent="0.3">
      <c r="C72" s="2" t="s">
        <v>193</v>
      </c>
    </row>
    <row r="73" spans="3:11" ht="30" customHeight="1" x14ac:dyDescent="0.3">
      <c r="C73" s="91" t="s">
        <v>194</v>
      </c>
      <c r="D73" s="92"/>
      <c r="E73" s="92"/>
      <c r="F73" s="92"/>
      <c r="G73" s="92"/>
      <c r="H73" s="92"/>
      <c r="I73" s="92"/>
      <c r="J73" s="92"/>
      <c r="K73" s="92"/>
    </row>
    <row r="74" spans="3:11" x14ac:dyDescent="0.3">
      <c r="C74" s="2" t="s">
        <v>195</v>
      </c>
    </row>
    <row r="76" spans="3:11" x14ac:dyDescent="0.3">
      <c r="C76" s="1" t="s">
        <v>5387</v>
      </c>
      <c r="E76" s="88" t="s">
        <v>5388</v>
      </c>
    </row>
    <row r="77" spans="3:11" x14ac:dyDescent="0.3">
      <c r="E77" s="2" t="s">
        <v>5429</v>
      </c>
    </row>
  </sheetData>
  <mergeCells count="1">
    <mergeCell ref="C73:K73"/>
  </mergeCells>
  <hyperlinks>
    <hyperlink ref="J2" location="'Index'!A1" display="'Index'!A1" xr:uid="{C2C1D4C7-21CB-439E-8D0E-BB50C6AE45CD}"/>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D1C0-7471-4E89-A484-B862210366BF}">
  <sheetPr codeName="Sheet156"/>
  <dimension ref="A1:IV111"/>
  <sheetViews>
    <sheetView showGridLines="0" zoomScale="90" zoomScaleNormal="90" workbookViewId="0">
      <pane ySplit="6" topLeftCell="A9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3345</v>
      </c>
      <c r="J2" s="38" t="s">
        <v>4975</v>
      </c>
    </row>
    <row r="3" spans="1:54" ht="16.2" x14ac:dyDescent="0.35">
      <c r="C3" s="1" t="s">
        <v>28</v>
      </c>
      <c r="D3" s="21" t="s">
        <v>3346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3347</v>
      </c>
      <c r="C10" s="57" t="s">
        <v>5347</v>
      </c>
      <c r="D10" s="54" t="s">
        <v>3348</v>
      </c>
      <c r="E10" s="6" t="s">
        <v>152</v>
      </c>
      <c r="F10" s="19">
        <v>7000000</v>
      </c>
      <c r="G10" s="24">
        <v>18926.599999999999</v>
      </c>
      <c r="H10" s="24">
        <v>4.53</v>
      </c>
      <c r="I10" s="31"/>
      <c r="J10" s="31"/>
      <c r="K10" s="35"/>
    </row>
    <row r="11" spans="1:54" x14ac:dyDescent="0.3">
      <c r="B11" s="8" t="s">
        <v>252</v>
      </c>
      <c r="C11" s="57" t="s">
        <v>253</v>
      </c>
      <c r="D11" s="54" t="s">
        <v>254</v>
      </c>
      <c r="E11" s="6" t="s">
        <v>97</v>
      </c>
      <c r="F11" s="19">
        <v>700000</v>
      </c>
      <c r="G11" s="24">
        <v>18464.599999999999</v>
      </c>
      <c r="H11" s="24">
        <v>4.42</v>
      </c>
      <c r="I11" s="31"/>
      <c r="J11" s="31"/>
      <c r="K11" s="35"/>
    </row>
    <row r="12" spans="1:54" x14ac:dyDescent="0.3">
      <c r="B12" s="8" t="s">
        <v>69</v>
      </c>
      <c r="C12" s="57" t="s">
        <v>70</v>
      </c>
      <c r="D12" s="54" t="s">
        <v>71</v>
      </c>
      <c r="E12" s="6" t="s">
        <v>43</v>
      </c>
      <c r="F12" s="19">
        <v>2100000</v>
      </c>
      <c r="G12" s="24">
        <v>16852.5</v>
      </c>
      <c r="H12" s="24">
        <v>4.04</v>
      </c>
      <c r="I12" s="31"/>
      <c r="J12" s="31"/>
      <c r="K12" s="35"/>
    </row>
    <row r="13" spans="1:54" x14ac:dyDescent="0.3">
      <c r="B13" s="8" t="s">
        <v>1116</v>
      </c>
      <c r="C13" s="57" t="s">
        <v>1117</v>
      </c>
      <c r="D13" s="54" t="s">
        <v>1118</v>
      </c>
      <c r="E13" s="6" t="s">
        <v>86</v>
      </c>
      <c r="F13" s="19">
        <v>741783</v>
      </c>
      <c r="G13" s="24">
        <v>16730.169999999998</v>
      </c>
      <c r="H13" s="24">
        <v>4.01</v>
      </c>
      <c r="I13" s="31"/>
      <c r="J13" s="31"/>
      <c r="K13" s="35"/>
    </row>
    <row r="14" spans="1:54" x14ac:dyDescent="0.3">
      <c r="B14" s="8" t="s">
        <v>1965</v>
      </c>
      <c r="C14" s="57" t="s">
        <v>1966</v>
      </c>
      <c r="D14" s="54" t="s">
        <v>1967</v>
      </c>
      <c r="E14" s="6" t="s">
        <v>224</v>
      </c>
      <c r="F14" s="19">
        <v>2225742</v>
      </c>
      <c r="G14" s="24">
        <v>16009.76</v>
      </c>
      <c r="H14" s="24">
        <v>3.83</v>
      </c>
      <c r="I14" s="31"/>
      <c r="J14" s="31"/>
      <c r="K14" s="35"/>
    </row>
    <row r="15" spans="1:54" x14ac:dyDescent="0.3">
      <c r="B15" s="8" t="s">
        <v>320</v>
      </c>
      <c r="C15" s="57" t="s">
        <v>321</v>
      </c>
      <c r="D15" s="54" t="s">
        <v>322</v>
      </c>
      <c r="E15" s="6" t="s">
        <v>323</v>
      </c>
      <c r="F15" s="19">
        <v>1700000</v>
      </c>
      <c r="G15" s="24">
        <v>15142.75</v>
      </c>
      <c r="H15" s="24">
        <v>3.63</v>
      </c>
      <c r="I15" s="31"/>
      <c r="J15" s="31"/>
      <c r="K15" s="35"/>
    </row>
    <row r="16" spans="1:54" x14ac:dyDescent="0.3">
      <c r="B16" s="8" t="s">
        <v>40</v>
      </c>
      <c r="C16" s="57" t="s">
        <v>41</v>
      </c>
      <c r="D16" s="54" t="s">
        <v>42</v>
      </c>
      <c r="E16" s="6" t="s">
        <v>43</v>
      </c>
      <c r="F16" s="19">
        <v>1580000</v>
      </c>
      <c r="G16" s="24">
        <v>15035.28</v>
      </c>
      <c r="H16" s="24">
        <v>3.6</v>
      </c>
      <c r="I16" s="31"/>
      <c r="J16" s="31"/>
      <c r="K16" s="35"/>
    </row>
    <row r="17" spans="2:11" x14ac:dyDescent="0.3">
      <c r="B17" s="8" t="s">
        <v>3349</v>
      </c>
      <c r="C17" s="57" t="s">
        <v>3350</v>
      </c>
      <c r="D17" s="54" t="s">
        <v>3351</v>
      </c>
      <c r="E17" s="6" t="s">
        <v>119</v>
      </c>
      <c r="F17" s="19">
        <v>440000</v>
      </c>
      <c r="G17" s="24">
        <v>14849.56</v>
      </c>
      <c r="H17" s="24">
        <v>3.56</v>
      </c>
      <c r="I17" s="31"/>
      <c r="J17" s="31"/>
      <c r="K17" s="35"/>
    </row>
    <row r="18" spans="2:11" x14ac:dyDescent="0.3">
      <c r="B18" s="8" t="s">
        <v>1113</v>
      </c>
      <c r="C18" s="57" t="s">
        <v>1114</v>
      </c>
      <c r="D18" s="54" t="s">
        <v>1115</v>
      </c>
      <c r="E18" s="6" t="s">
        <v>115</v>
      </c>
      <c r="F18" s="19">
        <v>2855012</v>
      </c>
      <c r="G18" s="24">
        <v>14377.84</v>
      </c>
      <c r="H18" s="24">
        <v>3.44</v>
      </c>
      <c r="I18" s="31"/>
      <c r="J18" s="31"/>
      <c r="K18" s="35"/>
    </row>
    <row r="19" spans="2:11" x14ac:dyDescent="0.3">
      <c r="B19" s="8" t="s">
        <v>511</v>
      </c>
      <c r="C19" s="57" t="s">
        <v>512</v>
      </c>
      <c r="D19" s="54" t="s">
        <v>513</v>
      </c>
      <c r="E19" s="6" t="s">
        <v>327</v>
      </c>
      <c r="F19" s="19">
        <v>1900000</v>
      </c>
      <c r="G19" s="24">
        <v>13985.9</v>
      </c>
      <c r="H19" s="24">
        <v>3.35</v>
      </c>
      <c r="I19" s="31"/>
      <c r="J19" s="31"/>
      <c r="K19" s="35"/>
    </row>
    <row r="20" spans="2:11" x14ac:dyDescent="0.3">
      <c r="B20" s="8" t="s">
        <v>552</v>
      </c>
      <c r="C20" s="57" t="s">
        <v>553</v>
      </c>
      <c r="D20" s="54" t="s">
        <v>554</v>
      </c>
      <c r="E20" s="6" t="s">
        <v>327</v>
      </c>
      <c r="F20" s="19">
        <v>611360</v>
      </c>
      <c r="G20" s="24">
        <v>13526.95</v>
      </c>
      <c r="H20" s="24">
        <v>3.24</v>
      </c>
      <c r="I20" s="31"/>
      <c r="J20" s="31"/>
      <c r="K20" s="35"/>
    </row>
    <row r="21" spans="2:11" x14ac:dyDescent="0.3">
      <c r="B21" s="8" t="s">
        <v>376</v>
      </c>
      <c r="C21" s="57" t="s">
        <v>377</v>
      </c>
      <c r="D21" s="54" t="s">
        <v>378</v>
      </c>
      <c r="E21" s="6" t="s">
        <v>90</v>
      </c>
      <c r="F21" s="19">
        <v>3300000</v>
      </c>
      <c r="G21" s="24">
        <v>13521.75</v>
      </c>
      <c r="H21" s="24">
        <v>3.24</v>
      </c>
      <c r="I21" s="31"/>
      <c r="J21" s="31"/>
      <c r="K21" s="35"/>
    </row>
    <row r="22" spans="2:11" x14ac:dyDescent="0.3">
      <c r="B22" s="8" t="s">
        <v>600</v>
      </c>
      <c r="C22" s="57" t="s">
        <v>601</v>
      </c>
      <c r="D22" s="54" t="s">
        <v>602</v>
      </c>
      <c r="E22" s="6" t="s">
        <v>97</v>
      </c>
      <c r="F22" s="19">
        <v>700000</v>
      </c>
      <c r="G22" s="24">
        <v>13394.5</v>
      </c>
      <c r="H22" s="24">
        <v>3.21</v>
      </c>
      <c r="I22" s="31"/>
      <c r="J22" s="31"/>
      <c r="K22" s="35"/>
    </row>
    <row r="23" spans="2:11" x14ac:dyDescent="0.3">
      <c r="B23" s="8" t="s">
        <v>1020</v>
      </c>
      <c r="C23" s="57" t="s">
        <v>1021</v>
      </c>
      <c r="D23" s="54" t="s">
        <v>1022</v>
      </c>
      <c r="E23" s="6" t="s">
        <v>115</v>
      </c>
      <c r="F23" s="19">
        <v>1300000</v>
      </c>
      <c r="G23" s="24">
        <v>12823.2</v>
      </c>
      <c r="H23" s="24">
        <v>3.07</v>
      </c>
      <c r="I23" s="31"/>
      <c r="J23" s="31"/>
      <c r="K23" s="35"/>
    </row>
    <row r="24" spans="2:11" x14ac:dyDescent="0.3">
      <c r="B24" s="8" t="s">
        <v>873</v>
      </c>
      <c r="C24" s="57" t="s">
        <v>874</v>
      </c>
      <c r="D24" s="54" t="s">
        <v>875</v>
      </c>
      <c r="E24" s="6" t="s">
        <v>323</v>
      </c>
      <c r="F24" s="19">
        <v>900000</v>
      </c>
      <c r="G24" s="24">
        <v>12264.3</v>
      </c>
      <c r="H24" s="24">
        <v>2.94</v>
      </c>
      <c r="I24" s="31"/>
      <c r="J24" s="31"/>
      <c r="K24" s="35"/>
    </row>
    <row r="25" spans="2:11" x14ac:dyDescent="0.3">
      <c r="B25" s="8" t="s">
        <v>2639</v>
      </c>
      <c r="C25" s="57" t="s">
        <v>2640</v>
      </c>
      <c r="D25" s="54" t="s">
        <v>2641</v>
      </c>
      <c r="E25" s="6" t="s">
        <v>167</v>
      </c>
      <c r="F25" s="19">
        <v>3001226</v>
      </c>
      <c r="G25" s="24">
        <v>11440.67</v>
      </c>
      <c r="H25" s="24">
        <v>2.74</v>
      </c>
      <c r="I25" s="31"/>
      <c r="J25" s="31"/>
      <c r="K25" s="35"/>
    </row>
    <row r="26" spans="2:11" x14ac:dyDescent="0.3">
      <c r="B26" s="8" t="s">
        <v>1038</v>
      </c>
      <c r="C26" s="57" t="s">
        <v>1039</v>
      </c>
      <c r="D26" s="54" t="s">
        <v>1040</v>
      </c>
      <c r="E26" s="6" t="s">
        <v>323</v>
      </c>
      <c r="F26" s="19">
        <v>900000</v>
      </c>
      <c r="G26" s="24">
        <v>10132.200000000001</v>
      </c>
      <c r="H26" s="24">
        <v>2.4300000000000002</v>
      </c>
      <c r="I26" s="31"/>
      <c r="J26" s="31"/>
      <c r="K26" s="35"/>
    </row>
    <row r="27" spans="2:11" x14ac:dyDescent="0.3">
      <c r="B27" s="8" t="s">
        <v>2942</v>
      </c>
      <c r="C27" s="57" t="s">
        <v>2943</v>
      </c>
      <c r="D27" s="54" t="s">
        <v>2944</v>
      </c>
      <c r="E27" s="6" t="s">
        <v>58</v>
      </c>
      <c r="F27" s="19">
        <v>2180676</v>
      </c>
      <c r="G27" s="24">
        <v>9816.31</v>
      </c>
      <c r="H27" s="24">
        <v>2.35</v>
      </c>
      <c r="I27" s="31"/>
      <c r="J27" s="31"/>
      <c r="K27" s="35"/>
    </row>
    <row r="28" spans="2:11" x14ac:dyDescent="0.3">
      <c r="B28" s="8" t="s">
        <v>66</v>
      </c>
      <c r="C28" s="57" t="s">
        <v>67</v>
      </c>
      <c r="D28" s="54" t="s">
        <v>68</v>
      </c>
      <c r="E28" s="6" t="s">
        <v>43</v>
      </c>
      <c r="F28" s="19">
        <v>500000</v>
      </c>
      <c r="G28" s="24">
        <v>9801.5</v>
      </c>
      <c r="H28" s="24">
        <v>2.35</v>
      </c>
      <c r="I28" s="31"/>
      <c r="J28" s="31"/>
      <c r="K28" s="35"/>
    </row>
    <row r="29" spans="2:11" x14ac:dyDescent="0.3">
      <c r="B29" s="8" t="s">
        <v>308</v>
      </c>
      <c r="C29" s="57" t="s">
        <v>309</v>
      </c>
      <c r="D29" s="54" t="s">
        <v>310</v>
      </c>
      <c r="E29" s="6" t="s">
        <v>86</v>
      </c>
      <c r="F29" s="19">
        <v>1812156</v>
      </c>
      <c r="G29" s="24">
        <v>8654.86</v>
      </c>
      <c r="H29" s="24">
        <v>2.0699999999999998</v>
      </c>
      <c r="I29" s="31"/>
      <c r="J29" s="31"/>
      <c r="K29" s="35"/>
    </row>
    <row r="30" spans="2:11" x14ac:dyDescent="0.3">
      <c r="B30" s="8" t="s">
        <v>607</v>
      </c>
      <c r="C30" s="57" t="s">
        <v>608</v>
      </c>
      <c r="D30" s="54" t="s">
        <v>609</v>
      </c>
      <c r="E30" s="6" t="s">
        <v>156</v>
      </c>
      <c r="F30" s="19">
        <v>2234120</v>
      </c>
      <c r="G30" s="24">
        <v>8091.98</v>
      </c>
      <c r="H30" s="24">
        <v>1.94</v>
      </c>
      <c r="I30" s="31"/>
      <c r="J30" s="31"/>
      <c r="K30" s="35"/>
    </row>
    <row r="31" spans="2:11" x14ac:dyDescent="0.3">
      <c r="B31" s="8" t="s">
        <v>536</v>
      </c>
      <c r="C31" s="57" t="s">
        <v>537</v>
      </c>
      <c r="D31" s="54" t="s">
        <v>538</v>
      </c>
      <c r="E31" s="6" t="s">
        <v>148</v>
      </c>
      <c r="F31" s="19">
        <v>6660154</v>
      </c>
      <c r="G31" s="24">
        <v>6177.29</v>
      </c>
      <c r="H31" s="24">
        <v>1.48</v>
      </c>
      <c r="I31" s="31"/>
      <c r="J31" s="31"/>
      <c r="K31" s="35"/>
    </row>
    <row r="32" spans="2:11" x14ac:dyDescent="0.3">
      <c r="B32" s="8" t="s">
        <v>157</v>
      </c>
      <c r="C32" s="57" t="s">
        <v>158</v>
      </c>
      <c r="D32" s="54" t="s">
        <v>159</v>
      </c>
      <c r="E32" s="6" t="s">
        <v>160</v>
      </c>
      <c r="F32" s="19">
        <v>15910</v>
      </c>
      <c r="G32" s="24">
        <v>6163.53</v>
      </c>
      <c r="H32" s="24">
        <v>1.48</v>
      </c>
      <c r="I32" s="31"/>
      <c r="J32" s="31"/>
      <c r="K32" s="35"/>
    </row>
    <row r="33" spans="2:11" x14ac:dyDescent="0.3">
      <c r="B33" s="8" t="s">
        <v>1122</v>
      </c>
      <c r="C33" s="57" t="s">
        <v>1123</v>
      </c>
      <c r="D33" s="54" t="s">
        <v>1124</v>
      </c>
      <c r="E33" s="6" t="s">
        <v>152</v>
      </c>
      <c r="F33" s="19">
        <v>1000000</v>
      </c>
      <c r="G33" s="24">
        <v>6126</v>
      </c>
      <c r="H33" s="24">
        <v>1.47</v>
      </c>
      <c r="I33" s="31"/>
      <c r="J33" s="31"/>
      <c r="K33" s="35"/>
    </row>
    <row r="34" spans="2:11" x14ac:dyDescent="0.3">
      <c r="B34" s="8" t="s">
        <v>514</v>
      </c>
      <c r="C34" s="57" t="s">
        <v>515</v>
      </c>
      <c r="D34" s="54" t="s">
        <v>516</v>
      </c>
      <c r="E34" s="6" t="s">
        <v>115</v>
      </c>
      <c r="F34" s="19">
        <v>900000</v>
      </c>
      <c r="G34" s="24">
        <v>6056.55</v>
      </c>
      <c r="H34" s="24">
        <v>1.45</v>
      </c>
      <c r="I34" s="31"/>
      <c r="J34" s="31"/>
      <c r="K34" s="35"/>
    </row>
    <row r="35" spans="2:11" x14ac:dyDescent="0.3">
      <c r="B35" s="8" t="s">
        <v>3352</v>
      </c>
      <c r="C35" s="57" t="s">
        <v>3353</v>
      </c>
      <c r="D35" s="54" t="s">
        <v>3354</v>
      </c>
      <c r="E35" s="6" t="s">
        <v>138</v>
      </c>
      <c r="F35" s="19">
        <v>700000</v>
      </c>
      <c r="G35" s="24">
        <v>5650.05</v>
      </c>
      <c r="H35" s="24">
        <v>1.35</v>
      </c>
      <c r="I35" s="31"/>
      <c r="J35" s="31"/>
      <c r="K35" s="35"/>
    </row>
    <row r="36" spans="2:11" x14ac:dyDescent="0.3">
      <c r="B36" s="8" t="s">
        <v>888</v>
      </c>
      <c r="C36" s="57" t="s">
        <v>889</v>
      </c>
      <c r="D36" s="54" t="s">
        <v>890</v>
      </c>
      <c r="E36" s="6" t="s">
        <v>152</v>
      </c>
      <c r="F36" s="19">
        <v>6034645</v>
      </c>
      <c r="G36" s="24">
        <v>5256.18</v>
      </c>
      <c r="H36" s="24">
        <v>1.26</v>
      </c>
      <c r="I36" s="31"/>
      <c r="J36" s="31"/>
      <c r="K36" s="35"/>
    </row>
    <row r="37" spans="2:11" x14ac:dyDescent="0.3">
      <c r="B37" s="8" t="s">
        <v>3355</v>
      </c>
      <c r="C37" s="57" t="s">
        <v>3356</v>
      </c>
      <c r="D37" s="54" t="s">
        <v>3357</v>
      </c>
      <c r="E37" s="6" t="s">
        <v>3358</v>
      </c>
      <c r="F37" s="19">
        <v>3345454</v>
      </c>
      <c r="G37" s="24">
        <v>4873.66</v>
      </c>
      <c r="H37" s="24">
        <v>1.17</v>
      </c>
      <c r="I37" s="31"/>
      <c r="J37" s="31"/>
      <c r="K37" s="35"/>
    </row>
    <row r="38" spans="2:11" x14ac:dyDescent="0.3">
      <c r="B38" s="8" t="s">
        <v>861</v>
      </c>
      <c r="C38" s="57" t="s">
        <v>862</v>
      </c>
      <c r="D38" s="54" t="s">
        <v>863</v>
      </c>
      <c r="E38" s="6" t="s">
        <v>86</v>
      </c>
      <c r="F38" s="19">
        <v>35000</v>
      </c>
      <c r="G38" s="24">
        <v>3138.64</v>
      </c>
      <c r="H38" s="24">
        <v>0.75</v>
      </c>
      <c r="I38" s="31"/>
      <c r="J38" s="31"/>
      <c r="K38" s="35"/>
    </row>
    <row r="39" spans="2:11" x14ac:dyDescent="0.3">
      <c r="B39" s="8" t="s">
        <v>2348</v>
      </c>
      <c r="C39" s="57" t="s">
        <v>2349</v>
      </c>
      <c r="D39" s="54" t="s">
        <v>2350</v>
      </c>
      <c r="E39" s="6" t="s">
        <v>86</v>
      </c>
      <c r="F39" s="19">
        <v>1170000</v>
      </c>
      <c r="G39" s="24">
        <v>2178.89</v>
      </c>
      <c r="H39" s="24">
        <v>0.52</v>
      </c>
      <c r="I39" s="31"/>
      <c r="J39" s="31"/>
      <c r="K39" s="35"/>
    </row>
    <row r="40" spans="2:11" x14ac:dyDescent="0.3">
      <c r="B40" s="8" t="s">
        <v>161</v>
      </c>
      <c r="C40" s="57" t="s">
        <v>162</v>
      </c>
      <c r="D40" s="54" t="s">
        <v>163</v>
      </c>
      <c r="E40" s="6" t="s">
        <v>148</v>
      </c>
      <c r="F40" s="19">
        <v>452767</v>
      </c>
      <c r="G40" s="24">
        <v>2005.98</v>
      </c>
      <c r="H40" s="24">
        <v>0.48</v>
      </c>
      <c r="I40" s="31"/>
      <c r="J40" s="31"/>
      <c r="K40" s="35"/>
    </row>
    <row r="41" spans="2:11" x14ac:dyDescent="0.3">
      <c r="B41" s="8" t="s">
        <v>3359</v>
      </c>
      <c r="C41" s="57" t="s">
        <v>3360</v>
      </c>
      <c r="D41" s="54" t="s">
        <v>3361</v>
      </c>
      <c r="E41" s="6" t="s">
        <v>903</v>
      </c>
      <c r="F41" s="19">
        <v>758695</v>
      </c>
      <c r="G41" s="24">
        <v>1668.29</v>
      </c>
      <c r="H41" s="24">
        <v>0.4</v>
      </c>
      <c r="I41" s="31"/>
      <c r="J41" s="31"/>
      <c r="K41" s="35"/>
    </row>
    <row r="42" spans="2:11" x14ac:dyDescent="0.3">
      <c r="B42" s="8" t="s">
        <v>870</v>
      </c>
      <c r="C42" s="57" t="s">
        <v>871</v>
      </c>
      <c r="D42" s="54" t="s">
        <v>872</v>
      </c>
      <c r="E42" s="6" t="s">
        <v>160</v>
      </c>
      <c r="F42" s="19">
        <v>55047</v>
      </c>
      <c r="G42" s="24">
        <v>695.79</v>
      </c>
      <c r="H42" s="24">
        <v>0.17</v>
      </c>
      <c r="I42" s="31"/>
      <c r="J42" s="31"/>
      <c r="K42" s="35"/>
    </row>
    <row r="43" spans="2:11" x14ac:dyDescent="0.3">
      <c r="C43" s="58" t="s">
        <v>172</v>
      </c>
      <c r="D43" s="54"/>
      <c r="E43" s="6"/>
      <c r="F43" s="19"/>
      <c r="G43" s="25">
        <v>333834.03000000003</v>
      </c>
      <c r="H43" s="25">
        <v>79.97</v>
      </c>
      <c r="I43" s="31"/>
      <c r="J43" s="31"/>
      <c r="K43" s="35"/>
    </row>
    <row r="44" spans="2:11" x14ac:dyDescent="0.3">
      <c r="C44" s="57"/>
      <c r="D44" s="54"/>
      <c r="E44" s="6"/>
      <c r="F44" s="19"/>
      <c r="G44" s="24"/>
      <c r="H44" s="24"/>
      <c r="I44" s="31"/>
      <c r="J44" s="31"/>
      <c r="K44" s="35"/>
    </row>
    <row r="45" spans="2:11" x14ac:dyDescent="0.3">
      <c r="C45" s="58" t="s">
        <v>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9" t="s">
        <v>4</v>
      </c>
      <c r="D47" s="54"/>
      <c r="E47" s="6"/>
      <c r="F47" s="19"/>
      <c r="G47" s="24"/>
      <c r="H47" s="24"/>
      <c r="I47" s="31"/>
      <c r="J47" s="31"/>
      <c r="K47" s="35"/>
    </row>
    <row r="48" spans="2:11" x14ac:dyDescent="0.3">
      <c r="B48" s="8" t="s">
        <v>3362</v>
      </c>
      <c r="C48" s="57" t="s">
        <v>3363</v>
      </c>
      <c r="D48" s="54" t="s">
        <v>3364</v>
      </c>
      <c r="E48" s="6" t="s">
        <v>131</v>
      </c>
      <c r="F48" s="19">
        <v>2555000</v>
      </c>
      <c r="G48" s="24">
        <v>17081.43</v>
      </c>
      <c r="H48" s="24">
        <v>4.09</v>
      </c>
      <c r="I48" s="31"/>
      <c r="J48" s="31"/>
      <c r="K48" s="35"/>
    </row>
    <row r="49" spans="2:11" x14ac:dyDescent="0.3">
      <c r="C49" s="58" t="s">
        <v>172</v>
      </c>
      <c r="D49" s="54"/>
      <c r="E49" s="6"/>
      <c r="F49" s="19"/>
      <c r="G49" s="25">
        <v>17081.43</v>
      </c>
      <c r="H49" s="25">
        <v>4.09</v>
      </c>
      <c r="I49" s="31"/>
      <c r="J49" s="31"/>
      <c r="K49" s="35"/>
    </row>
    <row r="50" spans="2:11" x14ac:dyDescent="0.3">
      <c r="C50" s="57"/>
      <c r="D50" s="54"/>
      <c r="E50" s="6"/>
      <c r="F50" s="19"/>
      <c r="G50" s="24"/>
      <c r="H50" s="24"/>
      <c r="I50" s="31"/>
      <c r="J50" s="31"/>
      <c r="K50" s="35"/>
    </row>
    <row r="51" spans="2:11" x14ac:dyDescent="0.3">
      <c r="C51" s="59" t="s">
        <v>622</v>
      </c>
      <c r="D51" s="54"/>
      <c r="E51" s="6"/>
      <c r="F51" s="19"/>
      <c r="G51" s="24"/>
      <c r="H51" s="24"/>
      <c r="I51" s="31"/>
      <c r="J51" s="31"/>
      <c r="K51" s="35"/>
    </row>
    <row r="52" spans="2:11" x14ac:dyDescent="0.3">
      <c r="B52" s="8" t="s">
        <v>623</v>
      </c>
      <c r="C52" s="57" t="s">
        <v>624</v>
      </c>
      <c r="D52" s="54" t="s">
        <v>625</v>
      </c>
      <c r="E52" s="6" t="s">
        <v>578</v>
      </c>
      <c r="F52" s="19">
        <v>8200000</v>
      </c>
      <c r="G52" s="24">
        <v>10824</v>
      </c>
      <c r="H52" s="24">
        <v>2.59</v>
      </c>
      <c r="I52" s="31"/>
      <c r="J52" s="31"/>
      <c r="K52" s="35"/>
    </row>
    <row r="53" spans="2:11" x14ac:dyDescent="0.3">
      <c r="C53" s="58" t="s">
        <v>172</v>
      </c>
      <c r="D53" s="54"/>
      <c r="E53" s="6"/>
      <c r="F53" s="19"/>
      <c r="G53" s="25">
        <v>10824</v>
      </c>
      <c r="H53" s="25">
        <v>2.59</v>
      </c>
      <c r="I53" s="31"/>
      <c r="J53" s="31"/>
      <c r="K53" s="35"/>
    </row>
    <row r="54" spans="2:11" x14ac:dyDescent="0.3">
      <c r="C54" s="57"/>
      <c r="D54" s="54"/>
      <c r="E54" s="6"/>
      <c r="F54" s="19"/>
      <c r="G54" s="24"/>
      <c r="H54" s="24"/>
      <c r="I54" s="31"/>
      <c r="J54" s="31"/>
      <c r="K54" s="35"/>
    </row>
    <row r="55" spans="2:11" x14ac:dyDescent="0.3">
      <c r="C55" s="58" t="s">
        <v>5</v>
      </c>
      <c r="D55" s="54"/>
      <c r="E55" s="6"/>
      <c r="F55" s="19"/>
      <c r="G55" s="24"/>
      <c r="H55" s="24"/>
      <c r="I55" s="31"/>
      <c r="J55" s="31"/>
      <c r="K55" s="35"/>
    </row>
    <row r="56" spans="2:11" x14ac:dyDescent="0.3">
      <c r="C56" s="57"/>
      <c r="D56" s="54"/>
      <c r="E56" s="6"/>
      <c r="F56" s="19"/>
      <c r="G56" s="24"/>
      <c r="H56" s="24"/>
      <c r="I56" s="31"/>
      <c r="J56" s="31"/>
      <c r="K56" s="35"/>
    </row>
    <row r="57" spans="2:11" x14ac:dyDescent="0.3">
      <c r="C57" s="58" t="s">
        <v>6</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7</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8</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9</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11</v>
      </c>
      <c r="D67" s="54"/>
      <c r="E67" s="6"/>
      <c r="F67" s="19"/>
      <c r="G67" s="24"/>
      <c r="H67" s="24"/>
      <c r="I67" s="31"/>
      <c r="J67" s="31"/>
      <c r="K67" s="35"/>
    </row>
    <row r="68" spans="1:11" x14ac:dyDescent="0.3">
      <c r="A68" s="28"/>
      <c r="B68" s="28"/>
      <c r="C68" s="58" t="s">
        <v>13</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14</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15</v>
      </c>
      <c r="D72" s="54"/>
      <c r="E72" s="6"/>
      <c r="F72" s="19"/>
      <c r="G72" s="24"/>
      <c r="H72" s="24"/>
      <c r="I72" s="31"/>
      <c r="J72" s="31"/>
      <c r="K72" s="35"/>
    </row>
    <row r="73" spans="1:11" x14ac:dyDescent="0.3">
      <c r="B73" s="8" t="s">
        <v>182</v>
      </c>
      <c r="C73" s="57" t="s">
        <v>183</v>
      </c>
      <c r="D73" s="54" t="s">
        <v>184</v>
      </c>
      <c r="E73" s="6" t="s">
        <v>185</v>
      </c>
      <c r="F73" s="19">
        <v>1000000</v>
      </c>
      <c r="G73" s="24">
        <v>988.16</v>
      </c>
      <c r="H73" s="24">
        <v>0.24</v>
      </c>
      <c r="I73" s="31">
        <v>5.4660000000000002</v>
      </c>
      <c r="J73" s="31"/>
      <c r="K73" s="35"/>
    </row>
    <row r="74" spans="1:11" x14ac:dyDescent="0.3">
      <c r="C74" s="58" t="s">
        <v>172</v>
      </c>
      <c r="D74" s="54"/>
      <c r="E74" s="6"/>
      <c r="F74" s="19"/>
      <c r="G74" s="25">
        <v>988.16</v>
      </c>
      <c r="H74" s="25">
        <v>0.24</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54" x14ac:dyDescent="0.3">
      <c r="A81" s="28"/>
      <c r="B81" s="28"/>
      <c r="C81" s="58" t="s">
        <v>19</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20</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21</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22</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A89" s="28"/>
      <c r="B89" s="28"/>
      <c r="C89" s="58" t="s">
        <v>23</v>
      </c>
      <c r="D89" s="54"/>
      <c r="E89" s="6"/>
      <c r="F89" s="19"/>
      <c r="G89" s="24" t="s">
        <v>2</v>
      </c>
      <c r="H89" s="24" t="s">
        <v>2</v>
      </c>
      <c r="I89" s="31"/>
      <c r="J89" s="31"/>
      <c r="K89" s="35"/>
    </row>
    <row r="90" spans="1:54" x14ac:dyDescent="0.3">
      <c r="A90" s="28"/>
      <c r="B90" s="28"/>
      <c r="C90" s="58"/>
      <c r="D90" s="54"/>
      <c r="E90" s="6"/>
      <c r="F90" s="19"/>
      <c r="G90" s="24"/>
      <c r="H90" s="24"/>
      <c r="I90" s="31"/>
      <c r="J90" s="31"/>
      <c r="K90" s="35"/>
    </row>
    <row r="91" spans="1:54" x14ac:dyDescent="0.3">
      <c r="C91" s="59" t="s">
        <v>24</v>
      </c>
      <c r="D91" s="54"/>
      <c r="E91" s="6"/>
      <c r="F91" s="19"/>
      <c r="G91" s="24"/>
      <c r="H91" s="24"/>
      <c r="I91" s="31"/>
      <c r="J91" s="31"/>
      <c r="K91" s="35"/>
    </row>
    <row r="92" spans="1:54" x14ac:dyDescent="0.3">
      <c r="B92" s="8" t="s">
        <v>186</v>
      </c>
      <c r="C92" s="57" t="s">
        <v>187</v>
      </c>
      <c r="D92" s="54"/>
      <c r="E92" s="6"/>
      <c r="F92" s="19"/>
      <c r="G92" s="24">
        <v>55636.6</v>
      </c>
      <c r="H92" s="24">
        <v>13.32</v>
      </c>
      <c r="I92" s="31"/>
      <c r="J92" s="31"/>
      <c r="K92" s="35"/>
    </row>
    <row r="93" spans="1:54" x14ac:dyDescent="0.3">
      <c r="C93" s="58" t="s">
        <v>172</v>
      </c>
      <c r="D93" s="54"/>
      <c r="E93" s="6"/>
      <c r="F93" s="19"/>
      <c r="G93" s="25">
        <v>55636.6</v>
      </c>
      <c r="H93" s="25">
        <v>13.32</v>
      </c>
      <c r="I93" s="31"/>
      <c r="J93" s="31"/>
      <c r="K93" s="35"/>
    </row>
    <row r="94" spans="1:54" x14ac:dyDescent="0.3">
      <c r="C94" s="57"/>
      <c r="D94" s="54"/>
      <c r="E94" s="6"/>
      <c r="F94" s="19"/>
      <c r="G94" s="24"/>
      <c r="H94" s="24"/>
      <c r="I94" s="31"/>
      <c r="J94" s="31"/>
      <c r="K94" s="35"/>
    </row>
    <row r="95" spans="1:54" x14ac:dyDescent="0.3">
      <c r="A95" s="10"/>
      <c r="B95" s="28"/>
      <c r="C95" s="58" t="s">
        <v>25</v>
      </c>
      <c r="D95" s="54"/>
      <c r="E95" s="6"/>
      <c r="F95" s="19"/>
      <c r="G95" s="24"/>
      <c r="H95" s="24"/>
      <c r="I95" s="31"/>
      <c r="J95" s="31"/>
      <c r="K95" s="35"/>
    </row>
    <row r="96" spans="1:54" s="2" customFormat="1" ht="13.8" x14ac:dyDescent="0.3">
      <c r="A96" s="28"/>
      <c r="B96" s="28"/>
      <c r="C96" s="57" t="s">
        <v>5262</v>
      </c>
      <c r="D96" s="54"/>
      <c r="E96" s="6"/>
      <c r="F96" s="19"/>
      <c r="G96" s="24" t="s">
        <v>2</v>
      </c>
      <c r="H96" s="24" t="s">
        <v>2</v>
      </c>
      <c r="I96" s="31"/>
      <c r="J96" s="31"/>
      <c r="K96" s="35"/>
      <c r="L96" s="3"/>
      <c r="AI96" s="3"/>
      <c r="AV96" s="3"/>
      <c r="AX96" s="3"/>
      <c r="BB96" s="3"/>
    </row>
    <row r="97" spans="2:11" x14ac:dyDescent="0.3">
      <c r="B97" s="8"/>
      <c r="C97" s="57" t="s">
        <v>188</v>
      </c>
      <c r="D97" s="54"/>
      <c r="E97" s="6"/>
      <c r="F97" s="19"/>
      <c r="G97" s="24">
        <v>-808.12</v>
      </c>
      <c r="H97" s="24">
        <v>-0.21</v>
      </c>
      <c r="I97" s="31"/>
      <c r="J97" s="31"/>
      <c r="K97" s="35"/>
    </row>
    <row r="98" spans="2:11" x14ac:dyDescent="0.3">
      <c r="C98" s="58" t="s">
        <v>172</v>
      </c>
      <c r="D98" s="54"/>
      <c r="E98" s="6"/>
      <c r="F98" s="19"/>
      <c r="G98" s="25">
        <v>-808.12</v>
      </c>
      <c r="H98" s="25">
        <v>-0.21</v>
      </c>
      <c r="I98" s="31"/>
      <c r="J98" s="31"/>
      <c r="K98" s="35"/>
    </row>
    <row r="99" spans="2:11" x14ac:dyDescent="0.3">
      <c r="C99" s="57"/>
      <c r="D99" s="54"/>
      <c r="E99" s="6"/>
      <c r="F99" s="19"/>
      <c r="G99" s="24"/>
      <c r="H99" s="24"/>
      <c r="I99" s="31"/>
      <c r="J99" s="31"/>
      <c r="K99" s="35"/>
    </row>
    <row r="100" spans="2:11" x14ac:dyDescent="0.3">
      <c r="C100" s="60" t="s">
        <v>189</v>
      </c>
      <c r="D100" s="55"/>
      <c r="E100" s="5"/>
      <c r="F100" s="20"/>
      <c r="G100" s="26">
        <v>417556.1</v>
      </c>
      <c r="H100" s="26">
        <v>100.00000000000001</v>
      </c>
      <c r="I100" s="32"/>
      <c r="J100" s="32"/>
      <c r="K100" s="36"/>
    </row>
    <row r="103" spans="2:11" x14ac:dyDescent="0.3">
      <c r="C103" s="1" t="s">
        <v>190</v>
      </c>
    </row>
    <row r="104" spans="2:11" x14ac:dyDescent="0.3">
      <c r="C104" s="37" t="s">
        <v>191</v>
      </c>
      <c r="D104" s="37"/>
      <c r="E104" s="37"/>
      <c r="F104" s="37"/>
      <c r="G104" s="37"/>
      <c r="H104" s="37"/>
      <c r="I104" s="37"/>
      <c r="J104" s="37"/>
      <c r="K104" s="37"/>
    </row>
    <row r="105" spans="2:11" x14ac:dyDescent="0.3">
      <c r="C105" s="2" t="s">
        <v>192</v>
      </c>
    </row>
    <row r="106" spans="2:11" x14ac:dyDescent="0.3">
      <c r="C106" s="2" t="s">
        <v>193</v>
      </c>
    </row>
    <row r="107" spans="2:11" ht="30" customHeight="1" x14ac:dyDescent="0.3">
      <c r="C107" s="91" t="s">
        <v>194</v>
      </c>
      <c r="D107" s="92"/>
      <c r="E107" s="92"/>
      <c r="F107" s="92"/>
      <c r="G107" s="92"/>
      <c r="H107" s="92"/>
      <c r="I107" s="92"/>
      <c r="J107" s="92"/>
      <c r="K107" s="92"/>
    </row>
    <row r="108" spans="2:11" x14ac:dyDescent="0.3">
      <c r="C108" s="2" t="s">
        <v>195</v>
      </c>
    </row>
    <row r="110" spans="2:11" x14ac:dyDescent="0.3">
      <c r="C110" s="1" t="s">
        <v>5387</v>
      </c>
      <c r="E110" s="88" t="s">
        <v>5388</v>
      </c>
    </row>
    <row r="111" spans="2:11" x14ac:dyDescent="0.3">
      <c r="E111" s="2" t="s">
        <v>5393</v>
      </c>
    </row>
  </sheetData>
  <mergeCells count="1">
    <mergeCell ref="C107:K107"/>
  </mergeCells>
  <hyperlinks>
    <hyperlink ref="J2" location="'Index'!A1" display="'Index'!A1" xr:uid="{BA886051-7F6B-4D81-82A0-281D064F179E}"/>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15AF-C50D-4914-ACD2-B82776944368}">
  <sheetPr codeName="Sheet157"/>
  <dimension ref="A1:IV85"/>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3365</v>
      </c>
      <c r="J2" s="38" t="s">
        <v>4975</v>
      </c>
    </row>
    <row r="3" spans="1:54" ht="16.2" x14ac:dyDescent="0.35">
      <c r="C3" s="1" t="s">
        <v>28</v>
      </c>
      <c r="D3" s="21" t="s">
        <v>3366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3367</v>
      </c>
      <c r="C18" s="57" t="s">
        <v>2023</v>
      </c>
      <c r="D18" s="54" t="s">
        <v>3368</v>
      </c>
      <c r="E18" s="6" t="s">
        <v>641</v>
      </c>
      <c r="F18" s="19">
        <v>5300</v>
      </c>
      <c r="G18" s="24">
        <v>5384.48</v>
      </c>
      <c r="H18" s="24">
        <v>6.08</v>
      </c>
      <c r="I18" s="31">
        <v>6.84</v>
      </c>
      <c r="J18" s="31"/>
      <c r="K18" s="35" t="s">
        <v>637</v>
      </c>
    </row>
    <row r="19" spans="2:11" x14ac:dyDescent="0.3">
      <c r="B19" s="8" t="s">
        <v>2065</v>
      </c>
      <c r="C19" s="57" t="s">
        <v>2066</v>
      </c>
      <c r="D19" s="54" t="s">
        <v>2067</v>
      </c>
      <c r="E19" s="6" t="s">
        <v>686</v>
      </c>
      <c r="F19" s="19">
        <v>5000</v>
      </c>
      <c r="G19" s="24">
        <v>5011.67</v>
      </c>
      <c r="H19" s="24">
        <v>5.66</v>
      </c>
      <c r="I19" s="31">
        <v>7.3480999999999996</v>
      </c>
      <c r="J19" s="31"/>
      <c r="K19" s="35" t="s">
        <v>637</v>
      </c>
    </row>
    <row r="20" spans="2:11" x14ac:dyDescent="0.3">
      <c r="B20" s="8" t="s">
        <v>1988</v>
      </c>
      <c r="C20" s="57" t="s">
        <v>1989</v>
      </c>
      <c r="D20" s="54" t="s">
        <v>1990</v>
      </c>
      <c r="E20" s="6" t="s">
        <v>641</v>
      </c>
      <c r="F20" s="19">
        <v>4000</v>
      </c>
      <c r="G20" s="24">
        <v>4032.71</v>
      </c>
      <c r="H20" s="24">
        <v>4.5599999999999996</v>
      </c>
      <c r="I20" s="31">
        <v>6.9569999999999999</v>
      </c>
      <c r="J20" s="31"/>
      <c r="K20" s="35" t="s">
        <v>637</v>
      </c>
    </row>
    <row r="21" spans="2:11" x14ac:dyDescent="0.3">
      <c r="B21" s="8" t="s">
        <v>3369</v>
      </c>
      <c r="C21" s="57" t="s">
        <v>660</v>
      </c>
      <c r="D21" s="54" t="s">
        <v>3370</v>
      </c>
      <c r="E21" s="6" t="s">
        <v>641</v>
      </c>
      <c r="F21" s="19">
        <v>300</v>
      </c>
      <c r="G21" s="24">
        <v>3058.57</v>
      </c>
      <c r="H21" s="24">
        <v>3.45</v>
      </c>
      <c r="I21" s="31">
        <v>6.9749999999999996</v>
      </c>
      <c r="J21" s="31"/>
      <c r="K21" s="35" t="s">
        <v>637</v>
      </c>
    </row>
    <row r="22" spans="2:11" x14ac:dyDescent="0.3">
      <c r="B22" s="8" t="s">
        <v>706</v>
      </c>
      <c r="C22" s="57" t="s">
        <v>707</v>
      </c>
      <c r="D22" s="54" t="s">
        <v>708</v>
      </c>
      <c r="E22" s="6" t="s">
        <v>641</v>
      </c>
      <c r="F22" s="19">
        <v>3000</v>
      </c>
      <c r="G22" s="24">
        <v>3051.06</v>
      </c>
      <c r="H22" s="24">
        <v>3.45</v>
      </c>
      <c r="I22" s="31">
        <v>7.43</v>
      </c>
      <c r="J22" s="31"/>
      <c r="K22" s="35" t="s">
        <v>637</v>
      </c>
    </row>
    <row r="23" spans="2:11" x14ac:dyDescent="0.3">
      <c r="B23" s="8" t="s">
        <v>3371</v>
      </c>
      <c r="C23" s="57" t="s">
        <v>1363</v>
      </c>
      <c r="D23" s="54" t="s">
        <v>3372</v>
      </c>
      <c r="E23" s="6" t="s">
        <v>641</v>
      </c>
      <c r="F23" s="19">
        <v>3000</v>
      </c>
      <c r="G23" s="24">
        <v>2995.7</v>
      </c>
      <c r="H23" s="24">
        <v>3.38</v>
      </c>
      <c r="I23" s="31">
        <v>7.22</v>
      </c>
      <c r="J23" s="31"/>
      <c r="K23" s="35" t="s">
        <v>637</v>
      </c>
    </row>
    <row r="24" spans="2:11" x14ac:dyDescent="0.3">
      <c r="B24" s="8" t="s">
        <v>3373</v>
      </c>
      <c r="C24" s="57" t="s">
        <v>494</v>
      </c>
      <c r="D24" s="54" t="s">
        <v>3374</v>
      </c>
      <c r="E24" s="6" t="s">
        <v>641</v>
      </c>
      <c r="F24" s="19">
        <v>2500</v>
      </c>
      <c r="G24" s="24">
        <v>2545.91</v>
      </c>
      <c r="H24" s="24">
        <v>2.88</v>
      </c>
      <c r="I24" s="31">
        <v>7.1</v>
      </c>
      <c r="J24" s="31"/>
      <c r="K24" s="35" t="s">
        <v>637</v>
      </c>
    </row>
    <row r="25" spans="2:11" x14ac:dyDescent="0.3">
      <c r="C25" s="58" t="s">
        <v>172</v>
      </c>
      <c r="D25" s="54"/>
      <c r="E25" s="6"/>
      <c r="F25" s="19"/>
      <c r="G25" s="25">
        <v>26080.1</v>
      </c>
      <c r="H25" s="25">
        <v>29.46</v>
      </c>
      <c r="I25" s="31"/>
      <c r="J25" s="31"/>
      <c r="K25" s="35"/>
    </row>
    <row r="26" spans="2:11" x14ac:dyDescent="0.3">
      <c r="C26" s="57"/>
      <c r="D26" s="54"/>
      <c r="E26" s="6"/>
      <c r="F26" s="19"/>
      <c r="G26" s="24"/>
      <c r="H26" s="24"/>
      <c r="I26" s="31"/>
      <c r="J26" s="31"/>
      <c r="K26" s="35"/>
    </row>
    <row r="27" spans="2:11" x14ac:dyDescent="0.3">
      <c r="C27" s="58" t="s">
        <v>7</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8</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9" t="s">
        <v>9</v>
      </c>
      <c r="D31" s="54"/>
      <c r="E31" s="6"/>
      <c r="F31" s="19"/>
      <c r="G31" s="24"/>
      <c r="H31" s="24"/>
      <c r="I31" s="31"/>
      <c r="J31" s="31"/>
      <c r="K31" s="35"/>
    </row>
    <row r="32" spans="2:11" x14ac:dyDescent="0.3">
      <c r="B32" s="8" t="s">
        <v>3375</v>
      </c>
      <c r="C32" s="57" t="s">
        <v>3376</v>
      </c>
      <c r="D32" s="54" t="s">
        <v>3377</v>
      </c>
      <c r="E32" s="6" t="s">
        <v>185</v>
      </c>
      <c r="F32" s="19">
        <v>51500000</v>
      </c>
      <c r="G32" s="24">
        <v>52578.15</v>
      </c>
      <c r="H32" s="24">
        <v>59.39</v>
      </c>
      <c r="I32" s="31">
        <v>0</v>
      </c>
      <c r="J32" s="31"/>
      <c r="K32" s="35"/>
    </row>
    <row r="33" spans="2:11" x14ac:dyDescent="0.3">
      <c r="B33" s="8" t="s">
        <v>770</v>
      </c>
      <c r="C33" s="57" t="s">
        <v>771</v>
      </c>
      <c r="D33" s="54" t="s">
        <v>772</v>
      </c>
      <c r="E33" s="6" t="s">
        <v>185</v>
      </c>
      <c r="F33" s="19">
        <v>4000000</v>
      </c>
      <c r="G33" s="24">
        <v>3925.61</v>
      </c>
      <c r="H33" s="24">
        <v>4.43</v>
      </c>
      <c r="I33" s="31">
        <v>6.6999065</v>
      </c>
      <c r="J33" s="31"/>
      <c r="K33" s="35"/>
    </row>
    <row r="34" spans="2:11" x14ac:dyDescent="0.3">
      <c r="B34" s="8" t="s">
        <v>767</v>
      </c>
      <c r="C34" s="57" t="s">
        <v>768</v>
      </c>
      <c r="D34" s="54" t="s">
        <v>769</v>
      </c>
      <c r="E34" s="6" t="s">
        <v>185</v>
      </c>
      <c r="F34" s="19">
        <v>3000000</v>
      </c>
      <c r="G34" s="24">
        <v>3022.9</v>
      </c>
      <c r="H34" s="24">
        <v>3.41</v>
      </c>
      <c r="I34" s="31">
        <v>6.7868012000000002</v>
      </c>
      <c r="J34" s="31"/>
      <c r="K34" s="35"/>
    </row>
    <row r="35" spans="2:11" x14ac:dyDescent="0.3">
      <c r="C35" s="58" t="s">
        <v>172</v>
      </c>
      <c r="D35" s="54"/>
      <c r="E35" s="6"/>
      <c r="F35" s="19"/>
      <c r="G35" s="25">
        <v>59526.66</v>
      </c>
      <c r="H35" s="25">
        <v>67.23</v>
      </c>
      <c r="I35" s="31"/>
      <c r="J35" s="31"/>
      <c r="K35" s="35"/>
    </row>
    <row r="36" spans="2:11" x14ac:dyDescent="0.3">
      <c r="C36" s="57"/>
      <c r="D36" s="54"/>
      <c r="E36" s="6"/>
      <c r="F36" s="19"/>
      <c r="G36" s="24"/>
      <c r="H36" s="24"/>
      <c r="I36" s="31"/>
      <c r="J36" s="31"/>
      <c r="K36" s="35"/>
    </row>
    <row r="37" spans="2:11" x14ac:dyDescent="0.3">
      <c r="C37" s="58" t="s">
        <v>10</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11</v>
      </c>
      <c r="D39" s="54"/>
      <c r="E39" s="6"/>
      <c r="F39" s="19"/>
      <c r="G39" s="24"/>
      <c r="H39" s="24"/>
      <c r="I39" s="31"/>
      <c r="J39" s="31"/>
      <c r="K39" s="35"/>
    </row>
    <row r="40" spans="2:11" x14ac:dyDescent="0.3">
      <c r="C40" s="57"/>
      <c r="D40" s="54"/>
      <c r="E40" s="6"/>
      <c r="F40" s="19"/>
      <c r="G40" s="24"/>
      <c r="H40" s="24"/>
      <c r="I40" s="31"/>
      <c r="J40" s="31"/>
      <c r="K40" s="35"/>
    </row>
    <row r="41" spans="2:11" x14ac:dyDescent="0.3">
      <c r="C41" s="58" t="s">
        <v>13</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14</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15</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16</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17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C54" s="59" t="s">
        <v>20</v>
      </c>
      <c r="D54" s="54"/>
      <c r="E54" s="6"/>
      <c r="F54" s="19"/>
      <c r="G54" s="24"/>
      <c r="H54" s="24"/>
      <c r="I54" s="31"/>
      <c r="J54" s="31"/>
      <c r="K54" s="35"/>
    </row>
    <row r="55" spans="1:11" x14ac:dyDescent="0.3">
      <c r="B55" s="8" t="s">
        <v>837</v>
      </c>
      <c r="C55" s="57" t="s">
        <v>5266</v>
      </c>
      <c r="D55" s="54" t="s">
        <v>838</v>
      </c>
      <c r="E55" s="6" t="s">
        <v>839</v>
      </c>
      <c r="F55" s="19">
        <v>4940.3530000000001</v>
      </c>
      <c r="G55" s="24">
        <v>559.79999999999995</v>
      </c>
      <c r="H55" s="24">
        <v>0.63</v>
      </c>
      <c r="I55" s="31">
        <v>5.66</v>
      </c>
      <c r="J55" s="31"/>
      <c r="K55" s="35"/>
    </row>
    <row r="56" spans="1:11" x14ac:dyDescent="0.3">
      <c r="C56" s="58" t="s">
        <v>172</v>
      </c>
      <c r="D56" s="54"/>
      <c r="E56" s="6"/>
      <c r="F56" s="19"/>
      <c r="G56" s="25">
        <v>559.79999999999995</v>
      </c>
      <c r="H56" s="25">
        <v>0.63</v>
      </c>
      <c r="I56" s="31"/>
      <c r="J56" s="31"/>
      <c r="K56" s="35"/>
    </row>
    <row r="57" spans="1:11" x14ac:dyDescent="0.3">
      <c r="C57" s="57"/>
      <c r="D57" s="54"/>
      <c r="E57" s="6"/>
      <c r="F57" s="19"/>
      <c r="G57" s="24"/>
      <c r="H57" s="24"/>
      <c r="I57" s="31"/>
      <c r="J57" s="31"/>
      <c r="K57" s="35"/>
    </row>
    <row r="58" spans="1:11" x14ac:dyDescent="0.3">
      <c r="C58" s="58" t="s">
        <v>21</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22</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23</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186</v>
      </c>
      <c r="C65" s="57" t="s">
        <v>187</v>
      </c>
      <c r="D65" s="54"/>
      <c r="E65" s="6"/>
      <c r="F65" s="19"/>
      <c r="G65" s="24">
        <v>1955.02</v>
      </c>
      <c r="H65" s="24">
        <v>2.21</v>
      </c>
      <c r="I65" s="31"/>
      <c r="J65" s="31"/>
      <c r="K65" s="35"/>
    </row>
    <row r="66" spans="1:54" x14ac:dyDescent="0.3">
      <c r="C66" s="58" t="s">
        <v>172</v>
      </c>
      <c r="D66" s="54"/>
      <c r="E66" s="6"/>
      <c r="F66" s="19"/>
      <c r="G66" s="25">
        <v>1955.02</v>
      </c>
      <c r="H66" s="25">
        <v>2.21</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5262</v>
      </c>
      <c r="D69" s="54"/>
      <c r="E69" s="6"/>
      <c r="F69" s="19"/>
      <c r="G69" s="24" t="s">
        <v>2</v>
      </c>
      <c r="H69" s="24" t="s">
        <v>2</v>
      </c>
      <c r="I69" s="31"/>
      <c r="J69" s="31"/>
      <c r="K69" s="35"/>
      <c r="L69" s="3"/>
      <c r="AI69" s="3"/>
      <c r="AV69" s="3"/>
      <c r="AX69" s="3"/>
      <c r="BB69" s="3"/>
    </row>
    <row r="70" spans="1:54" x14ac:dyDescent="0.3">
      <c r="B70" s="8"/>
      <c r="C70" s="57" t="s">
        <v>188</v>
      </c>
      <c r="D70" s="54"/>
      <c r="E70" s="6"/>
      <c r="F70" s="19"/>
      <c r="G70" s="24">
        <v>407.56</v>
      </c>
      <c r="H70" s="24">
        <v>0.47000000000000003</v>
      </c>
      <c r="I70" s="31"/>
      <c r="J70" s="31"/>
      <c r="K70" s="35"/>
    </row>
    <row r="71" spans="1:54" x14ac:dyDescent="0.3">
      <c r="C71" s="58" t="s">
        <v>172</v>
      </c>
      <c r="D71" s="54"/>
      <c r="E71" s="6"/>
      <c r="F71" s="19"/>
      <c r="G71" s="25">
        <v>407.56</v>
      </c>
      <c r="H71" s="25">
        <v>0.47000000000000003</v>
      </c>
      <c r="I71" s="31"/>
      <c r="J71" s="31"/>
      <c r="K71" s="35"/>
    </row>
    <row r="72" spans="1:54" x14ac:dyDescent="0.3">
      <c r="C72" s="57"/>
      <c r="D72" s="54"/>
      <c r="E72" s="6"/>
      <c r="F72" s="19"/>
      <c r="G72" s="24"/>
      <c r="H72" s="24"/>
      <c r="I72" s="31"/>
      <c r="J72" s="31"/>
      <c r="K72" s="35"/>
    </row>
    <row r="73" spans="1:54" x14ac:dyDescent="0.3">
      <c r="C73" s="60" t="s">
        <v>189</v>
      </c>
      <c r="D73" s="55"/>
      <c r="E73" s="5"/>
      <c r="F73" s="20"/>
      <c r="G73" s="26">
        <v>88529.14</v>
      </c>
      <c r="H73" s="26">
        <v>99.999999999999986</v>
      </c>
      <c r="I73" s="32"/>
      <c r="J73" s="32"/>
      <c r="K73" s="36"/>
    </row>
    <row r="76" spans="1:54" x14ac:dyDescent="0.3">
      <c r="C76" s="1" t="s">
        <v>190</v>
      </c>
    </row>
    <row r="77" spans="1:54" x14ac:dyDescent="0.3">
      <c r="C77" s="37" t="s">
        <v>191</v>
      </c>
      <c r="D77" s="37"/>
      <c r="E77" s="37"/>
      <c r="F77" s="37"/>
      <c r="G77" s="37"/>
      <c r="H77" s="37"/>
      <c r="I77" s="37"/>
      <c r="J77" s="37"/>
      <c r="K77" s="37"/>
    </row>
    <row r="78" spans="1:54" x14ac:dyDescent="0.3">
      <c r="C78" s="2" t="s">
        <v>192</v>
      </c>
    </row>
    <row r="79" spans="1:54" x14ac:dyDescent="0.3">
      <c r="C79" s="2" t="s">
        <v>193</v>
      </c>
    </row>
    <row r="80" spans="1:54" ht="30" customHeight="1" x14ac:dyDescent="0.3">
      <c r="C80" s="91" t="s">
        <v>194</v>
      </c>
      <c r="D80" s="92"/>
      <c r="E80" s="92"/>
      <c r="F80" s="92"/>
      <c r="G80" s="92"/>
      <c r="H80" s="92"/>
      <c r="I80" s="92"/>
      <c r="J80" s="92"/>
      <c r="K80" s="92"/>
    </row>
    <row r="81" spans="3:11" x14ac:dyDescent="0.3">
      <c r="C81" s="2" t="s">
        <v>195</v>
      </c>
    </row>
    <row r="82" spans="3:11" ht="45.75" customHeight="1" x14ac:dyDescent="0.3">
      <c r="C82" s="93" t="s">
        <v>5317</v>
      </c>
      <c r="D82" s="93"/>
      <c r="E82" s="93"/>
      <c r="F82" s="93"/>
      <c r="G82" s="93"/>
      <c r="H82" s="93"/>
      <c r="I82" s="93"/>
      <c r="J82" s="93"/>
      <c r="K82" s="93"/>
    </row>
    <row r="84" spans="3:11" x14ac:dyDescent="0.3">
      <c r="C84" s="1" t="s">
        <v>5387</v>
      </c>
      <c r="E84" s="88" t="s">
        <v>5388</v>
      </c>
    </row>
    <row r="85" spans="3:11" x14ac:dyDescent="0.3">
      <c r="E85" s="2" t="s">
        <v>5430</v>
      </c>
    </row>
  </sheetData>
  <mergeCells count="2">
    <mergeCell ref="C80:K80"/>
    <mergeCell ref="C82:K82"/>
  </mergeCells>
  <hyperlinks>
    <hyperlink ref="J2" location="'Index'!A1" display="'Index'!A1" xr:uid="{5E8571A7-6A1A-4AE8-8BEB-1D575F31EF8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7FC49-51D0-4259-9F70-63D978B57879}">
  <sheetPr codeName="Sheet14"/>
  <dimension ref="A1:IV196"/>
  <sheetViews>
    <sheetView showGridLines="0" zoomScale="90" zoomScaleNormal="90" workbookViewId="0">
      <pane ySplit="6" topLeftCell="A18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555</v>
      </c>
      <c r="J2" s="38" t="s">
        <v>4975</v>
      </c>
    </row>
    <row r="3" spans="1:54" ht="16.2" x14ac:dyDescent="0.35">
      <c r="C3" s="1" t="s">
        <v>28</v>
      </c>
      <c r="D3" s="21" t="s">
        <v>556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54000000</v>
      </c>
      <c r="G10" s="24">
        <v>513864</v>
      </c>
      <c r="H10" s="24">
        <v>6.65</v>
      </c>
      <c r="I10" s="31"/>
      <c r="J10" s="31"/>
      <c r="K10" s="35"/>
    </row>
    <row r="11" spans="1:54" x14ac:dyDescent="0.3">
      <c r="B11" s="8" t="s">
        <v>382</v>
      </c>
      <c r="C11" s="57" t="s">
        <v>383</v>
      </c>
      <c r="D11" s="54" t="s">
        <v>384</v>
      </c>
      <c r="E11" s="6" t="s">
        <v>268</v>
      </c>
      <c r="F11" s="19">
        <v>17000000</v>
      </c>
      <c r="G11" s="24">
        <v>321096</v>
      </c>
      <c r="H11" s="24">
        <v>4.16</v>
      </c>
      <c r="I11" s="31"/>
      <c r="J11" s="31"/>
      <c r="K11" s="35"/>
    </row>
    <row r="12" spans="1:54" x14ac:dyDescent="0.3">
      <c r="B12" s="8" t="s">
        <v>44</v>
      </c>
      <c r="C12" s="57" t="s">
        <v>45</v>
      </c>
      <c r="D12" s="54" t="s">
        <v>46</v>
      </c>
      <c r="E12" s="6" t="s">
        <v>43</v>
      </c>
      <c r="F12" s="19">
        <v>21000000</v>
      </c>
      <c r="G12" s="24">
        <v>293538</v>
      </c>
      <c r="H12" s="24">
        <v>3.8</v>
      </c>
      <c r="I12" s="31"/>
      <c r="J12" s="31"/>
      <c r="K12" s="35"/>
    </row>
    <row r="13" spans="1:54" x14ac:dyDescent="0.3">
      <c r="B13" s="8" t="s">
        <v>66</v>
      </c>
      <c r="C13" s="57" t="s">
        <v>67</v>
      </c>
      <c r="D13" s="54" t="s">
        <v>68</v>
      </c>
      <c r="E13" s="6" t="s">
        <v>43</v>
      </c>
      <c r="F13" s="19">
        <v>14000000</v>
      </c>
      <c r="G13" s="24">
        <v>274442</v>
      </c>
      <c r="H13" s="24">
        <v>3.55</v>
      </c>
      <c r="I13" s="31"/>
      <c r="J13" s="31"/>
      <c r="K13" s="35"/>
    </row>
    <row r="14" spans="1:54" x14ac:dyDescent="0.3">
      <c r="B14" s="8" t="s">
        <v>69</v>
      </c>
      <c r="C14" s="57" t="s">
        <v>70</v>
      </c>
      <c r="D14" s="54" t="s">
        <v>71</v>
      </c>
      <c r="E14" s="6" t="s">
        <v>43</v>
      </c>
      <c r="F14" s="19">
        <v>33000000</v>
      </c>
      <c r="G14" s="24">
        <v>264825</v>
      </c>
      <c r="H14" s="24">
        <v>3.43</v>
      </c>
      <c r="I14" s="31"/>
      <c r="J14" s="31"/>
      <c r="K14" s="35"/>
    </row>
    <row r="15" spans="1:54" x14ac:dyDescent="0.3">
      <c r="B15" s="8" t="s">
        <v>557</v>
      </c>
      <c r="C15" s="57" t="s">
        <v>558</v>
      </c>
      <c r="D15" s="54" t="s">
        <v>559</v>
      </c>
      <c r="E15" s="6" t="s">
        <v>327</v>
      </c>
      <c r="F15" s="19">
        <v>1790000</v>
      </c>
      <c r="G15" s="24">
        <v>246930.5</v>
      </c>
      <c r="H15" s="24">
        <v>3.2</v>
      </c>
      <c r="I15" s="31"/>
      <c r="J15" s="31"/>
      <c r="K15" s="35"/>
    </row>
    <row r="16" spans="1:54" x14ac:dyDescent="0.3">
      <c r="B16" s="8" t="s">
        <v>340</v>
      </c>
      <c r="C16" s="57" t="s">
        <v>341</v>
      </c>
      <c r="D16" s="54" t="s">
        <v>342</v>
      </c>
      <c r="E16" s="6" t="s">
        <v>148</v>
      </c>
      <c r="F16" s="19">
        <v>170000</v>
      </c>
      <c r="G16" s="24">
        <v>239623.5</v>
      </c>
      <c r="H16" s="24">
        <v>3.1</v>
      </c>
      <c r="I16" s="31"/>
      <c r="J16" s="31"/>
      <c r="K16" s="35"/>
    </row>
    <row r="17" spans="2:11" x14ac:dyDescent="0.3">
      <c r="B17" s="8" t="s">
        <v>98</v>
      </c>
      <c r="C17" s="57" t="s">
        <v>99</v>
      </c>
      <c r="D17" s="54" t="s">
        <v>100</v>
      </c>
      <c r="E17" s="6" t="s">
        <v>101</v>
      </c>
      <c r="F17" s="19">
        <v>3700000</v>
      </c>
      <c r="G17" s="24">
        <v>226865.5</v>
      </c>
      <c r="H17" s="24">
        <v>2.94</v>
      </c>
      <c r="I17" s="31"/>
      <c r="J17" s="31"/>
      <c r="K17" s="35"/>
    </row>
    <row r="18" spans="2:11" x14ac:dyDescent="0.3">
      <c r="B18" s="8" t="s">
        <v>47</v>
      </c>
      <c r="C18" s="57" t="s">
        <v>48</v>
      </c>
      <c r="D18" s="54" t="s">
        <v>49</v>
      </c>
      <c r="E18" s="6" t="s">
        <v>50</v>
      </c>
      <c r="F18" s="19">
        <v>15000000</v>
      </c>
      <c r="G18" s="24">
        <v>220440</v>
      </c>
      <c r="H18" s="24">
        <v>2.85</v>
      </c>
      <c r="I18" s="31"/>
      <c r="J18" s="31"/>
      <c r="K18" s="35"/>
    </row>
    <row r="19" spans="2:11" x14ac:dyDescent="0.3">
      <c r="B19" s="8" t="s">
        <v>560</v>
      </c>
      <c r="C19" s="57" t="s">
        <v>561</v>
      </c>
      <c r="D19" s="54" t="s">
        <v>562</v>
      </c>
      <c r="E19" s="6" t="s">
        <v>97</v>
      </c>
      <c r="F19" s="19">
        <v>25000000</v>
      </c>
      <c r="G19" s="24">
        <v>219462.5</v>
      </c>
      <c r="H19" s="24">
        <v>2.84</v>
      </c>
      <c r="I19" s="31"/>
      <c r="J19" s="31"/>
      <c r="K19" s="35"/>
    </row>
    <row r="20" spans="2:11" x14ac:dyDescent="0.3">
      <c r="B20" s="8" t="s">
        <v>212</v>
      </c>
      <c r="C20" s="57" t="s">
        <v>213</v>
      </c>
      <c r="D20" s="54" t="s">
        <v>214</v>
      </c>
      <c r="E20" s="6" t="s">
        <v>65</v>
      </c>
      <c r="F20" s="19">
        <v>700000</v>
      </c>
      <c r="G20" s="24">
        <v>204925</v>
      </c>
      <c r="H20" s="24">
        <v>2.65</v>
      </c>
      <c r="I20" s="31"/>
      <c r="J20" s="31"/>
      <c r="K20" s="35"/>
    </row>
    <row r="21" spans="2:11" x14ac:dyDescent="0.3">
      <c r="B21" s="8" t="s">
        <v>252</v>
      </c>
      <c r="C21" s="57" t="s">
        <v>253</v>
      </c>
      <c r="D21" s="54" t="s">
        <v>254</v>
      </c>
      <c r="E21" s="6" t="s">
        <v>97</v>
      </c>
      <c r="F21" s="19">
        <v>7700000</v>
      </c>
      <c r="G21" s="24">
        <v>203110.6</v>
      </c>
      <c r="H21" s="24">
        <v>2.63</v>
      </c>
      <c r="I21" s="31"/>
      <c r="J21" s="31"/>
      <c r="K21" s="35"/>
    </row>
    <row r="22" spans="2:11" x14ac:dyDescent="0.3">
      <c r="B22" s="8" t="s">
        <v>563</v>
      </c>
      <c r="C22" s="57" t="s">
        <v>564</v>
      </c>
      <c r="D22" s="54" t="s">
        <v>565</v>
      </c>
      <c r="E22" s="6" t="s">
        <v>198</v>
      </c>
      <c r="F22" s="19">
        <v>3500000</v>
      </c>
      <c r="G22" s="24">
        <v>197610</v>
      </c>
      <c r="H22" s="24">
        <v>2.56</v>
      </c>
      <c r="I22" s="31"/>
      <c r="J22" s="31"/>
      <c r="K22" s="35"/>
    </row>
    <row r="23" spans="2:11" x14ac:dyDescent="0.3">
      <c r="B23" s="8" t="s">
        <v>51</v>
      </c>
      <c r="C23" s="57" t="s">
        <v>52</v>
      </c>
      <c r="D23" s="54" t="s">
        <v>53</v>
      </c>
      <c r="E23" s="6" t="s">
        <v>54</v>
      </c>
      <c r="F23" s="19">
        <v>5153000</v>
      </c>
      <c r="G23" s="24">
        <v>185559.53</v>
      </c>
      <c r="H23" s="24">
        <v>2.4</v>
      </c>
      <c r="I23" s="31"/>
      <c r="J23" s="31"/>
      <c r="K23" s="35"/>
    </row>
    <row r="24" spans="2:11" x14ac:dyDescent="0.3">
      <c r="B24" s="8" t="s">
        <v>72</v>
      </c>
      <c r="C24" s="57" t="s">
        <v>73</v>
      </c>
      <c r="D24" s="54" t="s">
        <v>74</v>
      </c>
      <c r="E24" s="6" t="s">
        <v>75</v>
      </c>
      <c r="F24" s="19">
        <v>13000000</v>
      </c>
      <c r="G24" s="24">
        <v>176436</v>
      </c>
      <c r="H24" s="24">
        <v>2.2799999999999998</v>
      </c>
      <c r="I24" s="31"/>
      <c r="J24" s="31"/>
      <c r="K24" s="35"/>
    </row>
    <row r="25" spans="2:11" x14ac:dyDescent="0.3">
      <c r="B25" s="8" t="s">
        <v>108</v>
      </c>
      <c r="C25" s="57" t="s">
        <v>109</v>
      </c>
      <c r="D25" s="54" t="s">
        <v>110</v>
      </c>
      <c r="E25" s="6" t="s">
        <v>111</v>
      </c>
      <c r="F25" s="19">
        <v>25000000</v>
      </c>
      <c r="G25" s="24">
        <v>175987.5</v>
      </c>
      <c r="H25" s="24">
        <v>2.2799999999999998</v>
      </c>
      <c r="I25" s="31"/>
      <c r="J25" s="31"/>
      <c r="K25" s="35"/>
    </row>
    <row r="26" spans="2:11" x14ac:dyDescent="0.3">
      <c r="B26" s="8" t="s">
        <v>566</v>
      </c>
      <c r="C26" s="57" t="s">
        <v>567</v>
      </c>
      <c r="D26" s="54" t="s">
        <v>568</v>
      </c>
      <c r="E26" s="6" t="s">
        <v>156</v>
      </c>
      <c r="F26" s="19">
        <v>3300000</v>
      </c>
      <c r="G26" s="24">
        <v>156934.79999999999</v>
      </c>
      <c r="H26" s="24">
        <v>2.0299999999999998</v>
      </c>
      <c r="I26" s="31"/>
      <c r="J26" s="31"/>
      <c r="K26" s="35"/>
    </row>
    <row r="27" spans="2:11" x14ac:dyDescent="0.3">
      <c r="B27" s="8" t="s">
        <v>569</v>
      </c>
      <c r="C27" s="57" t="s">
        <v>570</v>
      </c>
      <c r="D27" s="54" t="s">
        <v>571</v>
      </c>
      <c r="E27" s="6" t="s">
        <v>131</v>
      </c>
      <c r="F27" s="19">
        <v>20174466</v>
      </c>
      <c r="G27" s="24">
        <v>154163.18</v>
      </c>
      <c r="H27" s="24">
        <v>2</v>
      </c>
      <c r="I27" s="31"/>
      <c r="J27" s="31"/>
      <c r="K27" s="35"/>
    </row>
    <row r="28" spans="2:11" x14ac:dyDescent="0.3">
      <c r="B28" s="8" t="s">
        <v>83</v>
      </c>
      <c r="C28" s="57" t="s">
        <v>84</v>
      </c>
      <c r="D28" s="54" t="s">
        <v>85</v>
      </c>
      <c r="E28" s="6" t="s">
        <v>86</v>
      </c>
      <c r="F28" s="19">
        <v>5700000</v>
      </c>
      <c r="G28" s="24">
        <v>143560.20000000001</v>
      </c>
      <c r="H28" s="24">
        <v>1.86</v>
      </c>
      <c r="I28" s="31"/>
      <c r="J28" s="31"/>
      <c r="K28" s="35"/>
    </row>
    <row r="29" spans="2:11" x14ac:dyDescent="0.3">
      <c r="B29" s="8" t="s">
        <v>76</v>
      </c>
      <c r="C29" s="57" t="s">
        <v>77</v>
      </c>
      <c r="D29" s="54" t="s">
        <v>78</v>
      </c>
      <c r="E29" s="6" t="s">
        <v>50</v>
      </c>
      <c r="F29" s="19">
        <v>4000000</v>
      </c>
      <c r="G29" s="24">
        <v>123388</v>
      </c>
      <c r="H29" s="24">
        <v>1.6</v>
      </c>
      <c r="I29" s="31"/>
      <c r="J29" s="31"/>
      <c r="K29" s="35"/>
    </row>
    <row r="30" spans="2:11" x14ac:dyDescent="0.3">
      <c r="B30" s="8" t="s">
        <v>572</v>
      </c>
      <c r="C30" s="57" t="s">
        <v>573</v>
      </c>
      <c r="D30" s="54" t="s">
        <v>574</v>
      </c>
      <c r="E30" s="6" t="s">
        <v>156</v>
      </c>
      <c r="F30" s="19">
        <v>74998244</v>
      </c>
      <c r="G30" s="24">
        <v>112054.88</v>
      </c>
      <c r="H30" s="24">
        <v>1.45</v>
      </c>
      <c r="I30" s="31"/>
      <c r="J30" s="31"/>
      <c r="K30" s="35"/>
    </row>
    <row r="31" spans="2:11" x14ac:dyDescent="0.3">
      <c r="B31" s="8" t="s">
        <v>575</v>
      </c>
      <c r="C31" s="57" t="s">
        <v>576</v>
      </c>
      <c r="D31" s="54" t="s">
        <v>577</v>
      </c>
      <c r="E31" s="6" t="s">
        <v>578</v>
      </c>
      <c r="F31" s="19">
        <v>8493836</v>
      </c>
      <c r="G31" s="24">
        <v>111507.08</v>
      </c>
      <c r="H31" s="24">
        <v>1.44</v>
      </c>
      <c r="I31" s="31"/>
      <c r="J31" s="31"/>
      <c r="K31" s="35"/>
    </row>
    <row r="32" spans="2:11" x14ac:dyDescent="0.3">
      <c r="B32" s="8" t="s">
        <v>404</v>
      </c>
      <c r="C32" s="57" t="s">
        <v>405</v>
      </c>
      <c r="D32" s="54" t="s">
        <v>406</v>
      </c>
      <c r="E32" s="6" t="s">
        <v>138</v>
      </c>
      <c r="F32" s="19">
        <v>2900000</v>
      </c>
      <c r="G32" s="24">
        <v>88632.7</v>
      </c>
      <c r="H32" s="24">
        <v>1.1499999999999999</v>
      </c>
      <c r="I32" s="31"/>
      <c r="J32" s="31"/>
      <c r="K32" s="35"/>
    </row>
    <row r="33" spans="2:11" x14ac:dyDescent="0.3">
      <c r="B33" s="8" t="s">
        <v>579</v>
      </c>
      <c r="C33" s="57" t="s">
        <v>580</v>
      </c>
      <c r="D33" s="54" t="s">
        <v>581</v>
      </c>
      <c r="E33" s="6" t="s">
        <v>127</v>
      </c>
      <c r="F33" s="19">
        <v>7000000</v>
      </c>
      <c r="G33" s="24">
        <v>80801</v>
      </c>
      <c r="H33" s="24">
        <v>1.05</v>
      </c>
      <c r="I33" s="31"/>
      <c r="J33" s="31"/>
      <c r="K33" s="35"/>
    </row>
    <row r="34" spans="2:11" x14ac:dyDescent="0.3">
      <c r="B34" s="8" t="s">
        <v>269</v>
      </c>
      <c r="C34" s="57" t="s">
        <v>270</v>
      </c>
      <c r="D34" s="54" t="s">
        <v>271</v>
      </c>
      <c r="E34" s="6" t="s">
        <v>198</v>
      </c>
      <c r="F34" s="19">
        <v>17000000</v>
      </c>
      <c r="G34" s="24">
        <v>79568.5</v>
      </c>
      <c r="H34" s="24">
        <v>1.03</v>
      </c>
      <c r="I34" s="31"/>
      <c r="J34" s="31"/>
      <c r="K34" s="35"/>
    </row>
    <row r="35" spans="2:11" x14ac:dyDescent="0.3">
      <c r="B35" s="8" t="s">
        <v>582</v>
      </c>
      <c r="C35" s="57" t="s">
        <v>583</v>
      </c>
      <c r="D35" s="54" t="s">
        <v>584</v>
      </c>
      <c r="E35" s="6" t="s">
        <v>167</v>
      </c>
      <c r="F35" s="19">
        <v>4491899</v>
      </c>
      <c r="G35" s="24">
        <v>72355.509999999995</v>
      </c>
      <c r="H35" s="24">
        <v>0.94</v>
      </c>
      <c r="I35" s="31"/>
      <c r="J35" s="31"/>
      <c r="K35" s="35"/>
    </row>
    <row r="36" spans="2:11" x14ac:dyDescent="0.3">
      <c r="B36" s="8" t="s">
        <v>585</v>
      </c>
      <c r="C36" s="57" t="s">
        <v>586</v>
      </c>
      <c r="D36" s="54" t="s">
        <v>587</v>
      </c>
      <c r="E36" s="6" t="s">
        <v>131</v>
      </c>
      <c r="F36" s="19">
        <v>19000000</v>
      </c>
      <c r="G36" s="24">
        <v>62234.5</v>
      </c>
      <c r="H36" s="24">
        <v>0.81</v>
      </c>
      <c r="I36" s="31"/>
      <c r="J36" s="31"/>
      <c r="K36" s="35"/>
    </row>
    <row r="37" spans="2:11" x14ac:dyDescent="0.3">
      <c r="B37" s="8" t="s">
        <v>265</v>
      </c>
      <c r="C37" s="57" t="s">
        <v>266</v>
      </c>
      <c r="D37" s="54" t="s">
        <v>267</v>
      </c>
      <c r="E37" s="6" t="s">
        <v>268</v>
      </c>
      <c r="F37" s="19">
        <v>17000000</v>
      </c>
      <c r="G37" s="24">
        <v>57562</v>
      </c>
      <c r="H37" s="24">
        <v>0.75</v>
      </c>
      <c r="I37" s="31"/>
      <c r="J37" s="31"/>
      <c r="K37" s="35"/>
    </row>
    <row r="38" spans="2:11" x14ac:dyDescent="0.3">
      <c r="B38" s="8" t="s">
        <v>112</v>
      </c>
      <c r="C38" s="57" t="s">
        <v>113</v>
      </c>
      <c r="D38" s="54" t="s">
        <v>114</v>
      </c>
      <c r="E38" s="6" t="s">
        <v>115</v>
      </c>
      <c r="F38" s="19">
        <v>127411</v>
      </c>
      <c r="G38" s="24">
        <v>56487.67</v>
      </c>
      <c r="H38" s="24">
        <v>0.73</v>
      </c>
      <c r="I38" s="31"/>
      <c r="J38" s="31"/>
      <c r="K38" s="35"/>
    </row>
    <row r="39" spans="2:11" x14ac:dyDescent="0.3">
      <c r="B39" s="8" t="s">
        <v>588</v>
      </c>
      <c r="C39" s="57" t="s">
        <v>589</v>
      </c>
      <c r="D39" s="54" t="s">
        <v>590</v>
      </c>
      <c r="E39" s="6" t="s">
        <v>171</v>
      </c>
      <c r="F39" s="19">
        <v>430000</v>
      </c>
      <c r="G39" s="24">
        <v>56269.8</v>
      </c>
      <c r="H39" s="24">
        <v>0.73</v>
      </c>
      <c r="I39" s="31"/>
      <c r="J39" s="31"/>
      <c r="K39" s="35"/>
    </row>
    <row r="40" spans="2:11" x14ac:dyDescent="0.3">
      <c r="B40" s="8" t="s">
        <v>591</v>
      </c>
      <c r="C40" s="57" t="s">
        <v>592</v>
      </c>
      <c r="D40" s="54" t="s">
        <v>593</v>
      </c>
      <c r="E40" s="6" t="s">
        <v>152</v>
      </c>
      <c r="F40" s="19">
        <v>7700000</v>
      </c>
      <c r="G40" s="24">
        <v>55289.85</v>
      </c>
      <c r="H40" s="24">
        <v>0.72</v>
      </c>
      <c r="I40" s="31"/>
      <c r="J40" s="31"/>
      <c r="K40" s="35"/>
    </row>
    <row r="41" spans="2:11" x14ac:dyDescent="0.3">
      <c r="B41" s="8" t="s">
        <v>258</v>
      </c>
      <c r="C41" s="57" t="s">
        <v>259</v>
      </c>
      <c r="D41" s="54" t="s">
        <v>260</v>
      </c>
      <c r="E41" s="6" t="s">
        <v>261</v>
      </c>
      <c r="F41" s="19">
        <v>2983652</v>
      </c>
      <c r="G41" s="24">
        <v>55200.55</v>
      </c>
      <c r="H41" s="24">
        <v>0.71</v>
      </c>
      <c r="I41" s="31"/>
      <c r="J41" s="31"/>
      <c r="K41" s="35"/>
    </row>
    <row r="42" spans="2:11" x14ac:dyDescent="0.3">
      <c r="B42" s="8" t="s">
        <v>594</v>
      </c>
      <c r="C42" s="57" t="s">
        <v>595</v>
      </c>
      <c r="D42" s="54" t="s">
        <v>596</v>
      </c>
      <c r="E42" s="6" t="s">
        <v>43</v>
      </c>
      <c r="F42" s="19">
        <v>7000000</v>
      </c>
      <c r="G42" s="24">
        <v>50263.5</v>
      </c>
      <c r="H42" s="24">
        <v>0.65</v>
      </c>
      <c r="I42" s="31"/>
      <c r="J42" s="31"/>
      <c r="K42" s="35"/>
    </row>
    <row r="43" spans="2:11" x14ac:dyDescent="0.3">
      <c r="B43" s="8" t="s">
        <v>597</v>
      </c>
      <c r="C43" s="57" t="s">
        <v>598</v>
      </c>
      <c r="D43" s="54" t="s">
        <v>599</v>
      </c>
      <c r="E43" s="6" t="s">
        <v>156</v>
      </c>
      <c r="F43" s="19">
        <v>14000000</v>
      </c>
      <c r="G43" s="24">
        <v>43953</v>
      </c>
      <c r="H43" s="24">
        <v>0.56999999999999995</v>
      </c>
      <c r="I43" s="31"/>
      <c r="J43" s="31"/>
      <c r="K43" s="35"/>
    </row>
    <row r="44" spans="2:11" x14ac:dyDescent="0.3">
      <c r="B44" s="8" t="s">
        <v>600</v>
      </c>
      <c r="C44" s="57" t="s">
        <v>601</v>
      </c>
      <c r="D44" s="54" t="s">
        <v>602</v>
      </c>
      <c r="E44" s="6" t="s">
        <v>97</v>
      </c>
      <c r="F44" s="19">
        <v>2000000</v>
      </c>
      <c r="G44" s="24">
        <v>38270</v>
      </c>
      <c r="H44" s="24">
        <v>0.5</v>
      </c>
      <c r="I44" s="31"/>
      <c r="J44" s="31"/>
      <c r="K44" s="35"/>
    </row>
    <row r="45" spans="2:11" x14ac:dyDescent="0.3">
      <c r="B45" s="8" t="s">
        <v>603</v>
      </c>
      <c r="C45" s="57" t="s">
        <v>604</v>
      </c>
      <c r="D45" s="54" t="s">
        <v>605</v>
      </c>
      <c r="E45" s="6" t="s">
        <v>156</v>
      </c>
      <c r="F45" s="19">
        <v>5000000</v>
      </c>
      <c r="G45" s="24">
        <v>37047.5</v>
      </c>
      <c r="H45" s="24">
        <v>0.48</v>
      </c>
      <c r="I45" s="31"/>
      <c r="J45" s="31"/>
      <c r="K45" s="35"/>
    </row>
    <row r="46" spans="2:11" x14ac:dyDescent="0.3">
      <c r="B46" s="8" t="s">
        <v>128</v>
      </c>
      <c r="C46" s="57" t="s">
        <v>129</v>
      </c>
      <c r="D46" s="54" t="s">
        <v>130</v>
      </c>
      <c r="E46" s="6" t="s">
        <v>131</v>
      </c>
      <c r="F46" s="19">
        <v>11000000</v>
      </c>
      <c r="G46" s="24">
        <v>30277.5</v>
      </c>
      <c r="H46" s="24">
        <v>0.39</v>
      </c>
      <c r="I46" s="31"/>
      <c r="J46" s="31"/>
      <c r="K46" s="35"/>
    </row>
    <row r="47" spans="2:11" x14ac:dyDescent="0.3">
      <c r="B47" s="8" t="s">
        <v>607</v>
      </c>
      <c r="C47" s="57" t="s">
        <v>608</v>
      </c>
      <c r="D47" s="54" t="s">
        <v>609</v>
      </c>
      <c r="E47" s="6" t="s">
        <v>156</v>
      </c>
      <c r="F47" s="19">
        <v>7322274</v>
      </c>
      <c r="G47" s="24">
        <v>26521.279999999999</v>
      </c>
      <c r="H47" s="24">
        <v>0.34</v>
      </c>
      <c r="I47" s="31"/>
      <c r="J47" s="31"/>
      <c r="K47" s="35"/>
    </row>
    <row r="48" spans="2:11" x14ac:dyDescent="0.3">
      <c r="B48" s="8" t="s">
        <v>610</v>
      </c>
      <c r="C48" s="57" t="s">
        <v>611</v>
      </c>
      <c r="D48" s="54" t="s">
        <v>612</v>
      </c>
      <c r="E48" s="6" t="s">
        <v>138</v>
      </c>
      <c r="F48" s="19">
        <v>1500000</v>
      </c>
      <c r="G48" s="24">
        <v>20397</v>
      </c>
      <c r="H48" s="24">
        <v>0.26</v>
      </c>
      <c r="I48" s="31"/>
      <c r="J48" s="31"/>
      <c r="K48" s="35"/>
    </row>
    <row r="49" spans="2:11" x14ac:dyDescent="0.3">
      <c r="B49" s="8" t="s">
        <v>225</v>
      </c>
      <c r="C49" s="57" t="s">
        <v>226</v>
      </c>
      <c r="D49" s="54" t="s">
        <v>227</v>
      </c>
      <c r="E49" s="6" t="s">
        <v>196</v>
      </c>
      <c r="F49" s="19">
        <v>1875000</v>
      </c>
      <c r="G49" s="24">
        <v>17733.75</v>
      </c>
      <c r="H49" s="24">
        <v>0.23</v>
      </c>
      <c r="I49" s="31"/>
      <c r="J49" s="31"/>
      <c r="K49" s="35"/>
    </row>
    <row r="50" spans="2:11" x14ac:dyDescent="0.3">
      <c r="B50" s="8" t="s">
        <v>613</v>
      </c>
      <c r="C50" s="57" t="s">
        <v>614</v>
      </c>
      <c r="D50" s="54" t="s">
        <v>615</v>
      </c>
      <c r="E50" s="6" t="s">
        <v>261</v>
      </c>
      <c r="F50" s="19">
        <v>3331748</v>
      </c>
      <c r="G50" s="24">
        <v>16230.61</v>
      </c>
      <c r="H50" s="24">
        <v>0.21</v>
      </c>
      <c r="I50" s="31"/>
      <c r="J50" s="31"/>
      <c r="K50" s="35"/>
    </row>
    <row r="51" spans="2:11" x14ac:dyDescent="0.3">
      <c r="B51" s="8" t="s">
        <v>308</v>
      </c>
      <c r="C51" s="57" t="s">
        <v>309</v>
      </c>
      <c r="D51" s="54" t="s">
        <v>310</v>
      </c>
      <c r="E51" s="6" t="s">
        <v>86</v>
      </c>
      <c r="F51" s="19">
        <v>2533988</v>
      </c>
      <c r="G51" s="24">
        <v>12102.33</v>
      </c>
      <c r="H51" s="24">
        <v>0.16</v>
      </c>
      <c r="I51" s="31"/>
      <c r="J51" s="31"/>
      <c r="K51" s="35"/>
    </row>
    <row r="52" spans="2:11" x14ac:dyDescent="0.3">
      <c r="B52" s="8" t="s">
        <v>616</v>
      </c>
      <c r="C52" s="57" t="s">
        <v>617</v>
      </c>
      <c r="D52" s="54" t="s">
        <v>618</v>
      </c>
      <c r="E52" s="6" t="s">
        <v>86</v>
      </c>
      <c r="F52" s="19">
        <v>60050</v>
      </c>
      <c r="G52" s="24">
        <v>2179.09</v>
      </c>
      <c r="H52" s="24">
        <v>0.03</v>
      </c>
      <c r="I52" s="31"/>
      <c r="J52" s="31"/>
      <c r="K52" s="35"/>
    </row>
    <row r="53" spans="2:11" x14ac:dyDescent="0.3">
      <c r="C53" s="58" t="s">
        <v>172</v>
      </c>
      <c r="D53" s="54"/>
      <c r="E53" s="6"/>
      <c r="F53" s="19"/>
      <c r="G53" s="25">
        <v>5725701.4099999992</v>
      </c>
      <c r="H53" s="25">
        <v>74.14</v>
      </c>
      <c r="I53" s="31"/>
      <c r="J53" s="31"/>
      <c r="K53" s="35"/>
    </row>
    <row r="54" spans="2:11" x14ac:dyDescent="0.3">
      <c r="C54" s="57"/>
      <c r="D54" s="54"/>
      <c r="E54" s="6"/>
      <c r="F54" s="19"/>
      <c r="G54" s="24"/>
      <c r="H54" s="24"/>
      <c r="I54" s="31"/>
      <c r="J54" s="31"/>
      <c r="K54" s="35"/>
    </row>
    <row r="55" spans="2:11" x14ac:dyDescent="0.3">
      <c r="C55" s="59" t="s">
        <v>3</v>
      </c>
      <c r="D55" s="54"/>
      <c r="E55" s="6"/>
      <c r="F55" s="19"/>
      <c r="G55" s="24"/>
      <c r="H55" s="24"/>
      <c r="I55" s="31"/>
      <c r="J55" s="31"/>
      <c r="K55" s="35"/>
    </row>
    <row r="56" spans="2:11" x14ac:dyDescent="0.3">
      <c r="B56" s="8" t="s">
        <v>177</v>
      </c>
      <c r="C56" s="57" t="s">
        <v>178</v>
      </c>
      <c r="D56" s="54" t="s">
        <v>179</v>
      </c>
      <c r="E56" s="6" t="s">
        <v>123</v>
      </c>
      <c r="F56" s="19">
        <v>80000</v>
      </c>
      <c r="G56" s="61">
        <v>0</v>
      </c>
      <c r="H56" s="24" t="s">
        <v>5263</v>
      </c>
      <c r="I56" s="31"/>
      <c r="J56" s="31"/>
      <c r="K56" s="35" t="s">
        <v>5332</v>
      </c>
    </row>
    <row r="57" spans="2:11" x14ac:dyDescent="0.3">
      <c r="B57" s="8" t="s">
        <v>619</v>
      </c>
      <c r="C57" s="57" t="s">
        <v>620</v>
      </c>
      <c r="D57" s="54" t="s">
        <v>621</v>
      </c>
      <c r="E57" s="6" t="s">
        <v>148</v>
      </c>
      <c r="F57" s="19">
        <v>4700</v>
      </c>
      <c r="G57" s="61">
        <v>0</v>
      </c>
      <c r="H57" s="24" t="s">
        <v>5263</v>
      </c>
      <c r="I57" s="31"/>
      <c r="J57" s="31"/>
      <c r="K57" s="35" t="s">
        <v>5332</v>
      </c>
    </row>
    <row r="58" spans="2:11" x14ac:dyDescent="0.3">
      <c r="C58" s="58" t="s">
        <v>172</v>
      </c>
      <c r="D58" s="54"/>
      <c r="E58" s="6"/>
      <c r="F58" s="19"/>
      <c r="G58" s="62">
        <v>0</v>
      </c>
      <c r="H58" s="25" t="s">
        <v>5263</v>
      </c>
      <c r="I58" s="31"/>
      <c r="J58" s="31"/>
      <c r="K58" s="35"/>
    </row>
    <row r="59" spans="2:11" x14ac:dyDescent="0.3">
      <c r="C59" s="58"/>
      <c r="D59" s="54"/>
      <c r="E59" s="6"/>
      <c r="F59" s="19"/>
      <c r="G59" s="24"/>
      <c r="H59" s="24"/>
      <c r="I59" s="31"/>
      <c r="J59" s="31"/>
      <c r="K59" s="35"/>
    </row>
    <row r="60" spans="2:11" x14ac:dyDescent="0.3">
      <c r="C60" s="58" t="s">
        <v>4</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9" t="s">
        <v>622</v>
      </c>
      <c r="D62" s="54"/>
      <c r="E62" s="6"/>
      <c r="F62" s="19"/>
      <c r="G62" s="24"/>
      <c r="H62" s="24"/>
      <c r="I62" s="31"/>
      <c r="J62" s="31"/>
      <c r="K62" s="35"/>
    </row>
    <row r="63" spans="2:11" x14ac:dyDescent="0.3">
      <c r="B63" s="8" t="s">
        <v>623</v>
      </c>
      <c r="C63" s="57" t="s">
        <v>624</v>
      </c>
      <c r="D63" s="54" t="s">
        <v>625</v>
      </c>
      <c r="E63" s="6" t="s">
        <v>578</v>
      </c>
      <c r="F63" s="19">
        <v>57400000</v>
      </c>
      <c r="G63" s="24">
        <v>75768</v>
      </c>
      <c r="H63" s="24">
        <v>0.98</v>
      </c>
      <c r="I63" s="31"/>
      <c r="J63" s="31"/>
      <c r="K63" s="35"/>
    </row>
    <row r="64" spans="2:11" x14ac:dyDescent="0.3">
      <c r="B64" s="8" t="s">
        <v>626</v>
      </c>
      <c r="C64" s="57" t="s">
        <v>627</v>
      </c>
      <c r="D64" s="54" t="s">
        <v>628</v>
      </c>
      <c r="E64" s="6" t="s">
        <v>578</v>
      </c>
      <c r="F64" s="19">
        <v>1240</v>
      </c>
      <c r="G64" s="24">
        <v>1.71</v>
      </c>
      <c r="H64" s="24" t="s">
        <v>5263</v>
      </c>
      <c r="I64" s="31"/>
      <c r="J64" s="31"/>
      <c r="K64" s="35"/>
    </row>
    <row r="65" spans="1:11" x14ac:dyDescent="0.3">
      <c r="C65" s="58" t="s">
        <v>172</v>
      </c>
      <c r="D65" s="54"/>
      <c r="E65" s="6"/>
      <c r="F65" s="19"/>
      <c r="G65" s="25">
        <v>75769.710000000006</v>
      </c>
      <c r="H65" s="25">
        <v>0.98</v>
      </c>
      <c r="I65" s="31"/>
      <c r="J65" s="31"/>
      <c r="K65" s="35"/>
    </row>
    <row r="66" spans="1:11" x14ac:dyDescent="0.3">
      <c r="C66" s="57"/>
      <c r="D66" s="54"/>
      <c r="E66" s="6"/>
      <c r="F66" s="19"/>
      <c r="G66" s="24"/>
      <c r="H66" s="24"/>
      <c r="I66" s="31"/>
      <c r="J66" s="31"/>
      <c r="K66" s="35"/>
    </row>
    <row r="67" spans="1:11" x14ac:dyDescent="0.3">
      <c r="C67" s="59" t="s">
        <v>629</v>
      </c>
      <c r="D67" s="54"/>
      <c r="E67" s="6"/>
      <c r="F67" s="19"/>
      <c r="G67" s="24"/>
      <c r="H67" s="24"/>
      <c r="I67" s="31"/>
      <c r="J67" s="31"/>
      <c r="K67" s="35"/>
    </row>
    <row r="68" spans="1:11" x14ac:dyDescent="0.3">
      <c r="B68" s="8" t="s">
        <v>630</v>
      </c>
      <c r="C68" s="57" t="s">
        <v>631</v>
      </c>
      <c r="D68" s="54" t="s">
        <v>632</v>
      </c>
      <c r="E68" s="6" t="s">
        <v>167</v>
      </c>
      <c r="F68" s="19">
        <v>14400000</v>
      </c>
      <c r="G68" s="24">
        <v>55853.279999999999</v>
      </c>
      <c r="H68" s="24">
        <v>0.72</v>
      </c>
      <c r="I68" s="31"/>
      <c r="J68" s="31"/>
      <c r="K68" s="35"/>
    </row>
    <row r="69" spans="1:11" x14ac:dyDescent="0.3">
      <c r="C69" s="58" t="s">
        <v>172</v>
      </c>
      <c r="D69" s="54"/>
      <c r="E69" s="6"/>
      <c r="F69" s="19"/>
      <c r="G69" s="25">
        <v>55853.279999999999</v>
      </c>
      <c r="H69" s="25">
        <v>0.72</v>
      </c>
      <c r="I69" s="31"/>
      <c r="J69" s="31"/>
      <c r="K69" s="35"/>
    </row>
    <row r="70" spans="1:11" x14ac:dyDescent="0.3">
      <c r="C70" s="58"/>
      <c r="D70" s="54"/>
      <c r="E70" s="6"/>
      <c r="F70" s="19"/>
      <c r="G70" s="24"/>
      <c r="H70" s="24"/>
      <c r="I70" s="31"/>
      <c r="J70" s="31"/>
      <c r="K70" s="35"/>
    </row>
    <row r="71" spans="1:11" x14ac:dyDescent="0.3">
      <c r="C71" s="59" t="s">
        <v>5264</v>
      </c>
      <c r="D71" s="54"/>
      <c r="E71" s="6"/>
      <c r="F71" s="19"/>
      <c r="G71" s="6"/>
      <c r="H71" s="6"/>
      <c r="I71" s="31"/>
      <c r="J71" s="31"/>
      <c r="K71" s="35"/>
    </row>
    <row r="72" spans="1:11" x14ac:dyDescent="0.3">
      <c r="C72" s="57" t="s">
        <v>537</v>
      </c>
      <c r="D72" s="54" t="s">
        <v>606</v>
      </c>
      <c r="E72" s="6" t="s">
        <v>148</v>
      </c>
      <c r="F72" s="19">
        <v>36200</v>
      </c>
      <c r="G72" s="24">
        <v>27353.57</v>
      </c>
      <c r="H72" s="24">
        <v>0.35</v>
      </c>
      <c r="I72" s="31">
        <v>7.1387499999999999</v>
      </c>
      <c r="J72" s="31"/>
      <c r="K72" s="35" t="s">
        <v>637</v>
      </c>
    </row>
    <row r="73" spans="1:11" x14ac:dyDescent="0.3">
      <c r="C73" s="58" t="s">
        <v>172</v>
      </c>
      <c r="D73" s="54"/>
      <c r="E73" s="6"/>
      <c r="F73" s="19"/>
      <c r="G73" s="25">
        <v>27353.57</v>
      </c>
      <c r="H73" s="25">
        <v>0.35</v>
      </c>
      <c r="I73" s="31"/>
      <c r="J73" s="31"/>
      <c r="K73" s="35"/>
    </row>
    <row r="74" spans="1:11" x14ac:dyDescent="0.3">
      <c r="C74" s="58"/>
      <c r="D74" s="54"/>
      <c r="E74" s="6"/>
      <c r="F74" s="19"/>
      <c r="G74" s="24"/>
      <c r="H74" s="24"/>
      <c r="I74" s="31"/>
      <c r="J74" s="31"/>
      <c r="K74" s="35"/>
    </row>
    <row r="75" spans="1:11" x14ac:dyDescent="0.3">
      <c r="A75" s="10"/>
      <c r="B75" s="28"/>
      <c r="C75" s="58" t="s">
        <v>5</v>
      </c>
      <c r="D75" s="54"/>
      <c r="E75" s="6"/>
      <c r="F75" s="19"/>
      <c r="G75" s="24"/>
      <c r="H75" s="24"/>
      <c r="I75" s="31"/>
      <c r="J75" s="31"/>
      <c r="K75" s="35"/>
    </row>
    <row r="76" spans="1:11" x14ac:dyDescent="0.3">
      <c r="C76" s="59" t="s">
        <v>6</v>
      </c>
      <c r="D76" s="54"/>
      <c r="E76" s="6"/>
      <c r="F76" s="19"/>
      <c r="G76" s="24"/>
      <c r="H76" s="24"/>
      <c r="I76" s="31"/>
      <c r="J76" s="31"/>
      <c r="K76" s="35"/>
    </row>
    <row r="77" spans="1:11" x14ac:dyDescent="0.3">
      <c r="B77" s="8" t="s">
        <v>633</v>
      </c>
      <c r="C77" s="57" t="s">
        <v>634</v>
      </c>
      <c r="D77" s="54" t="s">
        <v>635</v>
      </c>
      <c r="E77" s="6" t="s">
        <v>636</v>
      </c>
      <c r="F77" s="19">
        <v>95000</v>
      </c>
      <c r="G77" s="24">
        <v>78647.37</v>
      </c>
      <c r="H77" s="24">
        <v>1.02</v>
      </c>
      <c r="I77" s="31">
        <v>9.5399999999999991</v>
      </c>
      <c r="J77" s="31"/>
      <c r="K77" s="35" t="s">
        <v>637</v>
      </c>
    </row>
    <row r="78" spans="1:11" x14ac:dyDescent="0.3">
      <c r="B78" s="8" t="s">
        <v>638</v>
      </c>
      <c r="C78" s="57" t="s">
        <v>639</v>
      </c>
      <c r="D78" s="54" t="s">
        <v>640</v>
      </c>
      <c r="E78" s="6" t="s">
        <v>641</v>
      </c>
      <c r="F78" s="19">
        <v>60000</v>
      </c>
      <c r="G78" s="24">
        <v>59800.62</v>
      </c>
      <c r="H78" s="24">
        <v>0.77</v>
      </c>
      <c r="I78" s="31">
        <v>7.27</v>
      </c>
      <c r="J78" s="31"/>
      <c r="K78" s="35" t="s">
        <v>637</v>
      </c>
    </row>
    <row r="79" spans="1:11" x14ac:dyDescent="0.3">
      <c r="B79" s="8" t="s">
        <v>642</v>
      </c>
      <c r="C79" s="57" t="s">
        <v>643</v>
      </c>
      <c r="D79" s="54" t="s">
        <v>644</v>
      </c>
      <c r="E79" s="6" t="s">
        <v>645</v>
      </c>
      <c r="F79" s="19">
        <v>55000</v>
      </c>
      <c r="G79" s="24">
        <v>55846.62</v>
      </c>
      <c r="H79" s="24">
        <v>0.72</v>
      </c>
      <c r="I79" s="31">
        <v>7.0324</v>
      </c>
      <c r="J79" s="31"/>
      <c r="K79" s="35" t="s">
        <v>637</v>
      </c>
    </row>
    <row r="80" spans="1:11" x14ac:dyDescent="0.3">
      <c r="B80" s="8" t="s">
        <v>646</v>
      </c>
      <c r="C80" s="57" t="s">
        <v>647</v>
      </c>
      <c r="D80" s="54" t="s">
        <v>648</v>
      </c>
      <c r="E80" s="6" t="s">
        <v>649</v>
      </c>
      <c r="F80" s="19">
        <v>51500</v>
      </c>
      <c r="G80" s="24">
        <v>51521.32</v>
      </c>
      <c r="H80" s="24">
        <v>0.67</v>
      </c>
      <c r="I80" s="31">
        <v>9.8650000000000002</v>
      </c>
      <c r="J80" s="31"/>
      <c r="K80" s="35" t="s">
        <v>637</v>
      </c>
    </row>
    <row r="81" spans="2:11" x14ac:dyDescent="0.3">
      <c r="B81" s="8" t="s">
        <v>650</v>
      </c>
      <c r="C81" s="57" t="s">
        <v>427</v>
      </c>
      <c r="D81" s="54" t="s">
        <v>651</v>
      </c>
      <c r="E81" s="6" t="s">
        <v>652</v>
      </c>
      <c r="F81" s="19">
        <v>45000</v>
      </c>
      <c r="G81" s="24">
        <v>45538.92</v>
      </c>
      <c r="H81" s="24">
        <v>0.59</v>
      </c>
      <c r="I81" s="31">
        <v>7.86</v>
      </c>
      <c r="J81" s="31"/>
      <c r="K81" s="35" t="s">
        <v>637</v>
      </c>
    </row>
    <row r="82" spans="2:11" x14ac:dyDescent="0.3">
      <c r="B82" s="8" t="s">
        <v>653</v>
      </c>
      <c r="C82" s="57" t="s">
        <v>654</v>
      </c>
      <c r="D82" s="54" t="s">
        <v>655</v>
      </c>
      <c r="E82" s="6" t="s">
        <v>641</v>
      </c>
      <c r="F82" s="19">
        <v>40000</v>
      </c>
      <c r="G82" s="24">
        <v>40666.480000000003</v>
      </c>
      <c r="H82" s="24">
        <v>0.53</v>
      </c>
      <c r="I82" s="31">
        <v>7.3498999999999999</v>
      </c>
      <c r="J82" s="31"/>
      <c r="K82" s="35" t="s">
        <v>637</v>
      </c>
    </row>
    <row r="83" spans="2:11" x14ac:dyDescent="0.3">
      <c r="B83" s="8" t="s">
        <v>656</v>
      </c>
      <c r="C83" s="57" t="s">
        <v>657</v>
      </c>
      <c r="D83" s="54" t="s">
        <v>658</v>
      </c>
      <c r="E83" s="6" t="s">
        <v>641</v>
      </c>
      <c r="F83" s="19">
        <v>31500</v>
      </c>
      <c r="G83" s="24">
        <v>32144.18</v>
      </c>
      <c r="H83" s="24">
        <v>0.42</v>
      </c>
      <c r="I83" s="31">
        <v>6.9550000000000001</v>
      </c>
      <c r="J83" s="31"/>
      <c r="K83" s="35" t="s">
        <v>637</v>
      </c>
    </row>
    <row r="84" spans="2:11" x14ac:dyDescent="0.3">
      <c r="B84" s="8" t="s">
        <v>659</v>
      </c>
      <c r="C84" s="57" t="s">
        <v>660</v>
      </c>
      <c r="D84" s="54" t="s">
        <v>661</v>
      </c>
      <c r="E84" s="6" t="s">
        <v>641</v>
      </c>
      <c r="F84" s="19">
        <v>31000</v>
      </c>
      <c r="G84" s="24">
        <v>31973</v>
      </c>
      <c r="H84" s="24">
        <v>0.41</v>
      </c>
      <c r="I84" s="31">
        <v>7.39</v>
      </c>
      <c r="J84" s="31"/>
      <c r="K84" s="35" t="s">
        <v>637</v>
      </c>
    </row>
    <row r="85" spans="2:11" x14ac:dyDescent="0.3">
      <c r="B85" s="8" t="s">
        <v>662</v>
      </c>
      <c r="C85" s="57" t="s">
        <v>663</v>
      </c>
      <c r="D85" s="54" t="s">
        <v>664</v>
      </c>
      <c r="E85" s="6" t="s">
        <v>665</v>
      </c>
      <c r="F85" s="19">
        <v>30000</v>
      </c>
      <c r="G85" s="24">
        <v>30678.21</v>
      </c>
      <c r="H85" s="24">
        <v>0.4</v>
      </c>
      <c r="I85" s="31">
        <v>7.4949000000000003</v>
      </c>
      <c r="J85" s="31"/>
      <c r="K85" s="35" t="s">
        <v>637</v>
      </c>
    </row>
    <row r="86" spans="2:11" x14ac:dyDescent="0.3">
      <c r="B86" s="8" t="s">
        <v>666</v>
      </c>
      <c r="C86" s="57" t="s">
        <v>667</v>
      </c>
      <c r="D86" s="54" t="s">
        <v>668</v>
      </c>
      <c r="E86" s="6" t="s">
        <v>669</v>
      </c>
      <c r="F86" s="19">
        <v>30000</v>
      </c>
      <c r="G86" s="24">
        <v>30075.69</v>
      </c>
      <c r="H86" s="24">
        <v>0.39</v>
      </c>
      <c r="I86" s="31">
        <v>10.515000000000001</v>
      </c>
      <c r="J86" s="31"/>
      <c r="K86" s="35" t="s">
        <v>637</v>
      </c>
    </row>
    <row r="87" spans="2:11" x14ac:dyDescent="0.3">
      <c r="B87" s="8" t="s">
        <v>670</v>
      </c>
      <c r="C87" s="57" t="s">
        <v>654</v>
      </c>
      <c r="D87" s="54" t="s">
        <v>671</v>
      </c>
      <c r="E87" s="6" t="s">
        <v>641</v>
      </c>
      <c r="F87" s="19">
        <v>29500</v>
      </c>
      <c r="G87" s="24">
        <v>29985.040000000001</v>
      </c>
      <c r="H87" s="24">
        <v>0.39</v>
      </c>
      <c r="I87" s="31">
        <v>7.3250000000000002</v>
      </c>
      <c r="J87" s="31"/>
      <c r="K87" s="35" t="s">
        <v>637</v>
      </c>
    </row>
    <row r="88" spans="2:11" x14ac:dyDescent="0.3">
      <c r="B88" s="8" t="s">
        <v>672</v>
      </c>
      <c r="C88" s="57" t="s">
        <v>673</v>
      </c>
      <c r="D88" s="54" t="s">
        <v>674</v>
      </c>
      <c r="E88" s="6" t="s">
        <v>645</v>
      </c>
      <c r="F88" s="19">
        <v>30000</v>
      </c>
      <c r="G88" s="24">
        <v>29922.21</v>
      </c>
      <c r="H88" s="24">
        <v>0.39</v>
      </c>
      <c r="I88" s="31">
        <v>7.0495999999999999</v>
      </c>
      <c r="J88" s="31"/>
      <c r="K88" s="35"/>
    </row>
    <row r="89" spans="2:11" x14ac:dyDescent="0.3">
      <c r="B89" s="8" t="s">
        <v>675</v>
      </c>
      <c r="C89" s="57" t="s">
        <v>676</v>
      </c>
      <c r="D89" s="54" t="s">
        <v>677</v>
      </c>
      <c r="E89" s="6" t="s">
        <v>678</v>
      </c>
      <c r="F89" s="19">
        <v>28500</v>
      </c>
      <c r="G89" s="24">
        <v>28946</v>
      </c>
      <c r="H89" s="24">
        <v>0.37</v>
      </c>
      <c r="I89" s="31">
        <v>7.74</v>
      </c>
      <c r="J89" s="31"/>
      <c r="K89" s="35" t="s">
        <v>637</v>
      </c>
    </row>
    <row r="90" spans="2:11" x14ac:dyDescent="0.3">
      <c r="B90" s="8" t="s">
        <v>679</v>
      </c>
      <c r="C90" s="57" t="s">
        <v>680</v>
      </c>
      <c r="D90" s="54" t="s">
        <v>681</v>
      </c>
      <c r="E90" s="6" t="s">
        <v>641</v>
      </c>
      <c r="F90" s="19">
        <v>250</v>
      </c>
      <c r="G90" s="24">
        <v>25869.48</v>
      </c>
      <c r="H90" s="24">
        <v>0.33</v>
      </c>
      <c r="I90" s="31">
        <v>7.4549000000000003</v>
      </c>
      <c r="J90" s="31"/>
      <c r="K90" s="35" t="s">
        <v>637</v>
      </c>
    </row>
    <row r="91" spans="2:11" x14ac:dyDescent="0.3">
      <c r="B91" s="8" t="s">
        <v>682</v>
      </c>
      <c r="C91" s="57" t="s">
        <v>624</v>
      </c>
      <c r="D91" s="54" t="s">
        <v>683</v>
      </c>
      <c r="E91" s="6" t="s">
        <v>645</v>
      </c>
      <c r="F91" s="19">
        <v>25700</v>
      </c>
      <c r="G91" s="24">
        <v>25662.38</v>
      </c>
      <c r="H91" s="24">
        <v>0.33</v>
      </c>
      <c r="I91" s="31">
        <v>6.4874999999999998</v>
      </c>
      <c r="J91" s="31"/>
      <c r="K91" s="35" t="s">
        <v>637</v>
      </c>
    </row>
    <row r="92" spans="2:11" x14ac:dyDescent="0.3">
      <c r="B92" s="8" t="s">
        <v>684</v>
      </c>
      <c r="C92" s="57" t="s">
        <v>657</v>
      </c>
      <c r="D92" s="54" t="s">
        <v>685</v>
      </c>
      <c r="E92" s="6" t="s">
        <v>686</v>
      </c>
      <c r="F92" s="19">
        <v>25000</v>
      </c>
      <c r="G92" s="24">
        <v>25601.13</v>
      </c>
      <c r="H92" s="24">
        <v>0.33</v>
      </c>
      <c r="I92" s="31">
        <v>6.9550000000000001</v>
      </c>
      <c r="J92" s="31"/>
      <c r="K92" s="35" t="s">
        <v>637</v>
      </c>
    </row>
    <row r="93" spans="2:11" x14ac:dyDescent="0.3">
      <c r="B93" s="8" t="s">
        <v>687</v>
      </c>
      <c r="C93" s="57" t="s">
        <v>688</v>
      </c>
      <c r="D93" s="54" t="s">
        <v>689</v>
      </c>
      <c r="E93" s="6" t="s">
        <v>641</v>
      </c>
      <c r="F93" s="19">
        <v>25000</v>
      </c>
      <c r="G93" s="24">
        <v>24787.03</v>
      </c>
      <c r="H93" s="24">
        <v>0.32</v>
      </c>
      <c r="I93" s="31">
        <v>7.2675000000000001</v>
      </c>
      <c r="J93" s="31"/>
      <c r="K93" s="35" t="s">
        <v>637</v>
      </c>
    </row>
    <row r="94" spans="2:11" x14ac:dyDescent="0.3">
      <c r="B94" s="8" t="s">
        <v>690</v>
      </c>
      <c r="C94" s="57" t="s">
        <v>561</v>
      </c>
      <c r="D94" s="54" t="s">
        <v>691</v>
      </c>
      <c r="E94" s="6" t="s">
        <v>641</v>
      </c>
      <c r="F94" s="19">
        <v>20000</v>
      </c>
      <c r="G94" s="24">
        <v>20289.7</v>
      </c>
      <c r="H94" s="24">
        <v>0.26</v>
      </c>
      <c r="I94" s="31">
        <v>7.57</v>
      </c>
      <c r="J94" s="31"/>
      <c r="K94" s="35" t="s">
        <v>637</v>
      </c>
    </row>
    <row r="95" spans="2:11" x14ac:dyDescent="0.3">
      <c r="B95" s="8" t="s">
        <v>692</v>
      </c>
      <c r="C95" s="57" t="s">
        <v>693</v>
      </c>
      <c r="D95" s="54" t="s">
        <v>694</v>
      </c>
      <c r="E95" s="6" t="s">
        <v>678</v>
      </c>
      <c r="F95" s="19">
        <v>173</v>
      </c>
      <c r="G95" s="24">
        <v>17653.89</v>
      </c>
      <c r="H95" s="24">
        <v>0.23</v>
      </c>
      <c r="I95" s="31">
        <v>7.5401499999999997</v>
      </c>
      <c r="J95" s="31"/>
      <c r="K95" s="35" t="s">
        <v>637</v>
      </c>
    </row>
    <row r="96" spans="2:11" x14ac:dyDescent="0.3">
      <c r="B96" s="8" t="s">
        <v>695</v>
      </c>
      <c r="C96" s="57" t="s">
        <v>241</v>
      </c>
      <c r="D96" s="54" t="s">
        <v>696</v>
      </c>
      <c r="E96" s="6" t="s">
        <v>652</v>
      </c>
      <c r="F96" s="19">
        <v>17000</v>
      </c>
      <c r="G96" s="24">
        <v>17513.38</v>
      </c>
      <c r="H96" s="24">
        <v>0.23</v>
      </c>
      <c r="I96" s="31">
        <v>7.335</v>
      </c>
      <c r="J96" s="31"/>
      <c r="K96" s="35" t="s">
        <v>637</v>
      </c>
    </row>
    <row r="97" spans="2:11" x14ac:dyDescent="0.3">
      <c r="B97" s="8" t="s">
        <v>697</v>
      </c>
      <c r="C97" s="57" t="s">
        <v>698</v>
      </c>
      <c r="D97" s="54" t="s">
        <v>699</v>
      </c>
      <c r="E97" s="6" t="s">
        <v>641</v>
      </c>
      <c r="F97" s="19">
        <v>16500</v>
      </c>
      <c r="G97" s="24">
        <v>16930.98</v>
      </c>
      <c r="H97" s="24">
        <v>0.22</v>
      </c>
      <c r="I97" s="31">
        <v>7.165</v>
      </c>
      <c r="J97" s="31"/>
      <c r="K97" s="35" t="s">
        <v>637</v>
      </c>
    </row>
    <row r="98" spans="2:11" x14ac:dyDescent="0.3">
      <c r="B98" s="8" t="s">
        <v>700</v>
      </c>
      <c r="C98" s="57" t="s">
        <v>701</v>
      </c>
      <c r="D98" s="54" t="s">
        <v>702</v>
      </c>
      <c r="E98" s="6" t="s">
        <v>678</v>
      </c>
      <c r="F98" s="19">
        <v>16500</v>
      </c>
      <c r="G98" s="24">
        <v>16710.64</v>
      </c>
      <c r="H98" s="24">
        <v>0.22</v>
      </c>
      <c r="I98" s="31">
        <v>7.6349999999999998</v>
      </c>
      <c r="J98" s="31"/>
      <c r="K98" s="35" t="s">
        <v>637</v>
      </c>
    </row>
    <row r="99" spans="2:11" x14ac:dyDescent="0.3">
      <c r="B99" s="8" t="s">
        <v>703</v>
      </c>
      <c r="C99" s="57" t="s">
        <v>704</v>
      </c>
      <c r="D99" s="54" t="s">
        <v>705</v>
      </c>
      <c r="E99" s="6" t="s">
        <v>652</v>
      </c>
      <c r="F99" s="19">
        <v>16500</v>
      </c>
      <c r="G99" s="24">
        <v>16528.02</v>
      </c>
      <c r="H99" s="24">
        <v>0.21</v>
      </c>
      <c r="I99" s="31">
        <v>7.8296999999999999</v>
      </c>
      <c r="J99" s="31"/>
      <c r="K99" s="35" t="s">
        <v>637</v>
      </c>
    </row>
    <row r="100" spans="2:11" x14ac:dyDescent="0.3">
      <c r="B100" s="8" t="s">
        <v>706</v>
      </c>
      <c r="C100" s="57" t="s">
        <v>707</v>
      </c>
      <c r="D100" s="54" t="s">
        <v>708</v>
      </c>
      <c r="E100" s="6" t="s">
        <v>641</v>
      </c>
      <c r="F100" s="19">
        <v>15000</v>
      </c>
      <c r="G100" s="24">
        <v>15255.32</v>
      </c>
      <c r="H100" s="24">
        <v>0.2</v>
      </c>
      <c r="I100" s="31">
        <v>7.43</v>
      </c>
      <c r="J100" s="31"/>
      <c r="K100" s="35" t="s">
        <v>637</v>
      </c>
    </row>
    <row r="101" spans="2:11" x14ac:dyDescent="0.3">
      <c r="B101" s="8" t="s">
        <v>709</v>
      </c>
      <c r="C101" s="57" t="s">
        <v>253</v>
      </c>
      <c r="D101" s="54" t="s">
        <v>710</v>
      </c>
      <c r="E101" s="6" t="s">
        <v>652</v>
      </c>
      <c r="F101" s="19">
        <v>15000</v>
      </c>
      <c r="G101" s="24">
        <v>15059.15</v>
      </c>
      <c r="H101" s="24">
        <v>0.19</v>
      </c>
      <c r="I101" s="31">
        <v>7.1543000000000001</v>
      </c>
      <c r="J101" s="31"/>
      <c r="K101" s="35" t="s">
        <v>637</v>
      </c>
    </row>
    <row r="102" spans="2:11" x14ac:dyDescent="0.3">
      <c r="B102" s="8" t="s">
        <v>711</v>
      </c>
      <c r="C102" s="57" t="s">
        <v>712</v>
      </c>
      <c r="D102" s="54" t="s">
        <v>713</v>
      </c>
      <c r="E102" s="6" t="s">
        <v>641</v>
      </c>
      <c r="F102" s="19">
        <v>15000</v>
      </c>
      <c r="G102" s="24">
        <v>14884.22</v>
      </c>
      <c r="H102" s="24">
        <v>0.19</v>
      </c>
      <c r="I102" s="31">
        <v>6.97</v>
      </c>
      <c r="J102" s="31"/>
      <c r="K102" s="35" t="s">
        <v>637</v>
      </c>
    </row>
    <row r="103" spans="2:11" x14ac:dyDescent="0.3">
      <c r="B103" s="8" t="s">
        <v>714</v>
      </c>
      <c r="C103" s="57" t="s">
        <v>688</v>
      </c>
      <c r="D103" s="54" t="s">
        <v>715</v>
      </c>
      <c r="E103" s="6" t="s">
        <v>641</v>
      </c>
      <c r="F103" s="19">
        <v>13000</v>
      </c>
      <c r="G103" s="24">
        <v>13173.59</v>
      </c>
      <c r="H103" s="24">
        <v>0.17</v>
      </c>
      <c r="I103" s="31">
        <v>7.2149999999999999</v>
      </c>
      <c r="J103" s="31"/>
      <c r="K103" s="35" t="s">
        <v>637</v>
      </c>
    </row>
    <row r="104" spans="2:11" x14ac:dyDescent="0.3">
      <c r="B104" s="8" t="s">
        <v>716</v>
      </c>
      <c r="C104" s="57" t="s">
        <v>717</v>
      </c>
      <c r="D104" s="54" t="s">
        <v>718</v>
      </c>
      <c r="E104" s="6" t="s">
        <v>641</v>
      </c>
      <c r="F104" s="19">
        <v>12500</v>
      </c>
      <c r="G104" s="24">
        <v>13026.28</v>
      </c>
      <c r="H104" s="24">
        <v>0.17</v>
      </c>
      <c r="I104" s="31">
        <v>7.5250000000000004</v>
      </c>
      <c r="J104" s="31"/>
      <c r="K104" s="35" t="s">
        <v>637</v>
      </c>
    </row>
    <row r="105" spans="2:11" x14ac:dyDescent="0.3">
      <c r="B105" s="8" t="s">
        <v>719</v>
      </c>
      <c r="C105" s="57" t="s">
        <v>660</v>
      </c>
      <c r="D105" s="54" t="s">
        <v>720</v>
      </c>
      <c r="E105" s="6" t="s">
        <v>641</v>
      </c>
      <c r="F105" s="19">
        <v>10000</v>
      </c>
      <c r="G105" s="24">
        <v>10107.5</v>
      </c>
      <c r="H105" s="24">
        <v>0.13</v>
      </c>
      <c r="I105" s="31">
        <v>7.39</v>
      </c>
      <c r="J105" s="31"/>
      <c r="K105" s="35" t="s">
        <v>637</v>
      </c>
    </row>
    <row r="106" spans="2:11" x14ac:dyDescent="0.3">
      <c r="B106" s="8" t="s">
        <v>721</v>
      </c>
      <c r="C106" s="57" t="s">
        <v>722</v>
      </c>
      <c r="D106" s="54" t="s">
        <v>723</v>
      </c>
      <c r="E106" s="6" t="s">
        <v>724</v>
      </c>
      <c r="F106" s="19">
        <v>10000</v>
      </c>
      <c r="G106" s="24">
        <v>10044.120000000001</v>
      </c>
      <c r="H106" s="24">
        <v>0.13</v>
      </c>
      <c r="I106" s="31">
        <v>8.9948999999999995</v>
      </c>
      <c r="J106" s="31"/>
      <c r="K106" s="35" t="s">
        <v>637</v>
      </c>
    </row>
    <row r="107" spans="2:11" x14ac:dyDescent="0.3">
      <c r="B107" s="8" t="s">
        <v>725</v>
      </c>
      <c r="C107" s="57" t="s">
        <v>726</v>
      </c>
      <c r="D107" s="54" t="s">
        <v>727</v>
      </c>
      <c r="E107" s="6" t="s">
        <v>641</v>
      </c>
      <c r="F107" s="19">
        <v>1000</v>
      </c>
      <c r="G107" s="24">
        <v>9996.99</v>
      </c>
      <c r="H107" s="24">
        <v>0.13</v>
      </c>
      <c r="I107" s="31">
        <v>6.2449000000000003</v>
      </c>
      <c r="J107" s="31">
        <v>6.4709973976500006</v>
      </c>
      <c r="K107" s="35" t="s">
        <v>637</v>
      </c>
    </row>
    <row r="108" spans="2:11" x14ac:dyDescent="0.3">
      <c r="B108" s="8" t="s">
        <v>728</v>
      </c>
      <c r="C108" s="57" t="s">
        <v>52</v>
      </c>
      <c r="D108" s="54" t="s">
        <v>729</v>
      </c>
      <c r="E108" s="6" t="s">
        <v>641</v>
      </c>
      <c r="F108" s="19">
        <v>10000</v>
      </c>
      <c r="G108" s="24">
        <v>9914.9599999999991</v>
      </c>
      <c r="H108" s="24">
        <v>0.13</v>
      </c>
      <c r="I108" s="31">
        <v>6.68</v>
      </c>
      <c r="J108" s="31"/>
      <c r="K108" s="35"/>
    </row>
    <row r="109" spans="2:11" x14ac:dyDescent="0.3">
      <c r="B109" s="8" t="s">
        <v>730</v>
      </c>
      <c r="C109" s="57" t="s">
        <v>731</v>
      </c>
      <c r="D109" s="54" t="s">
        <v>732</v>
      </c>
      <c r="E109" s="6" t="s">
        <v>665</v>
      </c>
      <c r="F109" s="19">
        <v>91</v>
      </c>
      <c r="G109" s="24">
        <v>9309.19</v>
      </c>
      <c r="H109" s="24">
        <v>0.12</v>
      </c>
      <c r="I109" s="31">
        <v>7.5804999999999998</v>
      </c>
      <c r="J109" s="31"/>
      <c r="K109" s="35" t="s">
        <v>637</v>
      </c>
    </row>
    <row r="110" spans="2:11" x14ac:dyDescent="0.3">
      <c r="B110" s="8" t="s">
        <v>733</v>
      </c>
      <c r="C110" s="57" t="s">
        <v>654</v>
      </c>
      <c r="D110" s="54" t="s">
        <v>734</v>
      </c>
      <c r="E110" s="6" t="s">
        <v>641</v>
      </c>
      <c r="F110" s="19">
        <v>8500</v>
      </c>
      <c r="G110" s="24">
        <v>8629.57</v>
      </c>
      <c r="H110" s="24">
        <v>0.11</v>
      </c>
      <c r="I110" s="31">
        <v>7.34</v>
      </c>
      <c r="J110" s="31"/>
      <c r="K110" s="35"/>
    </row>
    <row r="111" spans="2:11" x14ac:dyDescent="0.3">
      <c r="B111" s="8" t="s">
        <v>735</v>
      </c>
      <c r="C111" s="57" t="s">
        <v>70</v>
      </c>
      <c r="D111" s="54" t="s">
        <v>736</v>
      </c>
      <c r="E111" s="6" t="s">
        <v>641</v>
      </c>
      <c r="F111" s="19">
        <v>8000</v>
      </c>
      <c r="G111" s="24">
        <v>8079.78</v>
      </c>
      <c r="H111" s="24">
        <v>0.1</v>
      </c>
      <c r="I111" s="31">
        <v>7.24</v>
      </c>
      <c r="J111" s="31"/>
      <c r="K111" s="35" t="s">
        <v>637</v>
      </c>
    </row>
    <row r="112" spans="2:11" x14ac:dyDescent="0.3">
      <c r="B112" s="8" t="s">
        <v>737</v>
      </c>
      <c r="C112" s="57" t="s">
        <v>241</v>
      </c>
      <c r="D112" s="54" t="s">
        <v>738</v>
      </c>
      <c r="E112" s="6" t="s">
        <v>652</v>
      </c>
      <c r="F112" s="19">
        <v>7500</v>
      </c>
      <c r="G112" s="24">
        <v>7848.83</v>
      </c>
      <c r="H112" s="24">
        <v>0.1</v>
      </c>
      <c r="I112" s="31">
        <v>7.585</v>
      </c>
      <c r="J112" s="31"/>
      <c r="K112" s="35" t="s">
        <v>637</v>
      </c>
    </row>
    <row r="113" spans="2:11" x14ac:dyDescent="0.3">
      <c r="B113" s="8" t="s">
        <v>739</v>
      </c>
      <c r="C113" s="57" t="s">
        <v>680</v>
      </c>
      <c r="D113" s="54" t="s">
        <v>740</v>
      </c>
      <c r="E113" s="6" t="s">
        <v>686</v>
      </c>
      <c r="F113" s="19">
        <v>7500</v>
      </c>
      <c r="G113" s="24">
        <v>7656.2</v>
      </c>
      <c r="H113" s="24">
        <v>0.1</v>
      </c>
      <c r="I113" s="31">
        <v>6.915</v>
      </c>
      <c r="J113" s="31"/>
      <c r="K113" s="35" t="s">
        <v>637</v>
      </c>
    </row>
    <row r="114" spans="2:11" x14ac:dyDescent="0.3">
      <c r="B114" s="8" t="s">
        <v>741</v>
      </c>
      <c r="C114" s="57" t="s">
        <v>698</v>
      </c>
      <c r="D114" s="54" t="s">
        <v>742</v>
      </c>
      <c r="E114" s="6" t="s">
        <v>641</v>
      </c>
      <c r="F114" s="19">
        <v>7500</v>
      </c>
      <c r="G114" s="24">
        <v>7561.19</v>
      </c>
      <c r="H114" s="24">
        <v>0.1</v>
      </c>
      <c r="I114" s="31">
        <v>7.1</v>
      </c>
      <c r="J114" s="31"/>
      <c r="K114" s="35" t="s">
        <v>637</v>
      </c>
    </row>
    <row r="115" spans="2:11" x14ac:dyDescent="0.3">
      <c r="B115" s="8" t="s">
        <v>743</v>
      </c>
      <c r="C115" s="57" t="s">
        <v>698</v>
      </c>
      <c r="D115" s="54" t="s">
        <v>744</v>
      </c>
      <c r="E115" s="6" t="s">
        <v>641</v>
      </c>
      <c r="F115" s="19">
        <v>7500</v>
      </c>
      <c r="G115" s="24">
        <v>7401.83</v>
      </c>
      <c r="H115" s="24">
        <v>0.1</v>
      </c>
      <c r="I115" s="31">
        <v>6.96</v>
      </c>
      <c r="J115" s="31"/>
      <c r="K115" s="35" t="s">
        <v>637</v>
      </c>
    </row>
    <row r="116" spans="2:11" x14ac:dyDescent="0.3">
      <c r="B116" s="8" t="s">
        <v>745</v>
      </c>
      <c r="C116" s="57" t="s">
        <v>717</v>
      </c>
      <c r="D116" s="54" t="s">
        <v>746</v>
      </c>
      <c r="E116" s="6" t="s">
        <v>641</v>
      </c>
      <c r="F116" s="19">
        <v>5000</v>
      </c>
      <c r="G116" s="24">
        <v>5170.49</v>
      </c>
      <c r="H116" s="24">
        <v>7.0000000000000007E-2</v>
      </c>
      <c r="I116" s="31">
        <v>7.4865000000000004</v>
      </c>
      <c r="J116" s="31"/>
      <c r="K116" s="35"/>
    </row>
    <row r="117" spans="2:11" x14ac:dyDescent="0.3">
      <c r="B117" s="8" t="s">
        <v>747</v>
      </c>
      <c r="C117" s="57" t="s">
        <v>712</v>
      </c>
      <c r="D117" s="54" t="s">
        <v>748</v>
      </c>
      <c r="E117" s="6" t="s">
        <v>641</v>
      </c>
      <c r="F117" s="19">
        <v>5000</v>
      </c>
      <c r="G117" s="24">
        <v>5027.1000000000004</v>
      </c>
      <c r="H117" s="24">
        <v>7.0000000000000007E-2</v>
      </c>
      <c r="I117" s="31">
        <v>7.2199</v>
      </c>
      <c r="J117" s="31"/>
      <c r="K117" s="35" t="s">
        <v>637</v>
      </c>
    </row>
    <row r="118" spans="2:11" x14ac:dyDescent="0.3">
      <c r="B118" s="8" t="s">
        <v>749</v>
      </c>
      <c r="C118" s="57" t="s">
        <v>241</v>
      </c>
      <c r="D118" s="54" t="s">
        <v>750</v>
      </c>
      <c r="E118" s="6" t="s">
        <v>652</v>
      </c>
      <c r="F118" s="19">
        <v>4000</v>
      </c>
      <c r="G118" s="24">
        <v>4186.04</v>
      </c>
      <c r="H118" s="24">
        <v>0.05</v>
      </c>
      <c r="I118" s="31">
        <v>7.585</v>
      </c>
      <c r="J118" s="31"/>
      <c r="K118" s="35" t="s">
        <v>637</v>
      </c>
    </row>
    <row r="119" spans="2:11" x14ac:dyDescent="0.3">
      <c r="B119" s="8" t="s">
        <v>751</v>
      </c>
      <c r="C119" s="57" t="s">
        <v>752</v>
      </c>
      <c r="D119" s="54" t="s">
        <v>753</v>
      </c>
      <c r="E119" s="6" t="s">
        <v>641</v>
      </c>
      <c r="F119" s="19">
        <v>400</v>
      </c>
      <c r="G119" s="24">
        <v>3991.35</v>
      </c>
      <c r="H119" s="24">
        <v>0.05</v>
      </c>
      <c r="I119" s="31">
        <v>7.2957000000000001</v>
      </c>
      <c r="J119" s="31">
        <v>8.5572809901500015</v>
      </c>
      <c r="K119" s="35" t="s">
        <v>637</v>
      </c>
    </row>
    <row r="120" spans="2:11" x14ac:dyDescent="0.3">
      <c r="B120" s="8" t="s">
        <v>754</v>
      </c>
      <c r="C120" s="57" t="s">
        <v>241</v>
      </c>
      <c r="D120" s="54" t="s">
        <v>755</v>
      </c>
      <c r="E120" s="6" t="s">
        <v>652</v>
      </c>
      <c r="F120" s="19">
        <v>3000</v>
      </c>
      <c r="G120" s="24">
        <v>3072.91</v>
      </c>
      <c r="H120" s="24">
        <v>0.04</v>
      </c>
      <c r="I120" s="31">
        <v>7.22</v>
      </c>
      <c r="J120" s="31"/>
      <c r="K120" s="35" t="s">
        <v>637</v>
      </c>
    </row>
    <row r="121" spans="2:11" x14ac:dyDescent="0.3">
      <c r="B121" s="8" t="s">
        <v>756</v>
      </c>
      <c r="C121" s="57" t="s">
        <v>698</v>
      </c>
      <c r="D121" s="54" t="s">
        <v>757</v>
      </c>
      <c r="E121" s="6" t="s">
        <v>641</v>
      </c>
      <c r="F121" s="19">
        <v>250</v>
      </c>
      <c r="G121" s="24">
        <v>2576.85</v>
      </c>
      <c r="H121" s="24">
        <v>0.03</v>
      </c>
      <c r="I121" s="31">
        <v>6.96</v>
      </c>
      <c r="J121" s="31"/>
      <c r="K121" s="35" t="s">
        <v>637</v>
      </c>
    </row>
    <row r="122" spans="2:11" x14ac:dyDescent="0.3">
      <c r="B122" s="8" t="s">
        <v>758</v>
      </c>
      <c r="C122" s="57" t="s">
        <v>722</v>
      </c>
      <c r="D122" s="54" t="s">
        <v>759</v>
      </c>
      <c r="E122" s="6" t="s">
        <v>724</v>
      </c>
      <c r="F122" s="19">
        <v>2200</v>
      </c>
      <c r="G122" s="24">
        <v>2211.62</v>
      </c>
      <c r="H122" s="24">
        <v>0.03</v>
      </c>
      <c r="I122" s="31">
        <v>8.9948999999999995</v>
      </c>
      <c r="J122" s="31"/>
      <c r="K122" s="35" t="s">
        <v>637</v>
      </c>
    </row>
    <row r="123" spans="2:11" x14ac:dyDescent="0.3">
      <c r="B123" s="8" t="s">
        <v>760</v>
      </c>
      <c r="C123" s="57" t="s">
        <v>761</v>
      </c>
      <c r="D123" s="54" t="s">
        <v>762</v>
      </c>
      <c r="E123" s="6" t="s">
        <v>763</v>
      </c>
      <c r="F123" s="19">
        <v>2000</v>
      </c>
      <c r="G123" s="24">
        <v>503.22</v>
      </c>
      <c r="H123" s="24">
        <v>0.01</v>
      </c>
      <c r="I123" s="31">
        <v>8.9049999999999994</v>
      </c>
      <c r="J123" s="31"/>
      <c r="K123" s="35" t="s">
        <v>637</v>
      </c>
    </row>
    <row r="124" spans="2:11" x14ac:dyDescent="0.3">
      <c r="C124" s="58" t="s">
        <v>172</v>
      </c>
      <c r="D124" s="54"/>
      <c r="E124" s="6"/>
      <c r="F124" s="19"/>
      <c r="G124" s="25">
        <v>947980.59</v>
      </c>
      <c r="H124" s="25">
        <v>12.27</v>
      </c>
      <c r="I124" s="31"/>
      <c r="J124" s="31"/>
      <c r="K124" s="35"/>
    </row>
    <row r="125" spans="2:11" x14ac:dyDescent="0.3">
      <c r="C125" s="57"/>
      <c r="D125" s="54"/>
      <c r="E125" s="6"/>
      <c r="F125" s="19"/>
      <c r="G125" s="24"/>
      <c r="H125" s="24"/>
      <c r="I125" s="31"/>
      <c r="J125" s="31"/>
      <c r="K125" s="35"/>
    </row>
    <row r="126" spans="2:11" x14ac:dyDescent="0.3">
      <c r="C126" s="58" t="s">
        <v>7</v>
      </c>
      <c r="D126" s="54"/>
      <c r="E126" s="6"/>
      <c r="F126" s="19"/>
      <c r="G126" s="24" t="s">
        <v>2</v>
      </c>
      <c r="H126" s="24" t="s">
        <v>2</v>
      </c>
      <c r="I126" s="31"/>
      <c r="J126" s="31"/>
      <c r="K126" s="35"/>
    </row>
    <row r="127" spans="2:11" x14ac:dyDescent="0.3">
      <c r="C127" s="57"/>
      <c r="D127" s="54"/>
      <c r="E127" s="6"/>
      <c r="F127" s="19"/>
      <c r="G127" s="24"/>
      <c r="H127" s="24"/>
      <c r="I127" s="31"/>
      <c r="J127" s="31"/>
      <c r="K127" s="35"/>
    </row>
    <row r="128" spans="2:11" x14ac:dyDescent="0.3">
      <c r="C128" s="59" t="s">
        <v>8</v>
      </c>
      <c r="D128" s="54"/>
      <c r="E128" s="6"/>
      <c r="F128" s="19"/>
      <c r="G128" s="24"/>
      <c r="H128" s="24"/>
      <c r="I128" s="31"/>
      <c r="J128" s="31"/>
      <c r="K128" s="35"/>
    </row>
    <row r="129" spans="1:11" x14ac:dyDescent="0.3">
      <c r="B129" s="8" t="s">
        <v>764</v>
      </c>
      <c r="C129" s="57" t="s">
        <v>5292</v>
      </c>
      <c r="D129" s="54" t="s">
        <v>765</v>
      </c>
      <c r="E129" s="6" t="s">
        <v>766</v>
      </c>
      <c r="F129" s="19">
        <v>300</v>
      </c>
      <c r="G129" s="24">
        <v>24795.75</v>
      </c>
      <c r="H129" s="24">
        <v>0.32</v>
      </c>
      <c r="I129" s="31">
        <v>7.7149999999999999</v>
      </c>
      <c r="J129" s="31"/>
      <c r="K129" s="35" t="s">
        <v>637</v>
      </c>
    </row>
    <row r="130" spans="1:11" x14ac:dyDescent="0.3">
      <c r="C130" s="58" t="s">
        <v>172</v>
      </c>
      <c r="D130" s="54"/>
      <c r="E130" s="6"/>
      <c r="F130" s="19"/>
      <c r="G130" s="25">
        <v>24795.75</v>
      </c>
      <c r="H130" s="25">
        <v>0.32</v>
      </c>
      <c r="I130" s="31"/>
      <c r="J130" s="31"/>
      <c r="K130" s="35"/>
    </row>
    <row r="131" spans="1:11" x14ac:dyDescent="0.3">
      <c r="C131" s="57"/>
      <c r="D131" s="54"/>
      <c r="E131" s="6"/>
      <c r="F131" s="19"/>
      <c r="G131" s="24"/>
      <c r="H131" s="24"/>
      <c r="I131" s="31"/>
      <c r="J131" s="31"/>
      <c r="K131" s="35"/>
    </row>
    <row r="132" spans="1:11" x14ac:dyDescent="0.3">
      <c r="C132" s="59" t="s">
        <v>9</v>
      </c>
      <c r="D132" s="54"/>
      <c r="E132" s="6"/>
      <c r="F132" s="19"/>
      <c r="G132" s="24"/>
      <c r="H132" s="24"/>
      <c r="I132" s="31"/>
      <c r="J132" s="31"/>
      <c r="K132" s="35"/>
    </row>
    <row r="133" spans="1:11" x14ac:dyDescent="0.3">
      <c r="B133" s="8" t="s">
        <v>767</v>
      </c>
      <c r="C133" s="57" t="s">
        <v>768</v>
      </c>
      <c r="D133" s="54" t="s">
        <v>769</v>
      </c>
      <c r="E133" s="6" t="s">
        <v>185</v>
      </c>
      <c r="F133" s="19">
        <v>281501100</v>
      </c>
      <c r="G133" s="24">
        <v>283649.52</v>
      </c>
      <c r="H133" s="24">
        <v>3.67</v>
      </c>
      <c r="I133" s="31">
        <v>6.7868012000000002</v>
      </c>
      <c r="J133" s="31"/>
      <c r="K133" s="35"/>
    </row>
    <row r="134" spans="1:11" x14ac:dyDescent="0.3">
      <c r="B134" s="8" t="s">
        <v>770</v>
      </c>
      <c r="C134" s="57" t="s">
        <v>771</v>
      </c>
      <c r="D134" s="54" t="s">
        <v>772</v>
      </c>
      <c r="E134" s="6" t="s">
        <v>185</v>
      </c>
      <c r="F134" s="19">
        <v>234000400</v>
      </c>
      <c r="G134" s="24">
        <v>229648.69</v>
      </c>
      <c r="H134" s="24">
        <v>2.97</v>
      </c>
      <c r="I134" s="31">
        <v>6.6999065</v>
      </c>
      <c r="J134" s="31"/>
      <c r="K134" s="35"/>
    </row>
    <row r="135" spans="1:11" x14ac:dyDescent="0.3">
      <c r="B135" s="8" t="s">
        <v>773</v>
      </c>
      <c r="C135" s="57" t="s">
        <v>774</v>
      </c>
      <c r="D135" s="54" t="s">
        <v>775</v>
      </c>
      <c r="E135" s="6" t="s">
        <v>185</v>
      </c>
      <c r="F135" s="19">
        <v>93500000</v>
      </c>
      <c r="G135" s="24">
        <v>90963.53</v>
      </c>
      <c r="H135" s="24">
        <v>1.18</v>
      </c>
      <c r="I135" s="31">
        <v>7.4500085</v>
      </c>
      <c r="J135" s="31"/>
      <c r="K135" s="35"/>
    </row>
    <row r="136" spans="1:11" x14ac:dyDescent="0.3">
      <c r="B136" s="8" t="s">
        <v>776</v>
      </c>
      <c r="C136" s="57" t="s">
        <v>777</v>
      </c>
      <c r="D136" s="54" t="s">
        <v>778</v>
      </c>
      <c r="E136" s="6" t="s">
        <v>185</v>
      </c>
      <c r="F136" s="19">
        <v>53500000</v>
      </c>
      <c r="G136" s="24">
        <v>53145.19</v>
      </c>
      <c r="H136" s="24">
        <v>0.69</v>
      </c>
      <c r="I136" s="31">
        <v>7.4274103</v>
      </c>
      <c r="J136" s="31"/>
      <c r="K136" s="35"/>
    </row>
    <row r="137" spans="1:11" x14ac:dyDescent="0.3">
      <c r="B137" s="8" t="s">
        <v>779</v>
      </c>
      <c r="C137" s="57" t="s">
        <v>780</v>
      </c>
      <c r="D137" s="54" t="s">
        <v>781</v>
      </c>
      <c r="E137" s="6" t="s">
        <v>185</v>
      </c>
      <c r="F137" s="19">
        <v>456000</v>
      </c>
      <c r="G137" s="24">
        <v>453.2</v>
      </c>
      <c r="H137" s="24">
        <v>0.01</v>
      </c>
      <c r="I137" s="31">
        <v>7.1091245000000001</v>
      </c>
      <c r="J137" s="31"/>
      <c r="K137" s="35"/>
    </row>
    <row r="138" spans="1:11" x14ac:dyDescent="0.3">
      <c r="C138" s="58" t="s">
        <v>172</v>
      </c>
      <c r="D138" s="54"/>
      <c r="E138" s="6"/>
      <c r="F138" s="19"/>
      <c r="G138" s="25">
        <v>657860.13</v>
      </c>
      <c r="H138" s="25">
        <v>8.52</v>
      </c>
      <c r="I138" s="31"/>
      <c r="J138" s="31"/>
      <c r="K138" s="35"/>
    </row>
    <row r="139" spans="1:11" x14ac:dyDescent="0.3">
      <c r="C139" s="57"/>
      <c r="D139" s="54"/>
      <c r="E139" s="6"/>
      <c r="F139" s="19"/>
      <c r="G139" s="24"/>
      <c r="H139" s="24"/>
      <c r="I139" s="31"/>
      <c r="J139" s="31"/>
      <c r="K139" s="35"/>
    </row>
    <row r="140" spans="1:11" x14ac:dyDescent="0.3">
      <c r="C140" s="59" t="s">
        <v>10</v>
      </c>
      <c r="D140" s="54"/>
      <c r="E140" s="6"/>
      <c r="F140" s="19"/>
      <c r="G140" s="24"/>
      <c r="H140" s="24"/>
      <c r="I140" s="31"/>
      <c r="J140" s="31"/>
      <c r="K140" s="35"/>
    </row>
    <row r="141" spans="1:11" x14ac:dyDescent="0.3">
      <c r="B141" s="8" t="s">
        <v>782</v>
      </c>
      <c r="C141" s="57" t="s">
        <v>783</v>
      </c>
      <c r="D141" s="54" t="s">
        <v>784</v>
      </c>
      <c r="E141" s="6" t="s">
        <v>185</v>
      </c>
      <c r="F141" s="19">
        <v>2000000</v>
      </c>
      <c r="G141" s="24">
        <v>1925.77</v>
      </c>
      <c r="H141" s="24">
        <v>0.02</v>
      </c>
      <c r="I141" s="31">
        <v>7.6022768999999997</v>
      </c>
      <c r="J141" s="31"/>
      <c r="K141" s="35"/>
    </row>
    <row r="142" spans="1:11" x14ac:dyDescent="0.3">
      <c r="C142" s="58" t="s">
        <v>172</v>
      </c>
      <c r="D142" s="54"/>
      <c r="E142" s="6"/>
      <c r="F142" s="19"/>
      <c r="G142" s="25">
        <v>1925.77</v>
      </c>
      <c r="H142" s="25">
        <v>0.02</v>
      </c>
      <c r="I142" s="31"/>
      <c r="J142" s="31"/>
      <c r="K142" s="35"/>
    </row>
    <row r="143" spans="1:11" x14ac:dyDescent="0.3">
      <c r="C143" s="57"/>
      <c r="D143" s="54"/>
      <c r="E143" s="6"/>
      <c r="F143" s="19"/>
      <c r="G143" s="24"/>
      <c r="H143" s="24"/>
      <c r="I143" s="31"/>
      <c r="J143" s="31"/>
      <c r="K143" s="35"/>
    </row>
    <row r="144" spans="1:11" x14ac:dyDescent="0.3">
      <c r="A144" s="10"/>
      <c r="B144" s="28"/>
      <c r="C144" s="58" t="s">
        <v>11</v>
      </c>
      <c r="D144" s="54"/>
      <c r="E144" s="6"/>
      <c r="F144" s="19"/>
      <c r="G144" s="24"/>
      <c r="H144" s="24"/>
      <c r="I144" s="31"/>
      <c r="J144" s="31"/>
      <c r="K144" s="35"/>
    </row>
    <row r="145" spans="2:11" x14ac:dyDescent="0.3">
      <c r="C145" s="59" t="s">
        <v>13</v>
      </c>
      <c r="D145" s="54"/>
      <c r="E145" s="6"/>
      <c r="F145" s="19"/>
      <c r="G145" s="24"/>
      <c r="H145" s="24"/>
      <c r="I145" s="31"/>
      <c r="J145" s="31"/>
      <c r="K145" s="35"/>
    </row>
    <row r="146" spans="2:11" x14ac:dyDescent="0.3">
      <c r="B146" s="8" t="s">
        <v>785</v>
      </c>
      <c r="C146" s="57" t="s">
        <v>786</v>
      </c>
      <c r="D146" s="54" t="s">
        <v>787</v>
      </c>
      <c r="E146" s="6" t="s">
        <v>788</v>
      </c>
      <c r="F146" s="19">
        <v>2000</v>
      </c>
      <c r="G146" s="24">
        <v>9976.14</v>
      </c>
      <c r="H146" s="24">
        <v>0.13</v>
      </c>
      <c r="I146" s="31">
        <v>5.8197999999999999</v>
      </c>
      <c r="J146" s="31"/>
      <c r="K146" s="35" t="s">
        <v>637</v>
      </c>
    </row>
    <row r="147" spans="2:11" x14ac:dyDescent="0.3">
      <c r="B147" s="8" t="s">
        <v>789</v>
      </c>
      <c r="C147" s="57" t="s">
        <v>436</v>
      </c>
      <c r="D147" s="54" t="s">
        <v>790</v>
      </c>
      <c r="E147" s="6" t="s">
        <v>791</v>
      </c>
      <c r="F147" s="19">
        <v>1500</v>
      </c>
      <c r="G147" s="24">
        <v>7409.83</v>
      </c>
      <c r="H147" s="24">
        <v>0.1</v>
      </c>
      <c r="I147" s="31">
        <v>6.0849000000000002</v>
      </c>
      <c r="J147" s="31"/>
      <c r="K147" s="35" t="s">
        <v>637</v>
      </c>
    </row>
    <row r="148" spans="2:11" x14ac:dyDescent="0.3">
      <c r="C148" s="58" t="s">
        <v>172</v>
      </c>
      <c r="D148" s="54"/>
      <c r="E148" s="6"/>
      <c r="F148" s="19"/>
      <c r="G148" s="25">
        <v>17385.97</v>
      </c>
      <c r="H148" s="25">
        <v>0.23</v>
      </c>
      <c r="I148" s="31"/>
      <c r="J148" s="31"/>
      <c r="K148" s="35"/>
    </row>
    <row r="149" spans="2:11" x14ac:dyDescent="0.3">
      <c r="C149" s="57"/>
      <c r="D149" s="54"/>
      <c r="E149" s="6"/>
      <c r="F149" s="19"/>
      <c r="G149" s="24"/>
      <c r="H149" s="24"/>
      <c r="I149" s="31"/>
      <c r="J149" s="31"/>
      <c r="K149" s="35"/>
    </row>
    <row r="150" spans="2:11" x14ac:dyDescent="0.3">
      <c r="C150" s="59" t="s">
        <v>14</v>
      </c>
      <c r="D150" s="54"/>
      <c r="E150" s="6"/>
      <c r="F150" s="19"/>
      <c r="G150" s="24"/>
      <c r="H150" s="24"/>
      <c r="I150" s="31"/>
      <c r="J150" s="31"/>
      <c r="K150" s="35"/>
    </row>
    <row r="151" spans="2:11" x14ac:dyDescent="0.3">
      <c r="B151" s="8" t="s">
        <v>792</v>
      </c>
      <c r="C151" s="57" t="s">
        <v>297</v>
      </c>
      <c r="D151" s="54" t="s">
        <v>793</v>
      </c>
      <c r="E151" s="6" t="s">
        <v>794</v>
      </c>
      <c r="F151" s="19">
        <v>5000</v>
      </c>
      <c r="G151" s="24">
        <v>24890.2</v>
      </c>
      <c r="H151" s="24">
        <v>0.32</v>
      </c>
      <c r="I151" s="31">
        <v>5.7504999999999997</v>
      </c>
      <c r="J151" s="31"/>
      <c r="K151" s="35" t="s">
        <v>637</v>
      </c>
    </row>
    <row r="152" spans="2:11" x14ac:dyDescent="0.3">
      <c r="C152" s="58" t="s">
        <v>172</v>
      </c>
      <c r="D152" s="54"/>
      <c r="E152" s="6"/>
      <c r="F152" s="19"/>
      <c r="G152" s="25">
        <v>24890.2</v>
      </c>
      <c r="H152" s="25">
        <v>0.32</v>
      </c>
      <c r="I152" s="31"/>
      <c r="J152" s="31"/>
      <c r="K152" s="35"/>
    </row>
    <row r="153" spans="2:11" x14ac:dyDescent="0.3">
      <c r="C153" s="57"/>
      <c r="D153" s="54"/>
      <c r="E153" s="6"/>
      <c r="F153" s="19"/>
      <c r="G153" s="24"/>
      <c r="H153" s="24"/>
      <c r="I153" s="31"/>
      <c r="J153" s="31"/>
      <c r="K153" s="35"/>
    </row>
    <row r="154" spans="2:11" x14ac:dyDescent="0.3">
      <c r="C154" s="58" t="s">
        <v>15</v>
      </c>
      <c r="D154" s="54"/>
      <c r="E154" s="6"/>
      <c r="F154" s="19"/>
      <c r="G154" s="24" t="s">
        <v>2</v>
      </c>
      <c r="H154" s="24" t="s">
        <v>2</v>
      </c>
      <c r="I154" s="31"/>
      <c r="J154" s="31"/>
      <c r="K154" s="35"/>
    </row>
    <row r="155" spans="2:11" x14ac:dyDescent="0.3">
      <c r="C155" s="57"/>
      <c r="D155" s="54"/>
      <c r="E155" s="6"/>
      <c r="F155" s="19"/>
      <c r="G155" s="24"/>
      <c r="H155" s="24"/>
      <c r="I155" s="31"/>
      <c r="J155" s="31"/>
      <c r="K155" s="35"/>
    </row>
    <row r="156" spans="2:11" x14ac:dyDescent="0.3">
      <c r="C156" s="58" t="s">
        <v>16</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17</v>
      </c>
      <c r="D158" s="54"/>
      <c r="E158" s="6"/>
      <c r="F158" s="19"/>
      <c r="G158" s="24"/>
      <c r="H158" s="24"/>
      <c r="I158" s="31"/>
      <c r="J158" s="31"/>
      <c r="K158" s="35"/>
    </row>
    <row r="159" spans="2:11" x14ac:dyDescent="0.3">
      <c r="B159" s="8" t="s">
        <v>795</v>
      </c>
      <c r="C159" s="57" t="s">
        <v>796</v>
      </c>
      <c r="D159" s="54" t="s">
        <v>797</v>
      </c>
      <c r="E159" s="6" t="s">
        <v>185</v>
      </c>
      <c r="F159" s="19">
        <v>257000</v>
      </c>
      <c r="G159" s="24">
        <v>243.16</v>
      </c>
      <c r="H159" s="24" t="s">
        <v>5263</v>
      </c>
      <c r="I159" s="31">
        <v>5.8415686000000004</v>
      </c>
      <c r="J159" s="31"/>
      <c r="K159" s="35"/>
    </row>
    <row r="160" spans="2:11" x14ac:dyDescent="0.3">
      <c r="C160" s="58" t="s">
        <v>172</v>
      </c>
      <c r="D160" s="54"/>
      <c r="E160" s="6"/>
      <c r="F160" s="19"/>
      <c r="G160" s="25">
        <v>243.16</v>
      </c>
      <c r="H160" s="25" t="s">
        <v>5263</v>
      </c>
      <c r="I160" s="31"/>
      <c r="J160" s="31"/>
      <c r="K160" s="35"/>
    </row>
    <row r="161" spans="1:11" x14ac:dyDescent="0.3">
      <c r="C161" s="57"/>
      <c r="D161" s="54"/>
      <c r="E161" s="6"/>
      <c r="F161" s="19"/>
      <c r="G161" s="24"/>
      <c r="H161" s="24"/>
      <c r="I161" s="31"/>
      <c r="J161" s="31"/>
      <c r="K161" s="35"/>
    </row>
    <row r="162" spans="1:11" x14ac:dyDescent="0.3">
      <c r="A162" s="10"/>
      <c r="B162" s="28"/>
      <c r="C162" s="58" t="s">
        <v>18</v>
      </c>
      <c r="D162" s="54"/>
      <c r="E162" s="6"/>
      <c r="F162" s="19"/>
      <c r="G162" s="24"/>
      <c r="H162" s="24"/>
      <c r="I162" s="31"/>
      <c r="J162" s="31"/>
      <c r="K162" s="35"/>
    </row>
    <row r="163" spans="1:11" x14ac:dyDescent="0.3">
      <c r="A163" s="28"/>
      <c r="B163" s="28"/>
      <c r="C163" s="58" t="s">
        <v>19</v>
      </c>
      <c r="D163" s="54"/>
      <c r="E163" s="6"/>
      <c r="F163" s="19"/>
      <c r="G163" s="24" t="s">
        <v>2</v>
      </c>
      <c r="H163" s="24" t="s">
        <v>2</v>
      </c>
      <c r="I163" s="31"/>
      <c r="J163" s="31"/>
      <c r="K163" s="35"/>
    </row>
    <row r="164" spans="1:11" x14ac:dyDescent="0.3">
      <c r="A164" s="28"/>
      <c r="B164" s="28"/>
      <c r="C164" s="58"/>
      <c r="D164" s="54"/>
      <c r="E164" s="6"/>
      <c r="F164" s="19"/>
      <c r="G164" s="24"/>
      <c r="H164" s="24"/>
      <c r="I164" s="31"/>
      <c r="J164" s="31"/>
      <c r="K164" s="35"/>
    </row>
    <row r="165" spans="1:11" x14ac:dyDescent="0.3">
      <c r="A165" s="28"/>
      <c r="B165" s="28"/>
      <c r="C165" s="58" t="s">
        <v>20</v>
      </c>
      <c r="D165" s="54"/>
      <c r="E165" s="6"/>
      <c r="F165" s="19"/>
      <c r="G165" s="24" t="s">
        <v>2</v>
      </c>
      <c r="H165" s="24" t="s">
        <v>2</v>
      </c>
      <c r="I165" s="31"/>
      <c r="J165" s="31"/>
      <c r="K165" s="35"/>
    </row>
    <row r="166" spans="1:11" x14ac:dyDescent="0.3">
      <c r="A166" s="28"/>
      <c r="B166" s="28"/>
      <c r="C166" s="58"/>
      <c r="D166" s="54"/>
      <c r="E166" s="6"/>
      <c r="F166" s="19"/>
      <c r="G166" s="24"/>
      <c r="H166" s="24"/>
      <c r="I166" s="31"/>
      <c r="J166" s="31"/>
      <c r="K166" s="35"/>
    </row>
    <row r="167" spans="1:11" x14ac:dyDescent="0.3">
      <c r="A167" s="28"/>
      <c r="B167" s="28"/>
      <c r="C167" s="58" t="s">
        <v>21</v>
      </c>
      <c r="D167" s="54"/>
      <c r="E167" s="6"/>
      <c r="F167" s="19"/>
      <c r="G167" s="24" t="s">
        <v>2</v>
      </c>
      <c r="H167" s="24" t="s">
        <v>2</v>
      </c>
      <c r="I167" s="31"/>
      <c r="J167" s="31"/>
      <c r="K167" s="35"/>
    </row>
    <row r="168" spans="1:11" x14ac:dyDescent="0.3">
      <c r="A168" s="28"/>
      <c r="B168" s="28"/>
      <c r="C168" s="58"/>
      <c r="D168" s="54"/>
      <c r="E168" s="6"/>
      <c r="F168" s="19"/>
      <c r="G168" s="24"/>
      <c r="H168" s="24"/>
      <c r="I168" s="31"/>
      <c r="J168" s="31"/>
      <c r="K168" s="35"/>
    </row>
    <row r="169" spans="1:11" x14ac:dyDescent="0.3">
      <c r="A169" s="28"/>
      <c r="B169" s="28"/>
      <c r="C169" s="58" t="s">
        <v>22</v>
      </c>
      <c r="D169" s="54"/>
      <c r="E169" s="6"/>
      <c r="F169" s="19"/>
      <c r="G169" s="24" t="s">
        <v>2</v>
      </c>
      <c r="H169" s="24" t="s">
        <v>2</v>
      </c>
      <c r="I169" s="31"/>
      <c r="J169" s="31"/>
      <c r="K169" s="35"/>
    </row>
    <row r="170" spans="1:11" x14ac:dyDescent="0.3">
      <c r="A170" s="28"/>
      <c r="B170" s="28"/>
      <c r="C170" s="58"/>
      <c r="D170" s="54"/>
      <c r="E170" s="6"/>
      <c r="F170" s="19"/>
      <c r="G170" s="24"/>
      <c r="H170" s="24"/>
      <c r="I170" s="31"/>
      <c r="J170" s="31"/>
      <c r="K170" s="35"/>
    </row>
    <row r="171" spans="1:11" x14ac:dyDescent="0.3">
      <c r="A171" s="28"/>
      <c r="B171" s="28"/>
      <c r="C171" s="58" t="s">
        <v>23</v>
      </c>
      <c r="D171" s="54"/>
      <c r="E171" s="6"/>
      <c r="F171" s="19"/>
      <c r="G171" s="24" t="s">
        <v>2</v>
      </c>
      <c r="H171" s="24" t="s">
        <v>2</v>
      </c>
      <c r="I171" s="31"/>
      <c r="J171" s="31"/>
      <c r="K171" s="35"/>
    </row>
    <row r="172" spans="1:11" x14ac:dyDescent="0.3">
      <c r="A172" s="28"/>
      <c r="B172" s="28"/>
      <c r="C172" s="58"/>
      <c r="D172" s="54"/>
      <c r="E172" s="6"/>
      <c r="F172" s="19"/>
      <c r="G172" s="24"/>
      <c r="H172" s="24"/>
      <c r="I172" s="31"/>
      <c r="J172" s="31"/>
      <c r="K172" s="35"/>
    </row>
    <row r="173" spans="1:11" x14ac:dyDescent="0.3">
      <c r="C173" s="59" t="s">
        <v>24</v>
      </c>
      <c r="D173" s="54"/>
      <c r="E173" s="6"/>
      <c r="F173" s="19"/>
      <c r="G173" s="24"/>
      <c r="H173" s="24"/>
      <c r="I173" s="31"/>
      <c r="J173" s="31"/>
      <c r="K173" s="35"/>
    </row>
    <row r="174" spans="1:11" x14ac:dyDescent="0.3">
      <c r="B174" s="8" t="s">
        <v>186</v>
      </c>
      <c r="C174" s="57" t="s">
        <v>187</v>
      </c>
      <c r="D174" s="54"/>
      <c r="E174" s="6"/>
      <c r="F174" s="19"/>
      <c r="G174" s="24">
        <v>289374.09999999998</v>
      </c>
      <c r="H174" s="24">
        <v>3.75</v>
      </c>
      <c r="I174" s="31"/>
      <c r="J174" s="31"/>
      <c r="K174" s="35"/>
    </row>
    <row r="175" spans="1:11" x14ac:dyDescent="0.3">
      <c r="C175" s="58" t="s">
        <v>172</v>
      </c>
      <c r="D175" s="54"/>
      <c r="E175" s="6"/>
      <c r="F175" s="19"/>
      <c r="G175" s="25">
        <v>289374.09999999998</v>
      </c>
      <c r="H175" s="25">
        <v>3.75</v>
      </c>
      <c r="I175" s="31"/>
      <c r="J175" s="31"/>
      <c r="K175" s="35"/>
    </row>
    <row r="176" spans="1:11" x14ac:dyDescent="0.3">
      <c r="C176" s="57"/>
      <c r="D176" s="54"/>
      <c r="E176" s="6"/>
      <c r="F176" s="19"/>
      <c r="G176" s="24"/>
      <c r="H176" s="24"/>
      <c r="I176" s="31"/>
      <c r="J176" s="31"/>
      <c r="K176" s="35"/>
    </row>
    <row r="177" spans="1:54" x14ac:dyDescent="0.3">
      <c r="A177" s="10"/>
      <c r="B177" s="28"/>
      <c r="C177" s="58" t="s">
        <v>25</v>
      </c>
      <c r="D177" s="54"/>
      <c r="E177" s="6"/>
      <c r="F177" s="19"/>
      <c r="G177" s="24"/>
      <c r="H177" s="24"/>
      <c r="I177" s="31"/>
      <c r="J177" s="31"/>
      <c r="K177" s="35"/>
    </row>
    <row r="178" spans="1:54" s="2" customFormat="1" ht="13.8" x14ac:dyDescent="0.3">
      <c r="A178" s="28"/>
      <c r="B178" s="28"/>
      <c r="C178" s="57" t="s">
        <v>5262</v>
      </c>
      <c r="D178" s="54"/>
      <c r="E178" s="6"/>
      <c r="F178" s="19"/>
      <c r="G178" s="24">
        <v>2242.5</v>
      </c>
      <c r="H178" s="24">
        <v>0.03</v>
      </c>
      <c r="I178" s="31"/>
      <c r="J178" s="31"/>
      <c r="K178" s="35"/>
      <c r="L178" s="3"/>
      <c r="AI178" s="3"/>
      <c r="AV178" s="3"/>
      <c r="AX178" s="3"/>
      <c r="BB178" s="3"/>
    </row>
    <row r="179" spans="1:54" x14ac:dyDescent="0.3">
      <c r="B179" s="8"/>
      <c r="C179" s="57" t="s">
        <v>188</v>
      </c>
      <c r="D179" s="54"/>
      <c r="E179" s="6"/>
      <c r="F179" s="19"/>
      <c r="G179" s="24">
        <v>-125803.24</v>
      </c>
      <c r="H179" s="24">
        <v>-1.6500000000000001</v>
      </c>
      <c r="I179" s="31"/>
      <c r="J179" s="31"/>
      <c r="K179" s="35"/>
    </row>
    <row r="180" spans="1:54" x14ac:dyDescent="0.3">
      <c r="C180" s="58" t="s">
        <v>172</v>
      </c>
      <c r="D180" s="54"/>
      <c r="E180" s="6"/>
      <c r="F180" s="19"/>
      <c r="G180" s="25">
        <v>-123560.74</v>
      </c>
      <c r="H180" s="25">
        <v>-1.62</v>
      </c>
      <c r="I180" s="31"/>
      <c r="J180" s="31"/>
      <c r="K180" s="35"/>
    </row>
    <row r="181" spans="1:54" x14ac:dyDescent="0.3">
      <c r="C181" s="57"/>
      <c r="D181" s="54"/>
      <c r="E181" s="6"/>
      <c r="F181" s="19"/>
      <c r="G181" s="24"/>
      <c r="H181" s="24"/>
      <c r="I181" s="31"/>
      <c r="J181" s="31"/>
      <c r="K181" s="35"/>
    </row>
    <row r="182" spans="1:54" x14ac:dyDescent="0.3">
      <c r="C182" s="60" t="s">
        <v>189</v>
      </c>
      <c r="D182" s="55"/>
      <c r="E182" s="5"/>
      <c r="F182" s="20"/>
      <c r="G182" s="26">
        <v>7725572.9000000004</v>
      </c>
      <c r="H182" s="26">
        <v>99.999999999999972</v>
      </c>
      <c r="I182" s="32"/>
      <c r="J182" s="32"/>
      <c r="K182" s="36"/>
    </row>
    <row r="185" spans="1:54" x14ac:dyDescent="0.3">
      <c r="C185" s="1" t="s">
        <v>190</v>
      </c>
    </row>
    <row r="186" spans="1:54" x14ac:dyDescent="0.3">
      <c r="C186" s="37" t="s">
        <v>191</v>
      </c>
      <c r="D186" s="37"/>
      <c r="E186" s="37"/>
      <c r="F186" s="37"/>
      <c r="G186" s="37"/>
      <c r="H186" s="37"/>
      <c r="I186" s="37"/>
      <c r="J186" s="37"/>
      <c r="K186" s="37"/>
    </row>
    <row r="187" spans="1:54" x14ac:dyDescent="0.3">
      <c r="C187" s="2" t="s">
        <v>192</v>
      </c>
    </row>
    <row r="188" spans="1:54" x14ac:dyDescent="0.3">
      <c r="C188" s="2" t="s">
        <v>193</v>
      </c>
    </row>
    <row r="189" spans="1:54" ht="30" customHeight="1" x14ac:dyDescent="0.3">
      <c r="C189" s="91" t="s">
        <v>194</v>
      </c>
      <c r="D189" s="92"/>
      <c r="E189" s="92"/>
      <c r="F189" s="92"/>
      <c r="G189" s="92"/>
      <c r="H189" s="92"/>
      <c r="I189" s="92"/>
      <c r="J189" s="92"/>
      <c r="K189" s="92"/>
    </row>
    <row r="190" spans="1:54" x14ac:dyDescent="0.3">
      <c r="C190" s="2" t="s">
        <v>195</v>
      </c>
    </row>
    <row r="191" spans="1:54" x14ac:dyDescent="0.3">
      <c r="C191" s="76" t="s">
        <v>5319</v>
      </c>
    </row>
    <row r="192" spans="1:54" ht="43.2" x14ac:dyDescent="0.3">
      <c r="C192" s="40" t="s">
        <v>5320</v>
      </c>
      <c r="D192" s="40" t="s">
        <v>32</v>
      </c>
      <c r="E192" s="40" t="s">
        <v>5321</v>
      </c>
      <c r="F192" s="40" t="s">
        <v>5322</v>
      </c>
      <c r="G192" s="40" t="s">
        <v>5323</v>
      </c>
      <c r="H192" s="77" t="s">
        <v>5324</v>
      </c>
      <c r="I192" s="77" t="s">
        <v>5325</v>
      </c>
      <c r="J192" s="77" t="s">
        <v>5326</v>
      </c>
    </row>
    <row r="193" spans="3:10" x14ac:dyDescent="0.3">
      <c r="C193" s="40" t="s">
        <v>5327</v>
      </c>
      <c r="D193" s="40" t="s">
        <v>5328</v>
      </c>
      <c r="E193" s="78">
        <v>0</v>
      </c>
      <c r="F193" s="79">
        <v>0</v>
      </c>
      <c r="G193" s="80">
        <v>10870</v>
      </c>
      <c r="H193" s="80">
        <v>2770.5786199999998</v>
      </c>
      <c r="I193" s="80">
        <v>140.6806957</v>
      </c>
      <c r="J193" s="80">
        <v>2911.2593156999997</v>
      </c>
    </row>
    <row r="195" spans="3:10" x14ac:dyDescent="0.3">
      <c r="C195" s="1" t="s">
        <v>5387</v>
      </c>
      <c r="E195" s="88" t="s">
        <v>5388</v>
      </c>
    </row>
    <row r="196" spans="3:10" x14ac:dyDescent="0.3">
      <c r="E196" s="2" t="s">
        <v>5393</v>
      </c>
    </row>
  </sheetData>
  <mergeCells count="1">
    <mergeCell ref="C189:K189"/>
  </mergeCells>
  <hyperlinks>
    <hyperlink ref="J2" location="'Index'!A1" display="'Index'!A1" xr:uid="{453625D0-853B-4FD7-95CE-E4C45E8B7F1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E5117-E1EF-4533-8B26-06DDF67C2B10}">
  <sheetPr codeName="Sheet158"/>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3378</v>
      </c>
      <c r="J2" s="38" t="s">
        <v>4975</v>
      </c>
    </row>
    <row r="3" spans="1:54" ht="16.2" x14ac:dyDescent="0.35">
      <c r="C3" s="1" t="s">
        <v>28</v>
      </c>
      <c r="D3" s="21" t="s">
        <v>3379</v>
      </c>
      <c r="F3" s="75" t="s">
        <v>5313</v>
      </c>
      <c r="G3" s="13" t="s">
        <v>4908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128689</v>
      </c>
      <c r="G10" s="24">
        <v>1891.21</v>
      </c>
      <c r="H10" s="24">
        <v>29.32</v>
      </c>
      <c r="I10" s="31"/>
      <c r="J10" s="31"/>
      <c r="K10" s="35"/>
    </row>
    <row r="11" spans="1:54" x14ac:dyDescent="0.3">
      <c r="B11" s="8" t="s">
        <v>76</v>
      </c>
      <c r="C11" s="57" t="s">
        <v>77</v>
      </c>
      <c r="D11" s="54" t="s">
        <v>78</v>
      </c>
      <c r="E11" s="6" t="s">
        <v>50</v>
      </c>
      <c r="F11" s="19">
        <v>45344</v>
      </c>
      <c r="G11" s="24">
        <v>1398.73</v>
      </c>
      <c r="H11" s="24">
        <v>21.68</v>
      </c>
      <c r="I11" s="31"/>
      <c r="J11" s="31"/>
      <c r="K11" s="35"/>
    </row>
    <row r="12" spans="1:54" x14ac:dyDescent="0.3">
      <c r="B12" s="8" t="s">
        <v>907</v>
      </c>
      <c r="C12" s="57" t="s">
        <v>908</v>
      </c>
      <c r="D12" s="54" t="s">
        <v>909</v>
      </c>
      <c r="E12" s="6" t="s">
        <v>50</v>
      </c>
      <c r="F12" s="19">
        <v>47034</v>
      </c>
      <c r="G12" s="24">
        <v>684.25</v>
      </c>
      <c r="H12" s="24">
        <v>10.61</v>
      </c>
      <c r="I12" s="31"/>
      <c r="J12" s="31"/>
      <c r="K12" s="35"/>
    </row>
    <row r="13" spans="1:54" x14ac:dyDescent="0.3">
      <c r="B13" s="8" t="s">
        <v>385</v>
      </c>
      <c r="C13" s="57" t="s">
        <v>386</v>
      </c>
      <c r="D13" s="54" t="s">
        <v>387</v>
      </c>
      <c r="E13" s="6" t="s">
        <v>50</v>
      </c>
      <c r="F13" s="19">
        <v>41516</v>
      </c>
      <c r="G13" s="24">
        <v>615.02</v>
      </c>
      <c r="H13" s="24">
        <v>9.5299999999999994</v>
      </c>
      <c r="I13" s="31"/>
      <c r="J13" s="31"/>
      <c r="K13" s="35"/>
    </row>
    <row r="14" spans="1:54" x14ac:dyDescent="0.3">
      <c r="B14" s="8" t="s">
        <v>343</v>
      </c>
      <c r="C14" s="57" t="s">
        <v>344</v>
      </c>
      <c r="D14" s="54" t="s">
        <v>345</v>
      </c>
      <c r="E14" s="6" t="s">
        <v>50</v>
      </c>
      <c r="F14" s="19">
        <v>186631</v>
      </c>
      <c r="G14" s="24">
        <v>465.48</v>
      </c>
      <c r="H14" s="24">
        <v>7.22</v>
      </c>
      <c r="I14" s="31"/>
      <c r="J14" s="31"/>
      <c r="K14" s="35"/>
    </row>
    <row r="15" spans="1:54" x14ac:dyDescent="0.3">
      <c r="B15" s="8" t="s">
        <v>490</v>
      </c>
      <c r="C15" s="57" t="s">
        <v>491</v>
      </c>
      <c r="D15" s="54" t="s">
        <v>492</v>
      </c>
      <c r="E15" s="6" t="s">
        <v>50</v>
      </c>
      <c r="F15" s="19">
        <v>21800</v>
      </c>
      <c r="G15" s="24">
        <v>375.9</v>
      </c>
      <c r="H15" s="24">
        <v>5.83</v>
      </c>
      <c r="I15" s="31"/>
      <c r="J15" s="31"/>
      <c r="K15" s="35"/>
    </row>
    <row r="16" spans="1:54" x14ac:dyDescent="0.3">
      <c r="B16" s="8" t="s">
        <v>904</v>
      </c>
      <c r="C16" s="57" t="s">
        <v>905</v>
      </c>
      <c r="D16" s="54" t="s">
        <v>906</v>
      </c>
      <c r="E16" s="6" t="s">
        <v>50</v>
      </c>
      <c r="F16" s="19">
        <v>7020</v>
      </c>
      <c r="G16" s="24">
        <v>372.45</v>
      </c>
      <c r="H16" s="24">
        <v>5.77</v>
      </c>
      <c r="I16" s="31"/>
      <c r="J16" s="31"/>
      <c r="K16" s="35"/>
    </row>
    <row r="17" spans="2:11" x14ac:dyDescent="0.3">
      <c r="B17" s="8" t="s">
        <v>102</v>
      </c>
      <c r="C17" s="57" t="s">
        <v>103</v>
      </c>
      <c r="D17" s="54" t="s">
        <v>104</v>
      </c>
      <c r="E17" s="6" t="s">
        <v>50</v>
      </c>
      <c r="F17" s="19">
        <v>6060</v>
      </c>
      <c r="G17" s="24">
        <v>311.08999999999997</v>
      </c>
      <c r="H17" s="24">
        <v>4.82</v>
      </c>
      <c r="I17" s="31"/>
      <c r="J17" s="31"/>
      <c r="K17" s="35"/>
    </row>
    <row r="18" spans="2:11" x14ac:dyDescent="0.3">
      <c r="B18" s="8" t="s">
        <v>2480</v>
      </c>
      <c r="C18" s="57" t="s">
        <v>2481</v>
      </c>
      <c r="D18" s="54" t="s">
        <v>2482</v>
      </c>
      <c r="E18" s="6" t="s">
        <v>50</v>
      </c>
      <c r="F18" s="19">
        <v>7449</v>
      </c>
      <c r="G18" s="24">
        <v>207.68</v>
      </c>
      <c r="H18" s="24">
        <v>3.22</v>
      </c>
      <c r="I18" s="31"/>
      <c r="J18" s="31"/>
      <c r="K18" s="35"/>
    </row>
    <row r="19" spans="2:11" x14ac:dyDescent="0.3">
      <c r="B19" s="8" t="s">
        <v>2536</v>
      </c>
      <c r="C19" s="57" t="s">
        <v>2537</v>
      </c>
      <c r="D19" s="54" t="s">
        <v>2538</v>
      </c>
      <c r="E19" s="6" t="s">
        <v>50</v>
      </c>
      <c r="F19" s="19">
        <v>1551</v>
      </c>
      <c r="G19" s="24">
        <v>128.63</v>
      </c>
      <c r="H19" s="24">
        <v>1.99</v>
      </c>
      <c r="I19" s="31"/>
      <c r="J19" s="31"/>
      <c r="K19" s="35"/>
    </row>
    <row r="20" spans="2:11" x14ac:dyDescent="0.3">
      <c r="C20" s="58" t="s">
        <v>172</v>
      </c>
      <c r="D20" s="54"/>
      <c r="E20" s="6"/>
      <c r="F20" s="19"/>
      <c r="G20" s="25">
        <v>6450.44</v>
      </c>
      <c r="H20" s="25">
        <v>99.99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186</v>
      </c>
      <c r="C62" s="57" t="s">
        <v>187</v>
      </c>
      <c r="D62" s="54"/>
      <c r="E62" s="6"/>
      <c r="F62" s="19"/>
      <c r="G62" s="24">
        <v>0.88</v>
      </c>
      <c r="H62" s="24">
        <v>0.01</v>
      </c>
      <c r="I62" s="31"/>
      <c r="J62" s="31"/>
      <c r="K62" s="35"/>
    </row>
    <row r="63" spans="1:11" x14ac:dyDescent="0.3">
      <c r="C63" s="58" t="s">
        <v>172</v>
      </c>
      <c r="D63" s="54"/>
      <c r="E63" s="6"/>
      <c r="F63" s="19"/>
      <c r="G63" s="25">
        <v>0.88</v>
      </c>
      <c r="H63" s="25">
        <v>0.01</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5262</v>
      </c>
      <c r="D66" s="54"/>
      <c r="E66" s="6"/>
      <c r="F66" s="19"/>
      <c r="G66" s="24" t="s">
        <v>2</v>
      </c>
      <c r="H66" s="24" t="s">
        <v>2</v>
      </c>
      <c r="I66" s="31"/>
      <c r="J66" s="31"/>
      <c r="K66" s="35"/>
      <c r="L66" s="3"/>
      <c r="AI66" s="3"/>
      <c r="AV66" s="3"/>
      <c r="AX66" s="3"/>
      <c r="BB66" s="3"/>
    </row>
    <row r="67" spans="1:54" x14ac:dyDescent="0.3">
      <c r="B67" s="8"/>
      <c r="C67" s="57" t="s">
        <v>188</v>
      </c>
      <c r="D67" s="54"/>
      <c r="E67" s="6"/>
      <c r="F67" s="19"/>
      <c r="G67" s="24">
        <v>-0.83</v>
      </c>
      <c r="H67" s="24" t="s">
        <v>5263</v>
      </c>
      <c r="I67" s="31"/>
      <c r="J67" s="31"/>
      <c r="K67" s="35"/>
    </row>
    <row r="68" spans="1:54" x14ac:dyDescent="0.3">
      <c r="C68" s="58" t="s">
        <v>172</v>
      </c>
      <c r="D68" s="54"/>
      <c r="E68" s="6"/>
      <c r="F68" s="19"/>
      <c r="G68" s="25">
        <v>-0.83</v>
      </c>
      <c r="H68" s="25" t="s">
        <v>5263</v>
      </c>
      <c r="I68" s="31"/>
      <c r="J68" s="31"/>
      <c r="K68" s="35"/>
    </row>
    <row r="69" spans="1:54" x14ac:dyDescent="0.3">
      <c r="C69" s="57"/>
      <c r="D69" s="54"/>
      <c r="E69" s="6"/>
      <c r="F69" s="19"/>
      <c r="G69" s="24"/>
      <c r="H69" s="24"/>
      <c r="I69" s="31"/>
      <c r="J69" s="31"/>
      <c r="K69" s="35"/>
    </row>
    <row r="70" spans="1:54" x14ac:dyDescent="0.3">
      <c r="C70" s="60" t="s">
        <v>189</v>
      </c>
      <c r="D70" s="55"/>
      <c r="E70" s="5"/>
      <c r="F70" s="20"/>
      <c r="G70" s="26">
        <v>6450.49</v>
      </c>
      <c r="H70" s="26">
        <v>100</v>
      </c>
      <c r="I70" s="32"/>
      <c r="J70" s="32"/>
      <c r="K70" s="36"/>
    </row>
    <row r="73" spans="1:54" x14ac:dyDescent="0.3">
      <c r="C73" s="1" t="s">
        <v>190</v>
      </c>
    </row>
    <row r="74" spans="1:54" x14ac:dyDescent="0.3">
      <c r="C74" s="37" t="s">
        <v>191</v>
      </c>
      <c r="D74" s="37"/>
      <c r="E74" s="37"/>
      <c r="F74" s="37"/>
      <c r="G74" s="37"/>
      <c r="H74" s="37"/>
      <c r="I74" s="37"/>
      <c r="J74" s="37"/>
      <c r="K74" s="37"/>
    </row>
    <row r="75" spans="1:54" x14ac:dyDescent="0.3">
      <c r="C75" s="2" t="s">
        <v>192</v>
      </c>
    </row>
    <row r="76" spans="1:54" x14ac:dyDescent="0.3">
      <c r="C76" s="2" t="s">
        <v>193</v>
      </c>
    </row>
    <row r="77" spans="1:54" ht="30" customHeight="1" x14ac:dyDescent="0.3">
      <c r="C77" s="91" t="s">
        <v>194</v>
      </c>
      <c r="D77" s="92"/>
      <c r="E77" s="92"/>
      <c r="F77" s="92"/>
      <c r="G77" s="92"/>
      <c r="H77" s="92"/>
      <c r="I77" s="92"/>
      <c r="J77" s="92"/>
      <c r="K77" s="92"/>
    </row>
    <row r="78" spans="1:54" x14ac:dyDescent="0.3">
      <c r="C78" s="2" t="s">
        <v>195</v>
      </c>
    </row>
    <row r="80" spans="1:54" x14ac:dyDescent="0.3">
      <c r="C80" s="1" t="s">
        <v>5387</v>
      </c>
      <c r="E80" s="88" t="s">
        <v>5388</v>
      </c>
    </row>
    <row r="81" spans="5:5" x14ac:dyDescent="0.3">
      <c r="E81" s="2" t="s">
        <v>5431</v>
      </c>
    </row>
  </sheetData>
  <mergeCells count="1">
    <mergeCell ref="C77:K77"/>
  </mergeCells>
  <hyperlinks>
    <hyperlink ref="J2" location="'Index'!A1" display="'Index'!A1" xr:uid="{0F3BCED2-D20E-45FB-B94F-1A0054EDD37D}"/>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F452-DDCF-4679-BD48-546D6C7A3ED8}">
  <sheetPr codeName="Sheet159"/>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3380</v>
      </c>
      <c r="J2" s="38" t="s">
        <v>4975</v>
      </c>
    </row>
    <row r="3" spans="1:54" ht="16.2" x14ac:dyDescent="0.35">
      <c r="C3" s="1" t="s">
        <v>28</v>
      </c>
      <c r="D3" s="21" t="s">
        <v>3381</v>
      </c>
      <c r="F3" s="75" t="s">
        <v>5313</v>
      </c>
      <c r="G3" s="13" t="s">
        <v>4909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777988</v>
      </c>
      <c r="G10" s="24">
        <v>10874.72</v>
      </c>
      <c r="H10" s="24">
        <v>22.47</v>
      </c>
      <c r="I10" s="31"/>
      <c r="J10" s="31"/>
      <c r="K10" s="35"/>
    </row>
    <row r="11" spans="1:54" x14ac:dyDescent="0.3">
      <c r="B11" s="8" t="s">
        <v>40</v>
      </c>
      <c r="C11" s="57" t="s">
        <v>41</v>
      </c>
      <c r="D11" s="54" t="s">
        <v>42</v>
      </c>
      <c r="E11" s="6" t="s">
        <v>43</v>
      </c>
      <c r="F11" s="19">
        <v>1120348</v>
      </c>
      <c r="G11" s="24">
        <v>10661.23</v>
      </c>
      <c r="H11" s="24">
        <v>22.03</v>
      </c>
      <c r="I11" s="31"/>
      <c r="J11" s="31"/>
      <c r="K11" s="35"/>
    </row>
    <row r="12" spans="1:54" x14ac:dyDescent="0.3">
      <c r="B12" s="8" t="s">
        <v>66</v>
      </c>
      <c r="C12" s="57" t="s">
        <v>67</v>
      </c>
      <c r="D12" s="54" t="s">
        <v>68</v>
      </c>
      <c r="E12" s="6" t="s">
        <v>43</v>
      </c>
      <c r="F12" s="19">
        <v>461201</v>
      </c>
      <c r="G12" s="24">
        <v>9040.92</v>
      </c>
      <c r="H12" s="24">
        <v>18.68</v>
      </c>
      <c r="I12" s="31"/>
      <c r="J12" s="31"/>
      <c r="K12" s="35"/>
    </row>
    <row r="13" spans="1:54" x14ac:dyDescent="0.3">
      <c r="B13" s="8" t="s">
        <v>59</v>
      </c>
      <c r="C13" s="57" t="s">
        <v>60</v>
      </c>
      <c r="D13" s="54" t="s">
        <v>61</v>
      </c>
      <c r="E13" s="6" t="s">
        <v>43</v>
      </c>
      <c r="F13" s="19">
        <v>835621</v>
      </c>
      <c r="G13" s="24">
        <v>8733.91</v>
      </c>
      <c r="H13" s="24">
        <v>18.05</v>
      </c>
      <c r="I13" s="31"/>
      <c r="J13" s="31"/>
      <c r="K13" s="35"/>
    </row>
    <row r="14" spans="1:54" x14ac:dyDescent="0.3">
      <c r="B14" s="8" t="s">
        <v>1108</v>
      </c>
      <c r="C14" s="57" t="s">
        <v>1109</v>
      </c>
      <c r="D14" s="54" t="s">
        <v>1110</v>
      </c>
      <c r="E14" s="6" t="s">
        <v>43</v>
      </c>
      <c r="F14" s="19">
        <v>287595</v>
      </c>
      <c r="G14" s="24">
        <v>2126.77</v>
      </c>
      <c r="H14" s="24">
        <v>4.4000000000000004</v>
      </c>
      <c r="I14" s="31"/>
      <c r="J14" s="31"/>
      <c r="K14" s="35"/>
    </row>
    <row r="15" spans="1:54" x14ac:dyDescent="0.3">
      <c r="B15" s="8" t="s">
        <v>448</v>
      </c>
      <c r="C15" s="57" t="s">
        <v>449</v>
      </c>
      <c r="D15" s="54" t="s">
        <v>450</v>
      </c>
      <c r="E15" s="6" t="s">
        <v>43</v>
      </c>
      <c r="F15" s="19">
        <v>1071663</v>
      </c>
      <c r="G15" s="24">
        <v>2054.4899999999998</v>
      </c>
      <c r="H15" s="24">
        <v>4.25</v>
      </c>
      <c r="I15" s="31"/>
      <c r="J15" s="31"/>
      <c r="K15" s="35"/>
    </row>
    <row r="16" spans="1:54" x14ac:dyDescent="0.3">
      <c r="B16" s="8" t="s">
        <v>2417</v>
      </c>
      <c r="C16" s="57" t="s">
        <v>1474</v>
      </c>
      <c r="D16" s="54" t="s">
        <v>2418</v>
      </c>
      <c r="E16" s="6" t="s">
        <v>43</v>
      </c>
      <c r="F16" s="19">
        <v>2885803</v>
      </c>
      <c r="G16" s="24">
        <v>1962.06</v>
      </c>
      <c r="H16" s="24">
        <v>4.05</v>
      </c>
      <c r="I16" s="31"/>
      <c r="J16" s="31"/>
      <c r="K16" s="35"/>
    </row>
    <row r="17" spans="2:11" x14ac:dyDescent="0.3">
      <c r="B17" s="8" t="s">
        <v>3115</v>
      </c>
      <c r="C17" s="57" t="s">
        <v>1184</v>
      </c>
      <c r="D17" s="54" t="s">
        <v>3116</v>
      </c>
      <c r="E17" s="6" t="s">
        <v>43</v>
      </c>
      <c r="F17" s="19">
        <v>8236344</v>
      </c>
      <c r="G17" s="24">
        <v>1573.14</v>
      </c>
      <c r="H17" s="24">
        <v>3.25</v>
      </c>
      <c r="I17" s="31"/>
      <c r="J17" s="31"/>
      <c r="K17" s="35"/>
    </row>
    <row r="18" spans="2:11" x14ac:dyDescent="0.3">
      <c r="B18" s="8" t="s">
        <v>1939</v>
      </c>
      <c r="C18" s="57" t="s">
        <v>1940</v>
      </c>
      <c r="D18" s="54" t="s">
        <v>1941</v>
      </c>
      <c r="E18" s="6" t="s">
        <v>43</v>
      </c>
      <c r="F18" s="19">
        <v>259424</v>
      </c>
      <c r="G18" s="24">
        <v>677.23</v>
      </c>
      <c r="H18" s="24">
        <v>1.4</v>
      </c>
      <c r="I18" s="31"/>
      <c r="J18" s="31"/>
      <c r="K18" s="35"/>
    </row>
    <row r="19" spans="2:11" x14ac:dyDescent="0.3">
      <c r="B19" s="8" t="s">
        <v>1007</v>
      </c>
      <c r="C19" s="57" t="s">
        <v>1008</v>
      </c>
      <c r="D19" s="54" t="s">
        <v>1009</v>
      </c>
      <c r="E19" s="6" t="s">
        <v>43</v>
      </c>
      <c r="F19" s="19">
        <v>369841</v>
      </c>
      <c r="G19" s="24">
        <v>598.4</v>
      </c>
      <c r="H19" s="24">
        <v>1.24</v>
      </c>
      <c r="I19" s="31"/>
      <c r="J19" s="31"/>
      <c r="K19" s="35"/>
    </row>
    <row r="20" spans="2:11" x14ac:dyDescent="0.3">
      <c r="C20" s="58" t="s">
        <v>172</v>
      </c>
      <c r="D20" s="54"/>
      <c r="E20" s="6"/>
      <c r="F20" s="19"/>
      <c r="G20" s="25">
        <v>48302.87</v>
      </c>
      <c r="H20" s="25">
        <v>99.82</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186</v>
      </c>
      <c r="C62" s="57" t="s">
        <v>187</v>
      </c>
      <c r="D62" s="54"/>
      <c r="E62" s="6"/>
      <c r="F62" s="19"/>
      <c r="G62" s="24">
        <v>0.1</v>
      </c>
      <c r="H62" s="24" t="s">
        <v>5263</v>
      </c>
      <c r="I62" s="31"/>
      <c r="J62" s="31"/>
      <c r="K62" s="35"/>
    </row>
    <row r="63" spans="1:11" x14ac:dyDescent="0.3">
      <c r="C63" s="58" t="s">
        <v>172</v>
      </c>
      <c r="D63" s="54"/>
      <c r="E63" s="6"/>
      <c r="F63" s="19"/>
      <c r="G63" s="25">
        <v>0.1</v>
      </c>
      <c r="H63" s="25" t="s">
        <v>5263</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5262</v>
      </c>
      <c r="D66" s="54"/>
      <c r="E66" s="6"/>
      <c r="F66" s="19"/>
      <c r="G66" s="24" t="s">
        <v>2</v>
      </c>
      <c r="H66" s="24" t="s">
        <v>2</v>
      </c>
      <c r="I66" s="31"/>
      <c r="J66" s="31"/>
      <c r="K66" s="35"/>
      <c r="L66" s="3"/>
      <c r="AI66" s="3"/>
      <c r="AV66" s="3"/>
      <c r="AX66" s="3"/>
      <c r="BB66" s="3"/>
    </row>
    <row r="67" spans="1:54" x14ac:dyDescent="0.3">
      <c r="B67" s="8"/>
      <c r="C67" s="57" t="s">
        <v>188</v>
      </c>
      <c r="D67" s="54"/>
      <c r="E67" s="6"/>
      <c r="F67" s="19"/>
      <c r="G67" s="24">
        <v>86.35</v>
      </c>
      <c r="H67" s="24">
        <v>0.18</v>
      </c>
      <c r="I67" s="31"/>
      <c r="J67" s="31"/>
      <c r="K67" s="35"/>
    </row>
    <row r="68" spans="1:54" x14ac:dyDescent="0.3">
      <c r="C68" s="58" t="s">
        <v>172</v>
      </c>
      <c r="D68" s="54"/>
      <c r="E68" s="6"/>
      <c r="F68" s="19"/>
      <c r="G68" s="25">
        <v>86.35</v>
      </c>
      <c r="H68" s="25">
        <v>0.18</v>
      </c>
      <c r="I68" s="31"/>
      <c r="J68" s="31"/>
      <c r="K68" s="35"/>
    </row>
    <row r="69" spans="1:54" x14ac:dyDescent="0.3">
      <c r="C69" s="57"/>
      <c r="D69" s="54"/>
      <c r="E69" s="6"/>
      <c r="F69" s="19"/>
      <c r="G69" s="24"/>
      <c r="H69" s="24"/>
      <c r="I69" s="31"/>
      <c r="J69" s="31"/>
      <c r="K69" s="35"/>
    </row>
    <row r="70" spans="1:54" x14ac:dyDescent="0.3">
      <c r="C70" s="60" t="s">
        <v>189</v>
      </c>
      <c r="D70" s="55"/>
      <c r="E70" s="5"/>
      <c r="F70" s="20"/>
      <c r="G70" s="26">
        <v>48389.32</v>
      </c>
      <c r="H70" s="26">
        <v>100</v>
      </c>
      <c r="I70" s="32"/>
      <c r="J70" s="32"/>
      <c r="K70" s="36"/>
    </row>
    <row r="73" spans="1:54" x14ac:dyDescent="0.3">
      <c r="C73" s="1" t="s">
        <v>190</v>
      </c>
    </row>
    <row r="74" spans="1:54" x14ac:dyDescent="0.3">
      <c r="C74" s="37" t="s">
        <v>191</v>
      </c>
      <c r="D74" s="37"/>
      <c r="E74" s="37"/>
      <c r="F74" s="37"/>
      <c r="G74" s="37"/>
      <c r="H74" s="37"/>
      <c r="I74" s="37"/>
      <c r="J74" s="37"/>
      <c r="K74" s="37"/>
    </row>
    <row r="75" spans="1:54" x14ac:dyDescent="0.3">
      <c r="C75" s="2" t="s">
        <v>192</v>
      </c>
    </row>
    <row r="76" spans="1:54" x14ac:dyDescent="0.3">
      <c r="C76" s="2" t="s">
        <v>193</v>
      </c>
    </row>
    <row r="77" spans="1:54" ht="30" customHeight="1" x14ac:dyDescent="0.3">
      <c r="C77" s="91" t="s">
        <v>194</v>
      </c>
      <c r="D77" s="92"/>
      <c r="E77" s="92"/>
      <c r="F77" s="92"/>
      <c r="G77" s="92"/>
      <c r="H77" s="92"/>
      <c r="I77" s="92"/>
      <c r="J77" s="92"/>
      <c r="K77" s="92"/>
    </row>
    <row r="78" spans="1:54" x14ac:dyDescent="0.3">
      <c r="C78" s="2" t="s">
        <v>195</v>
      </c>
    </row>
    <row r="80" spans="1:54" x14ac:dyDescent="0.3">
      <c r="C80" s="1" t="s">
        <v>5387</v>
      </c>
      <c r="E80" s="88" t="s">
        <v>5388</v>
      </c>
    </row>
    <row r="81" spans="5:5" x14ac:dyDescent="0.3">
      <c r="E81" s="2" t="s">
        <v>5432</v>
      </c>
    </row>
  </sheetData>
  <mergeCells count="1">
    <mergeCell ref="C77:K77"/>
  </mergeCells>
  <hyperlinks>
    <hyperlink ref="J2" location="'Index'!A1" display="'Index'!A1" xr:uid="{A51DD529-4D15-42F3-B11F-D89666BB2653}"/>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8C06A-2AA9-4730-A883-BAFC5AEF463B}">
  <sheetPr codeName="Sheet160"/>
  <dimension ref="A1:IV127"/>
  <sheetViews>
    <sheetView showGridLines="0" zoomScale="90" zoomScaleNormal="90" workbookViewId="0">
      <pane ySplit="6" topLeftCell="A10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3382</v>
      </c>
      <c r="J2" s="38" t="s">
        <v>4975</v>
      </c>
    </row>
    <row r="3" spans="1:54" ht="16.2" x14ac:dyDescent="0.35">
      <c r="C3" s="1" t="s">
        <v>28</v>
      </c>
      <c r="D3" s="21" t="s">
        <v>3383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2651760</v>
      </c>
      <c r="G10" s="24">
        <v>25234.15</v>
      </c>
      <c r="H10" s="24">
        <v>8.56</v>
      </c>
      <c r="I10" s="31"/>
      <c r="J10" s="31"/>
      <c r="K10" s="35"/>
    </row>
    <row r="11" spans="1:54" x14ac:dyDescent="0.3">
      <c r="B11" s="8" t="s">
        <v>44</v>
      </c>
      <c r="C11" s="57" t="s">
        <v>45</v>
      </c>
      <c r="D11" s="54" t="s">
        <v>46</v>
      </c>
      <c r="E11" s="6" t="s">
        <v>43</v>
      </c>
      <c r="F11" s="19">
        <v>1306300</v>
      </c>
      <c r="G11" s="24">
        <v>18259.46</v>
      </c>
      <c r="H11" s="24">
        <v>6.19</v>
      </c>
      <c r="I11" s="31"/>
      <c r="J11" s="31"/>
      <c r="K11" s="35"/>
    </row>
    <row r="12" spans="1:54" x14ac:dyDescent="0.3">
      <c r="B12" s="8" t="s">
        <v>72</v>
      </c>
      <c r="C12" s="57" t="s">
        <v>73</v>
      </c>
      <c r="D12" s="54" t="s">
        <v>74</v>
      </c>
      <c r="E12" s="6" t="s">
        <v>75</v>
      </c>
      <c r="F12" s="19">
        <v>1231000</v>
      </c>
      <c r="G12" s="24">
        <v>16707.13</v>
      </c>
      <c r="H12" s="24">
        <v>5.66</v>
      </c>
      <c r="I12" s="31"/>
      <c r="J12" s="31"/>
      <c r="K12" s="35"/>
    </row>
    <row r="13" spans="1:54" x14ac:dyDescent="0.3">
      <c r="B13" s="8" t="s">
        <v>55</v>
      </c>
      <c r="C13" s="57" t="s">
        <v>56</v>
      </c>
      <c r="D13" s="54" t="s">
        <v>57</v>
      </c>
      <c r="E13" s="6" t="s">
        <v>58</v>
      </c>
      <c r="F13" s="19">
        <v>90300</v>
      </c>
      <c r="G13" s="24">
        <v>13356.27</v>
      </c>
      <c r="H13" s="24">
        <v>4.53</v>
      </c>
      <c r="I13" s="31"/>
      <c r="J13" s="31"/>
      <c r="K13" s="35"/>
    </row>
    <row r="14" spans="1:54" x14ac:dyDescent="0.3">
      <c r="B14" s="8" t="s">
        <v>47</v>
      </c>
      <c r="C14" s="57" t="s">
        <v>48</v>
      </c>
      <c r="D14" s="54" t="s">
        <v>49</v>
      </c>
      <c r="E14" s="6" t="s">
        <v>50</v>
      </c>
      <c r="F14" s="19">
        <v>777000</v>
      </c>
      <c r="G14" s="24">
        <v>11418.79</v>
      </c>
      <c r="H14" s="24">
        <v>3.87</v>
      </c>
      <c r="I14" s="31"/>
      <c r="J14" s="31"/>
      <c r="K14" s="35"/>
    </row>
    <row r="15" spans="1:54" x14ac:dyDescent="0.3">
      <c r="B15" s="8" t="s">
        <v>51</v>
      </c>
      <c r="C15" s="57" t="s">
        <v>52</v>
      </c>
      <c r="D15" s="54" t="s">
        <v>53</v>
      </c>
      <c r="E15" s="6" t="s">
        <v>54</v>
      </c>
      <c r="F15" s="19">
        <v>314899</v>
      </c>
      <c r="G15" s="24">
        <v>11339.51</v>
      </c>
      <c r="H15" s="24">
        <v>3.84</v>
      </c>
      <c r="I15" s="31"/>
      <c r="J15" s="31"/>
      <c r="K15" s="35"/>
    </row>
    <row r="16" spans="1:54" x14ac:dyDescent="0.3">
      <c r="B16" s="8" t="s">
        <v>69</v>
      </c>
      <c r="C16" s="57" t="s">
        <v>70</v>
      </c>
      <c r="D16" s="54" t="s">
        <v>71</v>
      </c>
      <c r="E16" s="6" t="s">
        <v>43</v>
      </c>
      <c r="F16" s="19">
        <v>1152820</v>
      </c>
      <c r="G16" s="24">
        <v>9251.3799999999992</v>
      </c>
      <c r="H16" s="24">
        <v>3.14</v>
      </c>
      <c r="I16" s="31"/>
      <c r="J16" s="31"/>
      <c r="K16" s="35"/>
    </row>
    <row r="17" spans="2:11" x14ac:dyDescent="0.3">
      <c r="B17" s="8" t="s">
        <v>62</v>
      </c>
      <c r="C17" s="57" t="s">
        <v>63</v>
      </c>
      <c r="D17" s="54" t="s">
        <v>64</v>
      </c>
      <c r="E17" s="6" t="s">
        <v>65</v>
      </c>
      <c r="F17" s="19">
        <v>72300</v>
      </c>
      <c r="G17" s="24">
        <v>9138.7199999999993</v>
      </c>
      <c r="H17" s="24">
        <v>3.1</v>
      </c>
      <c r="I17" s="31"/>
      <c r="J17" s="31"/>
      <c r="K17" s="35"/>
    </row>
    <row r="18" spans="2:11" x14ac:dyDescent="0.3">
      <c r="B18" s="8" t="s">
        <v>66</v>
      </c>
      <c r="C18" s="57" t="s">
        <v>67</v>
      </c>
      <c r="D18" s="54" t="s">
        <v>68</v>
      </c>
      <c r="E18" s="6" t="s">
        <v>43</v>
      </c>
      <c r="F18" s="19">
        <v>392000</v>
      </c>
      <c r="G18" s="24">
        <v>7684.38</v>
      </c>
      <c r="H18" s="24">
        <v>2.61</v>
      </c>
      <c r="I18" s="31"/>
      <c r="J18" s="31"/>
      <c r="K18" s="35"/>
    </row>
    <row r="19" spans="2:11" x14ac:dyDescent="0.3">
      <c r="B19" s="8" t="s">
        <v>76</v>
      </c>
      <c r="C19" s="57" t="s">
        <v>77</v>
      </c>
      <c r="D19" s="54" t="s">
        <v>78</v>
      </c>
      <c r="E19" s="6" t="s">
        <v>50</v>
      </c>
      <c r="F19" s="19">
        <v>246000</v>
      </c>
      <c r="G19" s="24">
        <v>7588.36</v>
      </c>
      <c r="H19" s="24">
        <v>2.57</v>
      </c>
      <c r="I19" s="31"/>
      <c r="J19" s="31"/>
      <c r="K19" s="35"/>
    </row>
    <row r="20" spans="2:11" x14ac:dyDescent="0.3">
      <c r="B20" s="8" t="s">
        <v>59</v>
      </c>
      <c r="C20" s="57" t="s">
        <v>60</v>
      </c>
      <c r="D20" s="54" t="s">
        <v>61</v>
      </c>
      <c r="E20" s="6" t="s">
        <v>43</v>
      </c>
      <c r="F20" s="19">
        <v>665000</v>
      </c>
      <c r="G20" s="24">
        <v>6950.58</v>
      </c>
      <c r="H20" s="24">
        <v>2.36</v>
      </c>
      <c r="I20" s="31"/>
      <c r="J20" s="31"/>
      <c r="K20" s="35"/>
    </row>
    <row r="21" spans="2:11" x14ac:dyDescent="0.3">
      <c r="B21" s="8" t="s">
        <v>206</v>
      </c>
      <c r="C21" s="57" t="s">
        <v>207</v>
      </c>
      <c r="D21" s="54" t="s">
        <v>208</v>
      </c>
      <c r="E21" s="6" t="s">
        <v>101</v>
      </c>
      <c r="F21" s="19">
        <v>19700</v>
      </c>
      <c r="G21" s="24">
        <v>6201.56</v>
      </c>
      <c r="H21" s="24">
        <v>2.1</v>
      </c>
      <c r="I21" s="31"/>
      <c r="J21" s="31"/>
      <c r="K21" s="35"/>
    </row>
    <row r="22" spans="2:11" x14ac:dyDescent="0.3">
      <c r="B22" s="8" t="s">
        <v>79</v>
      </c>
      <c r="C22" s="57" t="s">
        <v>80</v>
      </c>
      <c r="D22" s="54" t="s">
        <v>81</v>
      </c>
      <c r="E22" s="6" t="s">
        <v>82</v>
      </c>
      <c r="F22" s="19">
        <v>800000</v>
      </c>
      <c r="G22" s="24">
        <v>6176.4</v>
      </c>
      <c r="H22" s="24">
        <v>2.09</v>
      </c>
      <c r="I22" s="31"/>
      <c r="J22" s="31"/>
      <c r="K22" s="35"/>
    </row>
    <row r="23" spans="2:11" x14ac:dyDescent="0.3">
      <c r="B23" s="8" t="s">
        <v>149</v>
      </c>
      <c r="C23" s="57" t="s">
        <v>150</v>
      </c>
      <c r="D23" s="54" t="s">
        <v>151</v>
      </c>
      <c r="E23" s="6" t="s">
        <v>152</v>
      </c>
      <c r="F23" s="19">
        <v>950000</v>
      </c>
      <c r="G23" s="24">
        <v>5963.63</v>
      </c>
      <c r="H23" s="24">
        <v>2.02</v>
      </c>
      <c r="I23" s="31"/>
      <c r="J23" s="31"/>
      <c r="K23" s="35"/>
    </row>
    <row r="24" spans="2:11" x14ac:dyDescent="0.3">
      <c r="B24" s="8" t="s">
        <v>108</v>
      </c>
      <c r="C24" s="57" t="s">
        <v>109</v>
      </c>
      <c r="D24" s="54" t="s">
        <v>110</v>
      </c>
      <c r="E24" s="6" t="s">
        <v>111</v>
      </c>
      <c r="F24" s="19">
        <v>845000</v>
      </c>
      <c r="G24" s="24">
        <v>5948.38</v>
      </c>
      <c r="H24" s="24">
        <v>2.02</v>
      </c>
      <c r="I24" s="31"/>
      <c r="J24" s="31"/>
      <c r="K24" s="35"/>
    </row>
    <row r="25" spans="2:11" x14ac:dyDescent="0.3">
      <c r="B25" s="8" t="s">
        <v>145</v>
      </c>
      <c r="C25" s="57" t="s">
        <v>146</v>
      </c>
      <c r="D25" s="54" t="s">
        <v>147</v>
      </c>
      <c r="E25" s="6" t="s">
        <v>148</v>
      </c>
      <c r="F25" s="19">
        <v>148000</v>
      </c>
      <c r="G25" s="24">
        <v>5723.75</v>
      </c>
      <c r="H25" s="24">
        <v>1.94</v>
      </c>
      <c r="I25" s="31"/>
      <c r="J25" s="31"/>
      <c r="K25" s="35"/>
    </row>
    <row r="26" spans="2:11" x14ac:dyDescent="0.3">
      <c r="B26" s="8" t="s">
        <v>98</v>
      </c>
      <c r="C26" s="57" t="s">
        <v>99</v>
      </c>
      <c r="D26" s="54" t="s">
        <v>100</v>
      </c>
      <c r="E26" s="6" t="s">
        <v>101</v>
      </c>
      <c r="F26" s="19">
        <v>92000</v>
      </c>
      <c r="G26" s="24">
        <v>5640.98</v>
      </c>
      <c r="H26" s="24">
        <v>1.91</v>
      </c>
      <c r="I26" s="31"/>
      <c r="J26" s="31"/>
      <c r="K26" s="35"/>
    </row>
    <row r="27" spans="2:11" x14ac:dyDescent="0.3">
      <c r="B27" s="8" t="s">
        <v>135</v>
      </c>
      <c r="C27" s="57" t="s">
        <v>136</v>
      </c>
      <c r="D27" s="54" t="s">
        <v>137</v>
      </c>
      <c r="E27" s="6" t="s">
        <v>138</v>
      </c>
      <c r="F27" s="19">
        <v>191000</v>
      </c>
      <c r="G27" s="24">
        <v>5516.46</v>
      </c>
      <c r="H27" s="24">
        <v>1.87</v>
      </c>
      <c r="I27" s="31"/>
      <c r="J27" s="31"/>
      <c r="K27" s="35"/>
    </row>
    <row r="28" spans="2:11" x14ac:dyDescent="0.3">
      <c r="B28" s="8" t="s">
        <v>249</v>
      </c>
      <c r="C28" s="57" t="s">
        <v>250</v>
      </c>
      <c r="D28" s="54" t="s">
        <v>251</v>
      </c>
      <c r="E28" s="6" t="s">
        <v>148</v>
      </c>
      <c r="F28" s="19">
        <v>36936</v>
      </c>
      <c r="G28" s="24">
        <v>5198.74</v>
      </c>
      <c r="H28" s="24">
        <v>1.76</v>
      </c>
      <c r="I28" s="31"/>
      <c r="J28" s="31"/>
      <c r="K28" s="35"/>
    </row>
    <row r="29" spans="2:11" x14ac:dyDescent="0.3">
      <c r="B29" s="8" t="s">
        <v>3384</v>
      </c>
      <c r="C29" s="57" t="s">
        <v>3385</v>
      </c>
      <c r="D29" s="54" t="s">
        <v>3386</v>
      </c>
      <c r="E29" s="6" t="s">
        <v>148</v>
      </c>
      <c r="F29" s="19">
        <v>181000</v>
      </c>
      <c r="G29" s="24">
        <v>5192.53</v>
      </c>
      <c r="H29" s="24">
        <v>1.76</v>
      </c>
      <c r="I29" s="31"/>
      <c r="J29" s="31"/>
      <c r="K29" s="35"/>
    </row>
    <row r="30" spans="2:11" x14ac:dyDescent="0.3">
      <c r="B30" s="8" t="s">
        <v>91</v>
      </c>
      <c r="C30" s="57" t="s">
        <v>92</v>
      </c>
      <c r="D30" s="54" t="s">
        <v>93</v>
      </c>
      <c r="E30" s="6" t="s">
        <v>58</v>
      </c>
      <c r="F30" s="19">
        <v>157000</v>
      </c>
      <c r="G30" s="24">
        <v>5144.26</v>
      </c>
      <c r="H30" s="24">
        <v>1.74</v>
      </c>
      <c r="I30" s="31"/>
      <c r="J30" s="31"/>
      <c r="K30" s="35"/>
    </row>
    <row r="31" spans="2:11" x14ac:dyDescent="0.3">
      <c r="B31" s="8" t="s">
        <v>132</v>
      </c>
      <c r="C31" s="57" t="s">
        <v>133</v>
      </c>
      <c r="D31" s="54" t="s">
        <v>134</v>
      </c>
      <c r="E31" s="6" t="s">
        <v>86</v>
      </c>
      <c r="F31" s="19">
        <v>400000</v>
      </c>
      <c r="G31" s="24">
        <v>4838.3999999999996</v>
      </c>
      <c r="H31" s="24">
        <v>1.64</v>
      </c>
      <c r="I31" s="31"/>
      <c r="J31" s="31"/>
      <c r="K31" s="35"/>
    </row>
    <row r="32" spans="2:11" x14ac:dyDescent="0.3">
      <c r="B32" s="8" t="s">
        <v>83</v>
      </c>
      <c r="C32" s="57" t="s">
        <v>84</v>
      </c>
      <c r="D32" s="54" t="s">
        <v>85</v>
      </c>
      <c r="E32" s="6" t="s">
        <v>86</v>
      </c>
      <c r="F32" s="19">
        <v>190000</v>
      </c>
      <c r="G32" s="24">
        <v>4785.34</v>
      </c>
      <c r="H32" s="24">
        <v>1.62</v>
      </c>
      <c r="I32" s="31"/>
      <c r="J32" s="31"/>
      <c r="K32" s="35"/>
    </row>
    <row r="33" spans="2:11" x14ac:dyDescent="0.3">
      <c r="B33" s="8" t="s">
        <v>120</v>
      </c>
      <c r="C33" s="57" t="s">
        <v>121</v>
      </c>
      <c r="D33" s="54" t="s">
        <v>122</v>
      </c>
      <c r="E33" s="6" t="s">
        <v>123</v>
      </c>
      <c r="F33" s="19">
        <v>111000</v>
      </c>
      <c r="G33" s="24">
        <v>4688.09</v>
      </c>
      <c r="H33" s="24">
        <v>1.59</v>
      </c>
      <c r="I33" s="31"/>
      <c r="J33" s="31"/>
      <c r="K33" s="35"/>
    </row>
    <row r="34" spans="2:11" x14ac:dyDescent="0.3">
      <c r="B34" s="8" t="s">
        <v>128</v>
      </c>
      <c r="C34" s="57" t="s">
        <v>129</v>
      </c>
      <c r="D34" s="54" t="s">
        <v>130</v>
      </c>
      <c r="E34" s="6" t="s">
        <v>131</v>
      </c>
      <c r="F34" s="19">
        <v>1650000</v>
      </c>
      <c r="G34" s="24">
        <v>4541.63</v>
      </c>
      <c r="H34" s="24">
        <v>1.54</v>
      </c>
      <c r="I34" s="31"/>
      <c r="J34" s="31"/>
      <c r="K34" s="35"/>
    </row>
    <row r="35" spans="2:11" x14ac:dyDescent="0.3">
      <c r="B35" s="8" t="s">
        <v>94</v>
      </c>
      <c r="C35" s="57" t="s">
        <v>95</v>
      </c>
      <c r="D35" s="54" t="s">
        <v>96</v>
      </c>
      <c r="E35" s="6" t="s">
        <v>97</v>
      </c>
      <c r="F35" s="19">
        <v>302800</v>
      </c>
      <c r="G35" s="24">
        <v>4301.88</v>
      </c>
      <c r="H35" s="24">
        <v>1.46</v>
      </c>
      <c r="I35" s="31"/>
      <c r="J35" s="31"/>
      <c r="K35" s="35"/>
    </row>
    <row r="36" spans="2:11" x14ac:dyDescent="0.3">
      <c r="B36" s="8" t="s">
        <v>157</v>
      </c>
      <c r="C36" s="57" t="s">
        <v>158</v>
      </c>
      <c r="D36" s="54" t="s">
        <v>159</v>
      </c>
      <c r="E36" s="6" t="s">
        <v>160</v>
      </c>
      <c r="F36" s="19">
        <v>10300</v>
      </c>
      <c r="G36" s="24">
        <v>3990.22</v>
      </c>
      <c r="H36" s="24">
        <v>1.35</v>
      </c>
      <c r="I36" s="31"/>
      <c r="J36" s="31"/>
      <c r="K36" s="35"/>
    </row>
    <row r="37" spans="2:11" x14ac:dyDescent="0.3">
      <c r="B37" s="8" t="s">
        <v>102</v>
      </c>
      <c r="C37" s="57" t="s">
        <v>103</v>
      </c>
      <c r="D37" s="54" t="s">
        <v>104</v>
      </c>
      <c r="E37" s="6" t="s">
        <v>50</v>
      </c>
      <c r="F37" s="19">
        <v>73000</v>
      </c>
      <c r="G37" s="24">
        <v>3747.46</v>
      </c>
      <c r="H37" s="24">
        <v>1.27</v>
      </c>
      <c r="I37" s="31"/>
      <c r="J37" s="31"/>
      <c r="K37" s="35"/>
    </row>
    <row r="38" spans="2:11" x14ac:dyDescent="0.3">
      <c r="B38" s="8" t="s">
        <v>493</v>
      </c>
      <c r="C38" s="57" t="s">
        <v>494</v>
      </c>
      <c r="D38" s="54" t="s">
        <v>495</v>
      </c>
      <c r="E38" s="6" t="s">
        <v>97</v>
      </c>
      <c r="F38" s="19">
        <v>469332</v>
      </c>
      <c r="G38" s="24">
        <v>3652.34</v>
      </c>
      <c r="H38" s="24">
        <v>1.24</v>
      </c>
      <c r="I38" s="31"/>
      <c r="J38" s="31"/>
      <c r="K38" s="35"/>
    </row>
    <row r="39" spans="2:11" x14ac:dyDescent="0.3">
      <c r="B39" s="8" t="s">
        <v>124</v>
      </c>
      <c r="C39" s="57" t="s">
        <v>125</v>
      </c>
      <c r="D39" s="54" t="s">
        <v>126</v>
      </c>
      <c r="E39" s="6" t="s">
        <v>127</v>
      </c>
      <c r="F39" s="19">
        <v>110000</v>
      </c>
      <c r="G39" s="24">
        <v>3639.79</v>
      </c>
      <c r="H39" s="24">
        <v>1.23</v>
      </c>
      <c r="I39" s="31"/>
      <c r="J39" s="31"/>
      <c r="K39" s="35"/>
    </row>
    <row r="40" spans="2:11" x14ac:dyDescent="0.3">
      <c r="B40" s="8" t="s">
        <v>445</v>
      </c>
      <c r="C40" s="57" t="s">
        <v>446</v>
      </c>
      <c r="D40" s="54" t="s">
        <v>447</v>
      </c>
      <c r="E40" s="6" t="s">
        <v>138</v>
      </c>
      <c r="F40" s="19">
        <v>227615</v>
      </c>
      <c r="G40" s="24">
        <v>3558.76</v>
      </c>
      <c r="H40" s="24">
        <v>1.21</v>
      </c>
      <c r="I40" s="31"/>
      <c r="J40" s="31"/>
      <c r="K40" s="35"/>
    </row>
    <row r="41" spans="2:11" x14ac:dyDescent="0.3">
      <c r="B41" s="8" t="s">
        <v>153</v>
      </c>
      <c r="C41" s="57" t="s">
        <v>154</v>
      </c>
      <c r="D41" s="54" t="s">
        <v>155</v>
      </c>
      <c r="E41" s="6" t="s">
        <v>156</v>
      </c>
      <c r="F41" s="19">
        <v>1522008</v>
      </c>
      <c r="G41" s="24">
        <v>3502.9</v>
      </c>
      <c r="H41" s="24">
        <v>1.19</v>
      </c>
      <c r="I41" s="31"/>
      <c r="J41" s="31"/>
      <c r="K41" s="35"/>
    </row>
    <row r="42" spans="2:11" x14ac:dyDescent="0.3">
      <c r="B42" s="8" t="s">
        <v>112</v>
      </c>
      <c r="C42" s="57" t="s">
        <v>113</v>
      </c>
      <c r="D42" s="54" t="s">
        <v>114</v>
      </c>
      <c r="E42" s="6" t="s">
        <v>115</v>
      </c>
      <c r="F42" s="19">
        <v>7880</v>
      </c>
      <c r="G42" s="24">
        <v>3493.6</v>
      </c>
      <c r="H42" s="24">
        <v>1.18</v>
      </c>
      <c r="I42" s="31"/>
      <c r="J42" s="31"/>
      <c r="K42" s="35"/>
    </row>
    <row r="43" spans="2:11" x14ac:dyDescent="0.3">
      <c r="B43" s="8" t="s">
        <v>517</v>
      </c>
      <c r="C43" s="57" t="s">
        <v>518</v>
      </c>
      <c r="D43" s="54" t="s">
        <v>519</v>
      </c>
      <c r="E43" s="6" t="s">
        <v>327</v>
      </c>
      <c r="F43" s="19">
        <v>73000</v>
      </c>
      <c r="G43" s="24">
        <v>3421.88</v>
      </c>
      <c r="H43" s="24">
        <v>1.1599999999999999</v>
      </c>
      <c r="I43" s="31"/>
      <c r="J43" s="31"/>
      <c r="K43" s="35"/>
    </row>
    <row r="44" spans="2:11" x14ac:dyDescent="0.3">
      <c r="B44" s="8" t="s">
        <v>2419</v>
      </c>
      <c r="C44" s="57" t="s">
        <v>2420</v>
      </c>
      <c r="D44" s="54" t="s">
        <v>2421</v>
      </c>
      <c r="E44" s="6" t="s">
        <v>167</v>
      </c>
      <c r="F44" s="19">
        <v>460000</v>
      </c>
      <c r="G44" s="24">
        <v>3399.63</v>
      </c>
      <c r="H44" s="24">
        <v>1.1499999999999999</v>
      </c>
      <c r="I44" s="31"/>
      <c r="J44" s="31"/>
      <c r="K44" s="35"/>
    </row>
    <row r="45" spans="2:11" x14ac:dyDescent="0.3">
      <c r="B45" s="8" t="s">
        <v>1951</v>
      </c>
      <c r="C45" s="57" t="s">
        <v>1418</v>
      </c>
      <c r="D45" s="54" t="s">
        <v>1952</v>
      </c>
      <c r="E45" s="6" t="s">
        <v>507</v>
      </c>
      <c r="F45" s="19">
        <v>625000</v>
      </c>
      <c r="G45" s="24">
        <v>3351.25</v>
      </c>
      <c r="H45" s="24">
        <v>1.1399999999999999</v>
      </c>
      <c r="I45" s="31"/>
      <c r="J45" s="31"/>
      <c r="K45" s="35"/>
    </row>
    <row r="46" spans="2:11" x14ac:dyDescent="0.3">
      <c r="B46" s="8" t="s">
        <v>116</v>
      </c>
      <c r="C46" s="57" t="s">
        <v>117</v>
      </c>
      <c r="D46" s="54" t="s">
        <v>118</v>
      </c>
      <c r="E46" s="6" t="s">
        <v>119</v>
      </c>
      <c r="F46" s="19">
        <v>66940</v>
      </c>
      <c r="G46" s="24">
        <v>3346.33</v>
      </c>
      <c r="H46" s="24">
        <v>1.1299999999999999</v>
      </c>
      <c r="I46" s="31"/>
      <c r="J46" s="31"/>
      <c r="K46" s="35"/>
    </row>
    <row r="47" spans="2:11" x14ac:dyDescent="0.3">
      <c r="B47" s="8" t="s">
        <v>888</v>
      </c>
      <c r="C47" s="57" t="s">
        <v>889</v>
      </c>
      <c r="D47" s="54" t="s">
        <v>890</v>
      </c>
      <c r="E47" s="6" t="s">
        <v>152</v>
      </c>
      <c r="F47" s="19">
        <v>3667438</v>
      </c>
      <c r="G47" s="24">
        <v>3194.34</v>
      </c>
      <c r="H47" s="24">
        <v>1.08</v>
      </c>
      <c r="I47" s="31"/>
      <c r="J47" s="31"/>
      <c r="K47" s="35"/>
    </row>
    <row r="48" spans="2:11" x14ac:dyDescent="0.3">
      <c r="B48" s="8" t="s">
        <v>523</v>
      </c>
      <c r="C48" s="57" t="s">
        <v>524</v>
      </c>
      <c r="D48" s="54" t="s">
        <v>525</v>
      </c>
      <c r="E48" s="6" t="s">
        <v>138</v>
      </c>
      <c r="F48" s="19">
        <v>60850</v>
      </c>
      <c r="G48" s="24">
        <v>3127.99</v>
      </c>
      <c r="H48" s="24">
        <v>1.06</v>
      </c>
      <c r="I48" s="31"/>
      <c r="J48" s="31"/>
      <c r="K48" s="35"/>
    </row>
    <row r="49" spans="2:11" x14ac:dyDescent="0.3">
      <c r="B49" s="8" t="s">
        <v>240</v>
      </c>
      <c r="C49" s="57" t="s">
        <v>241</v>
      </c>
      <c r="D49" s="54" t="s">
        <v>242</v>
      </c>
      <c r="E49" s="6" t="s">
        <v>131</v>
      </c>
      <c r="F49" s="19">
        <v>250000</v>
      </c>
      <c r="G49" s="24">
        <v>3068.25</v>
      </c>
      <c r="H49" s="24">
        <v>1.04</v>
      </c>
      <c r="I49" s="31"/>
      <c r="J49" s="31"/>
      <c r="K49" s="35"/>
    </row>
    <row r="50" spans="2:11" x14ac:dyDescent="0.3">
      <c r="B50" s="8" t="s">
        <v>161</v>
      </c>
      <c r="C50" s="57" t="s">
        <v>162</v>
      </c>
      <c r="D50" s="54" t="s">
        <v>163</v>
      </c>
      <c r="E50" s="6" t="s">
        <v>148</v>
      </c>
      <c r="F50" s="19">
        <v>647659</v>
      </c>
      <c r="G50" s="24">
        <v>2869.45</v>
      </c>
      <c r="H50" s="24">
        <v>0.97</v>
      </c>
      <c r="I50" s="31"/>
      <c r="J50" s="31"/>
      <c r="K50" s="35"/>
    </row>
    <row r="51" spans="2:11" x14ac:dyDescent="0.3">
      <c r="B51" s="8" t="s">
        <v>139</v>
      </c>
      <c r="C51" s="57" t="s">
        <v>140</v>
      </c>
      <c r="D51" s="54" t="s">
        <v>141</v>
      </c>
      <c r="E51" s="6" t="s">
        <v>119</v>
      </c>
      <c r="F51" s="19">
        <v>82000</v>
      </c>
      <c r="G51" s="24">
        <v>2630.23</v>
      </c>
      <c r="H51" s="24">
        <v>0.89</v>
      </c>
      <c r="I51" s="31"/>
      <c r="J51" s="31"/>
      <c r="K51" s="35"/>
    </row>
    <row r="52" spans="2:11" x14ac:dyDescent="0.3">
      <c r="B52" s="8" t="s">
        <v>1119</v>
      </c>
      <c r="C52" s="57" t="s">
        <v>1120</v>
      </c>
      <c r="D52" s="54" t="s">
        <v>1121</v>
      </c>
      <c r="E52" s="6" t="s">
        <v>160</v>
      </c>
      <c r="F52" s="19">
        <v>250889</v>
      </c>
      <c r="G52" s="24">
        <v>2325.87</v>
      </c>
      <c r="H52" s="24">
        <v>0.79</v>
      </c>
      <c r="I52" s="31"/>
      <c r="J52" s="31"/>
      <c r="K52" s="35"/>
    </row>
    <row r="53" spans="2:11" x14ac:dyDescent="0.3">
      <c r="B53" s="8" t="s">
        <v>202</v>
      </c>
      <c r="C53" s="57" t="s">
        <v>203</v>
      </c>
      <c r="D53" s="54" t="s">
        <v>204</v>
      </c>
      <c r="E53" s="6" t="s">
        <v>205</v>
      </c>
      <c r="F53" s="19">
        <v>41000</v>
      </c>
      <c r="G53" s="24">
        <v>2239.83</v>
      </c>
      <c r="H53" s="24">
        <v>0.76</v>
      </c>
      <c r="I53" s="31"/>
      <c r="J53" s="31"/>
      <c r="K53" s="35"/>
    </row>
    <row r="54" spans="2:11" x14ac:dyDescent="0.3">
      <c r="B54" s="8" t="s">
        <v>284</v>
      </c>
      <c r="C54" s="57" t="s">
        <v>285</v>
      </c>
      <c r="D54" s="54" t="s">
        <v>286</v>
      </c>
      <c r="E54" s="6" t="s">
        <v>65</v>
      </c>
      <c r="F54" s="19">
        <v>485000</v>
      </c>
      <c r="G54" s="24">
        <v>2211.84</v>
      </c>
      <c r="H54" s="24">
        <v>0.75</v>
      </c>
      <c r="I54" s="31"/>
      <c r="J54" s="31"/>
      <c r="K54" s="35"/>
    </row>
    <row r="55" spans="2:11" x14ac:dyDescent="0.3">
      <c r="B55" s="8" t="s">
        <v>1032</v>
      </c>
      <c r="C55" s="57" t="s">
        <v>1033</v>
      </c>
      <c r="D55" s="54" t="s">
        <v>1034</v>
      </c>
      <c r="E55" s="6" t="s">
        <v>138</v>
      </c>
      <c r="F55" s="19">
        <v>210000</v>
      </c>
      <c r="G55" s="24">
        <v>1914.36</v>
      </c>
      <c r="H55" s="24">
        <v>0.65</v>
      </c>
      <c r="I55" s="31"/>
      <c r="J55" s="31"/>
      <c r="K55" s="35"/>
    </row>
    <row r="56" spans="2:11" x14ac:dyDescent="0.3">
      <c r="B56" s="8" t="s">
        <v>404</v>
      </c>
      <c r="C56" s="57" t="s">
        <v>405</v>
      </c>
      <c r="D56" s="54" t="s">
        <v>406</v>
      </c>
      <c r="E56" s="6" t="s">
        <v>138</v>
      </c>
      <c r="F56" s="19">
        <v>62528</v>
      </c>
      <c r="G56" s="24">
        <v>1911.04</v>
      </c>
      <c r="H56" s="24">
        <v>0.65</v>
      </c>
      <c r="I56" s="31"/>
      <c r="J56" s="31"/>
      <c r="K56" s="35"/>
    </row>
    <row r="57" spans="2:11" x14ac:dyDescent="0.3">
      <c r="B57" s="8" t="s">
        <v>861</v>
      </c>
      <c r="C57" s="57" t="s">
        <v>862</v>
      </c>
      <c r="D57" s="54" t="s">
        <v>863</v>
      </c>
      <c r="E57" s="6" t="s">
        <v>86</v>
      </c>
      <c r="F57" s="19">
        <v>19234</v>
      </c>
      <c r="G57" s="24">
        <v>1724.82</v>
      </c>
      <c r="H57" s="24">
        <v>0.57999999999999996</v>
      </c>
      <c r="I57" s="31"/>
      <c r="J57" s="31"/>
      <c r="K57" s="35"/>
    </row>
    <row r="58" spans="2:11" x14ac:dyDescent="0.3">
      <c r="B58" s="8" t="s">
        <v>3387</v>
      </c>
      <c r="C58" s="57" t="s">
        <v>3388</v>
      </c>
      <c r="D58" s="54" t="s">
        <v>3389</v>
      </c>
      <c r="E58" s="6" t="s">
        <v>896</v>
      </c>
      <c r="F58" s="19">
        <v>60000</v>
      </c>
      <c r="G58" s="24">
        <v>1070.76</v>
      </c>
      <c r="H58" s="24">
        <v>0.36</v>
      </c>
      <c r="I58" s="31"/>
      <c r="J58" s="31"/>
      <c r="K58" s="35"/>
    </row>
    <row r="59" spans="2:11" x14ac:dyDescent="0.3">
      <c r="C59" s="58" t="s">
        <v>172</v>
      </c>
      <c r="D59" s="54"/>
      <c r="E59" s="6"/>
      <c r="F59" s="19"/>
      <c r="G59" s="25">
        <v>284183.7</v>
      </c>
      <c r="H59" s="25">
        <v>96.32</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3390</v>
      </c>
      <c r="C67" s="57" t="s">
        <v>2561</v>
      </c>
      <c r="D67" s="54" t="s">
        <v>3391</v>
      </c>
      <c r="E67" s="6" t="s">
        <v>686</v>
      </c>
      <c r="F67" s="19">
        <v>50</v>
      </c>
      <c r="G67" s="24">
        <v>526.39</v>
      </c>
      <c r="H67" s="24">
        <v>0.18</v>
      </c>
      <c r="I67" s="31">
        <v>6.9432999999999998</v>
      </c>
      <c r="J67" s="31"/>
      <c r="K67" s="35" t="s">
        <v>637</v>
      </c>
    </row>
    <row r="68" spans="1:11" x14ac:dyDescent="0.3">
      <c r="B68" s="8" t="s">
        <v>180</v>
      </c>
      <c r="C68" s="57" t="s">
        <v>92</v>
      </c>
      <c r="D68" s="54" t="s">
        <v>181</v>
      </c>
      <c r="E68" s="6" t="s">
        <v>5312</v>
      </c>
      <c r="F68" s="19">
        <v>628000</v>
      </c>
      <c r="G68" s="24">
        <v>62.8</v>
      </c>
      <c r="H68" s="24">
        <v>0.02</v>
      </c>
      <c r="I68" s="31"/>
      <c r="J68" s="31"/>
      <c r="K68" s="35" t="s">
        <v>5335</v>
      </c>
    </row>
    <row r="69" spans="1:11" x14ac:dyDescent="0.3">
      <c r="C69" s="58" t="s">
        <v>172</v>
      </c>
      <c r="D69" s="54"/>
      <c r="E69" s="6"/>
      <c r="F69" s="19"/>
      <c r="G69" s="25">
        <v>589.19000000000005</v>
      </c>
      <c r="H69" s="25">
        <v>0.2</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9" t="s">
        <v>9</v>
      </c>
      <c r="D75" s="54"/>
      <c r="E75" s="6"/>
      <c r="F75" s="19"/>
      <c r="G75" s="24"/>
      <c r="H75" s="24"/>
      <c r="I75" s="31"/>
      <c r="J75" s="31"/>
      <c r="K75" s="35"/>
    </row>
    <row r="76" spans="1:11" x14ac:dyDescent="0.3">
      <c r="B76" s="8" t="s">
        <v>3375</v>
      </c>
      <c r="C76" s="57" t="s">
        <v>3376</v>
      </c>
      <c r="D76" s="54" t="s">
        <v>3377</v>
      </c>
      <c r="E76" s="6" t="s">
        <v>185</v>
      </c>
      <c r="F76" s="19">
        <v>2600000</v>
      </c>
      <c r="G76" s="24">
        <v>2654.43</v>
      </c>
      <c r="H76" s="24">
        <v>0.9</v>
      </c>
      <c r="I76" s="31">
        <v>0</v>
      </c>
      <c r="J76" s="31"/>
      <c r="K76" s="35"/>
    </row>
    <row r="77" spans="1:11" x14ac:dyDescent="0.3">
      <c r="C77" s="58" t="s">
        <v>172</v>
      </c>
      <c r="D77" s="54"/>
      <c r="E77" s="6"/>
      <c r="F77" s="19"/>
      <c r="G77" s="25">
        <v>2654.43</v>
      </c>
      <c r="H77" s="25">
        <v>0.9</v>
      </c>
      <c r="I77" s="31"/>
      <c r="J77" s="31"/>
      <c r="K77" s="35"/>
    </row>
    <row r="78" spans="1:11" x14ac:dyDescent="0.3">
      <c r="C78" s="57"/>
      <c r="D78" s="54"/>
      <c r="E78" s="6"/>
      <c r="F78" s="19"/>
      <c r="G78" s="24"/>
      <c r="H78" s="24"/>
      <c r="I78" s="31"/>
      <c r="J78" s="31"/>
      <c r="K78" s="35"/>
    </row>
    <row r="79" spans="1:11" x14ac:dyDescent="0.3">
      <c r="C79" s="59" t="s">
        <v>10</v>
      </c>
      <c r="D79" s="54"/>
      <c r="E79" s="6"/>
      <c r="F79" s="19"/>
      <c r="G79" s="24"/>
      <c r="H79" s="24"/>
      <c r="I79" s="31"/>
      <c r="J79" s="31"/>
      <c r="K79" s="35"/>
    </row>
    <row r="80" spans="1:11" x14ac:dyDescent="0.3">
      <c r="B80" s="8" t="s">
        <v>3392</v>
      </c>
      <c r="C80" s="57" t="s">
        <v>3393</v>
      </c>
      <c r="D80" s="54" t="s">
        <v>3394</v>
      </c>
      <c r="E80" s="6" t="s">
        <v>185</v>
      </c>
      <c r="F80" s="19">
        <v>2500000</v>
      </c>
      <c r="G80" s="24">
        <v>2494.36</v>
      </c>
      <c r="H80" s="24">
        <v>0.85</v>
      </c>
      <c r="I80" s="31">
        <v>7.1173500000000001</v>
      </c>
      <c r="J80" s="31"/>
      <c r="K80" s="35"/>
    </row>
    <row r="81" spans="1:11" x14ac:dyDescent="0.3">
      <c r="C81" s="58" t="s">
        <v>172</v>
      </c>
      <c r="D81" s="54"/>
      <c r="E81" s="6"/>
      <c r="F81" s="19"/>
      <c r="G81" s="25">
        <v>2494.36</v>
      </c>
      <c r="H81" s="25">
        <v>0.85</v>
      </c>
      <c r="I81" s="31"/>
      <c r="J81" s="31"/>
      <c r="K81" s="35"/>
    </row>
    <row r="82" spans="1:11" x14ac:dyDescent="0.3">
      <c r="C82" s="57"/>
      <c r="D82" s="54"/>
      <c r="E82" s="6"/>
      <c r="F82" s="19"/>
      <c r="G82" s="24"/>
      <c r="H82" s="24"/>
      <c r="I82" s="31"/>
      <c r="J82" s="31"/>
      <c r="K82" s="35"/>
    </row>
    <row r="83" spans="1:11" x14ac:dyDescent="0.3">
      <c r="C83" s="58" t="s">
        <v>11</v>
      </c>
      <c r="D83" s="54"/>
      <c r="E83" s="6"/>
      <c r="F83" s="19"/>
      <c r="G83" s="24"/>
      <c r="H83" s="24"/>
      <c r="I83" s="31"/>
      <c r="J83" s="31"/>
      <c r="K83" s="35"/>
    </row>
    <row r="84" spans="1:11" x14ac:dyDescent="0.3">
      <c r="C84" s="57"/>
      <c r="D84" s="54"/>
      <c r="E84" s="6"/>
      <c r="F84" s="19"/>
      <c r="G84" s="24"/>
      <c r="H84" s="24"/>
      <c r="I84" s="31"/>
      <c r="J84" s="31"/>
      <c r="K84" s="35"/>
    </row>
    <row r="85" spans="1:11" x14ac:dyDescent="0.3">
      <c r="C85" s="58" t="s">
        <v>13</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14</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15</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16</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17</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A95" s="10"/>
      <c r="B95" s="28"/>
      <c r="C95" s="58" t="s">
        <v>18</v>
      </c>
      <c r="D95" s="54"/>
      <c r="E95" s="6"/>
      <c r="F95" s="19"/>
      <c r="G95" s="24"/>
      <c r="H95" s="24"/>
      <c r="I95" s="31"/>
      <c r="J95" s="31"/>
      <c r="K95" s="35"/>
    </row>
    <row r="96" spans="1:11" x14ac:dyDescent="0.3">
      <c r="A96" s="28"/>
      <c r="B96" s="28"/>
      <c r="C96" s="58" t="s">
        <v>19</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20</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21</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22</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A104" s="28"/>
      <c r="B104" s="28"/>
      <c r="C104" s="58" t="s">
        <v>23</v>
      </c>
      <c r="D104" s="54"/>
      <c r="E104" s="6"/>
      <c r="F104" s="19"/>
      <c r="G104" s="24" t="s">
        <v>2</v>
      </c>
      <c r="H104" s="24" t="s">
        <v>2</v>
      </c>
      <c r="I104" s="31"/>
      <c r="J104" s="31"/>
      <c r="K104" s="35"/>
    </row>
    <row r="105" spans="1:54" x14ac:dyDescent="0.3">
      <c r="A105" s="28"/>
      <c r="B105" s="28"/>
      <c r="C105" s="58"/>
      <c r="D105" s="54"/>
      <c r="E105" s="6"/>
      <c r="F105" s="19"/>
      <c r="G105" s="24"/>
      <c r="H105" s="24"/>
      <c r="I105" s="31"/>
      <c r="J105" s="31"/>
      <c r="K105" s="35"/>
    </row>
    <row r="106" spans="1:54" x14ac:dyDescent="0.3">
      <c r="C106" s="59" t="s">
        <v>24</v>
      </c>
      <c r="D106" s="54"/>
      <c r="E106" s="6"/>
      <c r="F106" s="19"/>
      <c r="G106" s="24"/>
      <c r="H106" s="24"/>
      <c r="I106" s="31"/>
      <c r="J106" s="31"/>
      <c r="K106" s="35"/>
    </row>
    <row r="107" spans="1:54" x14ac:dyDescent="0.3">
      <c r="B107" s="8" t="s">
        <v>186</v>
      </c>
      <c r="C107" s="57" t="s">
        <v>187</v>
      </c>
      <c r="D107" s="54"/>
      <c r="E107" s="6"/>
      <c r="F107" s="19"/>
      <c r="G107" s="24">
        <v>4908.97</v>
      </c>
      <c r="H107" s="24">
        <v>1.66</v>
      </c>
      <c r="I107" s="31"/>
      <c r="J107" s="31"/>
      <c r="K107" s="35"/>
    </row>
    <row r="108" spans="1:54" x14ac:dyDescent="0.3">
      <c r="C108" s="58" t="s">
        <v>172</v>
      </c>
      <c r="D108" s="54"/>
      <c r="E108" s="6"/>
      <c r="F108" s="19"/>
      <c r="G108" s="25">
        <v>4908.97</v>
      </c>
      <c r="H108" s="25">
        <v>1.66</v>
      </c>
      <c r="I108" s="31"/>
      <c r="J108" s="31"/>
      <c r="K108" s="35"/>
    </row>
    <row r="109" spans="1:54" x14ac:dyDescent="0.3">
      <c r="C109" s="57"/>
      <c r="D109" s="54"/>
      <c r="E109" s="6"/>
      <c r="F109" s="19"/>
      <c r="G109" s="24"/>
      <c r="H109" s="24"/>
      <c r="I109" s="31"/>
      <c r="J109" s="31"/>
      <c r="K109" s="35"/>
    </row>
    <row r="110" spans="1:54" x14ac:dyDescent="0.3">
      <c r="A110" s="10"/>
      <c r="B110" s="28"/>
      <c r="C110" s="58" t="s">
        <v>25</v>
      </c>
      <c r="D110" s="54"/>
      <c r="E110" s="6"/>
      <c r="F110" s="19"/>
      <c r="G110" s="24"/>
      <c r="H110" s="24"/>
      <c r="I110" s="31"/>
      <c r="J110" s="31"/>
      <c r="K110" s="35"/>
    </row>
    <row r="111" spans="1:54" s="2" customFormat="1" ht="13.8" x14ac:dyDescent="0.3">
      <c r="A111" s="28"/>
      <c r="B111" s="28"/>
      <c r="C111" s="57" t="s">
        <v>5262</v>
      </c>
      <c r="D111" s="54"/>
      <c r="E111" s="6"/>
      <c r="F111" s="19"/>
      <c r="G111" s="24" t="s">
        <v>2</v>
      </c>
      <c r="H111" s="24" t="s">
        <v>2</v>
      </c>
      <c r="I111" s="31"/>
      <c r="J111" s="31"/>
      <c r="K111" s="35"/>
      <c r="L111" s="3"/>
      <c r="AI111" s="3"/>
      <c r="AV111" s="3"/>
      <c r="AX111" s="3"/>
      <c r="BB111" s="3"/>
    </row>
    <row r="112" spans="1:54" x14ac:dyDescent="0.3">
      <c r="B112" s="8"/>
      <c r="C112" s="57" t="s">
        <v>188</v>
      </c>
      <c r="D112" s="54"/>
      <c r="E112" s="6"/>
      <c r="F112" s="19"/>
      <c r="G112" s="24">
        <v>102.88</v>
      </c>
      <c r="H112" s="24">
        <v>7.0000000000000007E-2</v>
      </c>
      <c r="I112" s="31"/>
      <c r="J112" s="31"/>
      <c r="K112" s="35"/>
    </row>
    <row r="113" spans="3:11" x14ac:dyDescent="0.3">
      <c r="C113" s="58" t="s">
        <v>172</v>
      </c>
      <c r="D113" s="54"/>
      <c r="E113" s="6"/>
      <c r="F113" s="19"/>
      <c r="G113" s="25">
        <v>102.88</v>
      </c>
      <c r="H113" s="25">
        <v>7.0000000000000007E-2</v>
      </c>
      <c r="I113" s="31"/>
      <c r="J113" s="31"/>
      <c r="K113" s="35"/>
    </row>
    <row r="114" spans="3:11" x14ac:dyDescent="0.3">
      <c r="C114" s="57"/>
      <c r="D114" s="54"/>
      <c r="E114" s="6"/>
      <c r="F114" s="19"/>
      <c r="G114" s="24"/>
      <c r="H114" s="24"/>
      <c r="I114" s="31"/>
      <c r="J114" s="31"/>
      <c r="K114" s="35"/>
    </row>
    <row r="115" spans="3:11" x14ac:dyDescent="0.3">
      <c r="C115" s="60" t="s">
        <v>189</v>
      </c>
      <c r="D115" s="55"/>
      <c r="E115" s="5"/>
      <c r="F115" s="20"/>
      <c r="G115" s="26">
        <v>294933.53000000003</v>
      </c>
      <c r="H115" s="26">
        <v>99.999999999999986</v>
      </c>
      <c r="I115" s="32"/>
      <c r="J115" s="32"/>
      <c r="K115" s="36"/>
    </row>
    <row r="118" spans="3:11" x14ac:dyDescent="0.3">
      <c r="C118" s="1" t="s">
        <v>190</v>
      </c>
    </row>
    <row r="119" spans="3:11" x14ac:dyDescent="0.3">
      <c r="C119" s="37" t="s">
        <v>191</v>
      </c>
      <c r="D119" s="37"/>
      <c r="E119" s="37"/>
      <c r="F119" s="37"/>
      <c r="G119" s="37"/>
      <c r="H119" s="37"/>
      <c r="I119" s="37"/>
      <c r="J119" s="37"/>
      <c r="K119" s="37"/>
    </row>
    <row r="120" spans="3:11" x14ac:dyDescent="0.3">
      <c r="C120" s="2" t="s">
        <v>192</v>
      </c>
    </row>
    <row r="121" spans="3:11" x14ac:dyDescent="0.3">
      <c r="C121" s="2" t="s">
        <v>193</v>
      </c>
    </row>
    <row r="122" spans="3:11" ht="30" customHeight="1" x14ac:dyDescent="0.3">
      <c r="C122" s="91" t="s">
        <v>194</v>
      </c>
      <c r="D122" s="92"/>
      <c r="E122" s="92"/>
      <c r="F122" s="92"/>
      <c r="G122" s="92"/>
      <c r="H122" s="92"/>
      <c r="I122" s="92"/>
      <c r="J122" s="92"/>
      <c r="K122" s="92"/>
    </row>
    <row r="123" spans="3:11" x14ac:dyDescent="0.3">
      <c r="C123" s="2" t="s">
        <v>195</v>
      </c>
    </row>
    <row r="124" spans="3:11" ht="45.75" customHeight="1" x14ac:dyDescent="0.3">
      <c r="C124" s="93" t="s">
        <v>5317</v>
      </c>
      <c r="D124" s="93"/>
      <c r="E124" s="93"/>
      <c r="F124" s="93"/>
      <c r="G124" s="93"/>
      <c r="H124" s="93"/>
      <c r="I124" s="93"/>
      <c r="J124" s="93"/>
      <c r="K124" s="93"/>
    </row>
    <row r="126" spans="3:11" x14ac:dyDescent="0.3">
      <c r="C126" s="1" t="s">
        <v>5387</v>
      </c>
      <c r="E126" s="88" t="s">
        <v>5388</v>
      </c>
    </row>
    <row r="127" spans="3:11" x14ac:dyDescent="0.3">
      <c r="E127" s="2" t="s">
        <v>5391</v>
      </c>
    </row>
  </sheetData>
  <mergeCells count="2">
    <mergeCell ref="C122:K122"/>
    <mergeCell ref="C124:K124"/>
  </mergeCells>
  <hyperlinks>
    <hyperlink ref="J2" location="'Index'!A1" display="'Index'!A1" xr:uid="{DFFCE0AD-0912-4DFE-B69C-9119E484156F}"/>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099AE-A78B-4019-99E8-1ABB2AAA5DB4}">
  <sheetPr codeName="Sheet161"/>
  <dimension ref="A1:IV139"/>
  <sheetViews>
    <sheetView showGridLines="0" zoomScale="90" zoomScaleNormal="90" workbookViewId="0">
      <pane ySplit="6" topLeftCell="A12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3395</v>
      </c>
      <c r="J2" s="38" t="s">
        <v>4975</v>
      </c>
    </row>
    <row r="3" spans="1:54" ht="16.2" x14ac:dyDescent="0.35">
      <c r="C3" s="1" t="s">
        <v>28</v>
      </c>
      <c r="D3" s="21" t="s">
        <v>3396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1164296</v>
      </c>
      <c r="G10" s="24">
        <v>11079.44</v>
      </c>
      <c r="H10" s="24">
        <v>6.94</v>
      </c>
      <c r="I10" s="31"/>
      <c r="J10" s="31"/>
      <c r="K10" s="35"/>
    </row>
    <row r="11" spans="1:54" x14ac:dyDescent="0.3">
      <c r="B11" s="8" t="s">
        <v>44</v>
      </c>
      <c r="C11" s="57" t="s">
        <v>45</v>
      </c>
      <c r="D11" s="54" t="s">
        <v>46</v>
      </c>
      <c r="E11" s="6" t="s">
        <v>43</v>
      </c>
      <c r="F11" s="19">
        <v>555000</v>
      </c>
      <c r="G11" s="24">
        <v>7757.79</v>
      </c>
      <c r="H11" s="24">
        <v>4.8600000000000003</v>
      </c>
      <c r="I11" s="31"/>
      <c r="J11" s="31"/>
      <c r="K11" s="35"/>
    </row>
    <row r="12" spans="1:54" x14ac:dyDescent="0.3">
      <c r="B12" s="8" t="s">
        <v>72</v>
      </c>
      <c r="C12" s="57" t="s">
        <v>73</v>
      </c>
      <c r="D12" s="54" t="s">
        <v>74</v>
      </c>
      <c r="E12" s="6" t="s">
        <v>75</v>
      </c>
      <c r="F12" s="19">
        <v>520000</v>
      </c>
      <c r="G12" s="24">
        <v>7057.44</v>
      </c>
      <c r="H12" s="24">
        <v>4.42</v>
      </c>
      <c r="I12" s="31"/>
      <c r="J12" s="31"/>
      <c r="K12" s="35"/>
    </row>
    <row r="13" spans="1:54" x14ac:dyDescent="0.3">
      <c r="B13" s="8" t="s">
        <v>55</v>
      </c>
      <c r="C13" s="57" t="s">
        <v>56</v>
      </c>
      <c r="D13" s="54" t="s">
        <v>57</v>
      </c>
      <c r="E13" s="6" t="s">
        <v>58</v>
      </c>
      <c r="F13" s="19">
        <v>39000</v>
      </c>
      <c r="G13" s="24">
        <v>5768.49</v>
      </c>
      <c r="H13" s="24">
        <v>3.61</v>
      </c>
      <c r="I13" s="31"/>
      <c r="J13" s="31"/>
      <c r="K13" s="35"/>
    </row>
    <row r="14" spans="1:54" x14ac:dyDescent="0.3">
      <c r="B14" s="8" t="s">
        <v>47</v>
      </c>
      <c r="C14" s="57" t="s">
        <v>48</v>
      </c>
      <c r="D14" s="54" t="s">
        <v>49</v>
      </c>
      <c r="E14" s="6" t="s">
        <v>50</v>
      </c>
      <c r="F14" s="19">
        <v>347000</v>
      </c>
      <c r="G14" s="24">
        <v>5099.51</v>
      </c>
      <c r="H14" s="24">
        <v>3.19</v>
      </c>
      <c r="I14" s="31"/>
      <c r="J14" s="31"/>
      <c r="K14" s="35"/>
    </row>
    <row r="15" spans="1:54" x14ac:dyDescent="0.3">
      <c r="B15" s="8" t="s">
        <v>51</v>
      </c>
      <c r="C15" s="57" t="s">
        <v>52</v>
      </c>
      <c r="D15" s="54" t="s">
        <v>53</v>
      </c>
      <c r="E15" s="6" t="s">
        <v>54</v>
      </c>
      <c r="F15" s="19">
        <v>135584</v>
      </c>
      <c r="G15" s="24">
        <v>4882.38</v>
      </c>
      <c r="H15" s="24">
        <v>3.06</v>
      </c>
      <c r="I15" s="31"/>
      <c r="J15" s="31"/>
      <c r="K15" s="35"/>
    </row>
    <row r="16" spans="1:54" x14ac:dyDescent="0.3">
      <c r="B16" s="8" t="s">
        <v>62</v>
      </c>
      <c r="C16" s="57" t="s">
        <v>63</v>
      </c>
      <c r="D16" s="54" t="s">
        <v>64</v>
      </c>
      <c r="E16" s="6" t="s">
        <v>65</v>
      </c>
      <c r="F16" s="19">
        <v>33400</v>
      </c>
      <c r="G16" s="24">
        <v>4221.76</v>
      </c>
      <c r="H16" s="24">
        <v>2.64</v>
      </c>
      <c r="I16" s="31"/>
      <c r="J16" s="31"/>
      <c r="K16" s="35"/>
    </row>
    <row r="17" spans="2:11" x14ac:dyDescent="0.3">
      <c r="B17" s="8" t="s">
        <v>69</v>
      </c>
      <c r="C17" s="57" t="s">
        <v>70</v>
      </c>
      <c r="D17" s="54" t="s">
        <v>71</v>
      </c>
      <c r="E17" s="6" t="s">
        <v>43</v>
      </c>
      <c r="F17" s="19">
        <v>478460</v>
      </c>
      <c r="G17" s="24">
        <v>3839.64</v>
      </c>
      <c r="H17" s="24">
        <v>2.4</v>
      </c>
      <c r="I17" s="31"/>
      <c r="J17" s="31"/>
      <c r="K17" s="35"/>
    </row>
    <row r="18" spans="2:11" x14ac:dyDescent="0.3">
      <c r="B18" s="8" t="s">
        <v>66</v>
      </c>
      <c r="C18" s="57" t="s">
        <v>67</v>
      </c>
      <c r="D18" s="54" t="s">
        <v>68</v>
      </c>
      <c r="E18" s="6" t="s">
        <v>43</v>
      </c>
      <c r="F18" s="19">
        <v>167000</v>
      </c>
      <c r="G18" s="24">
        <v>3273.7</v>
      </c>
      <c r="H18" s="24">
        <v>2.0499999999999998</v>
      </c>
      <c r="I18" s="31"/>
      <c r="J18" s="31"/>
      <c r="K18" s="35"/>
    </row>
    <row r="19" spans="2:11" x14ac:dyDescent="0.3">
      <c r="B19" s="8" t="s">
        <v>76</v>
      </c>
      <c r="C19" s="57" t="s">
        <v>77</v>
      </c>
      <c r="D19" s="54" t="s">
        <v>78</v>
      </c>
      <c r="E19" s="6" t="s">
        <v>50</v>
      </c>
      <c r="F19" s="19">
        <v>104000</v>
      </c>
      <c r="G19" s="24">
        <v>3208.09</v>
      </c>
      <c r="H19" s="24">
        <v>2.0099999999999998</v>
      </c>
      <c r="I19" s="31"/>
      <c r="J19" s="31"/>
      <c r="K19" s="35"/>
    </row>
    <row r="20" spans="2:11" x14ac:dyDescent="0.3">
      <c r="B20" s="8" t="s">
        <v>206</v>
      </c>
      <c r="C20" s="57" t="s">
        <v>207</v>
      </c>
      <c r="D20" s="54" t="s">
        <v>208</v>
      </c>
      <c r="E20" s="6" t="s">
        <v>101</v>
      </c>
      <c r="F20" s="19">
        <v>9915</v>
      </c>
      <c r="G20" s="24">
        <v>3121.24</v>
      </c>
      <c r="H20" s="24">
        <v>1.95</v>
      </c>
      <c r="I20" s="31"/>
      <c r="J20" s="31"/>
      <c r="K20" s="35"/>
    </row>
    <row r="21" spans="2:11" x14ac:dyDescent="0.3">
      <c r="B21" s="8" t="s">
        <v>59</v>
      </c>
      <c r="C21" s="57" t="s">
        <v>60</v>
      </c>
      <c r="D21" s="54" t="s">
        <v>61</v>
      </c>
      <c r="E21" s="6" t="s">
        <v>43</v>
      </c>
      <c r="F21" s="19">
        <v>291300</v>
      </c>
      <c r="G21" s="24">
        <v>3044.67</v>
      </c>
      <c r="H21" s="24">
        <v>1.91</v>
      </c>
      <c r="I21" s="31"/>
      <c r="J21" s="31"/>
      <c r="K21" s="35"/>
    </row>
    <row r="22" spans="2:11" x14ac:dyDescent="0.3">
      <c r="B22" s="8" t="s">
        <v>108</v>
      </c>
      <c r="C22" s="57" t="s">
        <v>109</v>
      </c>
      <c r="D22" s="54" t="s">
        <v>110</v>
      </c>
      <c r="E22" s="6" t="s">
        <v>111</v>
      </c>
      <c r="F22" s="19">
        <v>387000</v>
      </c>
      <c r="G22" s="24">
        <v>2724.29</v>
      </c>
      <c r="H22" s="24">
        <v>1.71</v>
      </c>
      <c r="I22" s="31"/>
      <c r="J22" s="31"/>
      <c r="K22" s="35"/>
    </row>
    <row r="23" spans="2:11" x14ac:dyDescent="0.3">
      <c r="B23" s="8" t="s">
        <v>149</v>
      </c>
      <c r="C23" s="57" t="s">
        <v>150</v>
      </c>
      <c r="D23" s="54" t="s">
        <v>151</v>
      </c>
      <c r="E23" s="6" t="s">
        <v>152</v>
      </c>
      <c r="F23" s="19">
        <v>415000</v>
      </c>
      <c r="G23" s="24">
        <v>2605.16</v>
      </c>
      <c r="H23" s="24">
        <v>1.63</v>
      </c>
      <c r="I23" s="31"/>
      <c r="J23" s="31"/>
      <c r="K23" s="35"/>
    </row>
    <row r="24" spans="2:11" x14ac:dyDescent="0.3">
      <c r="B24" s="8" t="s">
        <v>135</v>
      </c>
      <c r="C24" s="57" t="s">
        <v>136</v>
      </c>
      <c r="D24" s="54" t="s">
        <v>137</v>
      </c>
      <c r="E24" s="6" t="s">
        <v>138</v>
      </c>
      <c r="F24" s="19">
        <v>84000</v>
      </c>
      <c r="G24" s="24">
        <v>2426.09</v>
      </c>
      <c r="H24" s="24">
        <v>1.52</v>
      </c>
      <c r="I24" s="31"/>
      <c r="J24" s="31"/>
      <c r="K24" s="35"/>
    </row>
    <row r="25" spans="2:11" x14ac:dyDescent="0.3">
      <c r="B25" s="8" t="s">
        <v>98</v>
      </c>
      <c r="C25" s="57" t="s">
        <v>99</v>
      </c>
      <c r="D25" s="54" t="s">
        <v>100</v>
      </c>
      <c r="E25" s="6" t="s">
        <v>101</v>
      </c>
      <c r="F25" s="19">
        <v>38800</v>
      </c>
      <c r="G25" s="24">
        <v>2379.02</v>
      </c>
      <c r="H25" s="24">
        <v>1.49</v>
      </c>
      <c r="I25" s="31"/>
      <c r="J25" s="31"/>
      <c r="K25" s="35"/>
    </row>
    <row r="26" spans="2:11" x14ac:dyDescent="0.3">
      <c r="B26" s="8" t="s">
        <v>145</v>
      </c>
      <c r="C26" s="57" t="s">
        <v>146</v>
      </c>
      <c r="D26" s="54" t="s">
        <v>147</v>
      </c>
      <c r="E26" s="6" t="s">
        <v>148</v>
      </c>
      <c r="F26" s="19">
        <v>61400</v>
      </c>
      <c r="G26" s="24">
        <v>2374.58</v>
      </c>
      <c r="H26" s="24">
        <v>1.49</v>
      </c>
      <c r="I26" s="31"/>
      <c r="J26" s="31"/>
      <c r="K26" s="35"/>
    </row>
    <row r="27" spans="2:11" x14ac:dyDescent="0.3">
      <c r="B27" s="8" t="s">
        <v>79</v>
      </c>
      <c r="C27" s="57" t="s">
        <v>80</v>
      </c>
      <c r="D27" s="54" t="s">
        <v>81</v>
      </c>
      <c r="E27" s="6" t="s">
        <v>82</v>
      </c>
      <c r="F27" s="19">
        <v>300000</v>
      </c>
      <c r="G27" s="24">
        <v>2316.15</v>
      </c>
      <c r="H27" s="24">
        <v>1.45</v>
      </c>
      <c r="I27" s="31"/>
      <c r="J27" s="31"/>
      <c r="K27" s="35"/>
    </row>
    <row r="28" spans="2:11" x14ac:dyDescent="0.3">
      <c r="B28" s="8" t="s">
        <v>249</v>
      </c>
      <c r="C28" s="57" t="s">
        <v>250</v>
      </c>
      <c r="D28" s="54" t="s">
        <v>251</v>
      </c>
      <c r="E28" s="6" t="s">
        <v>148</v>
      </c>
      <c r="F28" s="19">
        <v>16358</v>
      </c>
      <c r="G28" s="24">
        <v>2302.39</v>
      </c>
      <c r="H28" s="24">
        <v>1.44</v>
      </c>
      <c r="I28" s="31"/>
      <c r="J28" s="31"/>
      <c r="K28" s="35"/>
    </row>
    <row r="29" spans="2:11" x14ac:dyDescent="0.3">
      <c r="B29" s="8" t="s">
        <v>3384</v>
      </c>
      <c r="C29" s="57" t="s">
        <v>3385</v>
      </c>
      <c r="D29" s="54" t="s">
        <v>3386</v>
      </c>
      <c r="E29" s="6" t="s">
        <v>148</v>
      </c>
      <c r="F29" s="19">
        <v>80000</v>
      </c>
      <c r="G29" s="24">
        <v>2295.04</v>
      </c>
      <c r="H29" s="24">
        <v>1.44</v>
      </c>
      <c r="I29" s="31"/>
      <c r="J29" s="31"/>
      <c r="K29" s="35"/>
    </row>
    <row r="30" spans="2:11" x14ac:dyDescent="0.3">
      <c r="B30" s="8" t="s">
        <v>91</v>
      </c>
      <c r="C30" s="57" t="s">
        <v>92</v>
      </c>
      <c r="D30" s="54" t="s">
        <v>93</v>
      </c>
      <c r="E30" s="6" t="s">
        <v>58</v>
      </c>
      <c r="F30" s="19">
        <v>70000</v>
      </c>
      <c r="G30" s="24">
        <v>2293.62</v>
      </c>
      <c r="H30" s="24">
        <v>1.44</v>
      </c>
      <c r="I30" s="31"/>
      <c r="J30" s="31"/>
      <c r="K30" s="35"/>
    </row>
    <row r="31" spans="2:11" x14ac:dyDescent="0.3">
      <c r="B31" s="8" t="s">
        <v>120</v>
      </c>
      <c r="C31" s="57" t="s">
        <v>121</v>
      </c>
      <c r="D31" s="54" t="s">
        <v>122</v>
      </c>
      <c r="E31" s="6" t="s">
        <v>123</v>
      </c>
      <c r="F31" s="19">
        <v>52000</v>
      </c>
      <c r="G31" s="24">
        <v>2196.2199999999998</v>
      </c>
      <c r="H31" s="24">
        <v>1.38</v>
      </c>
      <c r="I31" s="31"/>
      <c r="J31" s="31"/>
      <c r="K31" s="35"/>
    </row>
    <row r="32" spans="2:11" x14ac:dyDescent="0.3">
      <c r="B32" s="8" t="s">
        <v>83</v>
      </c>
      <c r="C32" s="57" t="s">
        <v>84</v>
      </c>
      <c r="D32" s="54" t="s">
        <v>85</v>
      </c>
      <c r="E32" s="6" t="s">
        <v>86</v>
      </c>
      <c r="F32" s="19">
        <v>83000</v>
      </c>
      <c r="G32" s="24">
        <v>2090.44</v>
      </c>
      <c r="H32" s="24">
        <v>1.31</v>
      </c>
      <c r="I32" s="31"/>
      <c r="J32" s="31"/>
      <c r="K32" s="35"/>
    </row>
    <row r="33" spans="2:11" x14ac:dyDescent="0.3">
      <c r="B33" s="8" t="s">
        <v>132</v>
      </c>
      <c r="C33" s="57" t="s">
        <v>133</v>
      </c>
      <c r="D33" s="54" t="s">
        <v>134</v>
      </c>
      <c r="E33" s="6" t="s">
        <v>86</v>
      </c>
      <c r="F33" s="19">
        <v>168000</v>
      </c>
      <c r="G33" s="24">
        <v>2032.13</v>
      </c>
      <c r="H33" s="24">
        <v>1.27</v>
      </c>
      <c r="I33" s="31"/>
      <c r="J33" s="31"/>
      <c r="K33" s="35"/>
    </row>
    <row r="34" spans="2:11" x14ac:dyDescent="0.3">
      <c r="B34" s="8" t="s">
        <v>128</v>
      </c>
      <c r="C34" s="57" t="s">
        <v>129</v>
      </c>
      <c r="D34" s="54" t="s">
        <v>130</v>
      </c>
      <c r="E34" s="6" t="s">
        <v>131</v>
      </c>
      <c r="F34" s="19">
        <v>710000</v>
      </c>
      <c r="G34" s="24">
        <v>1954.28</v>
      </c>
      <c r="H34" s="24">
        <v>1.22</v>
      </c>
      <c r="I34" s="31"/>
      <c r="J34" s="31"/>
      <c r="K34" s="35"/>
    </row>
    <row r="35" spans="2:11" x14ac:dyDescent="0.3">
      <c r="B35" s="8" t="s">
        <v>157</v>
      </c>
      <c r="C35" s="57" t="s">
        <v>158</v>
      </c>
      <c r="D35" s="54" t="s">
        <v>159</v>
      </c>
      <c r="E35" s="6" t="s">
        <v>160</v>
      </c>
      <c r="F35" s="19">
        <v>4600</v>
      </c>
      <c r="G35" s="24">
        <v>1782.04</v>
      </c>
      <c r="H35" s="24">
        <v>1.1200000000000001</v>
      </c>
      <c r="I35" s="31"/>
      <c r="J35" s="31"/>
      <c r="K35" s="35"/>
    </row>
    <row r="36" spans="2:11" x14ac:dyDescent="0.3">
      <c r="B36" s="8" t="s">
        <v>94</v>
      </c>
      <c r="C36" s="57" t="s">
        <v>95</v>
      </c>
      <c r="D36" s="54" t="s">
        <v>96</v>
      </c>
      <c r="E36" s="6" t="s">
        <v>97</v>
      </c>
      <c r="F36" s="19">
        <v>119800</v>
      </c>
      <c r="G36" s="24">
        <v>1702</v>
      </c>
      <c r="H36" s="24">
        <v>1.07</v>
      </c>
      <c r="I36" s="31"/>
      <c r="J36" s="31"/>
      <c r="K36" s="35"/>
    </row>
    <row r="37" spans="2:11" x14ac:dyDescent="0.3">
      <c r="B37" s="8" t="s">
        <v>124</v>
      </c>
      <c r="C37" s="57" t="s">
        <v>125</v>
      </c>
      <c r="D37" s="54" t="s">
        <v>126</v>
      </c>
      <c r="E37" s="6" t="s">
        <v>127</v>
      </c>
      <c r="F37" s="19">
        <v>50000</v>
      </c>
      <c r="G37" s="24">
        <v>1654.45</v>
      </c>
      <c r="H37" s="24">
        <v>1.04</v>
      </c>
      <c r="I37" s="31"/>
      <c r="J37" s="31"/>
      <c r="K37" s="35"/>
    </row>
    <row r="38" spans="2:11" x14ac:dyDescent="0.3">
      <c r="B38" s="8" t="s">
        <v>445</v>
      </c>
      <c r="C38" s="57" t="s">
        <v>446</v>
      </c>
      <c r="D38" s="54" t="s">
        <v>447</v>
      </c>
      <c r="E38" s="6" t="s">
        <v>138</v>
      </c>
      <c r="F38" s="19">
        <v>104694</v>
      </c>
      <c r="G38" s="24">
        <v>1636.89</v>
      </c>
      <c r="H38" s="24">
        <v>1.03</v>
      </c>
      <c r="I38" s="31"/>
      <c r="J38" s="31"/>
      <c r="K38" s="35"/>
    </row>
    <row r="39" spans="2:11" x14ac:dyDescent="0.3">
      <c r="B39" s="8" t="s">
        <v>1951</v>
      </c>
      <c r="C39" s="57" t="s">
        <v>1418</v>
      </c>
      <c r="D39" s="54" t="s">
        <v>1952</v>
      </c>
      <c r="E39" s="6" t="s">
        <v>507</v>
      </c>
      <c r="F39" s="19">
        <v>300000</v>
      </c>
      <c r="G39" s="24">
        <v>1608.6</v>
      </c>
      <c r="H39" s="24">
        <v>1.01</v>
      </c>
      <c r="I39" s="31"/>
      <c r="J39" s="31"/>
      <c r="K39" s="35"/>
    </row>
    <row r="40" spans="2:11" x14ac:dyDescent="0.3">
      <c r="B40" s="8" t="s">
        <v>2419</v>
      </c>
      <c r="C40" s="57" t="s">
        <v>2420</v>
      </c>
      <c r="D40" s="54" t="s">
        <v>2421</v>
      </c>
      <c r="E40" s="6" t="s">
        <v>167</v>
      </c>
      <c r="F40" s="19">
        <v>205000</v>
      </c>
      <c r="G40" s="24">
        <v>1515.05</v>
      </c>
      <c r="H40" s="24">
        <v>0.95</v>
      </c>
      <c r="I40" s="31"/>
      <c r="J40" s="31"/>
      <c r="K40" s="35"/>
    </row>
    <row r="41" spans="2:11" x14ac:dyDescent="0.3">
      <c r="B41" s="8" t="s">
        <v>112</v>
      </c>
      <c r="C41" s="57" t="s">
        <v>113</v>
      </c>
      <c r="D41" s="54" t="s">
        <v>114</v>
      </c>
      <c r="E41" s="6" t="s">
        <v>115</v>
      </c>
      <c r="F41" s="19">
        <v>3400</v>
      </c>
      <c r="G41" s="24">
        <v>1507.39</v>
      </c>
      <c r="H41" s="24">
        <v>0.94</v>
      </c>
      <c r="I41" s="31"/>
      <c r="J41" s="31"/>
      <c r="K41" s="35"/>
    </row>
    <row r="42" spans="2:11" x14ac:dyDescent="0.3">
      <c r="B42" s="8" t="s">
        <v>517</v>
      </c>
      <c r="C42" s="57" t="s">
        <v>518</v>
      </c>
      <c r="D42" s="54" t="s">
        <v>519</v>
      </c>
      <c r="E42" s="6" t="s">
        <v>327</v>
      </c>
      <c r="F42" s="19">
        <v>32000</v>
      </c>
      <c r="G42" s="24">
        <v>1500</v>
      </c>
      <c r="H42" s="24">
        <v>0.94</v>
      </c>
      <c r="I42" s="31"/>
      <c r="J42" s="31"/>
      <c r="K42" s="35"/>
    </row>
    <row r="43" spans="2:11" x14ac:dyDescent="0.3">
      <c r="B43" s="8" t="s">
        <v>153</v>
      </c>
      <c r="C43" s="57" t="s">
        <v>154</v>
      </c>
      <c r="D43" s="54" t="s">
        <v>155</v>
      </c>
      <c r="E43" s="6" t="s">
        <v>156</v>
      </c>
      <c r="F43" s="19">
        <v>640024</v>
      </c>
      <c r="G43" s="24">
        <v>1473.02</v>
      </c>
      <c r="H43" s="24">
        <v>0.92</v>
      </c>
      <c r="I43" s="31"/>
      <c r="J43" s="31"/>
      <c r="K43" s="35"/>
    </row>
    <row r="44" spans="2:11" x14ac:dyDescent="0.3">
      <c r="B44" s="8" t="s">
        <v>404</v>
      </c>
      <c r="C44" s="57" t="s">
        <v>405</v>
      </c>
      <c r="D44" s="54" t="s">
        <v>406</v>
      </c>
      <c r="E44" s="6" t="s">
        <v>138</v>
      </c>
      <c r="F44" s="19">
        <v>47565</v>
      </c>
      <c r="G44" s="24">
        <v>1453.73</v>
      </c>
      <c r="H44" s="24">
        <v>0.91</v>
      </c>
      <c r="I44" s="31"/>
      <c r="J44" s="31"/>
      <c r="K44" s="35"/>
    </row>
    <row r="45" spans="2:11" x14ac:dyDescent="0.3">
      <c r="B45" s="8" t="s">
        <v>102</v>
      </c>
      <c r="C45" s="57" t="s">
        <v>103</v>
      </c>
      <c r="D45" s="54" t="s">
        <v>104</v>
      </c>
      <c r="E45" s="6" t="s">
        <v>50</v>
      </c>
      <c r="F45" s="19">
        <v>28000</v>
      </c>
      <c r="G45" s="24">
        <v>1437.38</v>
      </c>
      <c r="H45" s="24">
        <v>0.9</v>
      </c>
      <c r="I45" s="31"/>
      <c r="J45" s="31"/>
      <c r="K45" s="35"/>
    </row>
    <row r="46" spans="2:11" x14ac:dyDescent="0.3">
      <c r="B46" s="8" t="s">
        <v>523</v>
      </c>
      <c r="C46" s="57" t="s">
        <v>524</v>
      </c>
      <c r="D46" s="54" t="s">
        <v>525</v>
      </c>
      <c r="E46" s="6" t="s">
        <v>138</v>
      </c>
      <c r="F46" s="19">
        <v>27100</v>
      </c>
      <c r="G46" s="24">
        <v>1393.08</v>
      </c>
      <c r="H46" s="24">
        <v>0.87</v>
      </c>
      <c r="I46" s="31"/>
      <c r="J46" s="31"/>
      <c r="K46" s="35"/>
    </row>
    <row r="47" spans="2:11" x14ac:dyDescent="0.3">
      <c r="B47" s="8" t="s">
        <v>888</v>
      </c>
      <c r="C47" s="57" t="s">
        <v>889</v>
      </c>
      <c r="D47" s="54" t="s">
        <v>890</v>
      </c>
      <c r="E47" s="6" t="s">
        <v>152</v>
      </c>
      <c r="F47" s="19">
        <v>1551104</v>
      </c>
      <c r="G47" s="24">
        <v>1351.01</v>
      </c>
      <c r="H47" s="24">
        <v>0.85</v>
      </c>
      <c r="I47" s="31"/>
      <c r="J47" s="31"/>
      <c r="K47" s="35"/>
    </row>
    <row r="48" spans="2:11" x14ac:dyDescent="0.3">
      <c r="B48" s="8" t="s">
        <v>240</v>
      </c>
      <c r="C48" s="57" t="s">
        <v>241</v>
      </c>
      <c r="D48" s="54" t="s">
        <v>242</v>
      </c>
      <c r="E48" s="6" t="s">
        <v>131</v>
      </c>
      <c r="F48" s="19">
        <v>110000</v>
      </c>
      <c r="G48" s="24">
        <v>1350.03</v>
      </c>
      <c r="H48" s="24">
        <v>0.85</v>
      </c>
      <c r="I48" s="31"/>
      <c r="J48" s="31"/>
      <c r="K48" s="35"/>
    </row>
    <row r="49" spans="2:11" x14ac:dyDescent="0.3">
      <c r="B49" s="8" t="s">
        <v>161</v>
      </c>
      <c r="C49" s="57" t="s">
        <v>162</v>
      </c>
      <c r="D49" s="54" t="s">
        <v>163</v>
      </c>
      <c r="E49" s="6" t="s">
        <v>148</v>
      </c>
      <c r="F49" s="19">
        <v>299732</v>
      </c>
      <c r="G49" s="24">
        <v>1327.96</v>
      </c>
      <c r="H49" s="24">
        <v>0.83</v>
      </c>
      <c r="I49" s="31"/>
      <c r="J49" s="31"/>
      <c r="K49" s="35"/>
    </row>
    <row r="50" spans="2:11" x14ac:dyDescent="0.3">
      <c r="B50" s="8" t="s">
        <v>861</v>
      </c>
      <c r="C50" s="57" t="s">
        <v>862</v>
      </c>
      <c r="D50" s="54" t="s">
        <v>863</v>
      </c>
      <c r="E50" s="6" t="s">
        <v>86</v>
      </c>
      <c r="F50" s="19">
        <v>14293</v>
      </c>
      <c r="G50" s="24">
        <v>1281.73</v>
      </c>
      <c r="H50" s="24">
        <v>0.8</v>
      </c>
      <c r="I50" s="31"/>
      <c r="J50" s="31"/>
      <c r="K50" s="35"/>
    </row>
    <row r="51" spans="2:11" x14ac:dyDescent="0.3">
      <c r="B51" s="8" t="s">
        <v>493</v>
      </c>
      <c r="C51" s="57" t="s">
        <v>494</v>
      </c>
      <c r="D51" s="54" t="s">
        <v>495</v>
      </c>
      <c r="E51" s="6" t="s">
        <v>97</v>
      </c>
      <c r="F51" s="19">
        <v>150000</v>
      </c>
      <c r="G51" s="24">
        <v>1167.3</v>
      </c>
      <c r="H51" s="24">
        <v>0.73</v>
      </c>
      <c r="I51" s="31"/>
      <c r="J51" s="31"/>
      <c r="K51" s="35"/>
    </row>
    <row r="52" spans="2:11" x14ac:dyDescent="0.3">
      <c r="B52" s="8" t="s">
        <v>1119</v>
      </c>
      <c r="C52" s="57" t="s">
        <v>1120</v>
      </c>
      <c r="D52" s="54" t="s">
        <v>1121</v>
      </c>
      <c r="E52" s="6" t="s">
        <v>160</v>
      </c>
      <c r="F52" s="19">
        <v>114868</v>
      </c>
      <c r="G52" s="24">
        <v>1064.8800000000001</v>
      </c>
      <c r="H52" s="24">
        <v>0.67</v>
      </c>
      <c r="I52" s="31"/>
      <c r="J52" s="31"/>
      <c r="K52" s="35"/>
    </row>
    <row r="53" spans="2:11" x14ac:dyDescent="0.3">
      <c r="B53" s="8" t="s">
        <v>1032</v>
      </c>
      <c r="C53" s="57" t="s">
        <v>1033</v>
      </c>
      <c r="D53" s="54" t="s">
        <v>1034</v>
      </c>
      <c r="E53" s="6" t="s">
        <v>138</v>
      </c>
      <c r="F53" s="19">
        <v>110000</v>
      </c>
      <c r="G53" s="24">
        <v>1002.76</v>
      </c>
      <c r="H53" s="24">
        <v>0.63</v>
      </c>
      <c r="I53" s="31"/>
      <c r="J53" s="31"/>
      <c r="K53" s="35"/>
    </row>
    <row r="54" spans="2:11" x14ac:dyDescent="0.3">
      <c r="B54" s="8" t="s">
        <v>116</v>
      </c>
      <c r="C54" s="57" t="s">
        <v>117</v>
      </c>
      <c r="D54" s="54" t="s">
        <v>118</v>
      </c>
      <c r="E54" s="6" t="s">
        <v>119</v>
      </c>
      <c r="F54" s="19">
        <v>19931</v>
      </c>
      <c r="G54" s="24">
        <v>996.35</v>
      </c>
      <c r="H54" s="24">
        <v>0.62</v>
      </c>
      <c r="I54" s="31"/>
      <c r="J54" s="31"/>
      <c r="K54" s="35"/>
    </row>
    <row r="55" spans="2:11" x14ac:dyDescent="0.3">
      <c r="B55" s="8" t="s">
        <v>139</v>
      </c>
      <c r="C55" s="57" t="s">
        <v>140</v>
      </c>
      <c r="D55" s="54" t="s">
        <v>141</v>
      </c>
      <c r="E55" s="6" t="s">
        <v>119</v>
      </c>
      <c r="F55" s="19">
        <v>31000</v>
      </c>
      <c r="G55" s="24">
        <v>994.36</v>
      </c>
      <c r="H55" s="24">
        <v>0.62</v>
      </c>
      <c r="I55" s="31"/>
      <c r="J55" s="31"/>
      <c r="K55" s="35"/>
    </row>
    <row r="56" spans="2:11" x14ac:dyDescent="0.3">
      <c r="B56" s="8" t="s">
        <v>202</v>
      </c>
      <c r="C56" s="57" t="s">
        <v>203</v>
      </c>
      <c r="D56" s="54" t="s">
        <v>204</v>
      </c>
      <c r="E56" s="6" t="s">
        <v>205</v>
      </c>
      <c r="F56" s="19">
        <v>18000</v>
      </c>
      <c r="G56" s="24">
        <v>983.34</v>
      </c>
      <c r="H56" s="24">
        <v>0.62</v>
      </c>
      <c r="I56" s="31"/>
      <c r="J56" s="31"/>
      <c r="K56" s="35"/>
    </row>
    <row r="57" spans="2:11" x14ac:dyDescent="0.3">
      <c r="B57" s="8" t="s">
        <v>284</v>
      </c>
      <c r="C57" s="57" t="s">
        <v>285</v>
      </c>
      <c r="D57" s="54" t="s">
        <v>286</v>
      </c>
      <c r="E57" s="6" t="s">
        <v>65</v>
      </c>
      <c r="F57" s="19">
        <v>196000</v>
      </c>
      <c r="G57" s="24">
        <v>893.86</v>
      </c>
      <c r="H57" s="24">
        <v>0.56000000000000005</v>
      </c>
      <c r="I57" s="31"/>
      <c r="J57" s="31"/>
      <c r="K57" s="35"/>
    </row>
    <row r="58" spans="2:11" x14ac:dyDescent="0.3">
      <c r="B58" s="8" t="s">
        <v>3387</v>
      </c>
      <c r="C58" s="57" t="s">
        <v>3388</v>
      </c>
      <c r="D58" s="54" t="s">
        <v>3389</v>
      </c>
      <c r="E58" s="6" t="s">
        <v>896</v>
      </c>
      <c r="F58" s="19">
        <v>36000</v>
      </c>
      <c r="G58" s="24">
        <v>642.46</v>
      </c>
      <c r="H58" s="24">
        <v>0.4</v>
      </c>
      <c r="I58" s="31"/>
      <c r="J58" s="31"/>
      <c r="K58" s="35"/>
    </row>
    <row r="59" spans="2:11" x14ac:dyDescent="0.3">
      <c r="C59" s="58" t="s">
        <v>172</v>
      </c>
      <c r="D59" s="54"/>
      <c r="E59" s="6"/>
      <c r="F59" s="19"/>
      <c r="G59" s="25">
        <v>124063.23</v>
      </c>
      <c r="H59" s="25">
        <v>77.709999999999994</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8"/>
      <c r="D64" s="54"/>
      <c r="E64" s="6"/>
      <c r="F64" s="19"/>
      <c r="G64" s="24"/>
      <c r="H64" s="24"/>
      <c r="I64" s="31"/>
      <c r="J64" s="31"/>
      <c r="K64" s="35"/>
    </row>
    <row r="65" spans="1:11" x14ac:dyDescent="0.3">
      <c r="C65" s="59" t="s">
        <v>622</v>
      </c>
      <c r="D65" s="54"/>
      <c r="E65" s="6"/>
      <c r="F65" s="19"/>
      <c r="G65" s="24"/>
      <c r="H65" s="24"/>
      <c r="I65" s="31"/>
      <c r="J65" s="31"/>
      <c r="K65" s="35"/>
    </row>
    <row r="66" spans="1:11" x14ac:dyDescent="0.3">
      <c r="B66" s="8" t="s">
        <v>626</v>
      </c>
      <c r="C66" s="57" t="s">
        <v>627</v>
      </c>
      <c r="D66" s="54" t="s">
        <v>628</v>
      </c>
      <c r="E66" s="6" t="s">
        <v>578</v>
      </c>
      <c r="F66" s="19">
        <v>2600000</v>
      </c>
      <c r="G66" s="24">
        <v>3588</v>
      </c>
      <c r="H66" s="24">
        <v>2.25</v>
      </c>
      <c r="I66" s="31"/>
      <c r="J66" s="31"/>
      <c r="K66" s="35"/>
    </row>
    <row r="67" spans="1:11" x14ac:dyDescent="0.3">
      <c r="B67" s="8" t="s">
        <v>623</v>
      </c>
      <c r="C67" s="57" t="s">
        <v>624</v>
      </c>
      <c r="D67" s="54" t="s">
        <v>625</v>
      </c>
      <c r="E67" s="6" t="s">
        <v>578</v>
      </c>
      <c r="F67" s="19">
        <v>2600000</v>
      </c>
      <c r="G67" s="24">
        <v>3432</v>
      </c>
      <c r="H67" s="24">
        <v>2.15</v>
      </c>
      <c r="I67" s="31"/>
      <c r="J67" s="31"/>
      <c r="K67" s="35"/>
    </row>
    <row r="68" spans="1:11" x14ac:dyDescent="0.3">
      <c r="C68" s="58" t="s">
        <v>172</v>
      </c>
      <c r="D68" s="54"/>
      <c r="E68" s="6"/>
      <c r="F68" s="19"/>
      <c r="G68" s="25">
        <v>7020</v>
      </c>
      <c r="H68" s="25">
        <v>4.4000000000000004</v>
      </c>
      <c r="I68" s="31"/>
      <c r="J68" s="31"/>
      <c r="K68" s="35"/>
    </row>
    <row r="69" spans="1:11" x14ac:dyDescent="0.3">
      <c r="C69" s="57"/>
      <c r="D69" s="54"/>
      <c r="E69" s="6"/>
      <c r="F69" s="19"/>
      <c r="G69" s="24"/>
      <c r="H69" s="24"/>
      <c r="I69" s="31"/>
      <c r="J69" s="31"/>
      <c r="K69" s="35"/>
    </row>
    <row r="70" spans="1:11" x14ac:dyDescent="0.3">
      <c r="C70" s="59" t="s">
        <v>629</v>
      </c>
      <c r="D70" s="54"/>
      <c r="E70" s="6"/>
      <c r="F70" s="19"/>
      <c r="G70" s="24"/>
      <c r="H70" s="24"/>
      <c r="I70" s="31"/>
      <c r="J70" s="31"/>
      <c r="K70" s="35"/>
    </row>
    <row r="71" spans="1:11" x14ac:dyDescent="0.3">
      <c r="B71" s="8" t="s">
        <v>3397</v>
      </c>
      <c r="C71" s="57" t="s">
        <v>1129</v>
      </c>
      <c r="D71" s="54" t="s">
        <v>3398</v>
      </c>
      <c r="E71" s="6" t="s">
        <v>167</v>
      </c>
      <c r="F71" s="19">
        <v>2166000</v>
      </c>
      <c r="G71" s="24">
        <v>3211.1</v>
      </c>
      <c r="H71" s="24">
        <v>2.0099999999999998</v>
      </c>
      <c r="I71" s="31"/>
      <c r="J71" s="31"/>
      <c r="K71" s="35"/>
    </row>
    <row r="72" spans="1:11" x14ac:dyDescent="0.3">
      <c r="B72" s="8" t="s">
        <v>630</v>
      </c>
      <c r="C72" s="57" t="s">
        <v>631</v>
      </c>
      <c r="D72" s="54" t="s">
        <v>632</v>
      </c>
      <c r="E72" s="6" t="s">
        <v>167</v>
      </c>
      <c r="F72" s="19">
        <v>825000</v>
      </c>
      <c r="G72" s="24">
        <v>3199.93</v>
      </c>
      <c r="H72" s="24">
        <v>2</v>
      </c>
      <c r="I72" s="31"/>
      <c r="J72" s="31"/>
      <c r="K72" s="35"/>
    </row>
    <row r="73" spans="1:11" x14ac:dyDescent="0.3">
      <c r="C73" s="58" t="s">
        <v>172</v>
      </c>
      <c r="D73" s="54"/>
      <c r="E73" s="6"/>
      <c r="F73" s="19"/>
      <c r="G73" s="25">
        <v>6411.03</v>
      </c>
      <c r="H73" s="25">
        <v>4.01</v>
      </c>
      <c r="I73" s="31"/>
      <c r="J73" s="31"/>
      <c r="K73" s="35"/>
    </row>
    <row r="74" spans="1:11" x14ac:dyDescent="0.3">
      <c r="C74" s="57"/>
      <c r="D74" s="54"/>
      <c r="E74" s="6"/>
      <c r="F74" s="19"/>
      <c r="G74" s="24"/>
      <c r="H74" s="24"/>
      <c r="I74" s="31"/>
      <c r="J74" s="31"/>
      <c r="K74" s="35"/>
    </row>
    <row r="75" spans="1:11" x14ac:dyDescent="0.3">
      <c r="A75" s="10"/>
      <c r="B75" s="28"/>
      <c r="C75" s="58" t="s">
        <v>5</v>
      </c>
      <c r="D75" s="54"/>
      <c r="E75" s="6"/>
      <c r="F75" s="19"/>
      <c r="G75" s="24"/>
      <c r="H75" s="24"/>
      <c r="I75" s="31"/>
      <c r="J75" s="31"/>
      <c r="K75" s="35"/>
    </row>
    <row r="76" spans="1:11" x14ac:dyDescent="0.3">
      <c r="C76" s="59" t="s">
        <v>6</v>
      </c>
      <c r="D76" s="54"/>
      <c r="E76" s="6"/>
      <c r="F76" s="19"/>
      <c r="G76" s="24"/>
      <c r="H76" s="24"/>
      <c r="I76" s="31"/>
      <c r="J76" s="31"/>
      <c r="K76" s="35"/>
    </row>
    <row r="77" spans="1:11" x14ac:dyDescent="0.3">
      <c r="B77" s="8" t="s">
        <v>3390</v>
      </c>
      <c r="C77" s="57" t="s">
        <v>2561</v>
      </c>
      <c r="D77" s="54" t="s">
        <v>3391</v>
      </c>
      <c r="E77" s="6" t="s">
        <v>686</v>
      </c>
      <c r="F77" s="19">
        <v>50</v>
      </c>
      <c r="G77" s="24">
        <v>526.39</v>
      </c>
      <c r="H77" s="24">
        <v>0.33</v>
      </c>
      <c r="I77" s="31">
        <v>6.9432999999999998</v>
      </c>
      <c r="J77" s="31"/>
      <c r="K77" s="35" t="s">
        <v>637</v>
      </c>
    </row>
    <row r="78" spans="1:11" x14ac:dyDescent="0.3">
      <c r="B78" s="8" t="s">
        <v>180</v>
      </c>
      <c r="C78" s="57" t="s">
        <v>92</v>
      </c>
      <c r="D78" s="54" t="s">
        <v>181</v>
      </c>
      <c r="E78" s="6" t="s">
        <v>5312</v>
      </c>
      <c r="F78" s="19">
        <v>280000</v>
      </c>
      <c r="G78" s="24">
        <v>28</v>
      </c>
      <c r="H78" s="24">
        <v>0.02</v>
      </c>
      <c r="I78" s="31"/>
      <c r="J78" s="31"/>
      <c r="K78" s="35" t="s">
        <v>5335</v>
      </c>
    </row>
    <row r="79" spans="1:11" x14ac:dyDescent="0.3">
      <c r="C79" s="58" t="s">
        <v>172</v>
      </c>
      <c r="D79" s="54"/>
      <c r="E79" s="6"/>
      <c r="F79" s="19"/>
      <c r="G79" s="25">
        <v>554.39</v>
      </c>
      <c r="H79" s="25">
        <v>0.35</v>
      </c>
      <c r="I79" s="31"/>
      <c r="J79" s="31"/>
      <c r="K79" s="35"/>
    </row>
    <row r="80" spans="1:11" x14ac:dyDescent="0.3">
      <c r="C80" s="57"/>
      <c r="D80" s="54"/>
      <c r="E80" s="6"/>
      <c r="F80" s="19"/>
      <c r="G80" s="24"/>
      <c r="H80" s="24"/>
      <c r="I80" s="31"/>
      <c r="J80" s="31"/>
      <c r="K80" s="35"/>
    </row>
    <row r="81" spans="2:11" x14ac:dyDescent="0.3">
      <c r="C81" s="58" t="s">
        <v>7</v>
      </c>
      <c r="D81" s="54"/>
      <c r="E81" s="6"/>
      <c r="F81" s="19"/>
      <c r="G81" s="24" t="s">
        <v>2</v>
      </c>
      <c r="H81" s="24" t="s">
        <v>2</v>
      </c>
      <c r="I81" s="31"/>
      <c r="J81" s="31"/>
      <c r="K81" s="35"/>
    </row>
    <row r="82" spans="2:11" x14ac:dyDescent="0.3">
      <c r="C82" s="57"/>
      <c r="D82" s="54"/>
      <c r="E82" s="6"/>
      <c r="F82" s="19"/>
      <c r="G82" s="24"/>
      <c r="H82" s="24"/>
      <c r="I82" s="31"/>
      <c r="J82" s="31"/>
      <c r="K82" s="35"/>
    </row>
    <row r="83" spans="2:11" x14ac:dyDescent="0.3">
      <c r="C83" s="58" t="s">
        <v>8</v>
      </c>
      <c r="D83" s="54"/>
      <c r="E83" s="6"/>
      <c r="F83" s="19"/>
      <c r="G83" s="24" t="s">
        <v>2</v>
      </c>
      <c r="H83" s="24" t="s">
        <v>2</v>
      </c>
      <c r="I83" s="31"/>
      <c r="J83" s="31"/>
      <c r="K83" s="35"/>
    </row>
    <row r="84" spans="2:11" x14ac:dyDescent="0.3">
      <c r="C84" s="57"/>
      <c r="D84" s="54"/>
      <c r="E84" s="6"/>
      <c r="F84" s="19"/>
      <c r="G84" s="24"/>
      <c r="H84" s="24"/>
      <c r="I84" s="31"/>
      <c r="J84" s="31"/>
      <c r="K84" s="35"/>
    </row>
    <row r="85" spans="2:11" x14ac:dyDescent="0.3">
      <c r="C85" s="59" t="s">
        <v>9</v>
      </c>
      <c r="D85" s="54"/>
      <c r="E85" s="6"/>
      <c r="F85" s="19"/>
      <c r="G85" s="24"/>
      <c r="H85" s="24"/>
      <c r="I85" s="31"/>
      <c r="J85" s="31"/>
      <c r="K85" s="35"/>
    </row>
    <row r="86" spans="2:11" x14ac:dyDescent="0.3">
      <c r="B86" s="8" t="s">
        <v>3375</v>
      </c>
      <c r="C86" s="57" t="s">
        <v>3376</v>
      </c>
      <c r="D86" s="54" t="s">
        <v>3377</v>
      </c>
      <c r="E86" s="6" t="s">
        <v>185</v>
      </c>
      <c r="F86" s="19">
        <v>10400000</v>
      </c>
      <c r="G86" s="24">
        <v>10617.72</v>
      </c>
      <c r="H86" s="24">
        <v>6.65</v>
      </c>
      <c r="I86" s="31">
        <v>0</v>
      </c>
      <c r="J86" s="31"/>
      <c r="K86" s="35"/>
    </row>
    <row r="87" spans="2:11" x14ac:dyDescent="0.3">
      <c r="C87" s="58" t="s">
        <v>172</v>
      </c>
      <c r="D87" s="54"/>
      <c r="E87" s="6"/>
      <c r="F87" s="19"/>
      <c r="G87" s="25">
        <v>10617.72</v>
      </c>
      <c r="H87" s="25">
        <v>6.65</v>
      </c>
      <c r="I87" s="31"/>
      <c r="J87" s="31"/>
      <c r="K87" s="35"/>
    </row>
    <row r="88" spans="2:11" x14ac:dyDescent="0.3">
      <c r="C88" s="57"/>
      <c r="D88" s="54"/>
      <c r="E88" s="6"/>
      <c r="F88" s="19"/>
      <c r="G88" s="24"/>
      <c r="H88" s="24"/>
      <c r="I88" s="31"/>
      <c r="J88" s="31"/>
      <c r="K88" s="35"/>
    </row>
    <row r="89" spans="2:11" x14ac:dyDescent="0.3">
      <c r="C89" s="59" t="s">
        <v>10</v>
      </c>
      <c r="D89" s="54"/>
      <c r="E89" s="6"/>
      <c r="F89" s="19"/>
      <c r="G89" s="24"/>
      <c r="H89" s="24"/>
      <c r="I89" s="31"/>
      <c r="J89" s="31"/>
      <c r="K89" s="35"/>
    </row>
    <row r="90" spans="2:11" x14ac:dyDescent="0.3">
      <c r="B90" s="8" t="s">
        <v>3399</v>
      </c>
      <c r="C90" s="57" t="s">
        <v>3400</v>
      </c>
      <c r="D90" s="54" t="s">
        <v>3401</v>
      </c>
      <c r="E90" s="6" t="s">
        <v>185</v>
      </c>
      <c r="F90" s="19">
        <v>5000000</v>
      </c>
      <c r="G90" s="24">
        <v>4995.87</v>
      </c>
      <c r="H90" s="24">
        <v>3.13</v>
      </c>
      <c r="I90" s="31">
        <v>7.1173500000000001</v>
      </c>
      <c r="J90" s="31"/>
      <c r="K90" s="35"/>
    </row>
    <row r="91" spans="2:11" x14ac:dyDescent="0.3">
      <c r="C91" s="58" t="s">
        <v>172</v>
      </c>
      <c r="D91" s="54"/>
      <c r="E91" s="6"/>
      <c r="F91" s="19"/>
      <c r="G91" s="25">
        <v>4995.87</v>
      </c>
      <c r="H91" s="25">
        <v>3.13</v>
      </c>
      <c r="I91" s="31"/>
      <c r="J91" s="31"/>
      <c r="K91" s="35"/>
    </row>
    <row r="92" spans="2:11" x14ac:dyDescent="0.3">
      <c r="C92" s="57"/>
      <c r="D92" s="54"/>
      <c r="E92" s="6"/>
      <c r="F92" s="19"/>
      <c r="G92" s="24"/>
      <c r="H92" s="24"/>
      <c r="I92" s="31"/>
      <c r="J92" s="31"/>
      <c r="K92" s="35"/>
    </row>
    <row r="93" spans="2:11" x14ac:dyDescent="0.3">
      <c r="C93" s="58" t="s">
        <v>11</v>
      </c>
      <c r="D93" s="54"/>
      <c r="E93" s="6"/>
      <c r="F93" s="19"/>
      <c r="G93" s="24"/>
      <c r="H93" s="24"/>
      <c r="I93" s="31"/>
      <c r="J93" s="31"/>
      <c r="K93" s="35"/>
    </row>
    <row r="94" spans="2:11" x14ac:dyDescent="0.3">
      <c r="C94" s="57"/>
      <c r="D94" s="54"/>
      <c r="E94" s="6"/>
      <c r="F94" s="19"/>
      <c r="G94" s="24"/>
      <c r="H94" s="24"/>
      <c r="I94" s="31"/>
      <c r="J94" s="31"/>
      <c r="K94" s="35"/>
    </row>
    <row r="95" spans="2:11" x14ac:dyDescent="0.3">
      <c r="C95" s="58" t="s">
        <v>13</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14</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15</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16</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17</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A105" s="10"/>
      <c r="B105" s="28"/>
      <c r="C105" s="58" t="s">
        <v>18</v>
      </c>
      <c r="D105" s="54"/>
      <c r="E105" s="6"/>
      <c r="F105" s="19"/>
      <c r="G105" s="24"/>
      <c r="H105" s="24"/>
      <c r="I105" s="31"/>
      <c r="J105" s="31"/>
      <c r="K105" s="35"/>
    </row>
    <row r="106" spans="1:11" x14ac:dyDescent="0.3">
      <c r="C106" s="59" t="s">
        <v>19</v>
      </c>
      <c r="D106" s="54"/>
      <c r="E106" s="6"/>
      <c r="F106" s="19"/>
      <c r="G106" s="24"/>
      <c r="H106" s="24"/>
      <c r="I106" s="31"/>
      <c r="J106" s="31"/>
      <c r="K106" s="35"/>
    </row>
    <row r="107" spans="1:11" x14ac:dyDescent="0.3">
      <c r="B107" s="8" t="s">
        <v>2386</v>
      </c>
      <c r="C107" s="57" t="s">
        <v>2387</v>
      </c>
      <c r="D107" s="54" t="s">
        <v>2388</v>
      </c>
      <c r="E107" s="6" t="s">
        <v>5271</v>
      </c>
      <c r="F107" s="19">
        <v>4300000</v>
      </c>
      <c r="G107" s="24">
        <v>3780.99</v>
      </c>
      <c r="H107" s="24">
        <v>2.37</v>
      </c>
      <c r="I107" s="31"/>
      <c r="J107" s="31"/>
      <c r="K107" s="35"/>
    </row>
    <row r="108" spans="1:11" x14ac:dyDescent="0.3">
      <c r="C108" s="58" t="s">
        <v>172</v>
      </c>
      <c r="D108" s="54"/>
      <c r="E108" s="6"/>
      <c r="F108" s="19"/>
      <c r="G108" s="25">
        <v>3780.99</v>
      </c>
      <c r="H108" s="25">
        <v>2.37</v>
      </c>
      <c r="I108" s="31"/>
      <c r="J108" s="31"/>
      <c r="K108" s="35"/>
    </row>
    <row r="109" spans="1:11" x14ac:dyDescent="0.3">
      <c r="C109" s="57"/>
      <c r="D109" s="54"/>
      <c r="E109" s="6"/>
      <c r="F109" s="19"/>
      <c r="G109" s="24"/>
      <c r="H109" s="24"/>
      <c r="I109" s="31"/>
      <c r="J109" s="31"/>
      <c r="K109" s="35"/>
    </row>
    <row r="110" spans="1:11" x14ac:dyDescent="0.3">
      <c r="C110" s="58" t="s">
        <v>20</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21</v>
      </c>
      <c r="D112" s="54"/>
      <c r="E112" s="6"/>
      <c r="F112" s="19"/>
      <c r="G112" s="24" t="s">
        <v>2</v>
      </c>
      <c r="H112" s="24" t="s">
        <v>2</v>
      </c>
      <c r="I112" s="31"/>
      <c r="J112" s="31"/>
      <c r="K112" s="35"/>
    </row>
    <row r="113" spans="1:54" x14ac:dyDescent="0.3">
      <c r="C113" s="57"/>
      <c r="D113" s="54"/>
      <c r="E113" s="6"/>
      <c r="F113" s="19"/>
      <c r="G113" s="24"/>
      <c r="H113" s="24"/>
      <c r="I113" s="31"/>
      <c r="J113" s="31"/>
      <c r="K113" s="35"/>
    </row>
    <row r="114" spans="1:54" x14ac:dyDescent="0.3">
      <c r="C114" s="58" t="s">
        <v>22</v>
      </c>
      <c r="D114" s="54"/>
      <c r="E114" s="6"/>
      <c r="F114" s="19"/>
      <c r="G114" s="24" t="s">
        <v>2</v>
      </c>
      <c r="H114" s="24" t="s">
        <v>2</v>
      </c>
      <c r="I114" s="31"/>
      <c r="J114" s="31"/>
      <c r="K114" s="35"/>
    </row>
    <row r="115" spans="1:54" x14ac:dyDescent="0.3">
      <c r="C115" s="57"/>
      <c r="D115" s="54"/>
      <c r="E115" s="6"/>
      <c r="F115" s="19"/>
      <c r="G115" s="24"/>
      <c r="H115" s="24"/>
      <c r="I115" s="31"/>
      <c r="J115" s="31"/>
      <c r="K115" s="35"/>
    </row>
    <row r="116" spans="1:54" x14ac:dyDescent="0.3">
      <c r="C116" s="58" t="s">
        <v>23</v>
      </c>
      <c r="D116" s="54"/>
      <c r="E116" s="6"/>
      <c r="F116" s="19"/>
      <c r="G116" s="24" t="s">
        <v>2</v>
      </c>
      <c r="H116" s="24" t="s">
        <v>2</v>
      </c>
      <c r="I116" s="31"/>
      <c r="J116" s="31"/>
      <c r="K116" s="35"/>
    </row>
    <row r="117" spans="1:54" x14ac:dyDescent="0.3">
      <c r="C117" s="57"/>
      <c r="D117" s="54"/>
      <c r="E117" s="6"/>
      <c r="F117" s="19"/>
      <c r="G117" s="24"/>
      <c r="H117" s="24"/>
      <c r="I117" s="31"/>
      <c r="J117" s="31"/>
      <c r="K117" s="35"/>
    </row>
    <row r="118" spans="1:54" x14ac:dyDescent="0.3">
      <c r="C118" s="59" t="s">
        <v>24</v>
      </c>
      <c r="D118" s="54"/>
      <c r="E118" s="6"/>
      <c r="F118" s="19"/>
      <c r="G118" s="24"/>
      <c r="H118" s="24"/>
      <c r="I118" s="31"/>
      <c r="J118" s="31"/>
      <c r="K118" s="35"/>
    </row>
    <row r="119" spans="1:54" x14ac:dyDescent="0.3">
      <c r="B119" s="8" t="s">
        <v>186</v>
      </c>
      <c r="C119" s="57" t="s">
        <v>187</v>
      </c>
      <c r="D119" s="54"/>
      <c r="E119" s="6"/>
      <c r="F119" s="19"/>
      <c r="G119" s="24">
        <v>2153.66</v>
      </c>
      <c r="H119" s="24">
        <v>1.35</v>
      </c>
      <c r="I119" s="31"/>
      <c r="J119" s="31"/>
      <c r="K119" s="35"/>
    </row>
    <row r="120" spans="1:54" x14ac:dyDescent="0.3">
      <c r="C120" s="58" t="s">
        <v>172</v>
      </c>
      <c r="D120" s="54"/>
      <c r="E120" s="6"/>
      <c r="F120" s="19"/>
      <c r="G120" s="25">
        <v>2153.66</v>
      </c>
      <c r="H120" s="25">
        <v>1.35</v>
      </c>
      <c r="I120" s="31"/>
      <c r="J120" s="31"/>
      <c r="K120" s="35"/>
    </row>
    <row r="121" spans="1:54" x14ac:dyDescent="0.3">
      <c r="C121" s="57"/>
      <c r="D121" s="54"/>
      <c r="E121" s="6"/>
      <c r="F121" s="19"/>
      <c r="G121" s="24"/>
      <c r="H121" s="24"/>
      <c r="I121" s="31"/>
      <c r="J121" s="31"/>
      <c r="K121" s="35"/>
    </row>
    <row r="122" spans="1:54" x14ac:dyDescent="0.3">
      <c r="A122" s="10"/>
      <c r="B122" s="28"/>
      <c r="C122" s="58" t="s">
        <v>25</v>
      </c>
      <c r="D122" s="54"/>
      <c r="E122" s="6"/>
      <c r="F122" s="19"/>
      <c r="G122" s="24"/>
      <c r="H122" s="24"/>
      <c r="I122" s="31"/>
      <c r="J122" s="31"/>
      <c r="K122" s="35"/>
    </row>
    <row r="123" spans="1:54" s="2" customFormat="1" ht="13.8" x14ac:dyDescent="0.3">
      <c r="A123" s="28"/>
      <c r="B123" s="28"/>
      <c r="C123" s="57" t="s">
        <v>5262</v>
      </c>
      <c r="D123" s="54"/>
      <c r="E123" s="6"/>
      <c r="F123" s="19"/>
      <c r="G123" s="24" t="s">
        <v>2</v>
      </c>
      <c r="H123" s="24" t="s">
        <v>2</v>
      </c>
      <c r="I123" s="31"/>
      <c r="J123" s="31"/>
      <c r="K123" s="35"/>
      <c r="L123" s="3"/>
      <c r="AI123" s="3"/>
      <c r="AV123" s="3"/>
      <c r="AX123" s="3"/>
      <c r="BB123" s="3"/>
    </row>
    <row r="124" spans="1:54" x14ac:dyDescent="0.3">
      <c r="B124" s="8"/>
      <c r="C124" s="57" t="s">
        <v>188</v>
      </c>
      <c r="D124" s="54"/>
      <c r="E124" s="6"/>
      <c r="F124" s="19"/>
      <c r="G124" s="24">
        <v>92.56</v>
      </c>
      <c r="H124" s="24">
        <v>0.03</v>
      </c>
      <c r="I124" s="31"/>
      <c r="J124" s="31"/>
      <c r="K124" s="35"/>
    </row>
    <row r="125" spans="1:54" x14ac:dyDescent="0.3">
      <c r="C125" s="58" t="s">
        <v>172</v>
      </c>
      <c r="D125" s="54"/>
      <c r="E125" s="6"/>
      <c r="F125" s="19"/>
      <c r="G125" s="25">
        <v>92.56</v>
      </c>
      <c r="H125" s="25">
        <v>0.03</v>
      </c>
      <c r="I125" s="31"/>
      <c r="J125" s="31"/>
      <c r="K125" s="35"/>
    </row>
    <row r="126" spans="1:54" x14ac:dyDescent="0.3">
      <c r="C126" s="57"/>
      <c r="D126" s="54"/>
      <c r="E126" s="6"/>
      <c r="F126" s="19"/>
      <c r="G126" s="24"/>
      <c r="H126" s="24"/>
      <c r="I126" s="31"/>
      <c r="J126" s="31"/>
      <c r="K126" s="35"/>
    </row>
    <row r="127" spans="1:54" x14ac:dyDescent="0.3">
      <c r="C127" s="60" t="s">
        <v>189</v>
      </c>
      <c r="D127" s="55"/>
      <c r="E127" s="5"/>
      <c r="F127" s="20"/>
      <c r="G127" s="26">
        <v>159689.45000000001</v>
      </c>
      <c r="H127" s="26">
        <v>100</v>
      </c>
      <c r="I127" s="32"/>
      <c r="J127" s="32"/>
      <c r="K127" s="36"/>
    </row>
    <row r="130" spans="3:11" x14ac:dyDescent="0.3">
      <c r="C130" s="1" t="s">
        <v>190</v>
      </c>
    </row>
    <row r="131" spans="3:11" x14ac:dyDescent="0.3">
      <c r="C131" s="37" t="s">
        <v>191</v>
      </c>
      <c r="D131" s="37"/>
      <c r="E131" s="37"/>
      <c r="F131" s="37"/>
      <c r="G131" s="37"/>
      <c r="H131" s="37"/>
      <c r="I131" s="37"/>
      <c r="J131" s="37"/>
      <c r="K131" s="37"/>
    </row>
    <row r="132" spans="3:11" x14ac:dyDescent="0.3">
      <c r="C132" s="2" t="s">
        <v>192</v>
      </c>
    </row>
    <row r="133" spans="3:11" x14ac:dyDescent="0.3">
      <c r="C133" s="2" t="s">
        <v>193</v>
      </c>
    </row>
    <row r="134" spans="3:11" ht="30" customHeight="1" x14ac:dyDescent="0.3">
      <c r="C134" s="91" t="s">
        <v>194</v>
      </c>
      <c r="D134" s="92"/>
      <c r="E134" s="92"/>
      <c r="F134" s="92"/>
      <c r="G134" s="92"/>
      <c r="H134" s="92"/>
      <c r="I134" s="92"/>
      <c r="J134" s="92"/>
      <c r="K134" s="92"/>
    </row>
    <row r="135" spans="3:11" x14ac:dyDescent="0.3">
      <c r="C135" s="2" t="s">
        <v>195</v>
      </c>
    </row>
    <row r="136" spans="3:11" ht="45" customHeight="1" x14ac:dyDescent="0.3">
      <c r="C136" s="93" t="s">
        <v>5317</v>
      </c>
      <c r="D136" s="93"/>
      <c r="E136" s="93"/>
      <c r="F136" s="93"/>
      <c r="G136" s="93"/>
      <c r="H136" s="93"/>
      <c r="I136" s="93"/>
      <c r="J136" s="93"/>
      <c r="K136" s="93"/>
    </row>
    <row r="138" spans="3:11" x14ac:dyDescent="0.3">
      <c r="C138" s="1" t="s">
        <v>5387</v>
      </c>
      <c r="E138" s="88" t="s">
        <v>5388</v>
      </c>
    </row>
    <row r="139" spans="3:11" x14ac:dyDescent="0.3">
      <c r="E139" s="2" t="s">
        <v>5393</v>
      </c>
    </row>
  </sheetData>
  <mergeCells count="2">
    <mergeCell ref="C134:K134"/>
    <mergeCell ref="C136:K136"/>
  </mergeCells>
  <hyperlinks>
    <hyperlink ref="J2" location="'Index'!A1" display="'Index'!A1" xr:uid="{B3BC5457-22FA-4360-88AF-319FB74E727B}"/>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1411-827B-4B91-92CC-060071C00F20}">
  <sheetPr codeName="Sheet162"/>
  <dimension ref="A1:IV138"/>
  <sheetViews>
    <sheetView showGridLines="0" zoomScale="90" zoomScaleNormal="90" workbookViewId="0">
      <pane ySplit="6" topLeftCell="A129" activePane="bottomLeft" state="frozen"/>
      <selection pane="bottomLeft" activeCell="D151" sqref="D151"/>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3402</v>
      </c>
      <c r="J2" s="38" t="s">
        <v>4975</v>
      </c>
    </row>
    <row r="3" spans="1:54" ht="16.2" x14ac:dyDescent="0.35">
      <c r="C3" s="1" t="s">
        <v>28</v>
      </c>
      <c r="D3" s="21" t="s">
        <v>3403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104920</v>
      </c>
      <c r="G10" s="24">
        <v>998.42</v>
      </c>
      <c r="H10" s="24">
        <v>3.55</v>
      </c>
      <c r="I10" s="31"/>
      <c r="J10" s="31"/>
      <c r="K10" s="35"/>
    </row>
    <row r="11" spans="1:54" x14ac:dyDescent="0.3">
      <c r="B11" s="8" t="s">
        <v>44</v>
      </c>
      <c r="C11" s="57" t="s">
        <v>45</v>
      </c>
      <c r="D11" s="54" t="s">
        <v>46</v>
      </c>
      <c r="E11" s="6" t="s">
        <v>43</v>
      </c>
      <c r="F11" s="19">
        <v>51600</v>
      </c>
      <c r="G11" s="24">
        <v>721.26</v>
      </c>
      <c r="H11" s="24">
        <v>2.57</v>
      </c>
      <c r="I11" s="31"/>
      <c r="J11" s="31"/>
      <c r="K11" s="35"/>
    </row>
    <row r="12" spans="1:54" x14ac:dyDescent="0.3">
      <c r="B12" s="8" t="s">
        <v>72</v>
      </c>
      <c r="C12" s="57" t="s">
        <v>73</v>
      </c>
      <c r="D12" s="54" t="s">
        <v>74</v>
      </c>
      <c r="E12" s="6" t="s">
        <v>75</v>
      </c>
      <c r="F12" s="19">
        <v>47000</v>
      </c>
      <c r="G12" s="24">
        <v>637.88</v>
      </c>
      <c r="H12" s="24">
        <v>2.27</v>
      </c>
      <c r="I12" s="31"/>
      <c r="J12" s="31"/>
      <c r="K12" s="35"/>
    </row>
    <row r="13" spans="1:54" x14ac:dyDescent="0.3">
      <c r="B13" s="8" t="s">
        <v>55</v>
      </c>
      <c r="C13" s="57" t="s">
        <v>56</v>
      </c>
      <c r="D13" s="54" t="s">
        <v>57</v>
      </c>
      <c r="E13" s="6" t="s">
        <v>58</v>
      </c>
      <c r="F13" s="19">
        <v>3380</v>
      </c>
      <c r="G13" s="24">
        <v>499.94</v>
      </c>
      <c r="H13" s="24">
        <v>1.78</v>
      </c>
      <c r="I13" s="31"/>
      <c r="J13" s="31"/>
      <c r="K13" s="35"/>
    </row>
    <row r="14" spans="1:54" x14ac:dyDescent="0.3">
      <c r="B14" s="8" t="s">
        <v>47</v>
      </c>
      <c r="C14" s="57" t="s">
        <v>48</v>
      </c>
      <c r="D14" s="54" t="s">
        <v>49</v>
      </c>
      <c r="E14" s="6" t="s">
        <v>50</v>
      </c>
      <c r="F14" s="19">
        <v>31250</v>
      </c>
      <c r="G14" s="24">
        <v>459.25</v>
      </c>
      <c r="H14" s="24">
        <v>1.63</v>
      </c>
      <c r="I14" s="31"/>
      <c r="J14" s="31"/>
      <c r="K14" s="35"/>
    </row>
    <row r="15" spans="1:54" x14ac:dyDescent="0.3">
      <c r="B15" s="8" t="s">
        <v>51</v>
      </c>
      <c r="C15" s="57" t="s">
        <v>52</v>
      </c>
      <c r="D15" s="54" t="s">
        <v>53</v>
      </c>
      <c r="E15" s="6" t="s">
        <v>54</v>
      </c>
      <c r="F15" s="19">
        <v>12545</v>
      </c>
      <c r="G15" s="24">
        <v>451.75</v>
      </c>
      <c r="H15" s="24">
        <v>1.61</v>
      </c>
      <c r="I15" s="31"/>
      <c r="J15" s="31"/>
      <c r="K15" s="35"/>
    </row>
    <row r="16" spans="1:54" x14ac:dyDescent="0.3">
      <c r="B16" s="8" t="s">
        <v>62</v>
      </c>
      <c r="C16" s="57" t="s">
        <v>63</v>
      </c>
      <c r="D16" s="54" t="s">
        <v>64</v>
      </c>
      <c r="E16" s="6" t="s">
        <v>65</v>
      </c>
      <c r="F16" s="19">
        <v>2850</v>
      </c>
      <c r="G16" s="24">
        <v>360.24</v>
      </c>
      <c r="H16" s="24">
        <v>1.28</v>
      </c>
      <c r="I16" s="31"/>
      <c r="J16" s="31"/>
      <c r="K16" s="35"/>
    </row>
    <row r="17" spans="2:11" x14ac:dyDescent="0.3">
      <c r="B17" s="8" t="s">
        <v>69</v>
      </c>
      <c r="C17" s="57" t="s">
        <v>70</v>
      </c>
      <c r="D17" s="54" t="s">
        <v>71</v>
      </c>
      <c r="E17" s="6" t="s">
        <v>43</v>
      </c>
      <c r="F17" s="19">
        <v>44000</v>
      </c>
      <c r="G17" s="24">
        <v>353.1</v>
      </c>
      <c r="H17" s="24">
        <v>1.26</v>
      </c>
      <c r="I17" s="31"/>
      <c r="J17" s="31"/>
      <c r="K17" s="35"/>
    </row>
    <row r="18" spans="2:11" x14ac:dyDescent="0.3">
      <c r="B18" s="8" t="s">
        <v>59</v>
      </c>
      <c r="C18" s="57" t="s">
        <v>60</v>
      </c>
      <c r="D18" s="54" t="s">
        <v>61</v>
      </c>
      <c r="E18" s="6" t="s">
        <v>43</v>
      </c>
      <c r="F18" s="19">
        <v>27300</v>
      </c>
      <c r="G18" s="24">
        <v>285.33999999999997</v>
      </c>
      <c r="H18" s="24">
        <v>1.02</v>
      </c>
      <c r="I18" s="31"/>
      <c r="J18" s="31"/>
      <c r="K18" s="35"/>
    </row>
    <row r="19" spans="2:11" x14ac:dyDescent="0.3">
      <c r="B19" s="8" t="s">
        <v>76</v>
      </c>
      <c r="C19" s="57" t="s">
        <v>77</v>
      </c>
      <c r="D19" s="54" t="s">
        <v>78</v>
      </c>
      <c r="E19" s="6" t="s">
        <v>50</v>
      </c>
      <c r="F19" s="19">
        <v>9150</v>
      </c>
      <c r="G19" s="24">
        <v>282.25</v>
      </c>
      <c r="H19" s="24">
        <v>1</v>
      </c>
      <c r="I19" s="31"/>
      <c r="J19" s="31"/>
      <c r="K19" s="35"/>
    </row>
    <row r="20" spans="2:11" x14ac:dyDescent="0.3">
      <c r="B20" s="8" t="s">
        <v>66</v>
      </c>
      <c r="C20" s="57" t="s">
        <v>67</v>
      </c>
      <c r="D20" s="54" t="s">
        <v>68</v>
      </c>
      <c r="E20" s="6" t="s">
        <v>43</v>
      </c>
      <c r="F20" s="19">
        <v>14000</v>
      </c>
      <c r="G20" s="24">
        <v>274.44</v>
      </c>
      <c r="H20" s="24">
        <v>0.98</v>
      </c>
      <c r="I20" s="31"/>
      <c r="J20" s="31"/>
      <c r="K20" s="35"/>
    </row>
    <row r="21" spans="2:11" x14ac:dyDescent="0.3">
      <c r="B21" s="8" t="s">
        <v>206</v>
      </c>
      <c r="C21" s="57" t="s">
        <v>207</v>
      </c>
      <c r="D21" s="54" t="s">
        <v>208</v>
      </c>
      <c r="E21" s="6" t="s">
        <v>101</v>
      </c>
      <c r="F21" s="19">
        <v>795</v>
      </c>
      <c r="G21" s="24">
        <v>250.27</v>
      </c>
      <c r="H21" s="24">
        <v>0.89</v>
      </c>
      <c r="I21" s="31"/>
      <c r="J21" s="31"/>
      <c r="K21" s="35"/>
    </row>
    <row r="22" spans="2:11" x14ac:dyDescent="0.3">
      <c r="B22" s="8" t="s">
        <v>108</v>
      </c>
      <c r="C22" s="57" t="s">
        <v>109</v>
      </c>
      <c r="D22" s="54" t="s">
        <v>110</v>
      </c>
      <c r="E22" s="6" t="s">
        <v>111</v>
      </c>
      <c r="F22" s="19">
        <v>34800</v>
      </c>
      <c r="G22" s="24">
        <v>244.97</v>
      </c>
      <c r="H22" s="24">
        <v>0.87</v>
      </c>
      <c r="I22" s="31"/>
      <c r="J22" s="31"/>
      <c r="K22" s="35"/>
    </row>
    <row r="23" spans="2:11" x14ac:dyDescent="0.3">
      <c r="B23" s="8" t="s">
        <v>149</v>
      </c>
      <c r="C23" s="57" t="s">
        <v>150</v>
      </c>
      <c r="D23" s="54" t="s">
        <v>151</v>
      </c>
      <c r="E23" s="6" t="s">
        <v>152</v>
      </c>
      <c r="F23" s="19">
        <v>36800</v>
      </c>
      <c r="G23" s="24">
        <v>231.01</v>
      </c>
      <c r="H23" s="24">
        <v>0.82</v>
      </c>
      <c r="I23" s="31"/>
      <c r="J23" s="31"/>
      <c r="K23" s="35"/>
    </row>
    <row r="24" spans="2:11" x14ac:dyDescent="0.3">
      <c r="B24" s="8" t="s">
        <v>145</v>
      </c>
      <c r="C24" s="57" t="s">
        <v>146</v>
      </c>
      <c r="D24" s="54" t="s">
        <v>147</v>
      </c>
      <c r="E24" s="6" t="s">
        <v>148</v>
      </c>
      <c r="F24" s="19">
        <v>5600</v>
      </c>
      <c r="G24" s="24">
        <v>216.57</v>
      </c>
      <c r="H24" s="24">
        <v>0.77</v>
      </c>
      <c r="I24" s="31"/>
      <c r="J24" s="31"/>
      <c r="K24" s="35"/>
    </row>
    <row r="25" spans="2:11" x14ac:dyDescent="0.3">
      <c r="B25" s="8" t="s">
        <v>135</v>
      </c>
      <c r="C25" s="57" t="s">
        <v>136</v>
      </c>
      <c r="D25" s="54" t="s">
        <v>137</v>
      </c>
      <c r="E25" s="6" t="s">
        <v>138</v>
      </c>
      <c r="F25" s="19">
        <v>7430</v>
      </c>
      <c r="G25" s="24">
        <v>214.59</v>
      </c>
      <c r="H25" s="24">
        <v>0.76</v>
      </c>
      <c r="I25" s="31"/>
      <c r="J25" s="31"/>
      <c r="K25" s="35"/>
    </row>
    <row r="26" spans="2:11" x14ac:dyDescent="0.3">
      <c r="B26" s="8" t="s">
        <v>3384</v>
      </c>
      <c r="C26" s="57" t="s">
        <v>3385</v>
      </c>
      <c r="D26" s="54" t="s">
        <v>3386</v>
      </c>
      <c r="E26" s="6" t="s">
        <v>148</v>
      </c>
      <c r="F26" s="19">
        <v>7400</v>
      </c>
      <c r="G26" s="24">
        <v>212.29</v>
      </c>
      <c r="H26" s="24">
        <v>0.76</v>
      </c>
      <c r="I26" s="31"/>
      <c r="J26" s="31"/>
      <c r="K26" s="35"/>
    </row>
    <row r="27" spans="2:11" x14ac:dyDescent="0.3">
      <c r="B27" s="8" t="s">
        <v>79</v>
      </c>
      <c r="C27" s="57" t="s">
        <v>80</v>
      </c>
      <c r="D27" s="54" t="s">
        <v>81</v>
      </c>
      <c r="E27" s="6" t="s">
        <v>82</v>
      </c>
      <c r="F27" s="19">
        <v>27000</v>
      </c>
      <c r="G27" s="24">
        <v>208.45</v>
      </c>
      <c r="H27" s="24">
        <v>0.74</v>
      </c>
      <c r="I27" s="31"/>
      <c r="J27" s="31"/>
      <c r="K27" s="35"/>
    </row>
    <row r="28" spans="2:11" x14ac:dyDescent="0.3">
      <c r="B28" s="8" t="s">
        <v>91</v>
      </c>
      <c r="C28" s="57" t="s">
        <v>92</v>
      </c>
      <c r="D28" s="54" t="s">
        <v>93</v>
      </c>
      <c r="E28" s="6" t="s">
        <v>58</v>
      </c>
      <c r="F28" s="19">
        <v>6100</v>
      </c>
      <c r="G28" s="24">
        <v>199.87</v>
      </c>
      <c r="H28" s="24">
        <v>0.71</v>
      </c>
      <c r="I28" s="31"/>
      <c r="J28" s="31"/>
      <c r="K28" s="35"/>
    </row>
    <row r="29" spans="2:11" x14ac:dyDescent="0.3">
      <c r="B29" s="8" t="s">
        <v>132</v>
      </c>
      <c r="C29" s="57" t="s">
        <v>133</v>
      </c>
      <c r="D29" s="54" t="s">
        <v>134</v>
      </c>
      <c r="E29" s="6" t="s">
        <v>86</v>
      </c>
      <c r="F29" s="19">
        <v>16300</v>
      </c>
      <c r="G29" s="24">
        <v>197.16</v>
      </c>
      <c r="H29" s="24">
        <v>0.7</v>
      </c>
      <c r="I29" s="31"/>
      <c r="J29" s="31"/>
      <c r="K29" s="35"/>
    </row>
    <row r="30" spans="2:11" x14ac:dyDescent="0.3">
      <c r="B30" s="8" t="s">
        <v>98</v>
      </c>
      <c r="C30" s="57" t="s">
        <v>99</v>
      </c>
      <c r="D30" s="54" t="s">
        <v>100</v>
      </c>
      <c r="E30" s="6" t="s">
        <v>101</v>
      </c>
      <c r="F30" s="19">
        <v>3200</v>
      </c>
      <c r="G30" s="24">
        <v>196.21</v>
      </c>
      <c r="H30" s="24">
        <v>0.7</v>
      </c>
      <c r="I30" s="31"/>
      <c r="J30" s="31"/>
      <c r="K30" s="35"/>
    </row>
    <row r="31" spans="2:11" x14ac:dyDescent="0.3">
      <c r="B31" s="8" t="s">
        <v>249</v>
      </c>
      <c r="C31" s="57" t="s">
        <v>250</v>
      </c>
      <c r="D31" s="54" t="s">
        <v>251</v>
      </c>
      <c r="E31" s="6" t="s">
        <v>148</v>
      </c>
      <c r="F31" s="19">
        <v>1350</v>
      </c>
      <c r="G31" s="24">
        <v>190.01</v>
      </c>
      <c r="H31" s="24">
        <v>0.68</v>
      </c>
      <c r="I31" s="31"/>
      <c r="J31" s="31"/>
      <c r="K31" s="35"/>
    </row>
    <row r="32" spans="2:11" x14ac:dyDescent="0.3">
      <c r="B32" s="8" t="s">
        <v>128</v>
      </c>
      <c r="C32" s="57" t="s">
        <v>129</v>
      </c>
      <c r="D32" s="54" t="s">
        <v>130</v>
      </c>
      <c r="E32" s="6" t="s">
        <v>131</v>
      </c>
      <c r="F32" s="19">
        <v>69000</v>
      </c>
      <c r="G32" s="24">
        <v>189.92</v>
      </c>
      <c r="H32" s="24">
        <v>0.68</v>
      </c>
      <c r="I32" s="31"/>
      <c r="J32" s="31"/>
      <c r="K32" s="35"/>
    </row>
    <row r="33" spans="2:11" x14ac:dyDescent="0.3">
      <c r="B33" s="8" t="s">
        <v>83</v>
      </c>
      <c r="C33" s="57" t="s">
        <v>84</v>
      </c>
      <c r="D33" s="54" t="s">
        <v>85</v>
      </c>
      <c r="E33" s="6" t="s">
        <v>86</v>
      </c>
      <c r="F33" s="19">
        <v>7300</v>
      </c>
      <c r="G33" s="24">
        <v>183.86</v>
      </c>
      <c r="H33" s="24">
        <v>0.65</v>
      </c>
      <c r="I33" s="31"/>
      <c r="J33" s="31"/>
      <c r="K33" s="35"/>
    </row>
    <row r="34" spans="2:11" x14ac:dyDescent="0.3">
      <c r="B34" s="8" t="s">
        <v>120</v>
      </c>
      <c r="C34" s="57" t="s">
        <v>121</v>
      </c>
      <c r="D34" s="54" t="s">
        <v>122</v>
      </c>
      <c r="E34" s="6" t="s">
        <v>123</v>
      </c>
      <c r="F34" s="19">
        <v>4050</v>
      </c>
      <c r="G34" s="24">
        <v>171.05</v>
      </c>
      <c r="H34" s="24">
        <v>0.61</v>
      </c>
      <c r="I34" s="31"/>
      <c r="J34" s="31"/>
      <c r="K34" s="35"/>
    </row>
    <row r="35" spans="2:11" x14ac:dyDescent="0.3">
      <c r="B35" s="8" t="s">
        <v>157</v>
      </c>
      <c r="C35" s="57" t="s">
        <v>158</v>
      </c>
      <c r="D35" s="54" t="s">
        <v>159</v>
      </c>
      <c r="E35" s="6" t="s">
        <v>160</v>
      </c>
      <c r="F35" s="19">
        <v>400</v>
      </c>
      <c r="G35" s="24">
        <v>154.96</v>
      </c>
      <c r="H35" s="24">
        <v>0.55000000000000004</v>
      </c>
      <c r="I35" s="31"/>
      <c r="J35" s="31"/>
      <c r="K35" s="35"/>
    </row>
    <row r="36" spans="2:11" x14ac:dyDescent="0.3">
      <c r="B36" s="8" t="s">
        <v>124</v>
      </c>
      <c r="C36" s="57" t="s">
        <v>125</v>
      </c>
      <c r="D36" s="54" t="s">
        <v>126</v>
      </c>
      <c r="E36" s="6" t="s">
        <v>127</v>
      </c>
      <c r="F36" s="19">
        <v>4400</v>
      </c>
      <c r="G36" s="24">
        <v>145.59</v>
      </c>
      <c r="H36" s="24">
        <v>0.52</v>
      </c>
      <c r="I36" s="31"/>
      <c r="J36" s="31"/>
      <c r="K36" s="35"/>
    </row>
    <row r="37" spans="2:11" x14ac:dyDescent="0.3">
      <c r="B37" s="8" t="s">
        <v>445</v>
      </c>
      <c r="C37" s="57" t="s">
        <v>446</v>
      </c>
      <c r="D37" s="54" t="s">
        <v>447</v>
      </c>
      <c r="E37" s="6" t="s">
        <v>138</v>
      </c>
      <c r="F37" s="19">
        <v>9309</v>
      </c>
      <c r="G37" s="24">
        <v>145.55000000000001</v>
      </c>
      <c r="H37" s="24">
        <v>0.52</v>
      </c>
      <c r="I37" s="31"/>
      <c r="J37" s="31"/>
      <c r="K37" s="35"/>
    </row>
    <row r="38" spans="2:11" x14ac:dyDescent="0.3">
      <c r="B38" s="8" t="s">
        <v>112</v>
      </c>
      <c r="C38" s="57" t="s">
        <v>113</v>
      </c>
      <c r="D38" s="54" t="s">
        <v>114</v>
      </c>
      <c r="E38" s="6" t="s">
        <v>115</v>
      </c>
      <c r="F38" s="19">
        <v>320</v>
      </c>
      <c r="G38" s="24">
        <v>141.87</v>
      </c>
      <c r="H38" s="24">
        <v>0.51</v>
      </c>
      <c r="I38" s="31"/>
      <c r="J38" s="31"/>
      <c r="K38" s="35"/>
    </row>
    <row r="39" spans="2:11" x14ac:dyDescent="0.3">
      <c r="B39" s="8" t="s">
        <v>94</v>
      </c>
      <c r="C39" s="57" t="s">
        <v>95</v>
      </c>
      <c r="D39" s="54" t="s">
        <v>96</v>
      </c>
      <c r="E39" s="6" t="s">
        <v>97</v>
      </c>
      <c r="F39" s="19">
        <v>9900</v>
      </c>
      <c r="G39" s="24">
        <v>140.65</v>
      </c>
      <c r="H39" s="24">
        <v>0.5</v>
      </c>
      <c r="I39" s="31"/>
      <c r="J39" s="31"/>
      <c r="K39" s="35"/>
    </row>
    <row r="40" spans="2:11" x14ac:dyDescent="0.3">
      <c r="B40" s="8" t="s">
        <v>517</v>
      </c>
      <c r="C40" s="57" t="s">
        <v>518</v>
      </c>
      <c r="D40" s="54" t="s">
        <v>519</v>
      </c>
      <c r="E40" s="6" t="s">
        <v>327</v>
      </c>
      <c r="F40" s="19">
        <v>2900</v>
      </c>
      <c r="G40" s="24">
        <v>135.94</v>
      </c>
      <c r="H40" s="24">
        <v>0.48</v>
      </c>
      <c r="I40" s="31"/>
      <c r="J40" s="31"/>
      <c r="K40" s="35"/>
    </row>
    <row r="41" spans="2:11" x14ac:dyDescent="0.3">
      <c r="B41" s="8" t="s">
        <v>861</v>
      </c>
      <c r="C41" s="57" t="s">
        <v>862</v>
      </c>
      <c r="D41" s="54" t="s">
        <v>863</v>
      </c>
      <c r="E41" s="6" t="s">
        <v>86</v>
      </c>
      <c r="F41" s="19">
        <v>1497</v>
      </c>
      <c r="G41" s="24">
        <v>134.24</v>
      </c>
      <c r="H41" s="24">
        <v>0.48</v>
      </c>
      <c r="I41" s="31"/>
      <c r="J41" s="31"/>
      <c r="K41" s="35"/>
    </row>
    <row r="42" spans="2:11" x14ac:dyDescent="0.3">
      <c r="B42" s="8" t="s">
        <v>1951</v>
      </c>
      <c r="C42" s="57" t="s">
        <v>1418</v>
      </c>
      <c r="D42" s="54" t="s">
        <v>1952</v>
      </c>
      <c r="E42" s="6" t="s">
        <v>507</v>
      </c>
      <c r="F42" s="19">
        <v>25000</v>
      </c>
      <c r="G42" s="24">
        <v>134.05000000000001</v>
      </c>
      <c r="H42" s="24">
        <v>0.48</v>
      </c>
      <c r="I42" s="31"/>
      <c r="J42" s="31"/>
      <c r="K42" s="35"/>
    </row>
    <row r="43" spans="2:11" x14ac:dyDescent="0.3">
      <c r="B43" s="8" t="s">
        <v>2419</v>
      </c>
      <c r="C43" s="57" t="s">
        <v>2420</v>
      </c>
      <c r="D43" s="54" t="s">
        <v>2421</v>
      </c>
      <c r="E43" s="6" t="s">
        <v>167</v>
      </c>
      <c r="F43" s="19">
        <v>17500</v>
      </c>
      <c r="G43" s="24">
        <v>129.33000000000001</v>
      </c>
      <c r="H43" s="24">
        <v>0.46</v>
      </c>
      <c r="I43" s="31"/>
      <c r="J43" s="31"/>
      <c r="K43" s="35"/>
    </row>
    <row r="44" spans="2:11" x14ac:dyDescent="0.3">
      <c r="B44" s="8" t="s">
        <v>102</v>
      </c>
      <c r="C44" s="57" t="s">
        <v>103</v>
      </c>
      <c r="D44" s="54" t="s">
        <v>104</v>
      </c>
      <c r="E44" s="6" t="s">
        <v>50</v>
      </c>
      <c r="F44" s="19">
        <v>2500</v>
      </c>
      <c r="G44" s="24">
        <v>128.34</v>
      </c>
      <c r="H44" s="24">
        <v>0.46</v>
      </c>
      <c r="I44" s="31"/>
      <c r="J44" s="31"/>
      <c r="K44" s="35"/>
    </row>
    <row r="45" spans="2:11" x14ac:dyDescent="0.3">
      <c r="B45" s="8" t="s">
        <v>153</v>
      </c>
      <c r="C45" s="57" t="s">
        <v>154</v>
      </c>
      <c r="D45" s="54" t="s">
        <v>155</v>
      </c>
      <c r="E45" s="6" t="s">
        <v>156</v>
      </c>
      <c r="F45" s="19">
        <v>55392</v>
      </c>
      <c r="G45" s="24">
        <v>127.48</v>
      </c>
      <c r="H45" s="24">
        <v>0.45</v>
      </c>
      <c r="I45" s="31"/>
      <c r="J45" s="31"/>
      <c r="K45" s="35"/>
    </row>
    <row r="46" spans="2:11" x14ac:dyDescent="0.3">
      <c r="B46" s="8" t="s">
        <v>888</v>
      </c>
      <c r="C46" s="57" t="s">
        <v>889</v>
      </c>
      <c r="D46" s="54" t="s">
        <v>890</v>
      </c>
      <c r="E46" s="6" t="s">
        <v>152</v>
      </c>
      <c r="F46" s="19">
        <v>137780</v>
      </c>
      <c r="G46" s="24">
        <v>120.01</v>
      </c>
      <c r="H46" s="24">
        <v>0.43</v>
      </c>
      <c r="I46" s="31"/>
      <c r="J46" s="31"/>
      <c r="K46" s="35"/>
    </row>
    <row r="47" spans="2:11" x14ac:dyDescent="0.3">
      <c r="B47" s="8" t="s">
        <v>240</v>
      </c>
      <c r="C47" s="57" t="s">
        <v>241</v>
      </c>
      <c r="D47" s="54" t="s">
        <v>242</v>
      </c>
      <c r="E47" s="6" t="s">
        <v>131</v>
      </c>
      <c r="F47" s="19">
        <v>9600</v>
      </c>
      <c r="G47" s="24">
        <v>117.82</v>
      </c>
      <c r="H47" s="24">
        <v>0.42</v>
      </c>
      <c r="I47" s="31"/>
      <c r="J47" s="31"/>
      <c r="K47" s="35"/>
    </row>
    <row r="48" spans="2:11" x14ac:dyDescent="0.3">
      <c r="B48" s="8" t="s">
        <v>493</v>
      </c>
      <c r="C48" s="57" t="s">
        <v>494</v>
      </c>
      <c r="D48" s="54" t="s">
        <v>495</v>
      </c>
      <c r="E48" s="6" t="s">
        <v>97</v>
      </c>
      <c r="F48" s="19">
        <v>15000</v>
      </c>
      <c r="G48" s="24">
        <v>116.73</v>
      </c>
      <c r="H48" s="24">
        <v>0.42</v>
      </c>
      <c r="I48" s="31"/>
      <c r="J48" s="31"/>
      <c r="K48" s="35"/>
    </row>
    <row r="49" spans="2:11" x14ac:dyDescent="0.3">
      <c r="B49" s="8" t="s">
        <v>161</v>
      </c>
      <c r="C49" s="57" t="s">
        <v>162</v>
      </c>
      <c r="D49" s="54" t="s">
        <v>163</v>
      </c>
      <c r="E49" s="6" t="s">
        <v>148</v>
      </c>
      <c r="F49" s="19">
        <v>25500</v>
      </c>
      <c r="G49" s="24">
        <v>112.98</v>
      </c>
      <c r="H49" s="24">
        <v>0.4</v>
      </c>
      <c r="I49" s="31"/>
      <c r="J49" s="31"/>
      <c r="K49" s="35"/>
    </row>
    <row r="50" spans="2:11" x14ac:dyDescent="0.3">
      <c r="B50" s="8" t="s">
        <v>404</v>
      </c>
      <c r="C50" s="57" t="s">
        <v>405</v>
      </c>
      <c r="D50" s="54" t="s">
        <v>406</v>
      </c>
      <c r="E50" s="6" t="s">
        <v>138</v>
      </c>
      <c r="F50" s="19">
        <v>3399</v>
      </c>
      <c r="G50" s="24">
        <v>103.88</v>
      </c>
      <c r="H50" s="24">
        <v>0.37</v>
      </c>
      <c r="I50" s="31"/>
      <c r="J50" s="31"/>
      <c r="K50" s="35"/>
    </row>
    <row r="51" spans="2:11" x14ac:dyDescent="0.3">
      <c r="B51" s="8" t="s">
        <v>523</v>
      </c>
      <c r="C51" s="57" t="s">
        <v>524</v>
      </c>
      <c r="D51" s="54" t="s">
        <v>525</v>
      </c>
      <c r="E51" s="6" t="s">
        <v>138</v>
      </c>
      <c r="F51" s="19">
        <v>1950</v>
      </c>
      <c r="G51" s="24">
        <v>100.24</v>
      </c>
      <c r="H51" s="24">
        <v>0.36</v>
      </c>
      <c r="I51" s="31"/>
      <c r="J51" s="31"/>
      <c r="K51" s="35"/>
    </row>
    <row r="52" spans="2:11" x14ac:dyDescent="0.3">
      <c r="B52" s="8" t="s">
        <v>139</v>
      </c>
      <c r="C52" s="57" t="s">
        <v>140</v>
      </c>
      <c r="D52" s="54" t="s">
        <v>141</v>
      </c>
      <c r="E52" s="6" t="s">
        <v>119</v>
      </c>
      <c r="F52" s="19">
        <v>2700</v>
      </c>
      <c r="G52" s="24">
        <v>86.61</v>
      </c>
      <c r="H52" s="24">
        <v>0.31</v>
      </c>
      <c r="I52" s="31"/>
      <c r="J52" s="31"/>
      <c r="K52" s="35"/>
    </row>
    <row r="53" spans="2:11" x14ac:dyDescent="0.3">
      <c r="B53" s="8" t="s">
        <v>116</v>
      </c>
      <c r="C53" s="57" t="s">
        <v>117</v>
      </c>
      <c r="D53" s="54" t="s">
        <v>118</v>
      </c>
      <c r="E53" s="6" t="s">
        <v>119</v>
      </c>
      <c r="F53" s="19">
        <v>1728</v>
      </c>
      <c r="G53" s="24">
        <v>86.38</v>
      </c>
      <c r="H53" s="24">
        <v>0.31</v>
      </c>
      <c r="I53" s="31"/>
      <c r="J53" s="31"/>
      <c r="K53" s="35"/>
    </row>
    <row r="54" spans="2:11" x14ac:dyDescent="0.3">
      <c r="B54" s="8" t="s">
        <v>1032</v>
      </c>
      <c r="C54" s="57" t="s">
        <v>1033</v>
      </c>
      <c r="D54" s="54" t="s">
        <v>1034</v>
      </c>
      <c r="E54" s="6" t="s">
        <v>138</v>
      </c>
      <c r="F54" s="19">
        <v>9300</v>
      </c>
      <c r="G54" s="24">
        <v>84.78</v>
      </c>
      <c r="H54" s="24">
        <v>0.3</v>
      </c>
      <c r="I54" s="31"/>
      <c r="J54" s="31"/>
      <c r="K54" s="35"/>
    </row>
    <row r="55" spans="2:11" x14ac:dyDescent="0.3">
      <c r="B55" s="8" t="s">
        <v>284</v>
      </c>
      <c r="C55" s="57" t="s">
        <v>285</v>
      </c>
      <c r="D55" s="54" t="s">
        <v>286</v>
      </c>
      <c r="E55" s="6" t="s">
        <v>65</v>
      </c>
      <c r="F55" s="19">
        <v>18500</v>
      </c>
      <c r="G55" s="24">
        <v>84.37</v>
      </c>
      <c r="H55" s="24">
        <v>0.3</v>
      </c>
      <c r="I55" s="31"/>
      <c r="J55" s="31"/>
      <c r="K55" s="35"/>
    </row>
    <row r="56" spans="2:11" x14ac:dyDescent="0.3">
      <c r="B56" s="8" t="s">
        <v>202</v>
      </c>
      <c r="C56" s="57" t="s">
        <v>203</v>
      </c>
      <c r="D56" s="54" t="s">
        <v>204</v>
      </c>
      <c r="E56" s="6" t="s">
        <v>205</v>
      </c>
      <c r="F56" s="19">
        <v>1500</v>
      </c>
      <c r="G56" s="24">
        <v>81.95</v>
      </c>
      <c r="H56" s="24">
        <v>0.28999999999999998</v>
      </c>
      <c r="I56" s="31"/>
      <c r="J56" s="31"/>
      <c r="K56" s="35"/>
    </row>
    <row r="57" spans="2:11" x14ac:dyDescent="0.3">
      <c r="B57" s="8" t="s">
        <v>1119</v>
      </c>
      <c r="C57" s="57" t="s">
        <v>1120</v>
      </c>
      <c r="D57" s="54" t="s">
        <v>1121</v>
      </c>
      <c r="E57" s="6" t="s">
        <v>160</v>
      </c>
      <c r="F57" s="19">
        <v>8339</v>
      </c>
      <c r="G57" s="24">
        <v>77.31</v>
      </c>
      <c r="H57" s="24">
        <v>0.28000000000000003</v>
      </c>
      <c r="I57" s="31"/>
      <c r="J57" s="31"/>
      <c r="K57" s="35"/>
    </row>
    <row r="58" spans="2:11" x14ac:dyDescent="0.3">
      <c r="B58" s="8" t="s">
        <v>3387</v>
      </c>
      <c r="C58" s="57" t="s">
        <v>3388</v>
      </c>
      <c r="D58" s="54" t="s">
        <v>3389</v>
      </c>
      <c r="E58" s="6" t="s">
        <v>896</v>
      </c>
      <c r="F58" s="19">
        <v>3100</v>
      </c>
      <c r="G58" s="24">
        <v>55.32</v>
      </c>
      <c r="H58" s="24">
        <v>0.2</v>
      </c>
      <c r="I58" s="31"/>
      <c r="J58" s="31"/>
      <c r="K58" s="35"/>
    </row>
    <row r="59" spans="2:11" x14ac:dyDescent="0.3">
      <c r="C59" s="58" t="s">
        <v>172</v>
      </c>
      <c r="D59" s="54"/>
      <c r="E59" s="6"/>
      <c r="F59" s="19"/>
      <c r="G59" s="25">
        <v>10976.48</v>
      </c>
      <c r="H59" s="25">
        <v>39.090000000000003</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3404</v>
      </c>
      <c r="C67" s="57" t="s">
        <v>3235</v>
      </c>
      <c r="D67" s="54" t="s">
        <v>3405</v>
      </c>
      <c r="E67" s="6" t="s">
        <v>3237</v>
      </c>
      <c r="F67" s="19">
        <v>100</v>
      </c>
      <c r="G67" s="24">
        <v>1027.3800000000001</v>
      </c>
      <c r="H67" s="24">
        <v>3.66</v>
      </c>
      <c r="I67" s="31">
        <v>7.3586999999999998</v>
      </c>
      <c r="J67" s="31"/>
      <c r="K67" s="35" t="s">
        <v>637</v>
      </c>
    </row>
    <row r="68" spans="1:11" x14ac:dyDescent="0.3">
      <c r="B68" s="8" t="s">
        <v>706</v>
      </c>
      <c r="C68" s="57" t="s">
        <v>707</v>
      </c>
      <c r="D68" s="54" t="s">
        <v>708</v>
      </c>
      <c r="E68" s="6" t="s">
        <v>641</v>
      </c>
      <c r="F68" s="19">
        <v>750</v>
      </c>
      <c r="G68" s="24">
        <v>762.77</v>
      </c>
      <c r="H68" s="24">
        <v>2.72</v>
      </c>
      <c r="I68" s="31">
        <v>7.43</v>
      </c>
      <c r="J68" s="31"/>
      <c r="K68" s="35" t="s">
        <v>637</v>
      </c>
    </row>
    <row r="69" spans="1:11" x14ac:dyDescent="0.3">
      <c r="B69" s="8" t="s">
        <v>749</v>
      </c>
      <c r="C69" s="57" t="s">
        <v>241</v>
      </c>
      <c r="D69" s="54" t="s">
        <v>750</v>
      </c>
      <c r="E69" s="6" t="s">
        <v>652</v>
      </c>
      <c r="F69" s="19">
        <v>500</v>
      </c>
      <c r="G69" s="24">
        <v>523.26</v>
      </c>
      <c r="H69" s="24">
        <v>1.86</v>
      </c>
      <c r="I69" s="31">
        <v>7.585</v>
      </c>
      <c r="J69" s="31"/>
      <c r="K69" s="35" t="s">
        <v>637</v>
      </c>
    </row>
    <row r="70" spans="1:11" x14ac:dyDescent="0.3">
      <c r="B70" s="8" t="s">
        <v>3406</v>
      </c>
      <c r="C70" s="57" t="s">
        <v>680</v>
      </c>
      <c r="D70" s="54" t="s">
        <v>3407</v>
      </c>
      <c r="E70" s="6" t="s">
        <v>641</v>
      </c>
      <c r="F70" s="19">
        <v>500</v>
      </c>
      <c r="G70" s="24">
        <v>514.66999999999996</v>
      </c>
      <c r="H70" s="24">
        <v>1.83</v>
      </c>
      <c r="I70" s="31">
        <v>7.1550000000000002</v>
      </c>
      <c r="J70" s="31"/>
      <c r="K70" s="35" t="s">
        <v>637</v>
      </c>
    </row>
    <row r="71" spans="1:11" x14ac:dyDescent="0.3">
      <c r="B71" s="8" t="s">
        <v>1125</v>
      </c>
      <c r="C71" s="57" t="s">
        <v>1126</v>
      </c>
      <c r="D71" s="54" t="s">
        <v>1127</v>
      </c>
      <c r="E71" s="6" t="s">
        <v>641</v>
      </c>
      <c r="F71" s="19">
        <v>500</v>
      </c>
      <c r="G71" s="24">
        <v>512.70000000000005</v>
      </c>
      <c r="H71" s="24">
        <v>1.83</v>
      </c>
      <c r="I71" s="31">
        <v>7.8148999999999997</v>
      </c>
      <c r="J71" s="31"/>
      <c r="K71" s="35" t="s">
        <v>637</v>
      </c>
    </row>
    <row r="72" spans="1:11" x14ac:dyDescent="0.3">
      <c r="B72" s="8" t="s">
        <v>662</v>
      </c>
      <c r="C72" s="57" t="s">
        <v>663</v>
      </c>
      <c r="D72" s="54" t="s">
        <v>664</v>
      </c>
      <c r="E72" s="6" t="s">
        <v>665</v>
      </c>
      <c r="F72" s="19">
        <v>500</v>
      </c>
      <c r="G72" s="24">
        <v>511.3</v>
      </c>
      <c r="H72" s="24">
        <v>1.82</v>
      </c>
      <c r="I72" s="31">
        <v>7.4949000000000003</v>
      </c>
      <c r="J72" s="31"/>
      <c r="K72" s="35" t="s">
        <v>637</v>
      </c>
    </row>
    <row r="73" spans="1:11" x14ac:dyDescent="0.3">
      <c r="B73" s="8" t="s">
        <v>3408</v>
      </c>
      <c r="C73" s="57" t="s">
        <v>698</v>
      </c>
      <c r="D73" s="54" t="s">
        <v>3409</v>
      </c>
      <c r="E73" s="6" t="s">
        <v>641</v>
      </c>
      <c r="F73" s="19">
        <v>500</v>
      </c>
      <c r="G73" s="24">
        <v>510.84</v>
      </c>
      <c r="H73" s="24">
        <v>1.82</v>
      </c>
      <c r="I73" s="31">
        <v>6.8150000000000004</v>
      </c>
      <c r="J73" s="31"/>
      <c r="K73" s="35" t="s">
        <v>637</v>
      </c>
    </row>
    <row r="74" spans="1:11" x14ac:dyDescent="0.3">
      <c r="B74" s="8" t="s">
        <v>2015</v>
      </c>
      <c r="C74" s="57" t="s">
        <v>165</v>
      </c>
      <c r="D74" s="54" t="s">
        <v>2016</v>
      </c>
      <c r="E74" s="6" t="s">
        <v>665</v>
      </c>
      <c r="F74" s="19">
        <v>500</v>
      </c>
      <c r="G74" s="24">
        <v>504.23</v>
      </c>
      <c r="H74" s="24">
        <v>1.8</v>
      </c>
      <c r="I74" s="31">
        <v>6.9850000000000003</v>
      </c>
      <c r="J74" s="31"/>
      <c r="K74" s="35" t="s">
        <v>637</v>
      </c>
    </row>
    <row r="75" spans="1:11" x14ac:dyDescent="0.3">
      <c r="B75" s="8" t="s">
        <v>3410</v>
      </c>
      <c r="C75" s="57" t="s">
        <v>2036</v>
      </c>
      <c r="D75" s="54" t="s">
        <v>3411</v>
      </c>
      <c r="E75" s="6" t="s">
        <v>652</v>
      </c>
      <c r="F75" s="19">
        <v>2</v>
      </c>
      <c r="G75" s="24">
        <v>202.06</v>
      </c>
      <c r="H75" s="24">
        <v>0.72</v>
      </c>
      <c r="I75" s="31">
        <v>7.7350000000000003</v>
      </c>
      <c r="J75" s="31"/>
      <c r="K75" s="35" t="s">
        <v>637</v>
      </c>
    </row>
    <row r="76" spans="1:11" x14ac:dyDescent="0.3">
      <c r="B76" s="8" t="s">
        <v>180</v>
      </c>
      <c r="C76" s="57" t="s">
        <v>92</v>
      </c>
      <c r="D76" s="54" t="s">
        <v>181</v>
      </c>
      <c r="E76" s="6" t="s">
        <v>5312</v>
      </c>
      <c r="F76" s="19">
        <v>24400</v>
      </c>
      <c r="G76" s="24">
        <v>2.44</v>
      </c>
      <c r="H76" s="24">
        <v>0.01</v>
      </c>
      <c r="I76" s="31"/>
      <c r="J76" s="31"/>
      <c r="K76" s="35" t="s">
        <v>5335</v>
      </c>
    </row>
    <row r="77" spans="1:11" x14ac:dyDescent="0.3">
      <c r="C77" s="58" t="s">
        <v>172</v>
      </c>
      <c r="D77" s="54"/>
      <c r="E77" s="6"/>
      <c r="F77" s="19"/>
      <c r="G77" s="25">
        <v>5071.6499999999996</v>
      </c>
      <c r="H77" s="25">
        <v>18.07</v>
      </c>
      <c r="I77" s="31"/>
      <c r="J77" s="31"/>
      <c r="K77" s="35"/>
    </row>
    <row r="78" spans="1:11" x14ac:dyDescent="0.3">
      <c r="C78" s="57"/>
      <c r="D78" s="54"/>
      <c r="E78" s="6"/>
      <c r="F78" s="19"/>
      <c r="G78" s="24"/>
      <c r="H78" s="24"/>
      <c r="I78" s="31"/>
      <c r="J78" s="31"/>
      <c r="K78" s="35"/>
    </row>
    <row r="79" spans="1:11" x14ac:dyDescent="0.3">
      <c r="C79" s="58" t="s">
        <v>7</v>
      </c>
      <c r="D79" s="54"/>
      <c r="E79" s="6"/>
      <c r="F79" s="19"/>
      <c r="G79" s="24" t="s">
        <v>2</v>
      </c>
      <c r="H79" s="24" t="s">
        <v>2</v>
      </c>
      <c r="I79" s="31"/>
      <c r="J79" s="31"/>
      <c r="K79" s="35"/>
    </row>
    <row r="80" spans="1:11" x14ac:dyDescent="0.3">
      <c r="C80" s="57"/>
      <c r="D80" s="54"/>
      <c r="E80" s="6"/>
      <c r="F80" s="19"/>
      <c r="G80" s="24"/>
      <c r="H80" s="24"/>
      <c r="I80" s="31"/>
      <c r="J80" s="31"/>
      <c r="K80" s="35"/>
    </row>
    <row r="81" spans="2:11" x14ac:dyDescent="0.3">
      <c r="C81" s="58" t="s">
        <v>8</v>
      </c>
      <c r="D81" s="54"/>
      <c r="E81" s="6"/>
      <c r="F81" s="19"/>
      <c r="G81" s="24" t="s">
        <v>2</v>
      </c>
      <c r="H81" s="24" t="s">
        <v>2</v>
      </c>
      <c r="I81" s="31"/>
      <c r="J81" s="31"/>
      <c r="K81" s="35"/>
    </row>
    <row r="82" spans="2:11" x14ac:dyDescent="0.3">
      <c r="C82" s="57"/>
      <c r="D82" s="54"/>
      <c r="E82" s="6"/>
      <c r="F82" s="19"/>
      <c r="G82" s="24"/>
      <c r="H82" s="24"/>
      <c r="I82" s="31"/>
      <c r="J82" s="31"/>
      <c r="K82" s="35"/>
    </row>
    <row r="83" spans="2:11" x14ac:dyDescent="0.3">
      <c r="C83" s="59" t="s">
        <v>9</v>
      </c>
      <c r="D83" s="54"/>
      <c r="E83" s="6"/>
      <c r="F83" s="19"/>
      <c r="G83" s="24"/>
      <c r="H83" s="24"/>
      <c r="I83" s="31"/>
      <c r="J83" s="31"/>
      <c r="K83" s="35"/>
    </row>
    <row r="84" spans="2:11" x14ac:dyDescent="0.3">
      <c r="B84" s="8" t="s">
        <v>773</v>
      </c>
      <c r="C84" s="57" t="s">
        <v>774</v>
      </c>
      <c r="D84" s="54" t="s">
        <v>775</v>
      </c>
      <c r="E84" s="6" t="s">
        <v>185</v>
      </c>
      <c r="F84" s="19">
        <v>4000000</v>
      </c>
      <c r="G84" s="24">
        <v>3891.49</v>
      </c>
      <c r="H84" s="24">
        <v>13.85</v>
      </c>
      <c r="I84" s="31">
        <v>7.4500085</v>
      </c>
      <c r="J84" s="31"/>
      <c r="K84" s="35"/>
    </row>
    <row r="85" spans="2:11" x14ac:dyDescent="0.3">
      <c r="B85" s="8" t="s">
        <v>3375</v>
      </c>
      <c r="C85" s="57" t="s">
        <v>3376</v>
      </c>
      <c r="D85" s="54" t="s">
        <v>3377</v>
      </c>
      <c r="E85" s="6" t="s">
        <v>185</v>
      </c>
      <c r="F85" s="19">
        <v>2500000</v>
      </c>
      <c r="G85" s="24">
        <v>2552.34</v>
      </c>
      <c r="H85" s="24">
        <v>9.09</v>
      </c>
      <c r="I85" s="31">
        <v>0</v>
      </c>
      <c r="J85" s="31"/>
      <c r="K85" s="35"/>
    </row>
    <row r="86" spans="2:11" x14ac:dyDescent="0.3">
      <c r="B86" s="8" t="s">
        <v>770</v>
      </c>
      <c r="C86" s="57" t="s">
        <v>771</v>
      </c>
      <c r="D86" s="54" t="s">
        <v>772</v>
      </c>
      <c r="E86" s="6" t="s">
        <v>185</v>
      </c>
      <c r="F86" s="19">
        <v>750000</v>
      </c>
      <c r="G86" s="24">
        <v>736.05</v>
      </c>
      <c r="H86" s="24">
        <v>2.62</v>
      </c>
      <c r="I86" s="31">
        <v>6.6999065</v>
      </c>
      <c r="J86" s="31"/>
      <c r="K86" s="35"/>
    </row>
    <row r="87" spans="2:11" x14ac:dyDescent="0.3">
      <c r="C87" s="58" t="s">
        <v>172</v>
      </c>
      <c r="D87" s="54"/>
      <c r="E87" s="6"/>
      <c r="F87" s="19"/>
      <c r="G87" s="25">
        <v>7179.88</v>
      </c>
      <c r="H87" s="25">
        <v>25.56</v>
      </c>
      <c r="I87" s="31"/>
      <c r="J87" s="31"/>
      <c r="K87" s="35"/>
    </row>
    <row r="88" spans="2:11" x14ac:dyDescent="0.3">
      <c r="C88" s="57"/>
      <c r="D88" s="54"/>
      <c r="E88" s="6"/>
      <c r="F88" s="19"/>
      <c r="G88" s="24"/>
      <c r="H88" s="24"/>
      <c r="I88" s="31"/>
      <c r="J88" s="31"/>
      <c r="K88" s="35"/>
    </row>
    <row r="89" spans="2:11" x14ac:dyDescent="0.3">
      <c r="C89" s="59" t="s">
        <v>10</v>
      </c>
      <c r="D89" s="54"/>
      <c r="E89" s="6"/>
      <c r="F89" s="19"/>
      <c r="G89" s="24"/>
      <c r="H89" s="24"/>
      <c r="I89" s="31"/>
      <c r="J89" s="31"/>
      <c r="K89" s="35"/>
    </row>
    <row r="90" spans="2:11" x14ac:dyDescent="0.3">
      <c r="B90" s="8" t="s">
        <v>3412</v>
      </c>
      <c r="C90" s="57" t="s">
        <v>3413</v>
      </c>
      <c r="D90" s="54" t="s">
        <v>3414</v>
      </c>
      <c r="E90" s="6" t="s">
        <v>185</v>
      </c>
      <c r="F90" s="19">
        <v>3000000</v>
      </c>
      <c r="G90" s="24">
        <v>2966.34</v>
      </c>
      <c r="H90" s="24">
        <v>10.56</v>
      </c>
      <c r="I90" s="31">
        <v>7.3794861000000003</v>
      </c>
      <c r="J90" s="31"/>
      <c r="K90" s="35"/>
    </row>
    <row r="91" spans="2:11" x14ac:dyDescent="0.3">
      <c r="B91" s="8" t="s">
        <v>3076</v>
      </c>
      <c r="C91" s="57" t="s">
        <v>3077</v>
      </c>
      <c r="D91" s="54" t="s">
        <v>3078</v>
      </c>
      <c r="E91" s="6" t="s">
        <v>185</v>
      </c>
      <c r="F91" s="19">
        <v>1250000</v>
      </c>
      <c r="G91" s="24">
        <v>1240.17</v>
      </c>
      <c r="H91" s="24">
        <v>4.42</v>
      </c>
      <c r="I91" s="31">
        <v>7.3581333000000004</v>
      </c>
      <c r="J91" s="31"/>
      <c r="K91" s="35"/>
    </row>
    <row r="92" spans="2:11" x14ac:dyDescent="0.3">
      <c r="C92" s="58" t="s">
        <v>172</v>
      </c>
      <c r="D92" s="54"/>
      <c r="E92" s="6"/>
      <c r="F92" s="19"/>
      <c r="G92" s="25">
        <v>4206.51</v>
      </c>
      <c r="H92" s="25">
        <v>14.98</v>
      </c>
      <c r="I92" s="31"/>
      <c r="J92" s="31"/>
      <c r="K92" s="35"/>
    </row>
    <row r="93" spans="2:11" x14ac:dyDescent="0.3">
      <c r="C93" s="57"/>
      <c r="D93" s="54"/>
      <c r="E93" s="6"/>
      <c r="F93" s="19"/>
      <c r="G93" s="24"/>
      <c r="H93" s="24"/>
      <c r="I93" s="31"/>
      <c r="J93" s="31"/>
      <c r="K93" s="35"/>
    </row>
    <row r="94" spans="2:11" x14ac:dyDescent="0.3">
      <c r="C94" s="58" t="s">
        <v>11</v>
      </c>
      <c r="D94" s="54"/>
      <c r="E94" s="6"/>
      <c r="F94" s="19"/>
      <c r="G94" s="24"/>
      <c r="H94" s="24"/>
      <c r="I94" s="31"/>
      <c r="J94" s="31"/>
      <c r="K94" s="35"/>
    </row>
    <row r="95" spans="2:11" x14ac:dyDescent="0.3">
      <c r="C95" s="57"/>
      <c r="D95" s="54"/>
      <c r="E95" s="6"/>
      <c r="F95" s="19"/>
      <c r="G95" s="24"/>
      <c r="H95" s="24"/>
      <c r="I95" s="31"/>
      <c r="J95" s="31"/>
      <c r="K95" s="35"/>
    </row>
    <row r="96" spans="2:11" x14ac:dyDescent="0.3">
      <c r="C96" s="58" t="s">
        <v>13</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14</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15</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16</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17</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A106" s="10"/>
      <c r="B106" s="28"/>
      <c r="C106" s="58" t="s">
        <v>18</v>
      </c>
      <c r="D106" s="54"/>
      <c r="E106" s="6"/>
      <c r="F106" s="19"/>
      <c r="G106" s="24"/>
      <c r="H106" s="24"/>
      <c r="I106" s="31"/>
      <c r="J106" s="31"/>
      <c r="K106" s="35"/>
    </row>
    <row r="107" spans="1:11" x14ac:dyDescent="0.3">
      <c r="A107" s="28"/>
      <c r="B107" s="28"/>
      <c r="C107" s="58" t="s">
        <v>19</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20</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21</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22</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23</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C117" s="59" t="s">
        <v>24</v>
      </c>
      <c r="D117" s="54"/>
      <c r="E117" s="6"/>
      <c r="F117" s="19"/>
      <c r="G117" s="24"/>
      <c r="H117" s="24"/>
      <c r="I117" s="31"/>
      <c r="J117" s="31"/>
      <c r="K117" s="35"/>
    </row>
    <row r="118" spans="1:54" x14ac:dyDescent="0.3">
      <c r="B118" s="8" t="s">
        <v>186</v>
      </c>
      <c r="C118" s="57" t="s">
        <v>187</v>
      </c>
      <c r="D118" s="54"/>
      <c r="E118" s="6"/>
      <c r="F118" s="19"/>
      <c r="G118" s="24">
        <v>828.98</v>
      </c>
      <c r="H118" s="24">
        <v>2.95</v>
      </c>
      <c r="I118" s="31"/>
      <c r="J118" s="31"/>
      <c r="K118" s="35"/>
    </row>
    <row r="119" spans="1:54" x14ac:dyDescent="0.3">
      <c r="C119" s="58" t="s">
        <v>172</v>
      </c>
      <c r="D119" s="54"/>
      <c r="E119" s="6"/>
      <c r="F119" s="19"/>
      <c r="G119" s="25">
        <v>828.98</v>
      </c>
      <c r="H119" s="25">
        <v>2.95</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5262</v>
      </c>
      <c r="D122" s="54"/>
      <c r="E122" s="6"/>
      <c r="F122" s="19"/>
      <c r="G122" s="24" t="s">
        <v>2</v>
      </c>
      <c r="H122" s="24" t="s">
        <v>2</v>
      </c>
      <c r="I122" s="31"/>
      <c r="J122" s="31"/>
      <c r="K122" s="35"/>
      <c r="L122" s="3"/>
      <c r="AI122" s="3"/>
      <c r="AV122" s="3"/>
      <c r="AX122" s="3"/>
      <c r="BB122" s="3"/>
    </row>
    <row r="123" spans="1:54" x14ac:dyDescent="0.3">
      <c r="B123" s="8"/>
      <c r="C123" s="57" t="s">
        <v>188</v>
      </c>
      <c r="D123" s="54"/>
      <c r="E123" s="6"/>
      <c r="F123" s="19"/>
      <c r="G123" s="24">
        <v>-173.91</v>
      </c>
      <c r="H123" s="24">
        <v>-0.65</v>
      </c>
      <c r="I123" s="31"/>
      <c r="J123" s="31"/>
      <c r="K123" s="35"/>
    </row>
    <row r="124" spans="1:54" x14ac:dyDescent="0.3">
      <c r="C124" s="58" t="s">
        <v>172</v>
      </c>
      <c r="D124" s="54"/>
      <c r="E124" s="6"/>
      <c r="F124" s="19"/>
      <c r="G124" s="25">
        <v>-173.91</v>
      </c>
      <c r="H124" s="25">
        <v>-0.65</v>
      </c>
      <c r="I124" s="31"/>
      <c r="J124" s="31"/>
      <c r="K124" s="35"/>
    </row>
    <row r="125" spans="1:54" x14ac:dyDescent="0.3">
      <c r="C125" s="57"/>
      <c r="D125" s="54"/>
      <c r="E125" s="6"/>
      <c r="F125" s="19"/>
      <c r="G125" s="24"/>
      <c r="H125" s="24"/>
      <c r="I125" s="31"/>
      <c r="J125" s="31"/>
      <c r="K125" s="35"/>
    </row>
    <row r="126" spans="1:54" x14ac:dyDescent="0.3">
      <c r="C126" s="60" t="s">
        <v>189</v>
      </c>
      <c r="D126" s="55"/>
      <c r="E126" s="5"/>
      <c r="F126" s="20"/>
      <c r="G126" s="26">
        <v>28089.59</v>
      </c>
      <c r="H126" s="26">
        <v>100</v>
      </c>
      <c r="I126" s="32"/>
      <c r="J126" s="32"/>
      <c r="K126" s="36"/>
    </row>
    <row r="129" spans="3:11" x14ac:dyDescent="0.3">
      <c r="C129" s="1" t="s">
        <v>190</v>
      </c>
    </row>
    <row r="130" spans="3:11" x14ac:dyDescent="0.3">
      <c r="C130" s="37" t="s">
        <v>191</v>
      </c>
      <c r="D130" s="37"/>
      <c r="E130" s="37"/>
      <c r="F130" s="37"/>
      <c r="G130" s="37"/>
      <c r="H130" s="37"/>
      <c r="I130" s="37"/>
      <c r="J130" s="37"/>
      <c r="K130" s="37"/>
    </row>
    <row r="131" spans="3:11" x14ac:dyDescent="0.3">
      <c r="C131" s="2" t="s">
        <v>192</v>
      </c>
    </row>
    <row r="132" spans="3:11" x14ac:dyDescent="0.3">
      <c r="C132" s="2" t="s">
        <v>193</v>
      </c>
    </row>
    <row r="133" spans="3:11" ht="30" customHeight="1" x14ac:dyDescent="0.3">
      <c r="C133" s="91" t="s">
        <v>194</v>
      </c>
      <c r="D133" s="92"/>
      <c r="E133" s="92"/>
      <c r="F133" s="92"/>
      <c r="G133" s="92"/>
      <c r="H133" s="92"/>
      <c r="I133" s="92"/>
      <c r="J133" s="92"/>
      <c r="K133" s="92"/>
    </row>
    <row r="134" spans="3:11" x14ac:dyDescent="0.3">
      <c r="C134" s="2" t="s">
        <v>195</v>
      </c>
    </row>
    <row r="135" spans="3:11" ht="48.75" customHeight="1" x14ac:dyDescent="0.3">
      <c r="C135" s="93" t="s">
        <v>5317</v>
      </c>
      <c r="D135" s="93"/>
      <c r="E135" s="93"/>
      <c r="F135" s="93"/>
      <c r="G135" s="93"/>
      <c r="H135" s="93"/>
      <c r="I135" s="93"/>
      <c r="J135" s="93"/>
      <c r="K135" s="93"/>
    </row>
    <row r="137" spans="3:11" x14ac:dyDescent="0.3">
      <c r="C137" s="1" t="s">
        <v>5387</v>
      </c>
      <c r="E137" s="88" t="s">
        <v>5388</v>
      </c>
    </row>
    <row r="138" spans="3:11" x14ac:dyDescent="0.3">
      <c r="E138" s="2" t="s">
        <v>5433</v>
      </c>
    </row>
  </sheetData>
  <mergeCells count="2">
    <mergeCell ref="C133:K133"/>
    <mergeCell ref="C135:K135"/>
  </mergeCells>
  <hyperlinks>
    <hyperlink ref="J2" location="'Index'!A1" display="'Index'!A1" xr:uid="{4208C9AF-7B72-428F-85DC-3CFBB9050D5A}"/>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4523-3D43-43C5-BC4D-0A780521814B}">
  <sheetPr codeName="Sheet163"/>
  <dimension ref="A1:IV136"/>
  <sheetViews>
    <sheetView showGridLines="0" zoomScale="90" zoomScaleNormal="90" workbookViewId="0">
      <pane ySplit="6" topLeftCell="A11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3246</v>
      </c>
      <c r="J2" s="38" t="s">
        <v>4975</v>
      </c>
    </row>
    <row r="3" spans="1:54" ht="16.2" x14ac:dyDescent="0.35">
      <c r="C3" s="1" t="s">
        <v>28</v>
      </c>
      <c r="D3" s="21" t="s">
        <v>3415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32482</v>
      </c>
      <c r="G10" s="24">
        <v>309.10000000000002</v>
      </c>
      <c r="H10" s="24">
        <v>1.77</v>
      </c>
      <c r="I10" s="31"/>
      <c r="J10" s="31"/>
      <c r="K10" s="35"/>
    </row>
    <row r="11" spans="1:54" x14ac:dyDescent="0.3">
      <c r="B11" s="8" t="s">
        <v>44</v>
      </c>
      <c r="C11" s="57" t="s">
        <v>45</v>
      </c>
      <c r="D11" s="54" t="s">
        <v>46</v>
      </c>
      <c r="E11" s="6" t="s">
        <v>43</v>
      </c>
      <c r="F11" s="19">
        <v>16400</v>
      </c>
      <c r="G11" s="24">
        <v>229.24</v>
      </c>
      <c r="H11" s="24">
        <v>1.31</v>
      </c>
      <c r="I11" s="31"/>
      <c r="J11" s="31"/>
      <c r="K11" s="35"/>
    </row>
    <row r="12" spans="1:54" x14ac:dyDescent="0.3">
      <c r="B12" s="8" t="s">
        <v>72</v>
      </c>
      <c r="C12" s="57" t="s">
        <v>73</v>
      </c>
      <c r="D12" s="54" t="s">
        <v>74</v>
      </c>
      <c r="E12" s="6" t="s">
        <v>75</v>
      </c>
      <c r="F12" s="19">
        <v>15100</v>
      </c>
      <c r="G12" s="24">
        <v>204.94</v>
      </c>
      <c r="H12" s="24">
        <v>1.17</v>
      </c>
      <c r="I12" s="31"/>
      <c r="J12" s="31"/>
      <c r="K12" s="35"/>
    </row>
    <row r="13" spans="1:54" x14ac:dyDescent="0.3">
      <c r="B13" s="8" t="s">
        <v>55</v>
      </c>
      <c r="C13" s="57" t="s">
        <v>56</v>
      </c>
      <c r="D13" s="54" t="s">
        <v>57</v>
      </c>
      <c r="E13" s="6" t="s">
        <v>58</v>
      </c>
      <c r="F13" s="19">
        <v>1045</v>
      </c>
      <c r="G13" s="24">
        <v>154.57</v>
      </c>
      <c r="H13" s="24">
        <v>0.89</v>
      </c>
      <c r="I13" s="31"/>
      <c r="J13" s="31"/>
      <c r="K13" s="35"/>
    </row>
    <row r="14" spans="1:54" x14ac:dyDescent="0.3">
      <c r="B14" s="8" t="s">
        <v>51</v>
      </c>
      <c r="C14" s="57" t="s">
        <v>52</v>
      </c>
      <c r="D14" s="54" t="s">
        <v>53</v>
      </c>
      <c r="E14" s="6" t="s">
        <v>54</v>
      </c>
      <c r="F14" s="19">
        <v>3922</v>
      </c>
      <c r="G14" s="24">
        <v>141.22999999999999</v>
      </c>
      <c r="H14" s="24">
        <v>0.81</v>
      </c>
      <c r="I14" s="31"/>
      <c r="J14" s="31"/>
      <c r="K14" s="35"/>
    </row>
    <row r="15" spans="1:54" x14ac:dyDescent="0.3">
      <c r="B15" s="8" t="s">
        <v>47</v>
      </c>
      <c r="C15" s="57" t="s">
        <v>48</v>
      </c>
      <c r="D15" s="54" t="s">
        <v>49</v>
      </c>
      <c r="E15" s="6" t="s">
        <v>50</v>
      </c>
      <c r="F15" s="19">
        <v>9450</v>
      </c>
      <c r="G15" s="24">
        <v>138.88</v>
      </c>
      <c r="H15" s="24">
        <v>0.8</v>
      </c>
      <c r="I15" s="31"/>
      <c r="J15" s="31"/>
      <c r="K15" s="35"/>
    </row>
    <row r="16" spans="1:54" x14ac:dyDescent="0.3">
      <c r="B16" s="8" t="s">
        <v>69</v>
      </c>
      <c r="C16" s="57" t="s">
        <v>70</v>
      </c>
      <c r="D16" s="54" t="s">
        <v>71</v>
      </c>
      <c r="E16" s="6" t="s">
        <v>43</v>
      </c>
      <c r="F16" s="19">
        <v>13599</v>
      </c>
      <c r="G16" s="24">
        <v>109.13</v>
      </c>
      <c r="H16" s="24">
        <v>0.63</v>
      </c>
      <c r="I16" s="31"/>
      <c r="J16" s="31"/>
      <c r="K16" s="35"/>
    </row>
    <row r="17" spans="2:11" x14ac:dyDescent="0.3">
      <c r="B17" s="8" t="s">
        <v>62</v>
      </c>
      <c r="C17" s="57" t="s">
        <v>63</v>
      </c>
      <c r="D17" s="54" t="s">
        <v>64</v>
      </c>
      <c r="E17" s="6" t="s">
        <v>65</v>
      </c>
      <c r="F17" s="19">
        <v>840</v>
      </c>
      <c r="G17" s="24">
        <v>106.18</v>
      </c>
      <c r="H17" s="24">
        <v>0.61</v>
      </c>
      <c r="I17" s="31"/>
      <c r="J17" s="31"/>
      <c r="K17" s="35"/>
    </row>
    <row r="18" spans="2:11" x14ac:dyDescent="0.3">
      <c r="B18" s="8" t="s">
        <v>76</v>
      </c>
      <c r="C18" s="57" t="s">
        <v>77</v>
      </c>
      <c r="D18" s="54" t="s">
        <v>78</v>
      </c>
      <c r="E18" s="6" t="s">
        <v>50</v>
      </c>
      <c r="F18" s="19">
        <v>3000</v>
      </c>
      <c r="G18" s="24">
        <v>92.54</v>
      </c>
      <c r="H18" s="24">
        <v>0.53</v>
      </c>
      <c r="I18" s="31"/>
      <c r="J18" s="31"/>
      <c r="K18" s="35"/>
    </row>
    <row r="19" spans="2:11" x14ac:dyDescent="0.3">
      <c r="B19" s="8" t="s">
        <v>59</v>
      </c>
      <c r="C19" s="57" t="s">
        <v>60</v>
      </c>
      <c r="D19" s="54" t="s">
        <v>61</v>
      </c>
      <c r="E19" s="6" t="s">
        <v>43</v>
      </c>
      <c r="F19" s="19">
        <v>8675</v>
      </c>
      <c r="G19" s="24">
        <v>90.67</v>
      </c>
      <c r="H19" s="24">
        <v>0.52</v>
      </c>
      <c r="I19" s="31"/>
      <c r="J19" s="31"/>
      <c r="K19" s="35"/>
    </row>
    <row r="20" spans="2:11" x14ac:dyDescent="0.3">
      <c r="B20" s="8" t="s">
        <v>66</v>
      </c>
      <c r="C20" s="57" t="s">
        <v>67</v>
      </c>
      <c r="D20" s="54" t="s">
        <v>68</v>
      </c>
      <c r="E20" s="6" t="s">
        <v>43</v>
      </c>
      <c r="F20" s="19">
        <v>4500</v>
      </c>
      <c r="G20" s="24">
        <v>88.21</v>
      </c>
      <c r="H20" s="24">
        <v>0.51</v>
      </c>
      <c r="I20" s="31"/>
      <c r="J20" s="31"/>
      <c r="K20" s="35"/>
    </row>
    <row r="21" spans="2:11" x14ac:dyDescent="0.3">
      <c r="B21" s="8" t="s">
        <v>206</v>
      </c>
      <c r="C21" s="57" t="s">
        <v>207</v>
      </c>
      <c r="D21" s="54" t="s">
        <v>208</v>
      </c>
      <c r="E21" s="6" t="s">
        <v>101</v>
      </c>
      <c r="F21" s="19">
        <v>266</v>
      </c>
      <c r="G21" s="24">
        <v>83.74</v>
      </c>
      <c r="H21" s="24">
        <v>0.48</v>
      </c>
      <c r="I21" s="31"/>
      <c r="J21" s="31"/>
      <c r="K21" s="35"/>
    </row>
    <row r="22" spans="2:11" x14ac:dyDescent="0.3">
      <c r="B22" s="8" t="s">
        <v>108</v>
      </c>
      <c r="C22" s="57" t="s">
        <v>109</v>
      </c>
      <c r="D22" s="54" t="s">
        <v>110</v>
      </c>
      <c r="E22" s="6" t="s">
        <v>111</v>
      </c>
      <c r="F22" s="19">
        <v>10100</v>
      </c>
      <c r="G22" s="24">
        <v>71.099999999999994</v>
      </c>
      <c r="H22" s="24">
        <v>0.41</v>
      </c>
      <c r="I22" s="31"/>
      <c r="J22" s="31"/>
      <c r="K22" s="35"/>
    </row>
    <row r="23" spans="2:11" x14ac:dyDescent="0.3">
      <c r="B23" s="8" t="s">
        <v>149</v>
      </c>
      <c r="C23" s="57" t="s">
        <v>150</v>
      </c>
      <c r="D23" s="54" t="s">
        <v>151</v>
      </c>
      <c r="E23" s="6" t="s">
        <v>152</v>
      </c>
      <c r="F23" s="19">
        <v>11200</v>
      </c>
      <c r="G23" s="24">
        <v>70.31</v>
      </c>
      <c r="H23" s="24">
        <v>0.4</v>
      </c>
      <c r="I23" s="31"/>
      <c r="J23" s="31"/>
      <c r="K23" s="35"/>
    </row>
    <row r="24" spans="2:11" x14ac:dyDescent="0.3">
      <c r="B24" s="8" t="s">
        <v>3384</v>
      </c>
      <c r="C24" s="57" t="s">
        <v>3385</v>
      </c>
      <c r="D24" s="54" t="s">
        <v>3386</v>
      </c>
      <c r="E24" s="6" t="s">
        <v>148</v>
      </c>
      <c r="F24" s="19">
        <v>2400</v>
      </c>
      <c r="G24" s="24">
        <v>68.849999999999994</v>
      </c>
      <c r="H24" s="24">
        <v>0.39</v>
      </c>
      <c r="I24" s="31"/>
      <c r="J24" s="31"/>
      <c r="K24" s="35"/>
    </row>
    <row r="25" spans="2:11" x14ac:dyDescent="0.3">
      <c r="B25" s="8" t="s">
        <v>135</v>
      </c>
      <c r="C25" s="57" t="s">
        <v>136</v>
      </c>
      <c r="D25" s="54" t="s">
        <v>137</v>
      </c>
      <c r="E25" s="6" t="s">
        <v>138</v>
      </c>
      <c r="F25" s="19">
        <v>2340</v>
      </c>
      <c r="G25" s="24">
        <v>67.58</v>
      </c>
      <c r="H25" s="24">
        <v>0.39</v>
      </c>
      <c r="I25" s="31"/>
      <c r="J25" s="31"/>
      <c r="K25" s="35"/>
    </row>
    <row r="26" spans="2:11" x14ac:dyDescent="0.3">
      <c r="B26" s="8" t="s">
        <v>145</v>
      </c>
      <c r="C26" s="57" t="s">
        <v>146</v>
      </c>
      <c r="D26" s="54" t="s">
        <v>147</v>
      </c>
      <c r="E26" s="6" t="s">
        <v>148</v>
      </c>
      <c r="F26" s="19">
        <v>1700</v>
      </c>
      <c r="G26" s="24">
        <v>65.75</v>
      </c>
      <c r="H26" s="24">
        <v>0.38</v>
      </c>
      <c r="I26" s="31"/>
      <c r="J26" s="31"/>
      <c r="K26" s="35"/>
    </row>
    <row r="27" spans="2:11" x14ac:dyDescent="0.3">
      <c r="B27" s="8" t="s">
        <v>91</v>
      </c>
      <c r="C27" s="57" t="s">
        <v>92</v>
      </c>
      <c r="D27" s="54" t="s">
        <v>93</v>
      </c>
      <c r="E27" s="6" t="s">
        <v>58</v>
      </c>
      <c r="F27" s="19">
        <v>2000</v>
      </c>
      <c r="G27" s="24">
        <v>65.53</v>
      </c>
      <c r="H27" s="24">
        <v>0.38</v>
      </c>
      <c r="I27" s="31"/>
      <c r="J27" s="31"/>
      <c r="K27" s="35"/>
    </row>
    <row r="28" spans="2:11" x14ac:dyDescent="0.3">
      <c r="B28" s="8" t="s">
        <v>132</v>
      </c>
      <c r="C28" s="57" t="s">
        <v>133</v>
      </c>
      <c r="D28" s="54" t="s">
        <v>134</v>
      </c>
      <c r="E28" s="6" t="s">
        <v>86</v>
      </c>
      <c r="F28" s="19">
        <v>5300</v>
      </c>
      <c r="G28" s="24">
        <v>64.11</v>
      </c>
      <c r="H28" s="24">
        <v>0.37</v>
      </c>
      <c r="I28" s="31"/>
      <c r="J28" s="31"/>
      <c r="K28" s="35"/>
    </row>
    <row r="29" spans="2:11" x14ac:dyDescent="0.3">
      <c r="B29" s="8" t="s">
        <v>98</v>
      </c>
      <c r="C29" s="57" t="s">
        <v>99</v>
      </c>
      <c r="D29" s="54" t="s">
        <v>100</v>
      </c>
      <c r="E29" s="6" t="s">
        <v>101</v>
      </c>
      <c r="F29" s="19">
        <v>1000</v>
      </c>
      <c r="G29" s="24">
        <v>61.32</v>
      </c>
      <c r="H29" s="24">
        <v>0.35</v>
      </c>
      <c r="I29" s="31"/>
      <c r="J29" s="31"/>
      <c r="K29" s="35"/>
    </row>
    <row r="30" spans="2:11" x14ac:dyDescent="0.3">
      <c r="B30" s="8" t="s">
        <v>79</v>
      </c>
      <c r="C30" s="57" t="s">
        <v>80</v>
      </c>
      <c r="D30" s="54" t="s">
        <v>81</v>
      </c>
      <c r="E30" s="6" t="s">
        <v>82</v>
      </c>
      <c r="F30" s="19">
        <v>7900</v>
      </c>
      <c r="G30" s="24">
        <v>60.99</v>
      </c>
      <c r="H30" s="24">
        <v>0.35</v>
      </c>
      <c r="I30" s="31"/>
      <c r="J30" s="31"/>
      <c r="K30" s="35"/>
    </row>
    <row r="31" spans="2:11" x14ac:dyDescent="0.3">
      <c r="B31" s="8" t="s">
        <v>128</v>
      </c>
      <c r="C31" s="57" t="s">
        <v>129</v>
      </c>
      <c r="D31" s="54" t="s">
        <v>130</v>
      </c>
      <c r="E31" s="6" t="s">
        <v>131</v>
      </c>
      <c r="F31" s="19">
        <v>22000</v>
      </c>
      <c r="G31" s="24">
        <v>60.56</v>
      </c>
      <c r="H31" s="24">
        <v>0.35</v>
      </c>
      <c r="I31" s="31"/>
      <c r="J31" s="31"/>
      <c r="K31" s="35"/>
    </row>
    <row r="32" spans="2:11" x14ac:dyDescent="0.3">
      <c r="B32" s="8" t="s">
        <v>83</v>
      </c>
      <c r="C32" s="57" t="s">
        <v>84</v>
      </c>
      <c r="D32" s="54" t="s">
        <v>85</v>
      </c>
      <c r="E32" s="6" t="s">
        <v>86</v>
      </c>
      <c r="F32" s="19">
        <v>2300</v>
      </c>
      <c r="G32" s="24">
        <v>57.93</v>
      </c>
      <c r="H32" s="24">
        <v>0.33</v>
      </c>
      <c r="I32" s="31"/>
      <c r="J32" s="31"/>
      <c r="K32" s="35"/>
    </row>
    <row r="33" spans="2:11" x14ac:dyDescent="0.3">
      <c r="B33" s="8" t="s">
        <v>249</v>
      </c>
      <c r="C33" s="57" t="s">
        <v>250</v>
      </c>
      <c r="D33" s="54" t="s">
        <v>251</v>
      </c>
      <c r="E33" s="6" t="s">
        <v>148</v>
      </c>
      <c r="F33" s="19">
        <v>410</v>
      </c>
      <c r="G33" s="24">
        <v>57.71</v>
      </c>
      <c r="H33" s="24">
        <v>0.33</v>
      </c>
      <c r="I33" s="31"/>
      <c r="J33" s="31"/>
      <c r="K33" s="35"/>
    </row>
    <row r="34" spans="2:11" x14ac:dyDescent="0.3">
      <c r="B34" s="8" t="s">
        <v>120</v>
      </c>
      <c r="C34" s="57" t="s">
        <v>121</v>
      </c>
      <c r="D34" s="54" t="s">
        <v>122</v>
      </c>
      <c r="E34" s="6" t="s">
        <v>123</v>
      </c>
      <c r="F34" s="19">
        <v>1350</v>
      </c>
      <c r="G34" s="24">
        <v>57.02</v>
      </c>
      <c r="H34" s="24">
        <v>0.33</v>
      </c>
      <c r="I34" s="31"/>
      <c r="J34" s="31"/>
      <c r="K34" s="35"/>
    </row>
    <row r="35" spans="2:11" x14ac:dyDescent="0.3">
      <c r="B35" s="8" t="s">
        <v>94</v>
      </c>
      <c r="C35" s="57" t="s">
        <v>95</v>
      </c>
      <c r="D35" s="54" t="s">
        <v>96</v>
      </c>
      <c r="E35" s="6" t="s">
        <v>97</v>
      </c>
      <c r="F35" s="19">
        <v>3520</v>
      </c>
      <c r="G35" s="24">
        <v>50.01</v>
      </c>
      <c r="H35" s="24">
        <v>0.28999999999999998</v>
      </c>
      <c r="I35" s="31"/>
      <c r="J35" s="31"/>
      <c r="K35" s="35"/>
    </row>
    <row r="36" spans="2:11" x14ac:dyDescent="0.3">
      <c r="B36" s="8" t="s">
        <v>157</v>
      </c>
      <c r="C36" s="57" t="s">
        <v>158</v>
      </c>
      <c r="D36" s="54" t="s">
        <v>159</v>
      </c>
      <c r="E36" s="6" t="s">
        <v>160</v>
      </c>
      <c r="F36" s="19">
        <v>125</v>
      </c>
      <c r="G36" s="24">
        <v>48.43</v>
      </c>
      <c r="H36" s="24">
        <v>0.28000000000000003</v>
      </c>
      <c r="I36" s="31"/>
      <c r="J36" s="31"/>
      <c r="K36" s="35"/>
    </row>
    <row r="37" spans="2:11" x14ac:dyDescent="0.3">
      <c r="B37" s="8" t="s">
        <v>153</v>
      </c>
      <c r="C37" s="57" t="s">
        <v>154</v>
      </c>
      <c r="D37" s="54" t="s">
        <v>155</v>
      </c>
      <c r="E37" s="6" t="s">
        <v>156</v>
      </c>
      <c r="F37" s="19">
        <v>20440</v>
      </c>
      <c r="G37" s="24">
        <v>47.04</v>
      </c>
      <c r="H37" s="24">
        <v>0.27</v>
      </c>
      <c r="I37" s="31"/>
      <c r="J37" s="31"/>
      <c r="K37" s="35"/>
    </row>
    <row r="38" spans="2:11" x14ac:dyDescent="0.3">
      <c r="B38" s="8" t="s">
        <v>124</v>
      </c>
      <c r="C38" s="57" t="s">
        <v>125</v>
      </c>
      <c r="D38" s="54" t="s">
        <v>126</v>
      </c>
      <c r="E38" s="6" t="s">
        <v>127</v>
      </c>
      <c r="F38" s="19">
        <v>1400</v>
      </c>
      <c r="G38" s="24">
        <v>46.32</v>
      </c>
      <c r="H38" s="24">
        <v>0.27</v>
      </c>
      <c r="I38" s="31"/>
      <c r="J38" s="31"/>
      <c r="K38" s="35"/>
    </row>
    <row r="39" spans="2:11" x14ac:dyDescent="0.3">
      <c r="B39" s="8" t="s">
        <v>445</v>
      </c>
      <c r="C39" s="57" t="s">
        <v>446</v>
      </c>
      <c r="D39" s="54" t="s">
        <v>447</v>
      </c>
      <c r="E39" s="6" t="s">
        <v>138</v>
      </c>
      <c r="F39" s="19">
        <v>2882</v>
      </c>
      <c r="G39" s="24">
        <v>45.06</v>
      </c>
      <c r="H39" s="24">
        <v>0.26</v>
      </c>
      <c r="I39" s="31"/>
      <c r="J39" s="31"/>
      <c r="K39" s="35"/>
    </row>
    <row r="40" spans="2:11" x14ac:dyDescent="0.3">
      <c r="B40" s="8" t="s">
        <v>1951</v>
      </c>
      <c r="C40" s="57" t="s">
        <v>1418</v>
      </c>
      <c r="D40" s="54" t="s">
        <v>1952</v>
      </c>
      <c r="E40" s="6" t="s">
        <v>507</v>
      </c>
      <c r="F40" s="19">
        <v>8000</v>
      </c>
      <c r="G40" s="24">
        <v>42.9</v>
      </c>
      <c r="H40" s="24">
        <v>0.25</v>
      </c>
      <c r="I40" s="31"/>
      <c r="J40" s="31"/>
      <c r="K40" s="35"/>
    </row>
    <row r="41" spans="2:11" x14ac:dyDescent="0.3">
      <c r="B41" s="8" t="s">
        <v>517</v>
      </c>
      <c r="C41" s="57" t="s">
        <v>518</v>
      </c>
      <c r="D41" s="54" t="s">
        <v>519</v>
      </c>
      <c r="E41" s="6" t="s">
        <v>327</v>
      </c>
      <c r="F41" s="19">
        <v>900</v>
      </c>
      <c r="G41" s="24">
        <v>42.19</v>
      </c>
      <c r="H41" s="24">
        <v>0.24</v>
      </c>
      <c r="I41" s="31"/>
      <c r="J41" s="31"/>
      <c r="K41" s="35"/>
    </row>
    <row r="42" spans="2:11" x14ac:dyDescent="0.3">
      <c r="B42" s="8" t="s">
        <v>2419</v>
      </c>
      <c r="C42" s="57" t="s">
        <v>2420</v>
      </c>
      <c r="D42" s="54" t="s">
        <v>2421</v>
      </c>
      <c r="E42" s="6" t="s">
        <v>167</v>
      </c>
      <c r="F42" s="19">
        <v>5700</v>
      </c>
      <c r="G42" s="24">
        <v>42.13</v>
      </c>
      <c r="H42" s="24">
        <v>0.24</v>
      </c>
      <c r="I42" s="31"/>
      <c r="J42" s="31"/>
      <c r="K42" s="35"/>
    </row>
    <row r="43" spans="2:11" x14ac:dyDescent="0.3">
      <c r="B43" s="8" t="s">
        <v>102</v>
      </c>
      <c r="C43" s="57" t="s">
        <v>103</v>
      </c>
      <c r="D43" s="54" t="s">
        <v>104</v>
      </c>
      <c r="E43" s="6" t="s">
        <v>50</v>
      </c>
      <c r="F43" s="19">
        <v>800</v>
      </c>
      <c r="G43" s="24">
        <v>41.07</v>
      </c>
      <c r="H43" s="24">
        <v>0.24</v>
      </c>
      <c r="I43" s="31"/>
      <c r="J43" s="31"/>
      <c r="K43" s="35"/>
    </row>
    <row r="44" spans="2:11" x14ac:dyDescent="0.3">
      <c r="B44" s="8" t="s">
        <v>112</v>
      </c>
      <c r="C44" s="57" t="s">
        <v>113</v>
      </c>
      <c r="D44" s="54" t="s">
        <v>114</v>
      </c>
      <c r="E44" s="6" t="s">
        <v>115</v>
      </c>
      <c r="F44" s="19">
        <v>90</v>
      </c>
      <c r="G44" s="24">
        <v>39.9</v>
      </c>
      <c r="H44" s="24">
        <v>0.23</v>
      </c>
      <c r="I44" s="31"/>
      <c r="J44" s="31"/>
      <c r="K44" s="35"/>
    </row>
    <row r="45" spans="2:11" x14ac:dyDescent="0.3">
      <c r="B45" s="8" t="s">
        <v>240</v>
      </c>
      <c r="C45" s="57" t="s">
        <v>241</v>
      </c>
      <c r="D45" s="54" t="s">
        <v>242</v>
      </c>
      <c r="E45" s="6" t="s">
        <v>131</v>
      </c>
      <c r="F45" s="19">
        <v>3100</v>
      </c>
      <c r="G45" s="24">
        <v>38.049999999999997</v>
      </c>
      <c r="H45" s="24">
        <v>0.22</v>
      </c>
      <c r="I45" s="31"/>
      <c r="J45" s="31"/>
      <c r="K45" s="35"/>
    </row>
    <row r="46" spans="2:11" x14ac:dyDescent="0.3">
      <c r="B46" s="8" t="s">
        <v>161</v>
      </c>
      <c r="C46" s="57" t="s">
        <v>162</v>
      </c>
      <c r="D46" s="54" t="s">
        <v>163</v>
      </c>
      <c r="E46" s="6" t="s">
        <v>148</v>
      </c>
      <c r="F46" s="19">
        <v>8550</v>
      </c>
      <c r="G46" s="24">
        <v>37.880000000000003</v>
      </c>
      <c r="H46" s="24">
        <v>0.22</v>
      </c>
      <c r="I46" s="31"/>
      <c r="J46" s="31"/>
      <c r="K46" s="35"/>
    </row>
    <row r="47" spans="2:11" x14ac:dyDescent="0.3">
      <c r="B47" s="8" t="s">
        <v>888</v>
      </c>
      <c r="C47" s="57" t="s">
        <v>889</v>
      </c>
      <c r="D47" s="54" t="s">
        <v>890</v>
      </c>
      <c r="E47" s="6" t="s">
        <v>152</v>
      </c>
      <c r="F47" s="19">
        <v>42164</v>
      </c>
      <c r="G47" s="24">
        <v>36.72</v>
      </c>
      <c r="H47" s="24">
        <v>0.21</v>
      </c>
      <c r="I47" s="31"/>
      <c r="J47" s="31"/>
      <c r="K47" s="35"/>
    </row>
    <row r="48" spans="2:11" x14ac:dyDescent="0.3">
      <c r="B48" s="8" t="s">
        <v>493</v>
      </c>
      <c r="C48" s="57" t="s">
        <v>494</v>
      </c>
      <c r="D48" s="54" t="s">
        <v>495</v>
      </c>
      <c r="E48" s="6" t="s">
        <v>97</v>
      </c>
      <c r="F48" s="19">
        <v>4600</v>
      </c>
      <c r="G48" s="24">
        <v>35.799999999999997</v>
      </c>
      <c r="H48" s="24">
        <v>0.21</v>
      </c>
      <c r="I48" s="31"/>
      <c r="J48" s="31"/>
      <c r="K48" s="35"/>
    </row>
    <row r="49" spans="2:11" x14ac:dyDescent="0.3">
      <c r="B49" s="8" t="s">
        <v>523</v>
      </c>
      <c r="C49" s="57" t="s">
        <v>524</v>
      </c>
      <c r="D49" s="54" t="s">
        <v>525</v>
      </c>
      <c r="E49" s="6" t="s">
        <v>138</v>
      </c>
      <c r="F49" s="19">
        <v>650</v>
      </c>
      <c r="G49" s="24">
        <v>33.409999999999997</v>
      </c>
      <c r="H49" s="24">
        <v>0.19</v>
      </c>
      <c r="I49" s="31"/>
      <c r="J49" s="31"/>
      <c r="K49" s="35"/>
    </row>
    <row r="50" spans="2:11" x14ac:dyDescent="0.3">
      <c r="B50" s="8" t="s">
        <v>861</v>
      </c>
      <c r="C50" s="57" t="s">
        <v>862</v>
      </c>
      <c r="D50" s="54" t="s">
        <v>863</v>
      </c>
      <c r="E50" s="6" t="s">
        <v>86</v>
      </c>
      <c r="F50" s="19">
        <v>364</v>
      </c>
      <c r="G50" s="24">
        <v>32.64</v>
      </c>
      <c r="H50" s="24">
        <v>0.19</v>
      </c>
      <c r="I50" s="31"/>
      <c r="J50" s="31"/>
      <c r="K50" s="35"/>
    </row>
    <row r="51" spans="2:11" x14ac:dyDescent="0.3">
      <c r="B51" s="8" t="s">
        <v>404</v>
      </c>
      <c r="C51" s="57" t="s">
        <v>405</v>
      </c>
      <c r="D51" s="54" t="s">
        <v>406</v>
      </c>
      <c r="E51" s="6" t="s">
        <v>138</v>
      </c>
      <c r="F51" s="19">
        <v>1061</v>
      </c>
      <c r="G51" s="24">
        <v>32.43</v>
      </c>
      <c r="H51" s="24">
        <v>0.19</v>
      </c>
      <c r="I51" s="31"/>
      <c r="J51" s="31"/>
      <c r="K51" s="35"/>
    </row>
    <row r="52" spans="2:11" x14ac:dyDescent="0.3">
      <c r="B52" s="8" t="s">
        <v>139</v>
      </c>
      <c r="C52" s="57" t="s">
        <v>140</v>
      </c>
      <c r="D52" s="54" t="s">
        <v>141</v>
      </c>
      <c r="E52" s="6" t="s">
        <v>119</v>
      </c>
      <c r="F52" s="19">
        <v>900</v>
      </c>
      <c r="G52" s="24">
        <v>28.87</v>
      </c>
      <c r="H52" s="24">
        <v>0.17</v>
      </c>
      <c r="I52" s="31"/>
      <c r="J52" s="31"/>
      <c r="K52" s="35"/>
    </row>
    <row r="53" spans="2:11" x14ac:dyDescent="0.3">
      <c r="B53" s="8" t="s">
        <v>116</v>
      </c>
      <c r="C53" s="57" t="s">
        <v>117</v>
      </c>
      <c r="D53" s="54" t="s">
        <v>118</v>
      </c>
      <c r="E53" s="6" t="s">
        <v>119</v>
      </c>
      <c r="F53" s="19">
        <v>568</v>
      </c>
      <c r="G53" s="24">
        <v>28.39</v>
      </c>
      <c r="H53" s="24">
        <v>0.16</v>
      </c>
      <c r="I53" s="31"/>
      <c r="J53" s="31"/>
      <c r="K53" s="35"/>
    </row>
    <row r="54" spans="2:11" x14ac:dyDescent="0.3">
      <c r="B54" s="8" t="s">
        <v>1032</v>
      </c>
      <c r="C54" s="57" t="s">
        <v>1033</v>
      </c>
      <c r="D54" s="54" t="s">
        <v>1034</v>
      </c>
      <c r="E54" s="6" t="s">
        <v>138</v>
      </c>
      <c r="F54" s="19">
        <v>3000</v>
      </c>
      <c r="G54" s="24">
        <v>27.35</v>
      </c>
      <c r="H54" s="24">
        <v>0.16</v>
      </c>
      <c r="I54" s="31"/>
      <c r="J54" s="31"/>
      <c r="K54" s="35"/>
    </row>
    <row r="55" spans="2:11" x14ac:dyDescent="0.3">
      <c r="B55" s="8" t="s">
        <v>202</v>
      </c>
      <c r="C55" s="57" t="s">
        <v>203</v>
      </c>
      <c r="D55" s="54" t="s">
        <v>204</v>
      </c>
      <c r="E55" s="6" t="s">
        <v>205</v>
      </c>
      <c r="F55" s="19">
        <v>500</v>
      </c>
      <c r="G55" s="24">
        <v>27.32</v>
      </c>
      <c r="H55" s="24">
        <v>0.16</v>
      </c>
      <c r="I55" s="31"/>
      <c r="J55" s="31"/>
      <c r="K55" s="35"/>
    </row>
    <row r="56" spans="2:11" x14ac:dyDescent="0.3">
      <c r="B56" s="8" t="s">
        <v>284</v>
      </c>
      <c r="C56" s="57" t="s">
        <v>285</v>
      </c>
      <c r="D56" s="54" t="s">
        <v>286</v>
      </c>
      <c r="E56" s="6" t="s">
        <v>65</v>
      </c>
      <c r="F56" s="19">
        <v>5800</v>
      </c>
      <c r="G56" s="24">
        <v>26.45</v>
      </c>
      <c r="H56" s="24">
        <v>0.15</v>
      </c>
      <c r="I56" s="31"/>
      <c r="J56" s="31"/>
      <c r="K56" s="35"/>
    </row>
    <row r="57" spans="2:11" x14ac:dyDescent="0.3">
      <c r="B57" s="8" t="s">
        <v>1119</v>
      </c>
      <c r="C57" s="57" t="s">
        <v>1120</v>
      </c>
      <c r="D57" s="54" t="s">
        <v>1121</v>
      </c>
      <c r="E57" s="6" t="s">
        <v>160</v>
      </c>
      <c r="F57" s="19">
        <v>2670</v>
      </c>
      <c r="G57" s="24">
        <v>24.75</v>
      </c>
      <c r="H57" s="24">
        <v>0.14000000000000001</v>
      </c>
      <c r="I57" s="31"/>
      <c r="J57" s="31"/>
      <c r="K57" s="35"/>
    </row>
    <row r="58" spans="2:11" x14ac:dyDescent="0.3">
      <c r="B58" s="8" t="s">
        <v>3387</v>
      </c>
      <c r="C58" s="57" t="s">
        <v>3388</v>
      </c>
      <c r="D58" s="54" t="s">
        <v>3389</v>
      </c>
      <c r="E58" s="6" t="s">
        <v>896</v>
      </c>
      <c r="F58" s="19">
        <v>700</v>
      </c>
      <c r="G58" s="24">
        <v>12.49</v>
      </c>
      <c r="H58" s="24">
        <v>7.0000000000000007E-2</v>
      </c>
      <c r="I58" s="31"/>
      <c r="J58" s="31"/>
      <c r="K58" s="35"/>
    </row>
    <row r="59" spans="2:11" x14ac:dyDescent="0.3">
      <c r="C59" s="58" t="s">
        <v>172</v>
      </c>
      <c r="D59" s="54"/>
      <c r="E59" s="6"/>
      <c r="F59" s="19"/>
      <c r="G59" s="25">
        <v>3444.79</v>
      </c>
      <c r="H59" s="25">
        <v>19.8</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3404</v>
      </c>
      <c r="C67" s="57" t="s">
        <v>3235</v>
      </c>
      <c r="D67" s="54" t="s">
        <v>3405</v>
      </c>
      <c r="E67" s="6" t="s">
        <v>3237</v>
      </c>
      <c r="F67" s="19">
        <v>100</v>
      </c>
      <c r="G67" s="24">
        <v>1027.3800000000001</v>
      </c>
      <c r="H67" s="24">
        <v>5.89</v>
      </c>
      <c r="I67" s="31">
        <v>7.3586999999999998</v>
      </c>
      <c r="J67" s="31"/>
      <c r="K67" s="35" t="s">
        <v>637</v>
      </c>
    </row>
    <row r="68" spans="1:11" x14ac:dyDescent="0.3">
      <c r="B68" s="8" t="s">
        <v>706</v>
      </c>
      <c r="C68" s="57" t="s">
        <v>707</v>
      </c>
      <c r="D68" s="54" t="s">
        <v>708</v>
      </c>
      <c r="E68" s="6" t="s">
        <v>641</v>
      </c>
      <c r="F68" s="19">
        <v>750</v>
      </c>
      <c r="G68" s="24">
        <v>762.77</v>
      </c>
      <c r="H68" s="24">
        <v>4.37</v>
      </c>
      <c r="I68" s="31">
        <v>7.43</v>
      </c>
      <c r="J68" s="31"/>
      <c r="K68" s="35" t="s">
        <v>637</v>
      </c>
    </row>
    <row r="69" spans="1:11" x14ac:dyDescent="0.3">
      <c r="B69" s="8" t="s">
        <v>749</v>
      </c>
      <c r="C69" s="57" t="s">
        <v>241</v>
      </c>
      <c r="D69" s="54" t="s">
        <v>750</v>
      </c>
      <c r="E69" s="6" t="s">
        <v>652</v>
      </c>
      <c r="F69" s="19">
        <v>500</v>
      </c>
      <c r="G69" s="24">
        <v>523.26</v>
      </c>
      <c r="H69" s="24">
        <v>3</v>
      </c>
      <c r="I69" s="31">
        <v>7.585</v>
      </c>
      <c r="J69" s="31"/>
      <c r="K69" s="35" t="s">
        <v>637</v>
      </c>
    </row>
    <row r="70" spans="1:11" x14ac:dyDescent="0.3">
      <c r="B70" s="8" t="s">
        <v>3406</v>
      </c>
      <c r="C70" s="57" t="s">
        <v>680</v>
      </c>
      <c r="D70" s="54" t="s">
        <v>3407</v>
      </c>
      <c r="E70" s="6" t="s">
        <v>641</v>
      </c>
      <c r="F70" s="19">
        <v>500</v>
      </c>
      <c r="G70" s="24">
        <v>514.66999999999996</v>
      </c>
      <c r="H70" s="24">
        <v>2.95</v>
      </c>
      <c r="I70" s="31">
        <v>7.1550000000000002</v>
      </c>
      <c r="J70" s="31"/>
      <c r="K70" s="35" t="s">
        <v>637</v>
      </c>
    </row>
    <row r="71" spans="1:11" x14ac:dyDescent="0.3">
      <c r="B71" s="8" t="s">
        <v>1125</v>
      </c>
      <c r="C71" s="57" t="s">
        <v>1126</v>
      </c>
      <c r="D71" s="54" t="s">
        <v>1127</v>
      </c>
      <c r="E71" s="6" t="s">
        <v>641</v>
      </c>
      <c r="F71" s="19">
        <v>500</v>
      </c>
      <c r="G71" s="24">
        <v>512.70000000000005</v>
      </c>
      <c r="H71" s="24">
        <v>2.94</v>
      </c>
      <c r="I71" s="31">
        <v>7.8148999999999997</v>
      </c>
      <c r="J71" s="31"/>
      <c r="K71" s="35" t="s">
        <v>637</v>
      </c>
    </row>
    <row r="72" spans="1:11" x14ac:dyDescent="0.3">
      <c r="B72" s="8" t="s">
        <v>662</v>
      </c>
      <c r="C72" s="57" t="s">
        <v>663</v>
      </c>
      <c r="D72" s="54" t="s">
        <v>664</v>
      </c>
      <c r="E72" s="6" t="s">
        <v>665</v>
      </c>
      <c r="F72" s="19">
        <v>500</v>
      </c>
      <c r="G72" s="24">
        <v>511.3</v>
      </c>
      <c r="H72" s="24">
        <v>2.93</v>
      </c>
      <c r="I72" s="31">
        <v>7.4949000000000003</v>
      </c>
      <c r="J72" s="31"/>
      <c r="K72" s="35" t="s">
        <v>637</v>
      </c>
    </row>
    <row r="73" spans="1:11" x14ac:dyDescent="0.3">
      <c r="B73" s="8" t="s">
        <v>3408</v>
      </c>
      <c r="C73" s="57" t="s">
        <v>698</v>
      </c>
      <c r="D73" s="54" t="s">
        <v>3409</v>
      </c>
      <c r="E73" s="6" t="s">
        <v>641</v>
      </c>
      <c r="F73" s="19">
        <v>500</v>
      </c>
      <c r="G73" s="24">
        <v>510.84</v>
      </c>
      <c r="H73" s="24">
        <v>2.93</v>
      </c>
      <c r="I73" s="31">
        <v>6.8150000000000004</v>
      </c>
      <c r="J73" s="31"/>
      <c r="K73" s="35" t="s">
        <v>637</v>
      </c>
    </row>
    <row r="74" spans="1:11" x14ac:dyDescent="0.3">
      <c r="B74" s="8" t="s">
        <v>2015</v>
      </c>
      <c r="C74" s="57" t="s">
        <v>165</v>
      </c>
      <c r="D74" s="54" t="s">
        <v>2016</v>
      </c>
      <c r="E74" s="6" t="s">
        <v>665</v>
      </c>
      <c r="F74" s="19">
        <v>500</v>
      </c>
      <c r="G74" s="24">
        <v>504.23</v>
      </c>
      <c r="H74" s="24">
        <v>2.89</v>
      </c>
      <c r="I74" s="31">
        <v>6.9850000000000003</v>
      </c>
      <c r="J74" s="31"/>
      <c r="K74" s="35" t="s">
        <v>637</v>
      </c>
    </row>
    <row r="75" spans="1:11" x14ac:dyDescent="0.3">
      <c r="B75" s="8" t="s">
        <v>3410</v>
      </c>
      <c r="C75" s="57" t="s">
        <v>2036</v>
      </c>
      <c r="D75" s="54" t="s">
        <v>3411</v>
      </c>
      <c r="E75" s="6" t="s">
        <v>652</v>
      </c>
      <c r="F75" s="19">
        <v>4</v>
      </c>
      <c r="G75" s="24">
        <v>404.11</v>
      </c>
      <c r="H75" s="24">
        <v>2.3199999999999998</v>
      </c>
      <c r="I75" s="31">
        <v>7.7350000000000003</v>
      </c>
      <c r="J75" s="31"/>
      <c r="K75" s="35" t="s">
        <v>637</v>
      </c>
    </row>
    <row r="76" spans="1:11" x14ac:dyDescent="0.3">
      <c r="B76" s="8" t="s">
        <v>180</v>
      </c>
      <c r="C76" s="57" t="s">
        <v>92</v>
      </c>
      <c r="D76" s="54" t="s">
        <v>181</v>
      </c>
      <c r="E76" s="6" t="s">
        <v>5312</v>
      </c>
      <c r="F76" s="19">
        <v>8000</v>
      </c>
      <c r="G76" s="24">
        <v>0.8</v>
      </c>
      <c r="H76" s="24" t="s">
        <v>5263</v>
      </c>
      <c r="I76" s="31"/>
      <c r="J76" s="31"/>
      <c r="K76" s="35" t="s">
        <v>5335</v>
      </c>
    </row>
    <row r="77" spans="1:11" x14ac:dyDescent="0.3">
      <c r="C77" s="58" t="s">
        <v>172</v>
      </c>
      <c r="D77" s="54"/>
      <c r="E77" s="6"/>
      <c r="F77" s="19"/>
      <c r="G77" s="25">
        <v>5272.06</v>
      </c>
      <c r="H77" s="25">
        <v>30.22</v>
      </c>
      <c r="I77" s="31"/>
      <c r="J77" s="31"/>
      <c r="K77" s="35"/>
    </row>
    <row r="78" spans="1:11" x14ac:dyDescent="0.3">
      <c r="C78" s="57"/>
      <c r="D78" s="54"/>
      <c r="E78" s="6"/>
      <c r="F78" s="19"/>
      <c r="G78" s="24"/>
      <c r="H78" s="24"/>
      <c r="I78" s="31"/>
      <c r="J78" s="31"/>
      <c r="K78" s="35"/>
    </row>
    <row r="79" spans="1:11" x14ac:dyDescent="0.3">
      <c r="C79" s="58" t="s">
        <v>7</v>
      </c>
      <c r="D79" s="54"/>
      <c r="E79" s="6"/>
      <c r="F79" s="19"/>
      <c r="G79" s="24" t="s">
        <v>2</v>
      </c>
      <c r="H79" s="24" t="s">
        <v>2</v>
      </c>
      <c r="I79" s="31"/>
      <c r="J79" s="31"/>
      <c r="K79" s="35"/>
    </row>
    <row r="80" spans="1:11" x14ac:dyDescent="0.3">
      <c r="C80" s="57"/>
      <c r="D80" s="54"/>
      <c r="E80" s="6"/>
      <c r="F80" s="19"/>
      <c r="G80" s="24"/>
      <c r="H80" s="24"/>
      <c r="I80" s="31"/>
      <c r="J80" s="31"/>
      <c r="K80" s="35"/>
    </row>
    <row r="81" spans="2:11" x14ac:dyDescent="0.3">
      <c r="C81" s="58" t="s">
        <v>8</v>
      </c>
      <c r="D81" s="54"/>
      <c r="E81" s="6"/>
      <c r="F81" s="19"/>
      <c r="G81" s="24" t="s">
        <v>2</v>
      </c>
      <c r="H81" s="24" t="s">
        <v>2</v>
      </c>
      <c r="I81" s="31"/>
      <c r="J81" s="31"/>
      <c r="K81" s="35"/>
    </row>
    <row r="82" spans="2:11" x14ac:dyDescent="0.3">
      <c r="C82" s="57"/>
      <c r="D82" s="54"/>
      <c r="E82" s="6"/>
      <c r="F82" s="19"/>
      <c r="G82" s="24"/>
      <c r="H82" s="24"/>
      <c r="I82" s="31"/>
      <c r="J82" s="31"/>
      <c r="K82" s="35"/>
    </row>
    <row r="83" spans="2:11" x14ac:dyDescent="0.3">
      <c r="C83" s="59" t="s">
        <v>9</v>
      </c>
      <c r="D83" s="54"/>
      <c r="E83" s="6"/>
      <c r="F83" s="19"/>
      <c r="G83" s="24"/>
      <c r="H83" s="24"/>
      <c r="I83" s="31"/>
      <c r="J83" s="31"/>
      <c r="K83" s="35"/>
    </row>
    <row r="84" spans="2:11" x14ac:dyDescent="0.3">
      <c r="B84" s="8" t="s">
        <v>773</v>
      </c>
      <c r="C84" s="57" t="s">
        <v>774</v>
      </c>
      <c r="D84" s="54" t="s">
        <v>775</v>
      </c>
      <c r="E84" s="6" t="s">
        <v>185</v>
      </c>
      <c r="F84" s="19">
        <v>3500000</v>
      </c>
      <c r="G84" s="24">
        <v>3405.05</v>
      </c>
      <c r="H84" s="24">
        <v>19.510000000000002</v>
      </c>
      <c r="I84" s="31">
        <v>7.4500085</v>
      </c>
      <c r="J84" s="31"/>
      <c r="K84" s="35"/>
    </row>
    <row r="85" spans="2:11" x14ac:dyDescent="0.3">
      <c r="B85" s="8" t="s">
        <v>770</v>
      </c>
      <c r="C85" s="57" t="s">
        <v>771</v>
      </c>
      <c r="D85" s="54" t="s">
        <v>772</v>
      </c>
      <c r="E85" s="6" t="s">
        <v>185</v>
      </c>
      <c r="F85" s="19">
        <v>750000</v>
      </c>
      <c r="G85" s="24">
        <v>736.05</v>
      </c>
      <c r="H85" s="24">
        <v>4.22</v>
      </c>
      <c r="I85" s="31">
        <v>6.6999065</v>
      </c>
      <c r="J85" s="31"/>
      <c r="K85" s="35"/>
    </row>
    <row r="86" spans="2:11" x14ac:dyDescent="0.3">
      <c r="C86" s="58" t="s">
        <v>172</v>
      </c>
      <c r="D86" s="54"/>
      <c r="E86" s="6"/>
      <c r="F86" s="19"/>
      <c r="G86" s="25">
        <v>4141.1000000000004</v>
      </c>
      <c r="H86" s="25">
        <v>23.73</v>
      </c>
      <c r="I86" s="31"/>
      <c r="J86" s="31"/>
      <c r="K86" s="35"/>
    </row>
    <row r="87" spans="2:11" x14ac:dyDescent="0.3">
      <c r="C87" s="57"/>
      <c r="D87" s="54"/>
      <c r="E87" s="6"/>
      <c r="F87" s="19"/>
      <c r="G87" s="24"/>
      <c r="H87" s="24"/>
      <c r="I87" s="31"/>
      <c r="J87" s="31"/>
      <c r="K87" s="35"/>
    </row>
    <row r="88" spans="2:11" x14ac:dyDescent="0.3">
      <c r="C88" s="59" t="s">
        <v>10</v>
      </c>
      <c r="D88" s="54"/>
      <c r="E88" s="6"/>
      <c r="F88" s="19"/>
      <c r="G88" s="24"/>
      <c r="H88" s="24"/>
      <c r="I88" s="31"/>
      <c r="J88" s="31"/>
      <c r="K88" s="35"/>
    </row>
    <row r="89" spans="2:11" x14ac:dyDescent="0.3">
      <c r="B89" s="8" t="s">
        <v>3416</v>
      </c>
      <c r="C89" s="57" t="s">
        <v>3417</v>
      </c>
      <c r="D89" s="54" t="s">
        <v>3418</v>
      </c>
      <c r="E89" s="6" t="s">
        <v>185</v>
      </c>
      <c r="F89" s="19">
        <v>2500000</v>
      </c>
      <c r="G89" s="24">
        <v>2589.19</v>
      </c>
      <c r="H89" s="24">
        <v>14.83</v>
      </c>
      <c r="I89" s="31">
        <v>7.3736832999999997</v>
      </c>
      <c r="J89" s="31"/>
      <c r="K89" s="35"/>
    </row>
    <row r="90" spans="2:11" x14ac:dyDescent="0.3">
      <c r="B90" s="8" t="s">
        <v>3076</v>
      </c>
      <c r="C90" s="57" t="s">
        <v>3077</v>
      </c>
      <c r="D90" s="54" t="s">
        <v>3078</v>
      </c>
      <c r="E90" s="6" t="s">
        <v>185</v>
      </c>
      <c r="F90" s="19">
        <v>1250000</v>
      </c>
      <c r="G90" s="24">
        <v>1240.17</v>
      </c>
      <c r="H90" s="24">
        <v>7.11</v>
      </c>
      <c r="I90" s="31">
        <v>7.3581333000000004</v>
      </c>
      <c r="J90" s="31"/>
      <c r="K90" s="35"/>
    </row>
    <row r="91" spans="2:11" x14ac:dyDescent="0.3">
      <c r="C91" s="58" t="s">
        <v>172</v>
      </c>
      <c r="D91" s="54"/>
      <c r="E91" s="6"/>
      <c r="F91" s="19"/>
      <c r="G91" s="25">
        <v>3829.36</v>
      </c>
      <c r="H91" s="25">
        <v>21.94</v>
      </c>
      <c r="I91" s="31"/>
      <c r="J91" s="31"/>
      <c r="K91" s="35"/>
    </row>
    <row r="92" spans="2:11" x14ac:dyDescent="0.3">
      <c r="C92" s="57"/>
      <c r="D92" s="54"/>
      <c r="E92" s="6"/>
      <c r="F92" s="19"/>
      <c r="G92" s="24"/>
      <c r="H92" s="24"/>
      <c r="I92" s="31"/>
      <c r="J92" s="31"/>
      <c r="K92" s="35"/>
    </row>
    <row r="93" spans="2:11" x14ac:dyDescent="0.3">
      <c r="C93" s="58" t="s">
        <v>11</v>
      </c>
      <c r="D93" s="54"/>
      <c r="E93" s="6"/>
      <c r="F93" s="19"/>
      <c r="G93" s="24"/>
      <c r="H93" s="24"/>
      <c r="I93" s="31"/>
      <c r="J93" s="31"/>
      <c r="K93" s="35"/>
    </row>
    <row r="94" spans="2:11" x14ac:dyDescent="0.3">
      <c r="C94" s="57"/>
      <c r="D94" s="54"/>
      <c r="E94" s="6"/>
      <c r="F94" s="19"/>
      <c r="G94" s="24"/>
      <c r="H94" s="24"/>
      <c r="I94" s="31"/>
      <c r="J94" s="31"/>
      <c r="K94" s="35"/>
    </row>
    <row r="95" spans="2:11" x14ac:dyDescent="0.3">
      <c r="C95" s="58" t="s">
        <v>13</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14</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15</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16</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17</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A105" s="10"/>
      <c r="B105" s="28"/>
      <c r="C105" s="58" t="s">
        <v>18</v>
      </c>
      <c r="D105" s="54"/>
      <c r="E105" s="6"/>
      <c r="F105" s="19"/>
      <c r="G105" s="24"/>
      <c r="H105" s="24"/>
      <c r="I105" s="31"/>
      <c r="J105" s="31"/>
      <c r="K105" s="35"/>
    </row>
    <row r="106" spans="1:11" x14ac:dyDescent="0.3">
      <c r="A106" s="28"/>
      <c r="B106" s="28"/>
      <c r="C106" s="58" t="s">
        <v>19</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20</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21</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22</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23</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C116" s="59" t="s">
        <v>24</v>
      </c>
      <c r="D116" s="54"/>
      <c r="E116" s="6"/>
      <c r="F116" s="19"/>
      <c r="G116" s="24"/>
      <c r="H116" s="24"/>
      <c r="I116" s="31"/>
      <c r="J116" s="31"/>
      <c r="K116" s="35"/>
    </row>
    <row r="117" spans="1:54" x14ac:dyDescent="0.3">
      <c r="B117" s="8" t="s">
        <v>186</v>
      </c>
      <c r="C117" s="57" t="s">
        <v>187</v>
      </c>
      <c r="D117" s="54"/>
      <c r="E117" s="6"/>
      <c r="F117" s="19"/>
      <c r="G117" s="24">
        <v>560.55999999999995</v>
      </c>
      <c r="H117" s="24">
        <v>3.21</v>
      </c>
      <c r="I117" s="31"/>
      <c r="J117" s="31"/>
      <c r="K117" s="35"/>
    </row>
    <row r="118" spans="1:54" x14ac:dyDescent="0.3">
      <c r="C118" s="58" t="s">
        <v>172</v>
      </c>
      <c r="D118" s="54"/>
      <c r="E118" s="6"/>
      <c r="F118" s="19"/>
      <c r="G118" s="25">
        <v>560.55999999999995</v>
      </c>
      <c r="H118" s="25">
        <v>3.21</v>
      </c>
      <c r="I118" s="31"/>
      <c r="J118" s="31"/>
      <c r="K118" s="35"/>
    </row>
    <row r="119" spans="1:54" x14ac:dyDescent="0.3">
      <c r="C119" s="57"/>
      <c r="D119" s="54"/>
      <c r="E119" s="6"/>
      <c r="F119" s="19"/>
      <c r="G119" s="24"/>
      <c r="H119" s="24"/>
      <c r="I119" s="31"/>
      <c r="J119" s="31"/>
      <c r="K119" s="35"/>
    </row>
    <row r="120" spans="1:54" x14ac:dyDescent="0.3">
      <c r="A120" s="10"/>
      <c r="B120" s="28"/>
      <c r="C120" s="58" t="s">
        <v>25</v>
      </c>
      <c r="D120" s="54"/>
      <c r="E120" s="6"/>
      <c r="F120" s="19"/>
      <c r="G120" s="24"/>
      <c r="H120" s="24"/>
      <c r="I120" s="31"/>
      <c r="J120" s="31"/>
      <c r="K120" s="35"/>
    </row>
    <row r="121" spans="1:54" s="2" customFormat="1" ht="13.8" x14ac:dyDescent="0.3">
      <c r="A121" s="28"/>
      <c r="B121" s="28"/>
      <c r="C121" s="57" t="s">
        <v>5262</v>
      </c>
      <c r="D121" s="54"/>
      <c r="E121" s="6"/>
      <c r="F121" s="19"/>
      <c r="G121" s="24" t="s">
        <v>2</v>
      </c>
      <c r="H121" s="24" t="s">
        <v>2</v>
      </c>
      <c r="I121" s="31"/>
      <c r="J121" s="31"/>
      <c r="K121" s="35"/>
      <c r="L121" s="3"/>
      <c r="AI121" s="3"/>
      <c r="AV121" s="3"/>
      <c r="AX121" s="3"/>
      <c r="BB121" s="3"/>
    </row>
    <row r="122" spans="1:54" x14ac:dyDescent="0.3">
      <c r="B122" s="8"/>
      <c r="C122" s="57" t="s">
        <v>188</v>
      </c>
      <c r="D122" s="54"/>
      <c r="E122" s="6"/>
      <c r="F122" s="19"/>
      <c r="G122" s="24">
        <v>205.45</v>
      </c>
      <c r="H122" s="24">
        <v>1.0999999999999999</v>
      </c>
      <c r="I122" s="31"/>
      <c r="J122" s="31"/>
      <c r="K122" s="35"/>
    </row>
    <row r="123" spans="1:54" x14ac:dyDescent="0.3">
      <c r="C123" s="58" t="s">
        <v>172</v>
      </c>
      <c r="D123" s="54"/>
      <c r="E123" s="6"/>
      <c r="F123" s="19"/>
      <c r="G123" s="25">
        <v>205.45</v>
      </c>
      <c r="H123" s="25">
        <v>1.0999999999999999</v>
      </c>
      <c r="I123" s="31"/>
      <c r="J123" s="31"/>
      <c r="K123" s="35"/>
    </row>
    <row r="124" spans="1:54" x14ac:dyDescent="0.3">
      <c r="C124" s="57"/>
      <c r="D124" s="54"/>
      <c r="E124" s="6"/>
      <c r="F124" s="19"/>
      <c r="G124" s="24"/>
      <c r="H124" s="24"/>
      <c r="I124" s="31"/>
      <c r="J124" s="31"/>
      <c r="K124" s="35"/>
    </row>
    <row r="125" spans="1:54" x14ac:dyDescent="0.3">
      <c r="C125" s="60" t="s">
        <v>189</v>
      </c>
      <c r="D125" s="55"/>
      <c r="E125" s="5"/>
      <c r="F125" s="20"/>
      <c r="G125" s="26">
        <v>17453.32</v>
      </c>
      <c r="H125" s="26">
        <v>99.999999999999986</v>
      </c>
      <c r="I125" s="32"/>
      <c r="J125" s="32"/>
      <c r="K125" s="36"/>
    </row>
    <row r="128" spans="1:54" x14ac:dyDescent="0.3">
      <c r="C128" s="1" t="s">
        <v>190</v>
      </c>
    </row>
    <row r="129" spans="3:11" x14ac:dyDescent="0.3">
      <c r="C129" s="37" t="s">
        <v>191</v>
      </c>
      <c r="D129" s="37"/>
      <c r="E129" s="37"/>
      <c r="F129" s="37"/>
      <c r="G129" s="37"/>
      <c r="H129" s="37"/>
      <c r="I129" s="37"/>
      <c r="J129" s="37"/>
      <c r="K129" s="37"/>
    </row>
    <row r="130" spans="3:11" x14ac:dyDescent="0.3">
      <c r="C130" s="2" t="s">
        <v>192</v>
      </c>
    </row>
    <row r="131" spans="3:11" x14ac:dyDescent="0.3">
      <c r="C131" s="2" t="s">
        <v>193</v>
      </c>
    </row>
    <row r="132" spans="3:11" ht="30" customHeight="1" x14ac:dyDescent="0.3">
      <c r="C132" s="91" t="s">
        <v>194</v>
      </c>
      <c r="D132" s="92"/>
      <c r="E132" s="92"/>
      <c r="F132" s="92"/>
      <c r="G132" s="92"/>
      <c r="H132" s="92"/>
      <c r="I132" s="92"/>
      <c r="J132" s="92"/>
      <c r="K132" s="92"/>
    </row>
    <row r="133" spans="3:11" x14ac:dyDescent="0.3">
      <c r="C133" s="2" t="s">
        <v>195</v>
      </c>
    </row>
    <row r="135" spans="3:11" x14ac:dyDescent="0.3">
      <c r="C135" s="1" t="s">
        <v>5387</v>
      </c>
      <c r="E135" s="88" t="s">
        <v>5388</v>
      </c>
    </row>
    <row r="136" spans="3:11" x14ac:dyDescent="0.3">
      <c r="E136" s="2" t="s">
        <v>5434</v>
      </c>
    </row>
  </sheetData>
  <mergeCells count="1">
    <mergeCell ref="C132:K132"/>
  </mergeCells>
  <hyperlinks>
    <hyperlink ref="J2" location="'Index'!A1" display="'Index'!A1" xr:uid="{96AA8464-543E-4410-A5A8-72FC7D986C7A}"/>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9C06-2B19-4028-A512-7C80C3575370}">
  <sheetPr codeName="Sheet164"/>
  <dimension ref="A1:IV72"/>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3419</v>
      </c>
      <c r="J2" s="38" t="s">
        <v>4975</v>
      </c>
    </row>
    <row r="3" spans="1:54" ht="16.2" x14ac:dyDescent="0.35">
      <c r="C3" s="1" t="s">
        <v>28</v>
      </c>
      <c r="D3" s="21" t="s">
        <v>3420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3421</v>
      </c>
      <c r="C14" s="57" t="s">
        <v>3422</v>
      </c>
      <c r="D14" s="54" t="s">
        <v>3423</v>
      </c>
      <c r="E14" s="6" t="s">
        <v>5271</v>
      </c>
      <c r="F14" s="19">
        <v>79720.026599999997</v>
      </c>
      <c r="G14" s="24">
        <v>104265.54</v>
      </c>
      <c r="H14" s="24">
        <v>98.33</v>
      </c>
      <c r="I14" s="31"/>
      <c r="J14" s="31"/>
      <c r="K14" s="35"/>
    </row>
    <row r="15" spans="1:54" x14ac:dyDescent="0.3">
      <c r="C15" s="58" t="s">
        <v>172</v>
      </c>
      <c r="D15" s="54"/>
      <c r="E15" s="6"/>
      <c r="F15" s="19"/>
      <c r="G15" s="25">
        <v>104265.54</v>
      </c>
      <c r="H15" s="25">
        <v>98.33</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186</v>
      </c>
      <c r="C53" s="57" t="s">
        <v>187</v>
      </c>
      <c r="D53" s="54"/>
      <c r="E53" s="6"/>
      <c r="F53" s="19"/>
      <c r="G53" s="24">
        <v>1093.32</v>
      </c>
      <c r="H53" s="24">
        <v>1.03</v>
      </c>
      <c r="I53" s="31"/>
      <c r="J53" s="31"/>
      <c r="K53" s="35"/>
    </row>
    <row r="54" spans="1:54" x14ac:dyDescent="0.3">
      <c r="C54" s="58" t="s">
        <v>172</v>
      </c>
      <c r="D54" s="54"/>
      <c r="E54" s="6"/>
      <c r="F54" s="19"/>
      <c r="G54" s="25">
        <v>1093.32</v>
      </c>
      <c r="H54" s="25">
        <v>1.03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5262</v>
      </c>
      <c r="D57" s="54"/>
      <c r="E57" s="6"/>
      <c r="F57" s="19"/>
      <c r="G57" s="24" t="s">
        <v>2</v>
      </c>
      <c r="H57" s="24" t="s">
        <v>2</v>
      </c>
      <c r="I57" s="31"/>
      <c r="J57" s="31"/>
      <c r="K57" s="35"/>
      <c r="L57" s="3"/>
      <c r="AI57" s="3"/>
      <c r="AV57" s="3"/>
      <c r="AX57" s="3"/>
      <c r="BB57" s="3"/>
    </row>
    <row r="58" spans="1:54" x14ac:dyDescent="0.3">
      <c r="B58" s="8"/>
      <c r="C58" s="57" t="s">
        <v>188</v>
      </c>
      <c r="D58" s="54"/>
      <c r="E58" s="6"/>
      <c r="F58" s="19"/>
      <c r="G58" s="24">
        <v>673.77</v>
      </c>
      <c r="H58" s="24">
        <v>0.64</v>
      </c>
      <c r="I58" s="31"/>
      <c r="J58" s="31"/>
      <c r="K58" s="35"/>
    </row>
    <row r="59" spans="1:54" x14ac:dyDescent="0.3">
      <c r="C59" s="58" t="s">
        <v>172</v>
      </c>
      <c r="D59" s="54"/>
      <c r="E59" s="6"/>
      <c r="F59" s="19"/>
      <c r="G59" s="25">
        <v>673.77</v>
      </c>
      <c r="H59" s="25">
        <v>0.64</v>
      </c>
      <c r="I59" s="31"/>
      <c r="J59" s="31"/>
      <c r="K59" s="35"/>
    </row>
    <row r="60" spans="1:54" x14ac:dyDescent="0.3">
      <c r="C60" s="57"/>
      <c r="D60" s="54"/>
      <c r="E60" s="6"/>
      <c r="F60" s="19"/>
      <c r="G60" s="24"/>
      <c r="H60" s="24"/>
      <c r="I60" s="31"/>
      <c r="J60" s="31"/>
      <c r="K60" s="35"/>
    </row>
    <row r="61" spans="1:54" x14ac:dyDescent="0.3">
      <c r="C61" s="60" t="s">
        <v>189</v>
      </c>
      <c r="D61" s="55"/>
      <c r="E61" s="5"/>
      <c r="F61" s="20"/>
      <c r="G61" s="26">
        <v>106032.63</v>
      </c>
      <c r="H61" s="26">
        <v>100</v>
      </c>
      <c r="I61" s="32"/>
      <c r="J61" s="32"/>
      <c r="K61" s="36"/>
    </row>
    <row r="64" spans="1:54" x14ac:dyDescent="0.3">
      <c r="C64" s="1" t="s">
        <v>190</v>
      </c>
    </row>
    <row r="65" spans="3:11" x14ac:dyDescent="0.3">
      <c r="C65" s="37" t="s">
        <v>191</v>
      </c>
      <c r="D65" s="37"/>
      <c r="E65" s="37"/>
      <c r="F65" s="37"/>
      <c r="G65" s="37"/>
      <c r="H65" s="37"/>
      <c r="I65" s="37"/>
      <c r="J65" s="37"/>
      <c r="K65" s="37"/>
    </row>
    <row r="66" spans="3:11" x14ac:dyDescent="0.3">
      <c r="C66" s="2" t="s">
        <v>192</v>
      </c>
    </row>
    <row r="67" spans="3:11" x14ac:dyDescent="0.3">
      <c r="C67" s="2" t="s">
        <v>193</v>
      </c>
    </row>
    <row r="68" spans="3:11" ht="30" customHeight="1" x14ac:dyDescent="0.3">
      <c r="C68" s="91" t="s">
        <v>194</v>
      </c>
      <c r="D68" s="92"/>
      <c r="E68" s="92"/>
      <c r="F68" s="92"/>
      <c r="G68" s="92"/>
      <c r="H68" s="92"/>
      <c r="I68" s="92"/>
      <c r="J68" s="92"/>
      <c r="K68" s="92"/>
    </row>
    <row r="69" spans="3:11" x14ac:dyDescent="0.3">
      <c r="C69" s="2" t="s">
        <v>195</v>
      </c>
    </row>
    <row r="71" spans="3:11" x14ac:dyDescent="0.3">
      <c r="C71" s="1" t="s">
        <v>5387</v>
      </c>
      <c r="E71" s="88" t="s">
        <v>5388</v>
      </c>
    </row>
    <row r="72" spans="3:11" x14ac:dyDescent="0.3">
      <c r="E72" s="2" t="s">
        <v>5435</v>
      </c>
    </row>
  </sheetData>
  <mergeCells count="1">
    <mergeCell ref="C68:K68"/>
  </mergeCells>
  <hyperlinks>
    <hyperlink ref="J2" location="'Index'!A1" display="'Index'!A1" xr:uid="{903BA8DF-C036-4395-9A18-5415DBA2EC6B}"/>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BF86-6FEE-48FB-AA52-21F504B287DA}">
  <sheetPr codeName="Sheet165"/>
  <dimension ref="A1:IV94"/>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3424</v>
      </c>
      <c r="J2" s="38" t="s">
        <v>4975</v>
      </c>
    </row>
    <row r="3" spans="1:54" ht="16.2" x14ac:dyDescent="0.35">
      <c r="C3" s="1" t="s">
        <v>28</v>
      </c>
      <c r="D3" s="21" t="s">
        <v>3425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3426</v>
      </c>
      <c r="C18" s="57" t="s">
        <v>680</v>
      </c>
      <c r="D18" s="54" t="s">
        <v>3427</v>
      </c>
      <c r="E18" s="6" t="s">
        <v>641</v>
      </c>
      <c r="F18" s="19">
        <v>250</v>
      </c>
      <c r="G18" s="24">
        <v>2494.13</v>
      </c>
      <c r="H18" s="24">
        <v>5.1100000000000003</v>
      </c>
      <c r="I18" s="31">
        <v>6.3</v>
      </c>
      <c r="J18" s="31"/>
      <c r="K18" s="35"/>
    </row>
    <row r="19" spans="2:11" x14ac:dyDescent="0.3">
      <c r="C19" s="58" t="s">
        <v>172</v>
      </c>
      <c r="D19" s="54"/>
      <c r="E19" s="6"/>
      <c r="F19" s="19"/>
      <c r="G19" s="25">
        <v>2494.13</v>
      </c>
      <c r="H19" s="25">
        <v>5.1100000000000003</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9</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10</v>
      </c>
      <c r="D27" s="54"/>
      <c r="E27" s="6"/>
      <c r="F27" s="19"/>
      <c r="G27" s="24"/>
      <c r="H27" s="24"/>
      <c r="I27" s="31"/>
      <c r="J27" s="31"/>
      <c r="K27" s="35"/>
    </row>
    <row r="28" spans="2:11" x14ac:dyDescent="0.3">
      <c r="B28" s="8" t="s">
        <v>1609</v>
      </c>
      <c r="C28" s="57" t="s">
        <v>1610</v>
      </c>
      <c r="D28" s="54" t="s">
        <v>1611</v>
      </c>
      <c r="E28" s="6" t="s">
        <v>185</v>
      </c>
      <c r="F28" s="19">
        <v>12000000</v>
      </c>
      <c r="G28" s="24">
        <v>12149.89</v>
      </c>
      <c r="H28" s="24">
        <v>24.89</v>
      </c>
      <c r="I28" s="31">
        <v>5.8583951000000001</v>
      </c>
      <c r="J28" s="31"/>
      <c r="K28" s="35"/>
    </row>
    <row r="29" spans="2:11" x14ac:dyDescent="0.3">
      <c r="B29" s="8" t="s">
        <v>3428</v>
      </c>
      <c r="C29" s="57" t="s">
        <v>3429</v>
      </c>
      <c r="D29" s="54" t="s">
        <v>3430</v>
      </c>
      <c r="E29" s="6" t="s">
        <v>185</v>
      </c>
      <c r="F29" s="19">
        <v>5000000</v>
      </c>
      <c r="G29" s="24">
        <v>5051.24</v>
      </c>
      <c r="H29" s="24">
        <v>10.35</v>
      </c>
      <c r="I29" s="31">
        <v>5.75</v>
      </c>
      <c r="J29" s="31"/>
      <c r="K29" s="35"/>
    </row>
    <row r="30" spans="2:11" x14ac:dyDescent="0.3">
      <c r="B30" s="8" t="s">
        <v>1647</v>
      </c>
      <c r="C30" s="57" t="s">
        <v>1648</v>
      </c>
      <c r="D30" s="54" t="s">
        <v>1649</v>
      </c>
      <c r="E30" s="6" t="s">
        <v>185</v>
      </c>
      <c r="F30" s="19">
        <v>3000000</v>
      </c>
      <c r="G30" s="24">
        <v>3026.39</v>
      </c>
      <c r="H30" s="24">
        <v>6.2</v>
      </c>
      <c r="I30" s="31">
        <v>5.75</v>
      </c>
      <c r="J30" s="31"/>
      <c r="K30" s="35"/>
    </row>
    <row r="31" spans="2:11" x14ac:dyDescent="0.3">
      <c r="B31" s="8" t="s">
        <v>3431</v>
      </c>
      <c r="C31" s="57" t="s">
        <v>3432</v>
      </c>
      <c r="D31" s="54" t="s">
        <v>3433</v>
      </c>
      <c r="E31" s="6" t="s">
        <v>185</v>
      </c>
      <c r="F31" s="19">
        <v>2500000</v>
      </c>
      <c r="G31" s="24">
        <v>2535.0100000000002</v>
      </c>
      <c r="H31" s="24">
        <v>5.19</v>
      </c>
      <c r="I31" s="31">
        <v>5.8049999999999997</v>
      </c>
      <c r="J31" s="31"/>
      <c r="K31" s="35"/>
    </row>
    <row r="32" spans="2:11" x14ac:dyDescent="0.3">
      <c r="B32" s="8" t="s">
        <v>3434</v>
      </c>
      <c r="C32" s="57" t="s">
        <v>3435</v>
      </c>
      <c r="D32" s="54" t="s">
        <v>3436</v>
      </c>
      <c r="E32" s="6" t="s">
        <v>185</v>
      </c>
      <c r="F32" s="19">
        <v>2500000</v>
      </c>
      <c r="G32" s="24">
        <v>2529.02</v>
      </c>
      <c r="H32" s="24">
        <v>5.18</v>
      </c>
      <c r="I32" s="31">
        <v>5.9824665000000001</v>
      </c>
      <c r="J32" s="31"/>
      <c r="K32" s="35"/>
    </row>
    <row r="33" spans="1:11" x14ac:dyDescent="0.3">
      <c r="B33" s="8" t="s">
        <v>3437</v>
      </c>
      <c r="C33" s="57" t="s">
        <v>3438</v>
      </c>
      <c r="D33" s="54" t="s">
        <v>3439</v>
      </c>
      <c r="E33" s="6" t="s">
        <v>185</v>
      </c>
      <c r="F33" s="19">
        <v>2000000</v>
      </c>
      <c r="G33" s="24">
        <v>2022.66</v>
      </c>
      <c r="H33" s="24">
        <v>4.1399999999999997</v>
      </c>
      <c r="I33" s="31">
        <v>5.85</v>
      </c>
      <c r="J33" s="31"/>
      <c r="K33" s="35"/>
    </row>
    <row r="34" spans="1:11" x14ac:dyDescent="0.3">
      <c r="B34" s="8" t="s">
        <v>3440</v>
      </c>
      <c r="C34" s="57" t="s">
        <v>3441</v>
      </c>
      <c r="D34" s="54" t="s">
        <v>3442</v>
      </c>
      <c r="E34" s="6" t="s">
        <v>185</v>
      </c>
      <c r="F34" s="19">
        <v>1500000</v>
      </c>
      <c r="G34" s="24">
        <v>1515.46</v>
      </c>
      <c r="H34" s="24">
        <v>3.11</v>
      </c>
      <c r="I34" s="31">
        <v>5.7744</v>
      </c>
      <c r="J34" s="31"/>
      <c r="K34" s="35"/>
    </row>
    <row r="35" spans="1:11" x14ac:dyDescent="0.3">
      <c r="B35" s="8" t="s">
        <v>3443</v>
      </c>
      <c r="C35" s="57" t="s">
        <v>3444</v>
      </c>
      <c r="D35" s="54" t="s">
        <v>3445</v>
      </c>
      <c r="E35" s="6" t="s">
        <v>185</v>
      </c>
      <c r="F35" s="19">
        <v>1000000</v>
      </c>
      <c r="G35" s="24">
        <v>1010.17</v>
      </c>
      <c r="H35" s="24">
        <v>2.0699999999999998</v>
      </c>
      <c r="I35" s="31">
        <v>5.75</v>
      </c>
      <c r="J35" s="31"/>
      <c r="K35" s="35"/>
    </row>
    <row r="36" spans="1:11" x14ac:dyDescent="0.3">
      <c r="B36" s="8" t="s">
        <v>3446</v>
      </c>
      <c r="C36" s="57" t="s">
        <v>3447</v>
      </c>
      <c r="D36" s="54" t="s">
        <v>3448</v>
      </c>
      <c r="E36" s="6" t="s">
        <v>185</v>
      </c>
      <c r="F36" s="19">
        <v>1000000</v>
      </c>
      <c r="G36" s="24">
        <v>1010.15</v>
      </c>
      <c r="H36" s="24">
        <v>2.0699999999999998</v>
      </c>
      <c r="I36" s="31">
        <v>5.7750500000000002</v>
      </c>
      <c r="J36" s="31"/>
      <c r="K36" s="35"/>
    </row>
    <row r="37" spans="1:11" x14ac:dyDescent="0.3">
      <c r="B37" s="8" t="s">
        <v>3449</v>
      </c>
      <c r="C37" s="57" t="s">
        <v>2142</v>
      </c>
      <c r="D37" s="54" t="s">
        <v>3450</v>
      </c>
      <c r="E37" s="6" t="s">
        <v>185</v>
      </c>
      <c r="F37" s="19">
        <v>1000000</v>
      </c>
      <c r="G37" s="24">
        <v>1002.39</v>
      </c>
      <c r="H37" s="24">
        <v>2.0499999999999998</v>
      </c>
      <c r="I37" s="31">
        <v>5.8275451</v>
      </c>
      <c r="J37" s="31"/>
      <c r="K37" s="35"/>
    </row>
    <row r="38" spans="1:11" x14ac:dyDescent="0.3">
      <c r="B38" s="8" t="s">
        <v>3451</v>
      </c>
      <c r="C38" s="57" t="s">
        <v>3452</v>
      </c>
      <c r="D38" s="54" t="s">
        <v>3453</v>
      </c>
      <c r="E38" s="6" t="s">
        <v>185</v>
      </c>
      <c r="F38" s="19">
        <v>500000</v>
      </c>
      <c r="G38" s="24">
        <v>504.42</v>
      </c>
      <c r="H38" s="24">
        <v>1.03</v>
      </c>
      <c r="I38" s="31">
        <v>5.7850000000000001</v>
      </c>
      <c r="J38" s="31"/>
      <c r="K38" s="35"/>
    </row>
    <row r="39" spans="1:11" x14ac:dyDescent="0.3">
      <c r="B39" s="8" t="s">
        <v>3454</v>
      </c>
      <c r="C39" s="57" t="s">
        <v>3455</v>
      </c>
      <c r="D39" s="54" t="s">
        <v>3456</v>
      </c>
      <c r="E39" s="6" t="s">
        <v>185</v>
      </c>
      <c r="F39" s="19">
        <v>300000</v>
      </c>
      <c r="G39" s="24">
        <v>303.43</v>
      </c>
      <c r="H39" s="24">
        <v>0.62</v>
      </c>
      <c r="I39" s="31">
        <v>5.8000499999999997</v>
      </c>
      <c r="J39" s="31"/>
      <c r="K39" s="35"/>
    </row>
    <row r="40" spans="1:11" x14ac:dyDescent="0.3">
      <c r="C40" s="58" t="s">
        <v>172</v>
      </c>
      <c r="D40" s="54"/>
      <c r="E40" s="6"/>
      <c r="F40" s="19"/>
      <c r="G40" s="25">
        <v>32660.23</v>
      </c>
      <c r="H40" s="25">
        <v>66.900000000000006</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A43" s="28"/>
      <c r="B43" s="28"/>
      <c r="C43" s="58" t="s">
        <v>13</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14</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15</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16</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C51" s="59" t="s">
        <v>17</v>
      </c>
      <c r="D51" s="54"/>
      <c r="E51" s="6"/>
      <c r="F51" s="19"/>
      <c r="G51" s="24"/>
      <c r="H51" s="24"/>
      <c r="I51" s="31"/>
      <c r="J51" s="31"/>
      <c r="K51" s="35"/>
    </row>
    <row r="52" spans="1:11" x14ac:dyDescent="0.3">
      <c r="B52" s="8" t="s">
        <v>3457</v>
      </c>
      <c r="C52" s="57" t="s">
        <v>3458</v>
      </c>
      <c r="D52" s="54" t="s">
        <v>3459</v>
      </c>
      <c r="E52" s="6" t="s">
        <v>185</v>
      </c>
      <c r="F52" s="19">
        <v>3480000</v>
      </c>
      <c r="G52" s="24">
        <v>3355.44</v>
      </c>
      <c r="H52" s="24">
        <v>6.88</v>
      </c>
      <c r="I52" s="31">
        <v>5.8450666</v>
      </c>
      <c r="J52" s="31"/>
      <c r="K52" s="35"/>
    </row>
    <row r="53" spans="1:11" x14ac:dyDescent="0.3">
      <c r="B53" s="8" t="s">
        <v>3460</v>
      </c>
      <c r="C53" s="57" t="s">
        <v>3461</v>
      </c>
      <c r="D53" s="54" t="s">
        <v>3462</v>
      </c>
      <c r="E53" s="6" t="s">
        <v>185</v>
      </c>
      <c r="F53" s="19">
        <v>1815000</v>
      </c>
      <c r="G53" s="24">
        <v>1787.18</v>
      </c>
      <c r="H53" s="24">
        <v>3.66</v>
      </c>
      <c r="I53" s="31">
        <v>5.5696500000000002</v>
      </c>
      <c r="J53" s="31"/>
      <c r="K53" s="35"/>
    </row>
    <row r="54" spans="1:11" x14ac:dyDescent="0.3">
      <c r="B54" s="8" t="s">
        <v>3463</v>
      </c>
      <c r="C54" s="57" t="s">
        <v>3464</v>
      </c>
      <c r="D54" s="54" t="s">
        <v>3465</v>
      </c>
      <c r="E54" s="6" t="s">
        <v>185</v>
      </c>
      <c r="F54" s="19">
        <v>1621000</v>
      </c>
      <c r="G54" s="24">
        <v>1578.68</v>
      </c>
      <c r="H54" s="24">
        <v>3.23</v>
      </c>
      <c r="I54" s="31">
        <v>5.6233000000000004</v>
      </c>
      <c r="J54" s="31"/>
      <c r="K54" s="35"/>
    </row>
    <row r="55" spans="1:11" x14ac:dyDescent="0.3">
      <c r="B55" s="8" t="s">
        <v>3466</v>
      </c>
      <c r="C55" s="57" t="s">
        <v>3467</v>
      </c>
      <c r="D55" s="54" t="s">
        <v>3468</v>
      </c>
      <c r="E55" s="6" t="s">
        <v>185</v>
      </c>
      <c r="F55" s="19">
        <v>1562000</v>
      </c>
      <c r="G55" s="24">
        <v>1516.69</v>
      </c>
      <c r="H55" s="24">
        <v>3.11</v>
      </c>
      <c r="I55" s="31">
        <v>5.7049463999999999</v>
      </c>
      <c r="J55" s="31"/>
      <c r="K55" s="35"/>
    </row>
    <row r="56" spans="1:11" x14ac:dyDescent="0.3">
      <c r="B56" s="8" t="s">
        <v>3469</v>
      </c>
      <c r="C56" s="57" t="s">
        <v>3470</v>
      </c>
      <c r="D56" s="54" t="s">
        <v>3471</v>
      </c>
      <c r="E56" s="6" t="s">
        <v>185</v>
      </c>
      <c r="F56" s="19">
        <v>1208000</v>
      </c>
      <c r="G56" s="24">
        <v>1171.7</v>
      </c>
      <c r="H56" s="24">
        <v>2.4</v>
      </c>
      <c r="I56" s="31">
        <v>5.7042783000000004</v>
      </c>
      <c r="J56" s="31"/>
      <c r="K56" s="35"/>
    </row>
    <row r="57" spans="1:11" x14ac:dyDescent="0.3">
      <c r="B57" s="8" t="s">
        <v>3472</v>
      </c>
      <c r="C57" s="57" t="s">
        <v>3473</v>
      </c>
      <c r="D57" s="54" t="s">
        <v>3474</v>
      </c>
      <c r="E57" s="6" t="s">
        <v>185</v>
      </c>
      <c r="F57" s="19">
        <v>1200000</v>
      </c>
      <c r="G57" s="24">
        <v>1164.6600000000001</v>
      </c>
      <c r="H57" s="24">
        <v>2.39</v>
      </c>
      <c r="I57" s="31">
        <v>5.7046381000000004</v>
      </c>
      <c r="J57" s="31"/>
      <c r="K57" s="35"/>
    </row>
    <row r="58" spans="1:11" x14ac:dyDescent="0.3">
      <c r="B58" s="8" t="s">
        <v>3475</v>
      </c>
      <c r="C58" s="57" t="s">
        <v>3476</v>
      </c>
      <c r="D58" s="54" t="s">
        <v>3477</v>
      </c>
      <c r="E58" s="6" t="s">
        <v>185</v>
      </c>
      <c r="F58" s="19">
        <v>837000</v>
      </c>
      <c r="G58" s="24">
        <v>823.8</v>
      </c>
      <c r="H58" s="24">
        <v>1.69</v>
      </c>
      <c r="I58" s="31">
        <v>5.5720499999999999</v>
      </c>
      <c r="J58" s="31"/>
      <c r="K58" s="35"/>
    </row>
    <row r="59" spans="1:11" x14ac:dyDescent="0.3">
      <c r="B59" s="8" t="s">
        <v>3478</v>
      </c>
      <c r="C59" s="57" t="s">
        <v>3479</v>
      </c>
      <c r="D59" s="54" t="s">
        <v>3480</v>
      </c>
      <c r="E59" s="6" t="s">
        <v>185</v>
      </c>
      <c r="F59" s="19">
        <v>555000</v>
      </c>
      <c r="G59" s="24">
        <v>553.5</v>
      </c>
      <c r="H59" s="24">
        <v>1.1299999999999999</v>
      </c>
      <c r="I59" s="31">
        <v>5.4931999999999999</v>
      </c>
      <c r="J59" s="31"/>
      <c r="K59" s="35"/>
    </row>
    <row r="60" spans="1:11" x14ac:dyDescent="0.3">
      <c r="B60" s="8" t="s">
        <v>3481</v>
      </c>
      <c r="C60" s="57" t="s">
        <v>3482</v>
      </c>
      <c r="D60" s="54" t="s">
        <v>3483</v>
      </c>
      <c r="E60" s="6" t="s">
        <v>185</v>
      </c>
      <c r="F60" s="19">
        <v>122000</v>
      </c>
      <c r="G60" s="24">
        <v>120</v>
      </c>
      <c r="H60" s="24">
        <v>0.25</v>
      </c>
      <c r="I60" s="31">
        <v>5.5751999999999997</v>
      </c>
      <c r="J60" s="31"/>
      <c r="K60" s="35"/>
    </row>
    <row r="61" spans="1:11" x14ac:dyDescent="0.3">
      <c r="C61" s="58" t="s">
        <v>172</v>
      </c>
      <c r="D61" s="54"/>
      <c r="E61" s="6"/>
      <c r="F61" s="19"/>
      <c r="G61" s="25">
        <v>12071.65</v>
      </c>
      <c r="H61" s="25">
        <v>24.74</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20</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21</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22</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A72" s="28"/>
      <c r="B72" s="28"/>
      <c r="C72" s="58" t="s">
        <v>23</v>
      </c>
      <c r="D72" s="54"/>
      <c r="E72" s="6"/>
      <c r="F72" s="19"/>
      <c r="G72" s="24" t="s">
        <v>2</v>
      </c>
      <c r="H72" s="24" t="s">
        <v>2</v>
      </c>
      <c r="I72" s="31"/>
      <c r="J72" s="31"/>
      <c r="K72" s="35"/>
    </row>
    <row r="73" spans="1:54" x14ac:dyDescent="0.3">
      <c r="A73" s="28"/>
      <c r="B73" s="28"/>
      <c r="C73" s="58"/>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186</v>
      </c>
      <c r="C75" s="57" t="s">
        <v>187</v>
      </c>
      <c r="D75" s="54"/>
      <c r="E75" s="6"/>
      <c r="F75" s="19"/>
      <c r="G75" s="24">
        <v>759.36</v>
      </c>
      <c r="H75" s="24">
        <v>1.56</v>
      </c>
      <c r="I75" s="31"/>
      <c r="J75" s="31"/>
      <c r="K75" s="35"/>
    </row>
    <row r="76" spans="1:54" x14ac:dyDescent="0.3">
      <c r="C76" s="58" t="s">
        <v>172</v>
      </c>
      <c r="D76" s="54"/>
      <c r="E76" s="6"/>
      <c r="F76" s="19"/>
      <c r="G76" s="25">
        <v>759.36</v>
      </c>
      <c r="H76" s="25">
        <v>1.56</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5262</v>
      </c>
      <c r="D79" s="54"/>
      <c r="E79" s="6"/>
      <c r="F79" s="19"/>
      <c r="G79" s="24" t="s">
        <v>2</v>
      </c>
      <c r="H79" s="24" t="s">
        <v>2</v>
      </c>
      <c r="I79" s="31"/>
      <c r="J79" s="31"/>
      <c r="K79" s="35"/>
      <c r="L79" s="3"/>
      <c r="AI79" s="3"/>
      <c r="AV79" s="3"/>
      <c r="AX79" s="3"/>
      <c r="BB79" s="3"/>
    </row>
    <row r="80" spans="1:54" x14ac:dyDescent="0.3">
      <c r="B80" s="8"/>
      <c r="C80" s="57" t="s">
        <v>188</v>
      </c>
      <c r="D80" s="54"/>
      <c r="E80" s="6"/>
      <c r="F80" s="19"/>
      <c r="G80" s="24">
        <v>819.95</v>
      </c>
      <c r="H80" s="24">
        <v>1.69</v>
      </c>
      <c r="I80" s="31"/>
      <c r="J80" s="31"/>
      <c r="K80" s="35"/>
    </row>
    <row r="81" spans="3:11" x14ac:dyDescent="0.3">
      <c r="C81" s="58" t="s">
        <v>172</v>
      </c>
      <c r="D81" s="54"/>
      <c r="E81" s="6"/>
      <c r="F81" s="19"/>
      <c r="G81" s="25">
        <v>819.95</v>
      </c>
      <c r="H81" s="25">
        <v>1.69</v>
      </c>
      <c r="I81" s="31"/>
      <c r="J81" s="31"/>
      <c r="K81" s="35"/>
    </row>
    <row r="82" spans="3:11" x14ac:dyDescent="0.3">
      <c r="C82" s="57"/>
      <c r="D82" s="54"/>
      <c r="E82" s="6"/>
      <c r="F82" s="19"/>
      <c r="G82" s="24"/>
      <c r="H82" s="24"/>
      <c r="I82" s="31"/>
      <c r="J82" s="31"/>
      <c r="K82" s="35"/>
    </row>
    <row r="83" spans="3:11" x14ac:dyDescent="0.3">
      <c r="C83" s="60" t="s">
        <v>189</v>
      </c>
      <c r="D83" s="55"/>
      <c r="E83" s="5"/>
      <c r="F83" s="20"/>
      <c r="G83" s="26">
        <v>48805.32</v>
      </c>
      <c r="H83" s="26">
        <v>100</v>
      </c>
      <c r="I83" s="32"/>
      <c r="J83" s="32"/>
      <c r="K83" s="36"/>
    </row>
    <row r="86" spans="3:11" x14ac:dyDescent="0.3">
      <c r="C86" s="1" t="s">
        <v>190</v>
      </c>
    </row>
    <row r="87" spans="3:11" x14ac:dyDescent="0.3">
      <c r="C87" s="37" t="s">
        <v>191</v>
      </c>
      <c r="D87" s="37"/>
      <c r="E87" s="37"/>
      <c r="F87" s="37"/>
      <c r="G87" s="37"/>
      <c r="H87" s="37"/>
      <c r="I87" s="37"/>
      <c r="J87" s="37"/>
      <c r="K87" s="37"/>
    </row>
    <row r="88" spans="3:11" x14ac:dyDescent="0.3">
      <c r="C88" s="2" t="s">
        <v>192</v>
      </c>
    </row>
    <row r="89" spans="3:11" x14ac:dyDescent="0.3">
      <c r="C89" s="2" t="s">
        <v>193</v>
      </c>
    </row>
    <row r="90" spans="3:11" ht="30" customHeight="1" x14ac:dyDescent="0.3">
      <c r="C90" s="91" t="s">
        <v>194</v>
      </c>
      <c r="D90" s="92"/>
      <c r="E90" s="92"/>
      <c r="F90" s="92"/>
      <c r="G90" s="92"/>
      <c r="H90" s="92"/>
      <c r="I90" s="92"/>
      <c r="J90" s="92"/>
      <c r="K90" s="92"/>
    </row>
    <row r="91" spans="3:11" x14ac:dyDescent="0.3">
      <c r="C91" s="2" t="s">
        <v>195</v>
      </c>
    </row>
    <row r="93" spans="3:11" x14ac:dyDescent="0.3">
      <c r="C93" s="1" t="s">
        <v>5387</v>
      </c>
      <c r="E93" s="88" t="s">
        <v>5388</v>
      </c>
    </row>
    <row r="94" spans="3:11" x14ac:dyDescent="0.3">
      <c r="E94" s="2" t="s">
        <v>5394</v>
      </c>
    </row>
  </sheetData>
  <mergeCells count="1">
    <mergeCell ref="C90:K90"/>
  </mergeCells>
  <hyperlinks>
    <hyperlink ref="J2" location="'Index'!A1" display="'Index'!A1" xr:uid="{1EE702D4-3168-450A-87B3-78C423342C66}"/>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9CEE-5785-4D8D-9EA1-3FFFBD0ED807}">
  <sheetPr codeName="Sheet166"/>
  <dimension ref="A1:IV78"/>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3484</v>
      </c>
      <c r="J2" s="38" t="s">
        <v>4975</v>
      </c>
    </row>
    <row r="3" spans="1:54" ht="16.2" x14ac:dyDescent="0.35">
      <c r="C3" s="1" t="s">
        <v>28</v>
      </c>
      <c r="D3" s="21" t="s">
        <v>3485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3486</v>
      </c>
      <c r="C26" s="57" t="s">
        <v>3487</v>
      </c>
      <c r="D26" s="54" t="s">
        <v>3488</v>
      </c>
      <c r="E26" s="6" t="s">
        <v>185</v>
      </c>
      <c r="F26" s="19">
        <v>2500000</v>
      </c>
      <c r="G26" s="24">
        <v>2503.6799999999998</v>
      </c>
      <c r="H26" s="24">
        <v>20.68</v>
      </c>
      <c r="I26" s="31">
        <v>5.6160500000000004</v>
      </c>
      <c r="J26" s="31"/>
      <c r="K26" s="35"/>
    </row>
    <row r="27" spans="1:11" x14ac:dyDescent="0.3">
      <c r="B27" s="8" t="s">
        <v>3489</v>
      </c>
      <c r="C27" s="57" t="s">
        <v>3490</v>
      </c>
      <c r="D27" s="54" t="s">
        <v>3491</v>
      </c>
      <c r="E27" s="6" t="s">
        <v>185</v>
      </c>
      <c r="F27" s="19">
        <v>2500000</v>
      </c>
      <c r="G27" s="24">
        <v>2501.38</v>
      </c>
      <c r="H27" s="24">
        <v>20.66</v>
      </c>
      <c r="I27" s="31">
        <v>5.6160500000000004</v>
      </c>
      <c r="J27" s="31"/>
      <c r="K27" s="35"/>
    </row>
    <row r="28" spans="1:11" x14ac:dyDescent="0.3">
      <c r="B28" s="8" t="s">
        <v>1278</v>
      </c>
      <c r="C28" s="57" t="s">
        <v>1279</v>
      </c>
      <c r="D28" s="54" t="s">
        <v>1280</v>
      </c>
      <c r="E28" s="6" t="s">
        <v>185</v>
      </c>
      <c r="F28" s="19">
        <v>1500000</v>
      </c>
      <c r="G28" s="24">
        <v>1500.83</v>
      </c>
      <c r="H28" s="24">
        <v>12.4</v>
      </c>
      <c r="I28" s="31">
        <v>5.6313500000000003</v>
      </c>
      <c r="J28" s="31"/>
      <c r="K28" s="35"/>
    </row>
    <row r="29" spans="1:11" x14ac:dyDescent="0.3">
      <c r="B29" s="8" t="s">
        <v>1263</v>
      </c>
      <c r="C29" s="57" t="s">
        <v>1264</v>
      </c>
      <c r="D29" s="54" t="s">
        <v>1265</v>
      </c>
      <c r="E29" s="6" t="s">
        <v>185</v>
      </c>
      <c r="F29" s="19">
        <v>100000</v>
      </c>
      <c r="G29" s="24">
        <v>100.05</v>
      </c>
      <c r="H29" s="24">
        <v>0.83</v>
      </c>
      <c r="I29" s="31">
        <v>5.6160500000000004</v>
      </c>
      <c r="J29" s="31"/>
      <c r="K29" s="35"/>
    </row>
    <row r="30" spans="1:11" x14ac:dyDescent="0.3">
      <c r="B30" s="8" t="s">
        <v>3492</v>
      </c>
      <c r="C30" s="57" t="s">
        <v>3493</v>
      </c>
      <c r="D30" s="54" t="s">
        <v>3494</v>
      </c>
      <c r="E30" s="6" t="s">
        <v>185</v>
      </c>
      <c r="F30" s="19">
        <v>50000</v>
      </c>
      <c r="G30" s="24">
        <v>50.07</v>
      </c>
      <c r="H30" s="24">
        <v>0.41</v>
      </c>
      <c r="I30" s="31">
        <v>5.6160500000000004</v>
      </c>
      <c r="J30" s="31"/>
      <c r="K30" s="35"/>
    </row>
    <row r="31" spans="1:11" x14ac:dyDescent="0.3">
      <c r="C31" s="58" t="s">
        <v>172</v>
      </c>
      <c r="D31" s="54"/>
      <c r="E31" s="6"/>
      <c r="F31" s="19"/>
      <c r="G31" s="25">
        <v>6656.01</v>
      </c>
      <c r="H31" s="25">
        <v>54.98</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3478</v>
      </c>
      <c r="C43" s="57" t="s">
        <v>3479</v>
      </c>
      <c r="D43" s="54" t="s">
        <v>3480</v>
      </c>
      <c r="E43" s="6" t="s">
        <v>185</v>
      </c>
      <c r="F43" s="19">
        <v>776000</v>
      </c>
      <c r="G43" s="24">
        <v>773.9</v>
      </c>
      <c r="H43" s="24">
        <v>6.39</v>
      </c>
      <c r="I43" s="31">
        <v>5.4931999999999999</v>
      </c>
      <c r="J43" s="31"/>
      <c r="K43" s="35"/>
    </row>
    <row r="44" spans="1:11" x14ac:dyDescent="0.3">
      <c r="B44" s="8" t="s">
        <v>3495</v>
      </c>
      <c r="C44" s="57" t="s">
        <v>3496</v>
      </c>
      <c r="D44" s="54" t="s">
        <v>3497</v>
      </c>
      <c r="E44" s="6" t="s">
        <v>185</v>
      </c>
      <c r="F44" s="19">
        <v>350000</v>
      </c>
      <c r="G44" s="24">
        <v>349.42</v>
      </c>
      <c r="H44" s="24">
        <v>2.89</v>
      </c>
      <c r="I44" s="31">
        <v>5.5070499999999996</v>
      </c>
      <c r="J44" s="31"/>
      <c r="K44" s="35"/>
    </row>
    <row r="45" spans="1:11" x14ac:dyDescent="0.3">
      <c r="C45" s="58" t="s">
        <v>172</v>
      </c>
      <c r="D45" s="54"/>
      <c r="E45" s="6"/>
      <c r="F45" s="19"/>
      <c r="G45" s="25">
        <v>1123.32</v>
      </c>
      <c r="H45" s="25">
        <v>9.2799999999999994</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186</v>
      </c>
      <c r="C59" s="57" t="s">
        <v>187</v>
      </c>
      <c r="D59" s="54"/>
      <c r="E59" s="6"/>
      <c r="F59" s="19"/>
      <c r="G59" s="24">
        <v>4042.88</v>
      </c>
      <c r="H59" s="24">
        <v>33.39</v>
      </c>
      <c r="I59" s="31"/>
      <c r="J59" s="31"/>
      <c r="K59" s="35"/>
    </row>
    <row r="60" spans="1:54" x14ac:dyDescent="0.3">
      <c r="C60" s="58" t="s">
        <v>172</v>
      </c>
      <c r="D60" s="54"/>
      <c r="E60" s="6"/>
      <c r="F60" s="19"/>
      <c r="G60" s="25">
        <v>4042.88</v>
      </c>
      <c r="H60" s="25">
        <v>33.39</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5262</v>
      </c>
      <c r="D63" s="54"/>
      <c r="E63" s="6"/>
      <c r="F63" s="19"/>
      <c r="G63" s="24" t="s">
        <v>2</v>
      </c>
      <c r="H63" s="24" t="s">
        <v>2</v>
      </c>
      <c r="I63" s="31"/>
      <c r="J63" s="31"/>
      <c r="K63" s="35"/>
      <c r="L63" s="3"/>
      <c r="AI63" s="3"/>
      <c r="AV63" s="3"/>
      <c r="AX63" s="3"/>
      <c r="BB63" s="3"/>
    </row>
    <row r="64" spans="1:54" x14ac:dyDescent="0.3">
      <c r="B64" s="8"/>
      <c r="C64" s="57" t="s">
        <v>188</v>
      </c>
      <c r="D64" s="54"/>
      <c r="E64" s="6"/>
      <c r="F64" s="19"/>
      <c r="G64" s="24">
        <v>285.89</v>
      </c>
      <c r="H64" s="24">
        <v>2.35</v>
      </c>
      <c r="I64" s="31"/>
      <c r="J64" s="31"/>
      <c r="K64" s="35"/>
    </row>
    <row r="65" spans="3:11" x14ac:dyDescent="0.3">
      <c r="C65" s="58" t="s">
        <v>172</v>
      </c>
      <c r="D65" s="54"/>
      <c r="E65" s="6"/>
      <c r="F65" s="19"/>
      <c r="G65" s="25">
        <v>285.89</v>
      </c>
      <c r="H65" s="25">
        <v>2.35</v>
      </c>
      <c r="I65" s="31"/>
      <c r="J65" s="31"/>
      <c r="K65" s="35"/>
    </row>
    <row r="66" spans="3:11" x14ac:dyDescent="0.3">
      <c r="C66" s="57"/>
      <c r="D66" s="54"/>
      <c r="E66" s="6"/>
      <c r="F66" s="19"/>
      <c r="G66" s="24"/>
      <c r="H66" s="24"/>
      <c r="I66" s="31"/>
      <c r="J66" s="31"/>
      <c r="K66" s="35"/>
    </row>
    <row r="67" spans="3:11" x14ac:dyDescent="0.3">
      <c r="C67" s="60" t="s">
        <v>189</v>
      </c>
      <c r="D67" s="55"/>
      <c r="E67" s="5"/>
      <c r="F67" s="20"/>
      <c r="G67" s="26">
        <v>12108.1</v>
      </c>
      <c r="H67" s="26">
        <v>99.999999999999986</v>
      </c>
      <c r="I67" s="32"/>
      <c r="J67" s="32"/>
      <c r="K67" s="36"/>
    </row>
    <row r="70" spans="3:11" x14ac:dyDescent="0.3">
      <c r="C70" s="1" t="s">
        <v>190</v>
      </c>
    </row>
    <row r="71" spans="3:11" x14ac:dyDescent="0.3">
      <c r="C71" s="37" t="s">
        <v>191</v>
      </c>
      <c r="D71" s="37"/>
      <c r="E71" s="37"/>
      <c r="F71" s="37"/>
      <c r="G71" s="37"/>
      <c r="H71" s="37"/>
      <c r="I71" s="37"/>
      <c r="J71" s="37"/>
      <c r="K71" s="37"/>
    </row>
    <row r="72" spans="3:11" x14ac:dyDescent="0.3">
      <c r="C72" s="2" t="s">
        <v>192</v>
      </c>
    </row>
    <row r="73" spans="3:11" x14ac:dyDescent="0.3">
      <c r="C73" s="2" t="s">
        <v>193</v>
      </c>
    </row>
    <row r="74" spans="3:11" ht="30" customHeight="1" x14ac:dyDescent="0.3">
      <c r="C74" s="91" t="s">
        <v>194</v>
      </c>
      <c r="D74" s="92"/>
      <c r="E74" s="92"/>
      <c r="F74" s="92"/>
      <c r="G74" s="92"/>
      <c r="H74" s="92"/>
      <c r="I74" s="92"/>
      <c r="J74" s="92"/>
      <c r="K74" s="92"/>
    </row>
    <row r="75" spans="3:11" x14ac:dyDescent="0.3">
      <c r="C75" s="2" t="s">
        <v>195</v>
      </c>
    </row>
    <row r="77" spans="3:11" x14ac:dyDescent="0.3">
      <c r="C77" s="1" t="s">
        <v>5387</v>
      </c>
      <c r="E77" s="88" t="s">
        <v>5388</v>
      </c>
    </row>
    <row r="78" spans="3:11" x14ac:dyDescent="0.3">
      <c r="E78" s="2" t="s">
        <v>5436</v>
      </c>
    </row>
  </sheetData>
  <mergeCells count="1">
    <mergeCell ref="C74:K74"/>
  </mergeCells>
  <hyperlinks>
    <hyperlink ref="J2" location="'Index'!A1" display="'Index'!A1" xr:uid="{1653BE70-2DCB-4EB8-BF2A-BEA20EA22589}"/>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33F29-0812-4596-9823-E18ED53CE5AD}">
  <sheetPr codeName="Sheet167"/>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3498</v>
      </c>
      <c r="J2" s="38" t="s">
        <v>4975</v>
      </c>
    </row>
    <row r="3" spans="1:54" ht="16.2" x14ac:dyDescent="0.35">
      <c r="C3" s="1" t="s">
        <v>28</v>
      </c>
      <c r="D3" s="21" t="s">
        <v>3499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563</v>
      </c>
      <c r="C10" s="57" t="s">
        <v>564</v>
      </c>
      <c r="D10" s="54" t="s">
        <v>565</v>
      </c>
      <c r="E10" s="6" t="s">
        <v>198</v>
      </c>
      <c r="F10" s="19">
        <v>151743</v>
      </c>
      <c r="G10" s="24">
        <v>8567.41</v>
      </c>
      <c r="H10" s="24">
        <v>4.87</v>
      </c>
      <c r="I10" s="31"/>
      <c r="J10" s="31"/>
      <c r="K10" s="35"/>
    </row>
    <row r="11" spans="1:54" x14ac:dyDescent="0.3">
      <c r="B11" s="8" t="s">
        <v>2322</v>
      </c>
      <c r="C11" s="57" t="s">
        <v>2323</v>
      </c>
      <c r="D11" s="54" t="s">
        <v>2324</v>
      </c>
      <c r="E11" s="6" t="s">
        <v>1074</v>
      </c>
      <c r="F11" s="19">
        <v>146836</v>
      </c>
      <c r="G11" s="24">
        <v>6361.82</v>
      </c>
      <c r="H11" s="24">
        <v>3.62</v>
      </c>
      <c r="I11" s="31"/>
      <c r="J11" s="31"/>
      <c r="K11" s="35"/>
    </row>
    <row r="12" spans="1:54" x14ac:dyDescent="0.3">
      <c r="B12" s="8" t="s">
        <v>98</v>
      </c>
      <c r="C12" s="57" t="s">
        <v>99</v>
      </c>
      <c r="D12" s="54" t="s">
        <v>100</v>
      </c>
      <c r="E12" s="6" t="s">
        <v>101</v>
      </c>
      <c r="F12" s="19">
        <v>98193</v>
      </c>
      <c r="G12" s="24">
        <v>6020.7</v>
      </c>
      <c r="H12" s="24">
        <v>3.42</v>
      </c>
      <c r="I12" s="31"/>
      <c r="J12" s="31"/>
      <c r="K12" s="35"/>
    </row>
    <row r="13" spans="1:54" x14ac:dyDescent="0.3">
      <c r="B13" s="8" t="s">
        <v>91</v>
      </c>
      <c r="C13" s="57" t="s">
        <v>92</v>
      </c>
      <c r="D13" s="54" t="s">
        <v>93</v>
      </c>
      <c r="E13" s="6" t="s">
        <v>58</v>
      </c>
      <c r="F13" s="19">
        <v>181593</v>
      </c>
      <c r="G13" s="24">
        <v>5950.08</v>
      </c>
      <c r="H13" s="24">
        <v>3.38</v>
      </c>
      <c r="I13" s="31"/>
      <c r="J13" s="31"/>
      <c r="K13" s="35"/>
    </row>
    <row r="14" spans="1:54" x14ac:dyDescent="0.3">
      <c r="B14" s="8" t="s">
        <v>2263</v>
      </c>
      <c r="C14" s="57" t="s">
        <v>2264</v>
      </c>
      <c r="D14" s="54" t="s">
        <v>2265</v>
      </c>
      <c r="E14" s="6" t="s">
        <v>2266</v>
      </c>
      <c r="F14" s="19">
        <v>1311554</v>
      </c>
      <c r="G14" s="24">
        <v>5517.05</v>
      </c>
      <c r="H14" s="24">
        <v>3.14</v>
      </c>
      <c r="I14" s="31"/>
      <c r="J14" s="31"/>
      <c r="K14" s="35"/>
    </row>
    <row r="15" spans="1:54" x14ac:dyDescent="0.3">
      <c r="B15" s="8" t="s">
        <v>566</v>
      </c>
      <c r="C15" s="57" t="s">
        <v>567</v>
      </c>
      <c r="D15" s="54" t="s">
        <v>568</v>
      </c>
      <c r="E15" s="6" t="s">
        <v>156</v>
      </c>
      <c r="F15" s="19">
        <v>113775</v>
      </c>
      <c r="G15" s="24">
        <v>5410.68</v>
      </c>
      <c r="H15" s="24">
        <v>3.08</v>
      </c>
      <c r="I15" s="31"/>
      <c r="J15" s="31"/>
      <c r="K15" s="35"/>
    </row>
    <row r="16" spans="1:54" x14ac:dyDescent="0.3">
      <c r="B16" s="8" t="s">
        <v>501</v>
      </c>
      <c r="C16" s="57" t="s">
        <v>502</v>
      </c>
      <c r="D16" s="54" t="s">
        <v>503</v>
      </c>
      <c r="E16" s="6" t="s">
        <v>323</v>
      </c>
      <c r="F16" s="19">
        <v>91197</v>
      </c>
      <c r="G16" s="24">
        <v>5311.31</v>
      </c>
      <c r="H16" s="24">
        <v>3.02</v>
      </c>
      <c r="I16" s="31"/>
      <c r="J16" s="31"/>
      <c r="K16" s="35"/>
    </row>
    <row r="17" spans="2:11" x14ac:dyDescent="0.3">
      <c r="B17" s="8" t="s">
        <v>2435</v>
      </c>
      <c r="C17" s="57" t="s">
        <v>2436</v>
      </c>
      <c r="D17" s="54" t="s">
        <v>2437</v>
      </c>
      <c r="E17" s="6" t="s">
        <v>152</v>
      </c>
      <c r="F17" s="19">
        <v>679057</v>
      </c>
      <c r="G17" s="24">
        <v>5150.3100000000004</v>
      </c>
      <c r="H17" s="24">
        <v>2.93</v>
      </c>
      <c r="I17" s="31"/>
      <c r="J17" s="31"/>
      <c r="K17" s="35"/>
    </row>
    <row r="18" spans="2:11" x14ac:dyDescent="0.3">
      <c r="B18" s="8" t="s">
        <v>613</v>
      </c>
      <c r="C18" s="57" t="s">
        <v>614</v>
      </c>
      <c r="D18" s="54" t="s">
        <v>615</v>
      </c>
      <c r="E18" s="6" t="s">
        <v>261</v>
      </c>
      <c r="F18" s="19">
        <v>1036445</v>
      </c>
      <c r="G18" s="24">
        <v>5049.04</v>
      </c>
      <c r="H18" s="24">
        <v>2.87</v>
      </c>
      <c r="I18" s="31"/>
      <c r="J18" s="31"/>
      <c r="K18" s="35"/>
    </row>
    <row r="19" spans="2:11" x14ac:dyDescent="0.3">
      <c r="B19" s="8" t="s">
        <v>2462</v>
      </c>
      <c r="C19" s="57" t="s">
        <v>2463</v>
      </c>
      <c r="D19" s="54" t="s">
        <v>2464</v>
      </c>
      <c r="E19" s="6" t="s">
        <v>131</v>
      </c>
      <c r="F19" s="19">
        <v>1298383</v>
      </c>
      <c r="G19" s="24">
        <v>4857.8999999999996</v>
      </c>
      <c r="H19" s="24">
        <v>2.76</v>
      </c>
      <c r="I19" s="31"/>
      <c r="J19" s="31"/>
      <c r="K19" s="35"/>
    </row>
    <row r="20" spans="2:11" x14ac:dyDescent="0.3">
      <c r="B20" s="8" t="s">
        <v>94</v>
      </c>
      <c r="C20" s="57" t="s">
        <v>95</v>
      </c>
      <c r="D20" s="54" t="s">
        <v>96</v>
      </c>
      <c r="E20" s="6" t="s">
        <v>97</v>
      </c>
      <c r="F20" s="19">
        <v>325633</v>
      </c>
      <c r="G20" s="24">
        <v>4626.2700000000004</v>
      </c>
      <c r="H20" s="24">
        <v>2.63</v>
      </c>
      <c r="I20" s="31"/>
      <c r="J20" s="31"/>
      <c r="K20" s="35"/>
    </row>
    <row r="21" spans="2:11" x14ac:dyDescent="0.3">
      <c r="B21" s="8" t="s">
        <v>416</v>
      </c>
      <c r="C21" s="57" t="s">
        <v>417</v>
      </c>
      <c r="D21" s="54" t="s">
        <v>418</v>
      </c>
      <c r="E21" s="6" t="s">
        <v>75</v>
      </c>
      <c r="F21" s="19">
        <v>1498705</v>
      </c>
      <c r="G21" s="24">
        <v>4619.01</v>
      </c>
      <c r="H21" s="24">
        <v>2.63</v>
      </c>
      <c r="I21" s="31"/>
      <c r="J21" s="31"/>
      <c r="K21" s="35"/>
    </row>
    <row r="22" spans="2:11" x14ac:dyDescent="0.3">
      <c r="B22" s="8" t="s">
        <v>2410</v>
      </c>
      <c r="C22" s="57" t="s">
        <v>698</v>
      </c>
      <c r="D22" s="54" t="s">
        <v>2411</v>
      </c>
      <c r="E22" s="6" t="s">
        <v>97</v>
      </c>
      <c r="F22" s="19">
        <v>1125821</v>
      </c>
      <c r="G22" s="24">
        <v>4274.74</v>
      </c>
      <c r="H22" s="24">
        <v>2.4300000000000002</v>
      </c>
      <c r="I22" s="31"/>
      <c r="J22" s="31"/>
      <c r="K22" s="35"/>
    </row>
    <row r="23" spans="2:11" x14ac:dyDescent="0.3">
      <c r="B23" s="8" t="s">
        <v>3101</v>
      </c>
      <c r="C23" s="57" t="s">
        <v>3102</v>
      </c>
      <c r="D23" s="54" t="s">
        <v>3103</v>
      </c>
      <c r="E23" s="6" t="s">
        <v>97</v>
      </c>
      <c r="F23" s="19">
        <v>33474</v>
      </c>
      <c r="G23" s="24">
        <v>4274.63</v>
      </c>
      <c r="H23" s="24">
        <v>2.4300000000000002</v>
      </c>
      <c r="I23" s="31"/>
      <c r="J23" s="31"/>
      <c r="K23" s="35"/>
    </row>
    <row r="24" spans="2:11" x14ac:dyDescent="0.3">
      <c r="B24" s="8" t="s">
        <v>2444</v>
      </c>
      <c r="C24" s="57" t="s">
        <v>2445</v>
      </c>
      <c r="D24" s="54" t="s">
        <v>2446</v>
      </c>
      <c r="E24" s="6" t="s">
        <v>156</v>
      </c>
      <c r="F24" s="19">
        <v>300142</v>
      </c>
      <c r="G24" s="24">
        <v>4076.23</v>
      </c>
      <c r="H24" s="24">
        <v>2.3199999999999998</v>
      </c>
      <c r="I24" s="31"/>
      <c r="J24" s="31"/>
      <c r="K24" s="35"/>
    </row>
    <row r="25" spans="2:11" x14ac:dyDescent="0.3">
      <c r="B25" s="8" t="s">
        <v>996</v>
      </c>
      <c r="C25" s="57" t="s">
        <v>997</v>
      </c>
      <c r="D25" s="54" t="s">
        <v>998</v>
      </c>
      <c r="E25" s="6" t="s">
        <v>75</v>
      </c>
      <c r="F25" s="19">
        <v>2888978</v>
      </c>
      <c r="G25" s="24">
        <v>3946.92</v>
      </c>
      <c r="H25" s="24">
        <v>2.2400000000000002</v>
      </c>
      <c r="I25" s="31"/>
      <c r="J25" s="31"/>
      <c r="K25" s="35"/>
    </row>
    <row r="26" spans="2:11" x14ac:dyDescent="0.3">
      <c r="B26" s="8" t="s">
        <v>231</v>
      </c>
      <c r="C26" s="57" t="s">
        <v>232</v>
      </c>
      <c r="D26" s="54" t="s">
        <v>233</v>
      </c>
      <c r="E26" s="6" t="s">
        <v>171</v>
      </c>
      <c r="F26" s="19">
        <v>311091</v>
      </c>
      <c r="G26" s="24">
        <v>3865.62</v>
      </c>
      <c r="H26" s="24">
        <v>2.2000000000000002</v>
      </c>
      <c r="I26" s="31"/>
      <c r="J26" s="31"/>
      <c r="K26" s="35"/>
    </row>
    <row r="27" spans="2:11" x14ac:dyDescent="0.3">
      <c r="B27" s="8" t="s">
        <v>102</v>
      </c>
      <c r="C27" s="57" t="s">
        <v>103</v>
      </c>
      <c r="D27" s="54" t="s">
        <v>104</v>
      </c>
      <c r="E27" s="6" t="s">
        <v>50</v>
      </c>
      <c r="F27" s="19">
        <v>71607</v>
      </c>
      <c r="G27" s="24">
        <v>3675.95</v>
      </c>
      <c r="H27" s="24">
        <v>2.09</v>
      </c>
      <c r="I27" s="31"/>
      <c r="J27" s="31"/>
      <c r="K27" s="35"/>
    </row>
    <row r="28" spans="2:11" x14ac:dyDescent="0.3">
      <c r="B28" s="8" t="s">
        <v>2419</v>
      </c>
      <c r="C28" s="57" t="s">
        <v>2420</v>
      </c>
      <c r="D28" s="54" t="s">
        <v>2421</v>
      </c>
      <c r="E28" s="6" t="s">
        <v>167</v>
      </c>
      <c r="F28" s="19">
        <v>496075</v>
      </c>
      <c r="G28" s="24">
        <v>3666.24</v>
      </c>
      <c r="H28" s="24">
        <v>2.08</v>
      </c>
      <c r="I28" s="31"/>
      <c r="J28" s="31"/>
      <c r="K28" s="35"/>
    </row>
    <row r="29" spans="2:11" x14ac:dyDescent="0.3">
      <c r="B29" s="8" t="s">
        <v>3105</v>
      </c>
      <c r="C29" s="57" t="s">
        <v>3106</v>
      </c>
      <c r="D29" s="54" t="s">
        <v>3107</v>
      </c>
      <c r="E29" s="6" t="s">
        <v>131</v>
      </c>
      <c r="F29" s="19">
        <v>608644</v>
      </c>
      <c r="G29" s="24">
        <v>3655.82</v>
      </c>
      <c r="H29" s="24">
        <v>2.08</v>
      </c>
      <c r="I29" s="31"/>
      <c r="J29" s="31"/>
      <c r="K29" s="35"/>
    </row>
    <row r="30" spans="2:11" x14ac:dyDescent="0.3">
      <c r="B30" s="8" t="s">
        <v>2456</v>
      </c>
      <c r="C30" s="57" t="s">
        <v>2457</v>
      </c>
      <c r="D30" s="54" t="s">
        <v>2458</v>
      </c>
      <c r="E30" s="6" t="s">
        <v>327</v>
      </c>
      <c r="F30" s="19">
        <v>119415</v>
      </c>
      <c r="G30" s="24">
        <v>3642.52</v>
      </c>
      <c r="H30" s="24">
        <v>2.0699999999999998</v>
      </c>
      <c r="I30" s="31"/>
      <c r="J30" s="31"/>
      <c r="K30" s="35"/>
    </row>
    <row r="31" spans="2:11" x14ac:dyDescent="0.3">
      <c r="B31" s="8" t="s">
        <v>400</v>
      </c>
      <c r="C31" s="57" t="s">
        <v>401</v>
      </c>
      <c r="D31" s="54" t="s">
        <v>402</v>
      </c>
      <c r="E31" s="6" t="s">
        <v>403</v>
      </c>
      <c r="F31" s="19">
        <v>2085778</v>
      </c>
      <c r="G31" s="24">
        <v>3609.86</v>
      </c>
      <c r="H31" s="24">
        <v>2.0499999999999998</v>
      </c>
      <c r="I31" s="31"/>
      <c r="J31" s="31"/>
      <c r="K31" s="35"/>
    </row>
    <row r="32" spans="2:11" x14ac:dyDescent="0.3">
      <c r="B32" s="8" t="s">
        <v>2507</v>
      </c>
      <c r="C32" s="57" t="s">
        <v>2508</v>
      </c>
      <c r="D32" s="54" t="s">
        <v>2509</v>
      </c>
      <c r="E32" s="6" t="s">
        <v>119</v>
      </c>
      <c r="F32" s="19">
        <v>495348</v>
      </c>
      <c r="G32" s="24">
        <v>3439.2</v>
      </c>
      <c r="H32" s="24">
        <v>1.96</v>
      </c>
      <c r="I32" s="31"/>
      <c r="J32" s="31"/>
      <c r="K32" s="35"/>
    </row>
    <row r="33" spans="2:11" x14ac:dyDescent="0.3">
      <c r="B33" s="8" t="s">
        <v>1959</v>
      </c>
      <c r="C33" s="57" t="s">
        <v>1960</v>
      </c>
      <c r="D33" s="54" t="s">
        <v>1961</v>
      </c>
      <c r="E33" s="6" t="s">
        <v>82</v>
      </c>
      <c r="F33" s="19">
        <v>185891</v>
      </c>
      <c r="G33" s="24">
        <v>3419.65</v>
      </c>
      <c r="H33" s="24">
        <v>1.94</v>
      </c>
      <c r="I33" s="31"/>
      <c r="J33" s="31"/>
      <c r="K33" s="35"/>
    </row>
    <row r="34" spans="2:11" x14ac:dyDescent="0.3">
      <c r="B34" s="8" t="s">
        <v>2402</v>
      </c>
      <c r="C34" s="57" t="s">
        <v>680</v>
      </c>
      <c r="D34" s="54" t="s">
        <v>2403</v>
      </c>
      <c r="E34" s="6" t="s">
        <v>97</v>
      </c>
      <c r="F34" s="19">
        <v>965760</v>
      </c>
      <c r="G34" s="24">
        <v>3380.16</v>
      </c>
      <c r="H34" s="24">
        <v>1.92</v>
      </c>
      <c r="I34" s="31"/>
      <c r="J34" s="31"/>
      <c r="K34" s="35"/>
    </row>
    <row r="35" spans="2:11" x14ac:dyDescent="0.3">
      <c r="B35" s="8" t="s">
        <v>299</v>
      </c>
      <c r="C35" s="57" t="s">
        <v>300</v>
      </c>
      <c r="D35" s="54" t="s">
        <v>301</v>
      </c>
      <c r="E35" s="6" t="s">
        <v>43</v>
      </c>
      <c r="F35" s="19">
        <v>1431667</v>
      </c>
      <c r="G35" s="24">
        <v>3333.35</v>
      </c>
      <c r="H35" s="24">
        <v>1.9</v>
      </c>
      <c r="I35" s="31"/>
      <c r="J35" s="31"/>
      <c r="K35" s="35"/>
    </row>
    <row r="36" spans="2:11" x14ac:dyDescent="0.3">
      <c r="B36" s="8" t="s">
        <v>536</v>
      </c>
      <c r="C36" s="57" t="s">
        <v>537</v>
      </c>
      <c r="D36" s="54" t="s">
        <v>538</v>
      </c>
      <c r="E36" s="6" t="s">
        <v>148</v>
      </c>
      <c r="F36" s="19">
        <v>3419642</v>
      </c>
      <c r="G36" s="24">
        <v>3171.72</v>
      </c>
      <c r="H36" s="24">
        <v>1.8</v>
      </c>
      <c r="I36" s="31"/>
      <c r="J36" s="31"/>
      <c r="K36" s="35"/>
    </row>
    <row r="37" spans="2:11" x14ac:dyDescent="0.3">
      <c r="B37" s="8" t="s">
        <v>212</v>
      </c>
      <c r="C37" s="57" t="s">
        <v>213</v>
      </c>
      <c r="D37" s="54" t="s">
        <v>214</v>
      </c>
      <c r="E37" s="6" t="s">
        <v>65</v>
      </c>
      <c r="F37" s="19">
        <v>10338</v>
      </c>
      <c r="G37" s="24">
        <v>3026.45</v>
      </c>
      <c r="H37" s="24">
        <v>1.72</v>
      </c>
      <c r="I37" s="31"/>
      <c r="J37" s="31"/>
      <c r="K37" s="35"/>
    </row>
    <row r="38" spans="2:11" x14ac:dyDescent="0.3">
      <c r="B38" s="8" t="s">
        <v>999</v>
      </c>
      <c r="C38" s="57" t="s">
        <v>1000</v>
      </c>
      <c r="D38" s="54" t="s">
        <v>1001</v>
      </c>
      <c r="E38" s="6" t="s">
        <v>261</v>
      </c>
      <c r="F38" s="19">
        <v>228348</v>
      </c>
      <c r="G38" s="24">
        <v>2993.64</v>
      </c>
      <c r="H38" s="24">
        <v>1.7</v>
      </c>
      <c r="I38" s="31"/>
      <c r="J38" s="31"/>
      <c r="K38" s="35"/>
    </row>
    <row r="39" spans="2:11" x14ac:dyDescent="0.3">
      <c r="B39" s="8" t="s">
        <v>2583</v>
      </c>
      <c r="C39" s="57" t="s">
        <v>2584</v>
      </c>
      <c r="D39" s="54" t="s">
        <v>2585</v>
      </c>
      <c r="E39" s="6" t="s">
        <v>86</v>
      </c>
      <c r="F39" s="19">
        <v>195165</v>
      </c>
      <c r="G39" s="24">
        <v>2977.44</v>
      </c>
      <c r="H39" s="24">
        <v>1.69</v>
      </c>
      <c r="I39" s="31"/>
      <c r="J39" s="31"/>
      <c r="K39" s="35"/>
    </row>
    <row r="40" spans="2:11" x14ac:dyDescent="0.3">
      <c r="B40" s="8" t="s">
        <v>949</v>
      </c>
      <c r="C40" s="57" t="s">
        <v>950</v>
      </c>
      <c r="D40" s="54" t="s">
        <v>951</v>
      </c>
      <c r="E40" s="6" t="s">
        <v>101</v>
      </c>
      <c r="F40" s="19">
        <v>80865</v>
      </c>
      <c r="G40" s="24">
        <v>2878.63</v>
      </c>
      <c r="H40" s="24">
        <v>1.64</v>
      </c>
      <c r="I40" s="31"/>
      <c r="J40" s="31"/>
      <c r="K40" s="35"/>
    </row>
    <row r="41" spans="2:11" x14ac:dyDescent="0.3">
      <c r="B41" s="8" t="s">
        <v>2276</v>
      </c>
      <c r="C41" s="57" t="s">
        <v>2277</v>
      </c>
      <c r="D41" s="54" t="s">
        <v>2278</v>
      </c>
      <c r="E41" s="6" t="s">
        <v>65</v>
      </c>
      <c r="F41" s="19">
        <v>505919</v>
      </c>
      <c r="G41" s="24">
        <v>2849.34</v>
      </c>
      <c r="H41" s="24">
        <v>1.62</v>
      </c>
      <c r="I41" s="31"/>
      <c r="J41" s="31"/>
      <c r="K41" s="35"/>
    </row>
    <row r="42" spans="2:11" x14ac:dyDescent="0.3">
      <c r="B42" s="8" t="s">
        <v>539</v>
      </c>
      <c r="C42" s="57" t="s">
        <v>540</v>
      </c>
      <c r="D42" s="54" t="s">
        <v>541</v>
      </c>
      <c r="E42" s="6" t="s">
        <v>58</v>
      </c>
      <c r="F42" s="19">
        <v>110250</v>
      </c>
      <c r="G42" s="24">
        <v>2712.59</v>
      </c>
      <c r="H42" s="24">
        <v>1.54</v>
      </c>
      <c r="I42" s="31"/>
      <c r="J42" s="31"/>
      <c r="K42" s="35"/>
    </row>
    <row r="43" spans="2:11" x14ac:dyDescent="0.3">
      <c r="B43" s="8" t="s">
        <v>2412</v>
      </c>
      <c r="C43" s="57" t="s">
        <v>1455</v>
      </c>
      <c r="D43" s="54" t="s">
        <v>2413</v>
      </c>
      <c r="E43" s="6" t="s">
        <v>43</v>
      </c>
      <c r="F43" s="19">
        <v>2606762</v>
      </c>
      <c r="G43" s="24">
        <v>2706.6</v>
      </c>
      <c r="H43" s="24">
        <v>1.54</v>
      </c>
      <c r="I43" s="31"/>
      <c r="J43" s="31"/>
      <c r="K43" s="35"/>
    </row>
    <row r="44" spans="2:11" x14ac:dyDescent="0.3">
      <c r="B44" s="8" t="s">
        <v>225</v>
      </c>
      <c r="C44" s="57" t="s">
        <v>226</v>
      </c>
      <c r="D44" s="54" t="s">
        <v>227</v>
      </c>
      <c r="E44" s="6" t="s">
        <v>196</v>
      </c>
      <c r="F44" s="19">
        <v>285656</v>
      </c>
      <c r="G44" s="24">
        <v>2701.73</v>
      </c>
      <c r="H44" s="24">
        <v>1.54</v>
      </c>
      <c r="I44" s="31"/>
      <c r="J44" s="31"/>
      <c r="K44" s="35"/>
    </row>
    <row r="45" spans="2:11" x14ac:dyDescent="0.3">
      <c r="B45" s="8" t="s">
        <v>296</v>
      </c>
      <c r="C45" s="57" t="s">
        <v>297</v>
      </c>
      <c r="D45" s="54" t="s">
        <v>298</v>
      </c>
      <c r="E45" s="6" t="s">
        <v>43</v>
      </c>
      <c r="F45" s="19">
        <v>2665992</v>
      </c>
      <c r="G45" s="24">
        <v>2689.45</v>
      </c>
      <c r="H45" s="24">
        <v>1.53</v>
      </c>
      <c r="I45" s="31"/>
      <c r="J45" s="31"/>
      <c r="K45" s="35"/>
    </row>
    <row r="46" spans="2:11" x14ac:dyDescent="0.3">
      <c r="B46" s="8" t="s">
        <v>2442</v>
      </c>
      <c r="C46" s="57" t="s">
        <v>620</v>
      </c>
      <c r="D46" s="54" t="s">
        <v>2443</v>
      </c>
      <c r="E46" s="6" t="s">
        <v>148</v>
      </c>
      <c r="F46" s="19">
        <v>6707</v>
      </c>
      <c r="G46" s="24">
        <v>2680.12</v>
      </c>
      <c r="H46" s="24">
        <v>1.52</v>
      </c>
      <c r="I46" s="31"/>
      <c r="J46" s="31"/>
      <c r="K46" s="35"/>
    </row>
    <row r="47" spans="2:11" x14ac:dyDescent="0.3">
      <c r="B47" s="8" t="s">
        <v>2468</v>
      </c>
      <c r="C47" s="57" t="s">
        <v>2469</v>
      </c>
      <c r="D47" s="54" t="s">
        <v>2470</v>
      </c>
      <c r="E47" s="6" t="s">
        <v>167</v>
      </c>
      <c r="F47" s="19">
        <v>216505</v>
      </c>
      <c r="G47" s="24">
        <v>2581.39</v>
      </c>
      <c r="H47" s="24">
        <v>1.47</v>
      </c>
      <c r="I47" s="31"/>
      <c r="J47" s="31"/>
      <c r="K47" s="35"/>
    </row>
    <row r="48" spans="2:11" x14ac:dyDescent="0.3">
      <c r="B48" s="8" t="s">
        <v>990</v>
      </c>
      <c r="C48" s="57" t="s">
        <v>991</v>
      </c>
      <c r="D48" s="54" t="s">
        <v>992</v>
      </c>
      <c r="E48" s="6" t="s">
        <v>171</v>
      </c>
      <c r="F48" s="19">
        <v>455918</v>
      </c>
      <c r="G48" s="24">
        <v>2375.79</v>
      </c>
      <c r="H48" s="24">
        <v>1.35</v>
      </c>
      <c r="I48" s="31"/>
      <c r="J48" s="31"/>
      <c r="K48" s="35"/>
    </row>
    <row r="49" spans="2:11" x14ac:dyDescent="0.3">
      <c r="B49" s="8" t="s">
        <v>2407</v>
      </c>
      <c r="C49" s="57" t="s">
        <v>2408</v>
      </c>
      <c r="D49" s="54" t="s">
        <v>2409</v>
      </c>
      <c r="E49" s="6" t="s">
        <v>131</v>
      </c>
      <c r="F49" s="19">
        <v>237012</v>
      </c>
      <c r="G49" s="24">
        <v>2165.1</v>
      </c>
      <c r="H49" s="24">
        <v>1.23</v>
      </c>
      <c r="I49" s="31"/>
      <c r="J49" s="31"/>
      <c r="K49" s="35"/>
    </row>
    <row r="50" spans="2:11" x14ac:dyDescent="0.3">
      <c r="B50" s="8" t="s">
        <v>569</v>
      </c>
      <c r="C50" s="57" t="s">
        <v>570</v>
      </c>
      <c r="D50" s="54" t="s">
        <v>571</v>
      </c>
      <c r="E50" s="6" t="s">
        <v>131</v>
      </c>
      <c r="F50" s="19">
        <v>279876</v>
      </c>
      <c r="G50" s="24">
        <v>2138.67</v>
      </c>
      <c r="H50" s="24">
        <v>1.22</v>
      </c>
      <c r="I50" s="31"/>
      <c r="J50" s="31"/>
      <c r="K50" s="35"/>
    </row>
    <row r="51" spans="2:11" x14ac:dyDescent="0.3">
      <c r="B51" s="8" t="s">
        <v>142</v>
      </c>
      <c r="C51" s="57" t="s">
        <v>143</v>
      </c>
      <c r="D51" s="54" t="s">
        <v>144</v>
      </c>
      <c r="E51" s="6" t="s">
        <v>119</v>
      </c>
      <c r="F51" s="19">
        <v>68377</v>
      </c>
      <c r="G51" s="24">
        <v>2094.87</v>
      </c>
      <c r="H51" s="24">
        <v>1.19</v>
      </c>
      <c r="I51" s="31"/>
      <c r="J51" s="31"/>
      <c r="K51" s="35"/>
    </row>
    <row r="52" spans="2:11" x14ac:dyDescent="0.3">
      <c r="B52" s="8" t="s">
        <v>116</v>
      </c>
      <c r="C52" s="57" t="s">
        <v>117</v>
      </c>
      <c r="D52" s="54" t="s">
        <v>118</v>
      </c>
      <c r="E52" s="6" t="s">
        <v>119</v>
      </c>
      <c r="F52" s="19">
        <v>40550</v>
      </c>
      <c r="G52" s="24">
        <v>2027.09</v>
      </c>
      <c r="H52" s="24">
        <v>1.1499999999999999</v>
      </c>
      <c r="I52" s="31"/>
      <c r="J52" s="31"/>
      <c r="K52" s="35"/>
    </row>
    <row r="53" spans="2:11" x14ac:dyDescent="0.3">
      <c r="B53" s="8" t="s">
        <v>2422</v>
      </c>
      <c r="C53" s="57" t="s">
        <v>1355</v>
      </c>
      <c r="D53" s="54" t="s">
        <v>2423</v>
      </c>
      <c r="E53" s="6" t="s">
        <v>131</v>
      </c>
      <c r="F53" s="19">
        <v>413990</v>
      </c>
      <c r="G53" s="24">
        <v>2022.13</v>
      </c>
      <c r="H53" s="24">
        <v>1.1499999999999999</v>
      </c>
      <c r="I53" s="31"/>
      <c r="J53" s="31"/>
      <c r="K53" s="35"/>
    </row>
    <row r="54" spans="2:11" x14ac:dyDescent="0.3">
      <c r="B54" s="8" t="s">
        <v>2572</v>
      </c>
      <c r="C54" s="57" t="s">
        <v>2573</v>
      </c>
      <c r="D54" s="54" t="s">
        <v>2574</v>
      </c>
      <c r="E54" s="6" t="s">
        <v>101</v>
      </c>
      <c r="F54" s="19">
        <v>193085</v>
      </c>
      <c r="G54" s="24">
        <v>1894.26</v>
      </c>
      <c r="H54" s="24">
        <v>1.08</v>
      </c>
      <c r="I54" s="31"/>
      <c r="J54" s="31"/>
      <c r="K54" s="35"/>
    </row>
    <row r="55" spans="2:11" x14ac:dyDescent="0.3">
      <c r="B55" s="8" t="s">
        <v>410</v>
      </c>
      <c r="C55" s="57" t="s">
        <v>411</v>
      </c>
      <c r="D55" s="54" t="s">
        <v>412</v>
      </c>
      <c r="E55" s="6" t="s">
        <v>82</v>
      </c>
      <c r="F55" s="19">
        <v>302683</v>
      </c>
      <c r="G55" s="24">
        <v>1815.64</v>
      </c>
      <c r="H55" s="24">
        <v>1.03</v>
      </c>
      <c r="I55" s="31"/>
      <c r="J55" s="31"/>
      <c r="K55" s="35"/>
    </row>
    <row r="56" spans="2:11" x14ac:dyDescent="0.3">
      <c r="B56" s="8" t="s">
        <v>2575</v>
      </c>
      <c r="C56" s="57" t="s">
        <v>712</v>
      </c>
      <c r="D56" s="54" t="s">
        <v>2576</v>
      </c>
      <c r="E56" s="6" t="s">
        <v>97</v>
      </c>
      <c r="F56" s="19">
        <v>1381523</v>
      </c>
      <c r="G56" s="24">
        <v>1631.72</v>
      </c>
      <c r="H56" s="24">
        <v>0.93</v>
      </c>
      <c r="I56" s="31"/>
      <c r="J56" s="31"/>
      <c r="K56" s="35"/>
    </row>
    <row r="57" spans="2:11" x14ac:dyDescent="0.3">
      <c r="B57" s="8" t="s">
        <v>457</v>
      </c>
      <c r="C57" s="57" t="s">
        <v>458</v>
      </c>
      <c r="D57" s="54" t="s">
        <v>459</v>
      </c>
      <c r="E57" s="6" t="s">
        <v>82</v>
      </c>
      <c r="F57" s="19">
        <v>171633</v>
      </c>
      <c r="G57" s="24">
        <v>1462.57</v>
      </c>
      <c r="H57" s="24">
        <v>0.83</v>
      </c>
      <c r="I57" s="31"/>
      <c r="J57" s="31"/>
      <c r="K57" s="35"/>
    </row>
    <row r="58" spans="2:11" x14ac:dyDescent="0.3">
      <c r="B58" s="8" t="s">
        <v>397</v>
      </c>
      <c r="C58" s="57" t="s">
        <v>398</v>
      </c>
      <c r="D58" s="54" t="s">
        <v>399</v>
      </c>
      <c r="E58" s="6" t="s">
        <v>156</v>
      </c>
      <c r="F58" s="19">
        <v>300695</v>
      </c>
      <c r="G58" s="24">
        <v>1232.0999999999999</v>
      </c>
      <c r="H58" s="24">
        <v>0.7</v>
      </c>
      <c r="I58" s="31"/>
      <c r="J58" s="31"/>
      <c r="K58" s="35"/>
    </row>
    <row r="59" spans="2:11" x14ac:dyDescent="0.3">
      <c r="B59" s="8" t="s">
        <v>3108</v>
      </c>
      <c r="C59" s="57" t="s">
        <v>660</v>
      </c>
      <c r="D59" s="54" t="s">
        <v>3109</v>
      </c>
      <c r="E59" s="6" t="s">
        <v>97</v>
      </c>
      <c r="F59" s="19">
        <v>719655</v>
      </c>
      <c r="G59" s="24">
        <v>800.54</v>
      </c>
      <c r="H59" s="24">
        <v>0.46</v>
      </c>
      <c r="I59" s="31"/>
      <c r="J59" s="31"/>
      <c r="K59" s="35"/>
    </row>
    <row r="60" spans="2:11" x14ac:dyDescent="0.3">
      <c r="C60" s="58" t="s">
        <v>172</v>
      </c>
      <c r="D60" s="54"/>
      <c r="E60" s="6"/>
      <c r="F60" s="19"/>
      <c r="G60" s="25">
        <v>175332.05</v>
      </c>
      <c r="H60" s="25">
        <v>99.69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180</v>
      </c>
      <c r="C68" s="57" t="s">
        <v>92</v>
      </c>
      <c r="D68" s="54" t="s">
        <v>181</v>
      </c>
      <c r="E68" s="6" t="s">
        <v>5312</v>
      </c>
      <c r="F68" s="19">
        <v>725080</v>
      </c>
      <c r="G68" s="24">
        <v>72.510000000000005</v>
      </c>
      <c r="H68" s="24">
        <v>0.04</v>
      </c>
      <c r="I68" s="31"/>
      <c r="J68" s="31"/>
      <c r="K68" s="35" t="s">
        <v>5335</v>
      </c>
    </row>
    <row r="69" spans="1:11" x14ac:dyDescent="0.3">
      <c r="C69" s="58" t="s">
        <v>172</v>
      </c>
      <c r="D69" s="54"/>
      <c r="E69" s="6"/>
      <c r="F69" s="19"/>
      <c r="G69" s="25">
        <v>72.510000000000005</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186</v>
      </c>
      <c r="C103" s="57" t="s">
        <v>187</v>
      </c>
      <c r="D103" s="54"/>
      <c r="E103" s="6"/>
      <c r="F103" s="19"/>
      <c r="G103" s="24">
        <v>274.75</v>
      </c>
      <c r="H103" s="24">
        <v>0.16</v>
      </c>
      <c r="I103" s="31"/>
      <c r="J103" s="31"/>
      <c r="K103" s="35"/>
    </row>
    <row r="104" spans="1:54" x14ac:dyDescent="0.3">
      <c r="C104" s="58" t="s">
        <v>172</v>
      </c>
      <c r="D104" s="54"/>
      <c r="E104" s="6"/>
      <c r="F104" s="19"/>
      <c r="G104" s="25">
        <v>274.75</v>
      </c>
      <c r="H104" s="25">
        <v>0.16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5262</v>
      </c>
      <c r="D107" s="54"/>
      <c r="E107" s="6"/>
      <c r="F107" s="19"/>
      <c r="G107" s="24" t="s">
        <v>2</v>
      </c>
      <c r="H107" s="24" t="s">
        <v>2</v>
      </c>
      <c r="I107" s="31"/>
      <c r="J107" s="31"/>
      <c r="K107" s="35"/>
      <c r="L107" s="3"/>
      <c r="AI107" s="3"/>
      <c r="AV107" s="3"/>
      <c r="AX107" s="3"/>
      <c r="BB107" s="3"/>
    </row>
    <row r="108" spans="1:54" x14ac:dyDescent="0.3">
      <c r="B108" s="8"/>
      <c r="C108" s="57" t="s">
        <v>188</v>
      </c>
      <c r="D108" s="54"/>
      <c r="E108" s="6"/>
      <c r="F108" s="19"/>
      <c r="G108" s="24">
        <v>201.28</v>
      </c>
      <c r="H108" s="24">
        <v>0.11</v>
      </c>
      <c r="I108" s="31"/>
      <c r="J108" s="31"/>
      <c r="K108" s="35"/>
    </row>
    <row r="109" spans="1:54" x14ac:dyDescent="0.3">
      <c r="C109" s="58" t="s">
        <v>172</v>
      </c>
      <c r="D109" s="54"/>
      <c r="E109" s="6"/>
      <c r="F109" s="19"/>
      <c r="G109" s="25">
        <v>201.28</v>
      </c>
      <c r="H109" s="25">
        <v>0.11</v>
      </c>
      <c r="I109" s="31"/>
      <c r="J109" s="31"/>
      <c r="K109" s="35"/>
    </row>
    <row r="110" spans="1:54" x14ac:dyDescent="0.3">
      <c r="C110" s="57"/>
      <c r="D110" s="54"/>
      <c r="E110" s="6"/>
      <c r="F110" s="19"/>
      <c r="G110" s="24"/>
      <c r="H110" s="24"/>
      <c r="I110" s="31"/>
      <c r="J110" s="31"/>
      <c r="K110" s="35"/>
    </row>
    <row r="111" spans="1:54" x14ac:dyDescent="0.3">
      <c r="C111" s="60" t="s">
        <v>189</v>
      </c>
      <c r="D111" s="55"/>
      <c r="E111" s="5"/>
      <c r="F111" s="20"/>
      <c r="G111" s="26">
        <v>175880.59</v>
      </c>
      <c r="H111" s="26">
        <v>100</v>
      </c>
      <c r="I111" s="32"/>
      <c r="J111" s="32"/>
      <c r="K111" s="36"/>
    </row>
    <row r="114" spans="3:11" x14ac:dyDescent="0.3">
      <c r="C114" s="1" t="s">
        <v>190</v>
      </c>
    </row>
    <row r="115" spans="3:11" x14ac:dyDescent="0.3">
      <c r="C115" s="37" t="s">
        <v>191</v>
      </c>
      <c r="D115" s="37"/>
      <c r="E115" s="37"/>
      <c r="F115" s="37"/>
      <c r="G115" s="37"/>
      <c r="H115" s="37"/>
      <c r="I115" s="37"/>
      <c r="J115" s="37"/>
      <c r="K115" s="37"/>
    </row>
    <row r="116" spans="3:11" x14ac:dyDescent="0.3">
      <c r="C116" s="2" t="s">
        <v>192</v>
      </c>
    </row>
    <row r="117" spans="3:11" x14ac:dyDescent="0.3">
      <c r="C117" s="2" t="s">
        <v>193</v>
      </c>
    </row>
    <row r="118" spans="3:11" ht="30" customHeight="1" x14ac:dyDescent="0.3">
      <c r="C118" s="91" t="s">
        <v>194</v>
      </c>
      <c r="D118" s="92"/>
      <c r="E118" s="92"/>
      <c r="F118" s="92"/>
      <c r="G118" s="92"/>
      <c r="H118" s="92"/>
      <c r="I118" s="92"/>
      <c r="J118" s="92"/>
      <c r="K118" s="92"/>
    </row>
    <row r="119" spans="3:11" x14ac:dyDescent="0.3">
      <c r="C119" s="2" t="s">
        <v>195</v>
      </c>
    </row>
    <row r="121" spans="3:11" x14ac:dyDescent="0.3">
      <c r="C121" s="1" t="s">
        <v>5387</v>
      </c>
      <c r="E121" s="88" t="s">
        <v>5388</v>
      </c>
    </row>
    <row r="122" spans="3:11" x14ac:dyDescent="0.3">
      <c r="E122" s="2" t="s">
        <v>5423</v>
      </c>
    </row>
  </sheetData>
  <mergeCells count="1">
    <mergeCell ref="C118:K118"/>
  </mergeCells>
  <hyperlinks>
    <hyperlink ref="J2" location="'Index'!A1" display="'Index'!A1" xr:uid="{64F501CD-E263-46A2-AE90-D2D890F33008}"/>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3DD9-4590-4F64-A958-86F5EE06E13E}">
  <sheetPr codeName="Sheet15"/>
  <dimension ref="A1:IV97"/>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798</v>
      </c>
      <c r="J2" s="38" t="s">
        <v>4975</v>
      </c>
    </row>
    <row r="3" spans="1:54" ht="16.2" x14ac:dyDescent="0.35">
      <c r="C3" s="1" t="s">
        <v>28</v>
      </c>
      <c r="D3" s="21" t="s">
        <v>799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800</v>
      </c>
      <c r="C18" s="57" t="s">
        <v>241</v>
      </c>
      <c r="D18" s="54" t="s">
        <v>801</v>
      </c>
      <c r="E18" s="6" t="s">
        <v>652</v>
      </c>
      <c r="F18" s="19">
        <v>7500</v>
      </c>
      <c r="G18" s="24">
        <v>7815.72</v>
      </c>
      <c r="H18" s="24">
        <v>3.96</v>
      </c>
      <c r="I18" s="31">
        <v>7.56</v>
      </c>
      <c r="J18" s="31"/>
      <c r="K18" s="35" t="s">
        <v>637</v>
      </c>
    </row>
    <row r="19" spans="2:11" x14ac:dyDescent="0.3">
      <c r="B19" s="8" t="s">
        <v>802</v>
      </c>
      <c r="C19" s="57" t="s">
        <v>803</v>
      </c>
      <c r="D19" s="54" t="s">
        <v>804</v>
      </c>
      <c r="E19" s="6" t="s">
        <v>805</v>
      </c>
      <c r="F19" s="19">
        <v>7500</v>
      </c>
      <c r="G19" s="24">
        <v>7218.41</v>
      </c>
      <c r="H19" s="24">
        <v>3.66</v>
      </c>
      <c r="I19" s="31">
        <v>8.1300000000000008</v>
      </c>
      <c r="J19" s="31"/>
      <c r="K19" s="35" t="s">
        <v>637</v>
      </c>
    </row>
    <row r="20" spans="2:11" x14ac:dyDescent="0.3">
      <c r="B20" s="8" t="s">
        <v>806</v>
      </c>
      <c r="C20" s="57" t="s">
        <v>807</v>
      </c>
      <c r="D20" s="54" t="s">
        <v>808</v>
      </c>
      <c r="E20" s="6" t="s">
        <v>763</v>
      </c>
      <c r="F20" s="19">
        <v>6000</v>
      </c>
      <c r="G20" s="24">
        <v>5996.74</v>
      </c>
      <c r="H20" s="24">
        <v>3.04</v>
      </c>
      <c r="I20" s="31">
        <v>8.7539999999999996</v>
      </c>
      <c r="J20" s="31"/>
      <c r="K20" s="35" t="s">
        <v>637</v>
      </c>
    </row>
    <row r="21" spans="2:11" x14ac:dyDescent="0.3">
      <c r="B21" s="8" t="s">
        <v>809</v>
      </c>
      <c r="C21" s="57" t="s">
        <v>810</v>
      </c>
      <c r="D21" s="54" t="s">
        <v>811</v>
      </c>
      <c r="E21" s="6" t="s">
        <v>812</v>
      </c>
      <c r="F21" s="19">
        <v>5900</v>
      </c>
      <c r="G21" s="24">
        <v>5906.68</v>
      </c>
      <c r="H21" s="24">
        <v>2.99</v>
      </c>
      <c r="I21" s="31">
        <v>8.0595999999999997</v>
      </c>
      <c r="J21" s="31"/>
      <c r="K21" s="35" t="s">
        <v>637</v>
      </c>
    </row>
    <row r="22" spans="2:11" x14ac:dyDescent="0.3">
      <c r="B22" s="8" t="s">
        <v>758</v>
      </c>
      <c r="C22" s="57" t="s">
        <v>722</v>
      </c>
      <c r="D22" s="54" t="s">
        <v>759</v>
      </c>
      <c r="E22" s="6" t="s">
        <v>724</v>
      </c>
      <c r="F22" s="19">
        <v>5500</v>
      </c>
      <c r="G22" s="24">
        <v>5529.05</v>
      </c>
      <c r="H22" s="24">
        <v>2.8</v>
      </c>
      <c r="I22" s="31">
        <v>8.9948999999999995</v>
      </c>
      <c r="J22" s="31"/>
      <c r="K22" s="35" t="s">
        <v>637</v>
      </c>
    </row>
    <row r="23" spans="2:11" x14ac:dyDescent="0.3">
      <c r="B23" s="8" t="s">
        <v>662</v>
      </c>
      <c r="C23" s="57" t="s">
        <v>663</v>
      </c>
      <c r="D23" s="54" t="s">
        <v>664</v>
      </c>
      <c r="E23" s="6" t="s">
        <v>665</v>
      </c>
      <c r="F23" s="19">
        <v>5000</v>
      </c>
      <c r="G23" s="24">
        <v>5113.04</v>
      </c>
      <c r="H23" s="24">
        <v>2.59</v>
      </c>
      <c r="I23" s="31">
        <v>7.4949000000000003</v>
      </c>
      <c r="J23" s="31"/>
      <c r="K23" s="35" t="s">
        <v>637</v>
      </c>
    </row>
    <row r="24" spans="2:11" x14ac:dyDescent="0.3">
      <c r="B24" s="8" t="s">
        <v>813</v>
      </c>
      <c r="C24" s="57" t="s">
        <v>814</v>
      </c>
      <c r="D24" s="54" t="s">
        <v>815</v>
      </c>
      <c r="E24" s="6" t="s">
        <v>816</v>
      </c>
      <c r="F24" s="19">
        <v>5000</v>
      </c>
      <c r="G24" s="24">
        <v>5055.09</v>
      </c>
      <c r="H24" s="24">
        <v>2.56</v>
      </c>
      <c r="I24" s="31">
        <v>8.4512</v>
      </c>
      <c r="J24" s="31"/>
      <c r="K24" s="35" t="s">
        <v>637</v>
      </c>
    </row>
    <row r="25" spans="2:11" x14ac:dyDescent="0.3">
      <c r="B25" s="8" t="s">
        <v>817</v>
      </c>
      <c r="C25" s="57" t="s">
        <v>627</v>
      </c>
      <c r="D25" s="54" t="s">
        <v>818</v>
      </c>
      <c r="E25" s="6" t="s">
        <v>645</v>
      </c>
      <c r="F25" s="19">
        <v>7500</v>
      </c>
      <c r="G25" s="24">
        <v>3724.21</v>
      </c>
      <c r="H25" s="24">
        <v>1.89</v>
      </c>
      <c r="I25" s="31">
        <v>7.72</v>
      </c>
      <c r="J25" s="31"/>
      <c r="K25" s="35" t="s">
        <v>637</v>
      </c>
    </row>
    <row r="26" spans="2:11" x14ac:dyDescent="0.3">
      <c r="B26" s="8" t="s">
        <v>716</v>
      </c>
      <c r="C26" s="57" t="s">
        <v>717</v>
      </c>
      <c r="D26" s="54" t="s">
        <v>718</v>
      </c>
      <c r="E26" s="6" t="s">
        <v>641</v>
      </c>
      <c r="F26" s="19">
        <v>2500</v>
      </c>
      <c r="G26" s="24">
        <v>2605.2600000000002</v>
      </c>
      <c r="H26" s="24">
        <v>1.32</v>
      </c>
      <c r="I26" s="31">
        <v>7.5250000000000004</v>
      </c>
      <c r="J26" s="31"/>
      <c r="K26" s="35" t="s">
        <v>637</v>
      </c>
    </row>
    <row r="27" spans="2:11" x14ac:dyDescent="0.3">
      <c r="B27" s="8" t="s">
        <v>819</v>
      </c>
      <c r="C27" s="57" t="s">
        <v>820</v>
      </c>
      <c r="D27" s="54" t="s">
        <v>821</v>
      </c>
      <c r="E27" s="6" t="s">
        <v>816</v>
      </c>
      <c r="F27" s="19">
        <v>2500</v>
      </c>
      <c r="G27" s="24">
        <v>2523.9699999999998</v>
      </c>
      <c r="H27" s="24">
        <v>1.28</v>
      </c>
      <c r="I27" s="31">
        <v>7.4050000000000002</v>
      </c>
      <c r="J27" s="31"/>
      <c r="K27" s="35" t="s">
        <v>637</v>
      </c>
    </row>
    <row r="28" spans="2:11" x14ac:dyDescent="0.3">
      <c r="B28" s="8" t="s">
        <v>822</v>
      </c>
      <c r="C28" s="57" t="s">
        <v>823</v>
      </c>
      <c r="D28" s="54" t="s">
        <v>824</v>
      </c>
      <c r="E28" s="6" t="s">
        <v>678</v>
      </c>
      <c r="F28" s="19">
        <v>2500</v>
      </c>
      <c r="G28" s="24">
        <v>2491.39</v>
      </c>
      <c r="H28" s="24">
        <v>1.26</v>
      </c>
      <c r="I28" s="31">
        <v>7.86</v>
      </c>
      <c r="J28" s="31"/>
      <c r="K28" s="35" t="s">
        <v>637</v>
      </c>
    </row>
    <row r="29" spans="2:11" x14ac:dyDescent="0.3">
      <c r="B29" s="8" t="s">
        <v>825</v>
      </c>
      <c r="C29" s="57" t="s">
        <v>823</v>
      </c>
      <c r="D29" s="54" t="s">
        <v>826</v>
      </c>
      <c r="E29" s="6" t="s">
        <v>678</v>
      </c>
      <c r="F29" s="19">
        <v>2500</v>
      </c>
      <c r="G29" s="24">
        <v>2490.12</v>
      </c>
      <c r="H29" s="24">
        <v>1.26</v>
      </c>
      <c r="I29" s="31">
        <v>7.86</v>
      </c>
      <c r="J29" s="31"/>
      <c r="K29" s="35" t="s">
        <v>637</v>
      </c>
    </row>
    <row r="30" spans="2:11" x14ac:dyDescent="0.3">
      <c r="B30" s="8" t="s">
        <v>827</v>
      </c>
      <c r="C30" s="57" t="s">
        <v>823</v>
      </c>
      <c r="D30" s="54" t="s">
        <v>828</v>
      </c>
      <c r="E30" s="6" t="s">
        <v>678</v>
      </c>
      <c r="F30" s="19">
        <v>2500</v>
      </c>
      <c r="G30" s="24">
        <v>2487.21</v>
      </c>
      <c r="H30" s="24">
        <v>1.26</v>
      </c>
      <c r="I30" s="31">
        <v>7.875</v>
      </c>
      <c r="J30" s="31"/>
      <c r="K30" s="35" t="s">
        <v>637</v>
      </c>
    </row>
    <row r="31" spans="2:11" x14ac:dyDescent="0.3">
      <c r="B31" s="8" t="s">
        <v>829</v>
      </c>
      <c r="C31" s="57" t="s">
        <v>823</v>
      </c>
      <c r="D31" s="54" t="s">
        <v>830</v>
      </c>
      <c r="E31" s="6" t="s">
        <v>678</v>
      </c>
      <c r="F31" s="19">
        <v>2500</v>
      </c>
      <c r="G31" s="24">
        <v>2487.1999999999998</v>
      </c>
      <c r="H31" s="24">
        <v>1.26</v>
      </c>
      <c r="I31" s="31">
        <v>7.8765000000000001</v>
      </c>
      <c r="J31" s="31"/>
      <c r="K31" s="35" t="s">
        <v>637</v>
      </c>
    </row>
    <row r="32" spans="2:11" x14ac:dyDescent="0.3">
      <c r="B32" s="8" t="s">
        <v>760</v>
      </c>
      <c r="C32" s="57" t="s">
        <v>761</v>
      </c>
      <c r="D32" s="54" t="s">
        <v>762</v>
      </c>
      <c r="E32" s="6" t="s">
        <v>763</v>
      </c>
      <c r="F32" s="19">
        <v>4500</v>
      </c>
      <c r="G32" s="24">
        <v>1132.25</v>
      </c>
      <c r="H32" s="24">
        <v>0.56999999999999995</v>
      </c>
      <c r="I32" s="31">
        <v>8.9049999999999994</v>
      </c>
      <c r="J32" s="31"/>
      <c r="K32" s="35" t="s">
        <v>637</v>
      </c>
    </row>
    <row r="33" spans="2:11" x14ac:dyDescent="0.3">
      <c r="B33" s="8" t="s">
        <v>831</v>
      </c>
      <c r="C33" s="57" t="s">
        <v>832</v>
      </c>
      <c r="D33" s="54" t="s">
        <v>833</v>
      </c>
      <c r="E33" s="6" t="s">
        <v>724</v>
      </c>
      <c r="F33" s="19">
        <v>3000</v>
      </c>
      <c r="G33" s="24">
        <v>750.59</v>
      </c>
      <c r="H33" s="24">
        <v>0.38</v>
      </c>
      <c r="I33" s="31">
        <v>7.0174000000000003</v>
      </c>
      <c r="J33" s="31"/>
      <c r="K33" s="35" t="s">
        <v>637</v>
      </c>
    </row>
    <row r="34" spans="2:11" x14ac:dyDescent="0.3">
      <c r="C34" s="58" t="s">
        <v>172</v>
      </c>
      <c r="D34" s="54"/>
      <c r="E34" s="6"/>
      <c r="F34" s="19"/>
      <c r="G34" s="25">
        <v>63326.93</v>
      </c>
      <c r="H34" s="25">
        <v>32.08</v>
      </c>
      <c r="I34" s="31"/>
      <c r="J34" s="31"/>
      <c r="K34" s="35"/>
    </row>
    <row r="35" spans="2:11" x14ac:dyDescent="0.3">
      <c r="C35" s="57"/>
      <c r="D35" s="54"/>
      <c r="E35" s="6"/>
      <c r="F35" s="19"/>
      <c r="G35" s="24"/>
      <c r="H35" s="24"/>
      <c r="I35" s="31"/>
      <c r="J35" s="31"/>
      <c r="K35" s="35"/>
    </row>
    <row r="36" spans="2:11" x14ac:dyDescent="0.3">
      <c r="C36" s="58" t="s">
        <v>7</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8</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9" t="s">
        <v>9</v>
      </c>
      <c r="D40" s="54"/>
      <c r="E40" s="6"/>
      <c r="F40" s="19"/>
      <c r="G40" s="24"/>
      <c r="H40" s="24"/>
      <c r="I40" s="31"/>
      <c r="J40" s="31"/>
      <c r="K40" s="35"/>
    </row>
    <row r="41" spans="2:11" x14ac:dyDescent="0.3">
      <c r="B41" s="8" t="s">
        <v>767</v>
      </c>
      <c r="C41" s="57" t="s">
        <v>768</v>
      </c>
      <c r="D41" s="54" t="s">
        <v>769</v>
      </c>
      <c r="E41" s="6" t="s">
        <v>185</v>
      </c>
      <c r="F41" s="19">
        <v>49500000</v>
      </c>
      <c r="G41" s="24">
        <v>49877.78</v>
      </c>
      <c r="H41" s="24">
        <v>25.28</v>
      </c>
      <c r="I41" s="31">
        <v>6.7868012000000002</v>
      </c>
      <c r="J41" s="31"/>
      <c r="K41" s="35"/>
    </row>
    <row r="42" spans="2:11" x14ac:dyDescent="0.3">
      <c r="B42" s="8" t="s">
        <v>779</v>
      </c>
      <c r="C42" s="57" t="s">
        <v>780</v>
      </c>
      <c r="D42" s="54" t="s">
        <v>781</v>
      </c>
      <c r="E42" s="6" t="s">
        <v>185</v>
      </c>
      <c r="F42" s="19">
        <v>31500000</v>
      </c>
      <c r="G42" s="24">
        <v>31306.87</v>
      </c>
      <c r="H42" s="24">
        <v>15.87</v>
      </c>
      <c r="I42" s="31">
        <v>7.1091245000000001</v>
      </c>
      <c r="J42" s="31"/>
      <c r="K42" s="35"/>
    </row>
    <row r="43" spans="2:11" x14ac:dyDescent="0.3">
      <c r="B43" s="8" t="s">
        <v>770</v>
      </c>
      <c r="C43" s="57" t="s">
        <v>771</v>
      </c>
      <c r="D43" s="54" t="s">
        <v>772</v>
      </c>
      <c r="E43" s="6" t="s">
        <v>185</v>
      </c>
      <c r="F43" s="19">
        <v>16500000</v>
      </c>
      <c r="G43" s="24">
        <v>16193.15</v>
      </c>
      <c r="H43" s="24">
        <v>8.2100000000000009</v>
      </c>
      <c r="I43" s="31">
        <v>6.6999065</v>
      </c>
      <c r="J43" s="31"/>
      <c r="K43" s="35"/>
    </row>
    <row r="44" spans="2:11" x14ac:dyDescent="0.3">
      <c r="B44" s="8" t="s">
        <v>776</v>
      </c>
      <c r="C44" s="57" t="s">
        <v>777</v>
      </c>
      <c r="D44" s="54" t="s">
        <v>778</v>
      </c>
      <c r="E44" s="6" t="s">
        <v>185</v>
      </c>
      <c r="F44" s="19">
        <v>15000000</v>
      </c>
      <c r="G44" s="24">
        <v>14900.52</v>
      </c>
      <c r="H44" s="24">
        <v>7.55</v>
      </c>
      <c r="I44" s="31">
        <v>7.4274103</v>
      </c>
      <c r="J44" s="31"/>
      <c r="K44" s="35"/>
    </row>
    <row r="45" spans="2:11" x14ac:dyDescent="0.3">
      <c r="B45" s="8" t="s">
        <v>773</v>
      </c>
      <c r="C45" s="57" t="s">
        <v>774</v>
      </c>
      <c r="D45" s="54" t="s">
        <v>775</v>
      </c>
      <c r="E45" s="6" t="s">
        <v>185</v>
      </c>
      <c r="F45" s="19">
        <v>5500000</v>
      </c>
      <c r="G45" s="24">
        <v>5350.8</v>
      </c>
      <c r="H45" s="24">
        <v>2.71</v>
      </c>
      <c r="I45" s="31">
        <v>7.4500085</v>
      </c>
      <c r="J45" s="31"/>
      <c r="K45" s="35"/>
    </row>
    <row r="46" spans="2:11" x14ac:dyDescent="0.3">
      <c r="C46" s="58" t="s">
        <v>172</v>
      </c>
      <c r="D46" s="54"/>
      <c r="E46" s="6"/>
      <c r="F46" s="19"/>
      <c r="G46" s="25">
        <v>117629.12</v>
      </c>
      <c r="H46" s="25">
        <v>59.62</v>
      </c>
      <c r="I46" s="31"/>
      <c r="J46" s="31"/>
      <c r="K46" s="35"/>
    </row>
    <row r="47" spans="2:11" x14ac:dyDescent="0.3">
      <c r="C47" s="57"/>
      <c r="D47" s="54"/>
      <c r="E47" s="6"/>
      <c r="F47" s="19"/>
      <c r="G47" s="24"/>
      <c r="H47" s="24"/>
      <c r="I47" s="31"/>
      <c r="J47" s="31"/>
      <c r="K47" s="35"/>
    </row>
    <row r="48" spans="2:11" x14ac:dyDescent="0.3">
      <c r="C48" s="59" t="s">
        <v>10</v>
      </c>
      <c r="D48" s="54"/>
      <c r="E48" s="6"/>
      <c r="F48" s="19"/>
      <c r="G48" s="24"/>
      <c r="H48" s="24"/>
      <c r="I48" s="31"/>
      <c r="J48" s="31"/>
      <c r="K48" s="35"/>
    </row>
    <row r="49" spans="1:11" x14ac:dyDescent="0.3">
      <c r="B49" s="8" t="s">
        <v>834</v>
      </c>
      <c r="C49" s="57" t="s">
        <v>835</v>
      </c>
      <c r="D49" s="54" t="s">
        <v>836</v>
      </c>
      <c r="E49" s="6" t="s">
        <v>185</v>
      </c>
      <c r="F49" s="19">
        <v>10000000</v>
      </c>
      <c r="G49" s="24">
        <v>9740.99</v>
      </c>
      <c r="H49" s="24">
        <v>4.9400000000000004</v>
      </c>
      <c r="I49" s="31">
        <v>7.4026752</v>
      </c>
      <c r="J49" s="31"/>
      <c r="K49" s="35"/>
    </row>
    <row r="50" spans="1:11" x14ac:dyDescent="0.3">
      <c r="C50" s="58" t="s">
        <v>172</v>
      </c>
      <c r="D50" s="54"/>
      <c r="E50" s="6"/>
      <c r="F50" s="19"/>
      <c r="G50" s="25">
        <v>9740.99</v>
      </c>
      <c r="H50" s="25">
        <v>4.9400000000000004</v>
      </c>
      <c r="I50" s="31"/>
      <c r="J50" s="31"/>
      <c r="K50" s="35"/>
    </row>
    <row r="51" spans="1:11" x14ac:dyDescent="0.3">
      <c r="C51" s="57"/>
      <c r="D51" s="54"/>
      <c r="E51" s="6"/>
      <c r="F51" s="19"/>
      <c r="G51" s="24"/>
      <c r="H51" s="24"/>
      <c r="I51" s="31"/>
      <c r="J51" s="31"/>
      <c r="K51" s="35"/>
    </row>
    <row r="52" spans="1:11" x14ac:dyDescent="0.3">
      <c r="C52" s="58" t="s">
        <v>11</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13</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14</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15</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11" x14ac:dyDescent="0.3">
      <c r="A65" s="28"/>
      <c r="B65" s="28"/>
      <c r="C65" s="58" t="s">
        <v>19</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20</v>
      </c>
      <c r="D67" s="54"/>
      <c r="E67" s="6"/>
      <c r="F67" s="19"/>
      <c r="G67" s="24"/>
      <c r="H67" s="24"/>
      <c r="I67" s="31"/>
      <c r="J67" s="31"/>
      <c r="K67" s="35"/>
    </row>
    <row r="68" spans="1:11" x14ac:dyDescent="0.3">
      <c r="B68" s="8" t="s">
        <v>837</v>
      </c>
      <c r="C68" s="57" t="s">
        <v>5266</v>
      </c>
      <c r="D68" s="54" t="s">
        <v>838</v>
      </c>
      <c r="E68" s="6" t="s">
        <v>839</v>
      </c>
      <c r="F68" s="19">
        <v>4914.8670000000002</v>
      </c>
      <c r="G68" s="24">
        <v>556.91</v>
      </c>
      <c r="H68" s="24">
        <v>0.28000000000000003</v>
      </c>
      <c r="I68" s="31">
        <v>5.66</v>
      </c>
      <c r="J68" s="31"/>
      <c r="K68" s="35"/>
    </row>
    <row r="69" spans="1:11" x14ac:dyDescent="0.3">
      <c r="C69" s="58" t="s">
        <v>172</v>
      </c>
      <c r="D69" s="54"/>
      <c r="E69" s="6"/>
      <c r="F69" s="19"/>
      <c r="G69" s="25">
        <v>556.91</v>
      </c>
      <c r="H69" s="25">
        <v>0.28000000000000003</v>
      </c>
      <c r="I69" s="31"/>
      <c r="J69" s="31"/>
      <c r="K69" s="35"/>
    </row>
    <row r="70" spans="1:11" x14ac:dyDescent="0.3">
      <c r="C70" s="57"/>
      <c r="D70" s="54"/>
      <c r="E70" s="6"/>
      <c r="F70" s="19"/>
      <c r="G70" s="24"/>
      <c r="H70" s="24"/>
      <c r="I70" s="31"/>
      <c r="J70" s="31"/>
      <c r="K70" s="35"/>
    </row>
    <row r="71" spans="1:11" x14ac:dyDescent="0.3">
      <c r="C71" s="58" t="s">
        <v>21</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22</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23</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186</v>
      </c>
      <c r="C78" s="57" t="s">
        <v>187</v>
      </c>
      <c r="D78" s="54"/>
      <c r="E78" s="6"/>
      <c r="F78" s="19"/>
      <c r="G78" s="24">
        <v>1973.2</v>
      </c>
      <c r="H78" s="24">
        <v>1</v>
      </c>
      <c r="I78" s="31"/>
      <c r="J78" s="31"/>
      <c r="K78" s="35"/>
    </row>
    <row r="79" spans="1:11" x14ac:dyDescent="0.3">
      <c r="C79" s="58" t="s">
        <v>172</v>
      </c>
      <c r="D79" s="54"/>
      <c r="E79" s="6"/>
      <c r="F79" s="19"/>
      <c r="G79" s="25">
        <v>1973.2</v>
      </c>
      <c r="H79" s="25">
        <v>1</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5262</v>
      </c>
      <c r="D82" s="54"/>
      <c r="E82" s="6"/>
      <c r="F82" s="19"/>
      <c r="G82" s="24" t="s">
        <v>2</v>
      </c>
      <c r="H82" s="24" t="s">
        <v>2</v>
      </c>
      <c r="I82" s="31"/>
      <c r="J82" s="31"/>
      <c r="K82" s="35"/>
      <c r="L82" s="3"/>
      <c r="AI82" s="3"/>
      <c r="AV82" s="3"/>
      <c r="AX82" s="3"/>
      <c r="BB82" s="3"/>
    </row>
    <row r="83" spans="1:54" x14ac:dyDescent="0.3">
      <c r="B83" s="8"/>
      <c r="C83" s="57" t="s">
        <v>188</v>
      </c>
      <c r="D83" s="54"/>
      <c r="E83" s="6"/>
      <c r="F83" s="19"/>
      <c r="G83" s="24">
        <v>4049.56</v>
      </c>
      <c r="H83" s="24">
        <v>2.0799999999999996</v>
      </c>
      <c r="I83" s="31"/>
      <c r="J83" s="31"/>
      <c r="K83" s="35"/>
    </row>
    <row r="84" spans="1:54" x14ac:dyDescent="0.3">
      <c r="C84" s="58" t="s">
        <v>172</v>
      </c>
      <c r="D84" s="54"/>
      <c r="E84" s="6"/>
      <c r="F84" s="19"/>
      <c r="G84" s="25">
        <v>4049.56</v>
      </c>
      <c r="H84" s="25">
        <v>2.0799999999999996</v>
      </c>
      <c r="I84" s="31"/>
      <c r="J84" s="31"/>
      <c r="K84" s="35"/>
    </row>
    <row r="85" spans="1:54" x14ac:dyDescent="0.3">
      <c r="C85" s="57"/>
      <c r="D85" s="54"/>
      <c r="E85" s="6"/>
      <c r="F85" s="19"/>
      <c r="G85" s="24"/>
      <c r="H85" s="24"/>
      <c r="I85" s="31"/>
      <c r="J85" s="31"/>
      <c r="K85" s="35"/>
    </row>
    <row r="86" spans="1:54" x14ac:dyDescent="0.3">
      <c r="C86" s="60" t="s">
        <v>189</v>
      </c>
      <c r="D86" s="55"/>
      <c r="E86" s="5"/>
      <c r="F86" s="20"/>
      <c r="G86" s="26">
        <v>197276.71</v>
      </c>
      <c r="H86" s="26">
        <v>99.999999999999986</v>
      </c>
      <c r="I86" s="32"/>
      <c r="J86" s="32"/>
      <c r="K86" s="36"/>
    </row>
    <row r="89" spans="1:54" x14ac:dyDescent="0.3">
      <c r="C89" s="1" t="s">
        <v>190</v>
      </c>
    </row>
    <row r="90" spans="1:54" x14ac:dyDescent="0.3">
      <c r="C90" s="37" t="s">
        <v>191</v>
      </c>
      <c r="D90" s="37"/>
      <c r="E90" s="37"/>
      <c r="F90" s="37"/>
      <c r="G90" s="37"/>
      <c r="H90" s="37"/>
      <c r="I90" s="37"/>
      <c r="J90" s="37"/>
      <c r="K90" s="37"/>
    </row>
    <row r="91" spans="1:54" x14ac:dyDescent="0.3">
      <c r="C91" s="2" t="s">
        <v>192</v>
      </c>
    </row>
    <row r="92" spans="1:54" x14ac:dyDescent="0.3">
      <c r="C92" s="2" t="s">
        <v>193</v>
      </c>
    </row>
    <row r="93" spans="1:54" ht="30" customHeight="1" x14ac:dyDescent="0.3">
      <c r="C93" s="91" t="s">
        <v>194</v>
      </c>
      <c r="D93" s="92"/>
      <c r="E93" s="92"/>
      <c r="F93" s="92"/>
      <c r="G93" s="92"/>
      <c r="H93" s="92"/>
      <c r="I93" s="92"/>
      <c r="J93" s="92"/>
      <c r="K93" s="92"/>
    </row>
    <row r="94" spans="1:54" x14ac:dyDescent="0.3">
      <c r="C94" s="2" t="s">
        <v>195</v>
      </c>
    </row>
    <row r="96" spans="1:54" x14ac:dyDescent="0.3">
      <c r="C96" s="1" t="s">
        <v>5387</v>
      </c>
      <c r="E96" s="88" t="s">
        <v>5388</v>
      </c>
    </row>
    <row r="97" spans="5:5" x14ac:dyDescent="0.3">
      <c r="E97" s="2" t="s">
        <v>5394</v>
      </c>
    </row>
  </sheetData>
  <mergeCells count="1">
    <mergeCell ref="C93:K93"/>
  </mergeCells>
  <hyperlinks>
    <hyperlink ref="J2" location="'Index'!A1" display="'Index'!A1" xr:uid="{616ABB10-44C0-4BDF-9051-CDA19F45829D}"/>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C32A-B90F-42D1-B596-A677DD5BD980}">
  <sheetPr codeName="Sheet168"/>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3500</v>
      </c>
      <c r="J2" s="38" t="s">
        <v>4975</v>
      </c>
    </row>
    <row r="3" spans="1:54" ht="16.2" x14ac:dyDescent="0.35">
      <c r="C3" s="1" t="s">
        <v>28</v>
      </c>
      <c r="D3" s="21" t="s">
        <v>3501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3502</v>
      </c>
      <c r="C26" s="57" t="s">
        <v>3503</v>
      </c>
      <c r="D26" s="54" t="s">
        <v>3504</v>
      </c>
      <c r="E26" s="6" t="s">
        <v>185</v>
      </c>
      <c r="F26" s="19">
        <v>9500000</v>
      </c>
      <c r="G26" s="24">
        <v>9653.7999999999993</v>
      </c>
      <c r="H26" s="24">
        <v>24.52</v>
      </c>
      <c r="I26" s="31">
        <v>6.0082164999999996</v>
      </c>
      <c r="J26" s="31"/>
      <c r="K26" s="35"/>
    </row>
    <row r="27" spans="1:11" x14ac:dyDescent="0.3">
      <c r="B27" s="8" t="s">
        <v>3505</v>
      </c>
      <c r="C27" s="57" t="s">
        <v>3506</v>
      </c>
      <c r="D27" s="54" t="s">
        <v>3507</v>
      </c>
      <c r="E27" s="6" t="s">
        <v>185</v>
      </c>
      <c r="F27" s="19">
        <v>6000000</v>
      </c>
      <c r="G27" s="24">
        <v>6097.15</v>
      </c>
      <c r="H27" s="24">
        <v>15.48</v>
      </c>
      <c r="I27" s="31">
        <v>6.0282004999999996</v>
      </c>
      <c r="J27" s="31"/>
      <c r="K27" s="35"/>
    </row>
    <row r="28" spans="1:11" x14ac:dyDescent="0.3">
      <c r="B28" s="8" t="s">
        <v>3508</v>
      </c>
      <c r="C28" s="57" t="s">
        <v>3509</v>
      </c>
      <c r="D28" s="54" t="s">
        <v>3510</v>
      </c>
      <c r="E28" s="6" t="s">
        <v>185</v>
      </c>
      <c r="F28" s="19">
        <v>4500000</v>
      </c>
      <c r="G28" s="24">
        <v>4573.57</v>
      </c>
      <c r="H28" s="24">
        <v>11.61</v>
      </c>
      <c r="I28" s="31">
        <v>5.9869985999999997</v>
      </c>
      <c r="J28" s="31"/>
      <c r="K28" s="35"/>
    </row>
    <row r="29" spans="1:11" x14ac:dyDescent="0.3">
      <c r="B29" s="8" t="s">
        <v>3511</v>
      </c>
      <c r="C29" s="57" t="s">
        <v>3512</v>
      </c>
      <c r="D29" s="54" t="s">
        <v>3513</v>
      </c>
      <c r="E29" s="6" t="s">
        <v>185</v>
      </c>
      <c r="F29" s="19">
        <v>2500000</v>
      </c>
      <c r="G29" s="24">
        <v>2534.7800000000002</v>
      </c>
      <c r="H29" s="24">
        <v>6.44</v>
      </c>
      <c r="I29" s="31">
        <v>6.0127505000000001</v>
      </c>
      <c r="J29" s="31"/>
      <c r="K29" s="35"/>
    </row>
    <row r="30" spans="1:11" x14ac:dyDescent="0.3">
      <c r="B30" s="8" t="s">
        <v>3514</v>
      </c>
      <c r="C30" s="57" t="s">
        <v>3515</v>
      </c>
      <c r="D30" s="54" t="s">
        <v>3516</v>
      </c>
      <c r="E30" s="6" t="s">
        <v>185</v>
      </c>
      <c r="F30" s="19">
        <v>2000000</v>
      </c>
      <c r="G30" s="24">
        <v>2032.77</v>
      </c>
      <c r="H30" s="24">
        <v>5.16</v>
      </c>
      <c r="I30" s="31">
        <v>6.0020366000000003</v>
      </c>
      <c r="J30" s="31"/>
      <c r="K30" s="35"/>
    </row>
    <row r="31" spans="1:11" x14ac:dyDescent="0.3">
      <c r="B31" s="8" t="s">
        <v>3517</v>
      </c>
      <c r="C31" s="57" t="s">
        <v>3518</v>
      </c>
      <c r="D31" s="54" t="s">
        <v>3519</v>
      </c>
      <c r="E31" s="6" t="s">
        <v>185</v>
      </c>
      <c r="F31" s="19">
        <v>1000000</v>
      </c>
      <c r="G31" s="24">
        <v>1016.2</v>
      </c>
      <c r="H31" s="24">
        <v>2.58</v>
      </c>
      <c r="I31" s="31">
        <v>5.9869985999999997</v>
      </c>
      <c r="J31" s="31"/>
      <c r="K31" s="35"/>
    </row>
    <row r="32" spans="1:11" x14ac:dyDescent="0.3">
      <c r="C32" s="58" t="s">
        <v>172</v>
      </c>
      <c r="D32" s="54"/>
      <c r="E32" s="6"/>
      <c r="F32" s="19"/>
      <c r="G32" s="25">
        <v>25908.27</v>
      </c>
      <c r="H32" s="25">
        <v>65.790000000000006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3520</v>
      </c>
      <c r="C44" s="57" t="s">
        <v>3521</v>
      </c>
      <c r="D44" s="54" t="s">
        <v>3522</v>
      </c>
      <c r="E44" s="6" t="s">
        <v>185</v>
      </c>
      <c r="F44" s="19">
        <v>4714500</v>
      </c>
      <c r="G44" s="24">
        <v>4507.78</v>
      </c>
      <c r="H44" s="24">
        <v>11.45</v>
      </c>
      <c r="I44" s="31">
        <v>5.8485101000000004</v>
      </c>
      <c r="J44" s="31"/>
      <c r="K44" s="35"/>
    </row>
    <row r="45" spans="1:11" x14ac:dyDescent="0.3">
      <c r="B45" s="8" t="s">
        <v>3523</v>
      </c>
      <c r="C45" s="57" t="s">
        <v>3524</v>
      </c>
      <c r="D45" s="54" t="s">
        <v>3525</v>
      </c>
      <c r="E45" s="6" t="s">
        <v>185</v>
      </c>
      <c r="F45" s="19">
        <v>1800000</v>
      </c>
      <c r="G45" s="24">
        <v>1737.52</v>
      </c>
      <c r="H45" s="24">
        <v>4.41</v>
      </c>
      <c r="I45" s="31">
        <v>5.8423939999999996</v>
      </c>
      <c r="J45" s="31"/>
      <c r="K45" s="35"/>
    </row>
    <row r="46" spans="1:11" x14ac:dyDescent="0.3">
      <c r="B46" s="8" t="s">
        <v>3526</v>
      </c>
      <c r="C46" s="57" t="s">
        <v>3527</v>
      </c>
      <c r="D46" s="54" t="s">
        <v>3528</v>
      </c>
      <c r="E46" s="6" t="s">
        <v>185</v>
      </c>
      <c r="F46" s="19">
        <v>1471900</v>
      </c>
      <c r="G46" s="24">
        <v>1407.14</v>
      </c>
      <c r="H46" s="24">
        <v>3.57</v>
      </c>
      <c r="I46" s="31">
        <v>5.8485101000000004</v>
      </c>
      <c r="J46" s="31"/>
      <c r="K46" s="35"/>
    </row>
    <row r="47" spans="1:11" x14ac:dyDescent="0.3">
      <c r="B47" s="8" t="s">
        <v>3457</v>
      </c>
      <c r="C47" s="57" t="s">
        <v>3458</v>
      </c>
      <c r="D47" s="54" t="s">
        <v>3459</v>
      </c>
      <c r="E47" s="6" t="s">
        <v>185</v>
      </c>
      <c r="F47" s="19">
        <v>1150000</v>
      </c>
      <c r="G47" s="24">
        <v>1108.8399999999999</v>
      </c>
      <c r="H47" s="24">
        <v>2.82</v>
      </c>
      <c r="I47" s="31">
        <v>5.8450666</v>
      </c>
      <c r="J47" s="31"/>
      <c r="K47" s="35"/>
    </row>
    <row r="48" spans="1:11" x14ac:dyDescent="0.3">
      <c r="B48" s="8" t="s">
        <v>3529</v>
      </c>
      <c r="C48" s="57" t="s">
        <v>3530</v>
      </c>
      <c r="D48" s="54" t="s">
        <v>3531</v>
      </c>
      <c r="E48" s="6" t="s">
        <v>185</v>
      </c>
      <c r="F48" s="19">
        <v>1022000</v>
      </c>
      <c r="G48" s="24">
        <v>976.57</v>
      </c>
      <c r="H48" s="24">
        <v>2.48</v>
      </c>
      <c r="I48" s="31">
        <v>5.8485101000000004</v>
      </c>
      <c r="J48" s="31"/>
      <c r="K48" s="35"/>
    </row>
    <row r="49" spans="1:11" x14ac:dyDescent="0.3">
      <c r="B49" s="8" t="s">
        <v>3532</v>
      </c>
      <c r="C49" s="57" t="s">
        <v>3533</v>
      </c>
      <c r="D49" s="54" t="s">
        <v>3534</v>
      </c>
      <c r="E49" s="6" t="s">
        <v>185</v>
      </c>
      <c r="F49" s="19">
        <v>1015300</v>
      </c>
      <c r="G49" s="24">
        <v>969.56</v>
      </c>
      <c r="H49" s="24">
        <v>2.46</v>
      </c>
      <c r="I49" s="31">
        <v>5.8485101000000004</v>
      </c>
      <c r="J49" s="31"/>
      <c r="K49" s="35"/>
    </row>
    <row r="50" spans="1:11" x14ac:dyDescent="0.3">
      <c r="B50" s="8" t="s">
        <v>3535</v>
      </c>
      <c r="C50" s="57" t="s">
        <v>3536</v>
      </c>
      <c r="D50" s="54" t="s">
        <v>3537</v>
      </c>
      <c r="E50" s="6" t="s">
        <v>185</v>
      </c>
      <c r="F50" s="19">
        <v>700000</v>
      </c>
      <c r="G50" s="24">
        <v>669.1</v>
      </c>
      <c r="H50" s="24">
        <v>1.7</v>
      </c>
      <c r="I50" s="31">
        <v>5.8485101000000004</v>
      </c>
      <c r="J50" s="31"/>
      <c r="K50" s="35"/>
    </row>
    <row r="51" spans="1:11" x14ac:dyDescent="0.3">
      <c r="B51" s="8" t="s">
        <v>3538</v>
      </c>
      <c r="C51" s="57" t="s">
        <v>3539</v>
      </c>
      <c r="D51" s="54" t="s">
        <v>3540</v>
      </c>
      <c r="E51" s="6" t="s">
        <v>185</v>
      </c>
      <c r="F51" s="19">
        <v>575000</v>
      </c>
      <c r="G51" s="24">
        <v>550.04999999999995</v>
      </c>
      <c r="H51" s="24">
        <v>1.4</v>
      </c>
      <c r="I51" s="31">
        <v>5.8485101000000004</v>
      </c>
      <c r="J51" s="31"/>
      <c r="K51" s="35"/>
    </row>
    <row r="52" spans="1:11" x14ac:dyDescent="0.3">
      <c r="B52" s="8" t="s">
        <v>3466</v>
      </c>
      <c r="C52" s="57" t="s">
        <v>3467</v>
      </c>
      <c r="D52" s="54" t="s">
        <v>3468</v>
      </c>
      <c r="E52" s="6" t="s">
        <v>185</v>
      </c>
      <c r="F52" s="19">
        <v>552000</v>
      </c>
      <c r="G52" s="24">
        <v>535.99</v>
      </c>
      <c r="H52" s="24">
        <v>1.36</v>
      </c>
      <c r="I52" s="31">
        <v>5.7049463999999999</v>
      </c>
      <c r="J52" s="31"/>
      <c r="K52" s="35"/>
    </row>
    <row r="53" spans="1:11" x14ac:dyDescent="0.3">
      <c r="B53" s="8" t="s">
        <v>3541</v>
      </c>
      <c r="C53" s="57" t="s">
        <v>3542</v>
      </c>
      <c r="D53" s="54" t="s">
        <v>3543</v>
      </c>
      <c r="E53" s="6" t="s">
        <v>185</v>
      </c>
      <c r="F53" s="19">
        <v>275000</v>
      </c>
      <c r="G53" s="24">
        <v>264.57</v>
      </c>
      <c r="H53" s="24">
        <v>0.67</v>
      </c>
      <c r="I53" s="31">
        <v>5.8485101000000004</v>
      </c>
      <c r="J53" s="31"/>
      <c r="K53" s="35"/>
    </row>
    <row r="54" spans="1:11" x14ac:dyDescent="0.3">
      <c r="B54" s="8" t="s">
        <v>3469</v>
      </c>
      <c r="C54" s="57" t="s">
        <v>3470</v>
      </c>
      <c r="D54" s="54" t="s">
        <v>3471</v>
      </c>
      <c r="E54" s="6" t="s">
        <v>185</v>
      </c>
      <c r="F54" s="19">
        <v>157000</v>
      </c>
      <c r="G54" s="24">
        <v>152.28</v>
      </c>
      <c r="H54" s="24">
        <v>0.39</v>
      </c>
      <c r="I54" s="31">
        <v>5.7042783000000004</v>
      </c>
      <c r="J54" s="31"/>
      <c r="K54" s="35"/>
    </row>
    <row r="55" spans="1:11" x14ac:dyDescent="0.3">
      <c r="B55" s="8" t="s">
        <v>3463</v>
      </c>
      <c r="C55" s="57" t="s">
        <v>3464</v>
      </c>
      <c r="D55" s="54" t="s">
        <v>3465</v>
      </c>
      <c r="E55" s="6" t="s">
        <v>185</v>
      </c>
      <c r="F55" s="19">
        <v>75000</v>
      </c>
      <c r="G55" s="24">
        <v>73.040000000000006</v>
      </c>
      <c r="H55" s="24">
        <v>0.19</v>
      </c>
      <c r="I55" s="31">
        <v>5.6233000000000004</v>
      </c>
      <c r="J55" s="31"/>
      <c r="K55" s="35"/>
    </row>
    <row r="56" spans="1:11" x14ac:dyDescent="0.3">
      <c r="C56" s="58" t="s">
        <v>172</v>
      </c>
      <c r="D56" s="54"/>
      <c r="E56" s="6"/>
      <c r="F56" s="19"/>
      <c r="G56" s="25">
        <v>12952.44</v>
      </c>
      <c r="H56" s="25">
        <v>32.9</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186</v>
      </c>
      <c r="C70" s="57" t="s">
        <v>187</v>
      </c>
      <c r="D70" s="54"/>
      <c r="E70" s="6"/>
      <c r="F70" s="19"/>
      <c r="G70" s="24">
        <v>25.37</v>
      </c>
      <c r="H70" s="24">
        <v>0.06</v>
      </c>
      <c r="I70" s="31"/>
      <c r="J70" s="31"/>
      <c r="K70" s="35"/>
    </row>
    <row r="71" spans="1:54" x14ac:dyDescent="0.3">
      <c r="C71" s="58" t="s">
        <v>172</v>
      </c>
      <c r="D71" s="54"/>
      <c r="E71" s="6"/>
      <c r="F71" s="19"/>
      <c r="G71" s="25">
        <v>25.37</v>
      </c>
      <c r="H71" s="25">
        <v>0.06</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5262</v>
      </c>
      <c r="D74" s="54"/>
      <c r="E74" s="6"/>
      <c r="F74" s="19"/>
      <c r="G74" s="24" t="s">
        <v>2</v>
      </c>
      <c r="H74" s="24" t="s">
        <v>2</v>
      </c>
      <c r="I74" s="31"/>
      <c r="J74" s="31"/>
      <c r="K74" s="35"/>
      <c r="L74" s="3"/>
      <c r="AI74" s="3"/>
      <c r="AV74" s="3"/>
      <c r="AX74" s="3"/>
      <c r="BB74" s="3"/>
    </row>
    <row r="75" spans="1:54" x14ac:dyDescent="0.3">
      <c r="B75" s="8"/>
      <c r="C75" s="57" t="s">
        <v>188</v>
      </c>
      <c r="D75" s="54"/>
      <c r="E75" s="6"/>
      <c r="F75" s="19"/>
      <c r="G75" s="24">
        <v>490.7</v>
      </c>
      <c r="H75" s="24">
        <v>1.25</v>
      </c>
      <c r="I75" s="31"/>
      <c r="J75" s="31"/>
      <c r="K75" s="35"/>
    </row>
    <row r="76" spans="1:54" x14ac:dyDescent="0.3">
      <c r="C76" s="58" t="s">
        <v>172</v>
      </c>
      <c r="D76" s="54"/>
      <c r="E76" s="6"/>
      <c r="F76" s="19"/>
      <c r="G76" s="25">
        <v>490.7</v>
      </c>
      <c r="H76" s="25">
        <v>1.25</v>
      </c>
      <c r="I76" s="31"/>
      <c r="J76" s="31"/>
      <c r="K76" s="35"/>
    </row>
    <row r="77" spans="1:54" x14ac:dyDescent="0.3">
      <c r="C77" s="57"/>
      <c r="D77" s="54"/>
      <c r="E77" s="6"/>
      <c r="F77" s="19"/>
      <c r="G77" s="24"/>
      <c r="H77" s="24"/>
      <c r="I77" s="31"/>
      <c r="J77" s="31"/>
      <c r="K77" s="35"/>
    </row>
    <row r="78" spans="1:54" x14ac:dyDescent="0.3">
      <c r="C78" s="60" t="s">
        <v>189</v>
      </c>
      <c r="D78" s="55"/>
      <c r="E78" s="5"/>
      <c r="F78" s="20"/>
      <c r="G78" s="26">
        <v>39376.78</v>
      </c>
      <c r="H78" s="26">
        <v>100</v>
      </c>
      <c r="I78" s="32"/>
      <c r="J78" s="32"/>
      <c r="K78" s="36"/>
    </row>
    <row r="81" spans="3:11" x14ac:dyDescent="0.3">
      <c r="C81" s="1" t="s">
        <v>190</v>
      </c>
    </row>
    <row r="82" spans="3:11" x14ac:dyDescent="0.3">
      <c r="C82" s="37" t="s">
        <v>191</v>
      </c>
      <c r="D82" s="37"/>
      <c r="E82" s="37"/>
      <c r="F82" s="37"/>
      <c r="G82" s="37"/>
      <c r="H82" s="37"/>
      <c r="I82" s="37"/>
      <c r="J82" s="37"/>
      <c r="K82" s="37"/>
    </row>
    <row r="83" spans="3:11" x14ac:dyDescent="0.3">
      <c r="C83" s="2" t="s">
        <v>192</v>
      </c>
    </row>
    <row r="84" spans="3:11" x14ac:dyDescent="0.3">
      <c r="C84" s="2" t="s">
        <v>193</v>
      </c>
    </row>
    <row r="85" spans="3:11" ht="30" customHeight="1" x14ac:dyDescent="0.3">
      <c r="C85" s="91" t="s">
        <v>194</v>
      </c>
      <c r="D85" s="92"/>
      <c r="E85" s="92"/>
      <c r="F85" s="92"/>
      <c r="G85" s="92"/>
      <c r="H85" s="92"/>
      <c r="I85" s="92"/>
      <c r="J85" s="92"/>
      <c r="K85" s="92"/>
    </row>
    <row r="86" spans="3:11" x14ac:dyDescent="0.3">
      <c r="C86" s="2" t="s">
        <v>195</v>
      </c>
    </row>
    <row r="88" spans="3:11" x14ac:dyDescent="0.3">
      <c r="C88" s="1" t="s">
        <v>5387</v>
      </c>
      <c r="E88" s="88" t="s">
        <v>5388</v>
      </c>
    </row>
    <row r="89" spans="3:11" x14ac:dyDescent="0.3">
      <c r="E89" s="2" t="s">
        <v>5394</v>
      </c>
    </row>
  </sheetData>
  <mergeCells count="1">
    <mergeCell ref="C85:K85"/>
  </mergeCells>
  <hyperlinks>
    <hyperlink ref="J2" location="'Index'!A1" display="'Index'!A1" xr:uid="{4B325890-983D-4BB6-890A-494AF318A4B1}"/>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4AA4-E39D-40E1-9345-C963B470B692}">
  <sheetPr codeName="Sheet169"/>
  <dimension ref="A1:IV90"/>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3544</v>
      </c>
      <c r="J2" s="38" t="s">
        <v>4975</v>
      </c>
    </row>
    <row r="3" spans="1:54" ht="16.2" x14ac:dyDescent="0.35">
      <c r="C3" s="1" t="s">
        <v>28</v>
      </c>
      <c r="D3" s="21" t="s">
        <v>3545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3546</v>
      </c>
      <c r="C26" s="57" t="s">
        <v>3547</v>
      </c>
      <c r="D26" s="54" t="s">
        <v>3548</v>
      </c>
      <c r="E26" s="6" t="s">
        <v>185</v>
      </c>
      <c r="F26" s="19">
        <v>5500000</v>
      </c>
      <c r="G26" s="24">
        <v>5576.69</v>
      </c>
      <c r="H26" s="24">
        <v>24.15</v>
      </c>
      <c r="I26" s="31">
        <v>5.9304079999999999</v>
      </c>
      <c r="J26" s="31"/>
      <c r="K26" s="35"/>
    </row>
    <row r="27" spans="1:11" x14ac:dyDescent="0.3">
      <c r="B27" s="8" t="s">
        <v>3511</v>
      </c>
      <c r="C27" s="57" t="s">
        <v>3512</v>
      </c>
      <c r="D27" s="54" t="s">
        <v>3513</v>
      </c>
      <c r="E27" s="6" t="s">
        <v>185</v>
      </c>
      <c r="F27" s="19">
        <v>3500000</v>
      </c>
      <c r="G27" s="24">
        <v>3548.69</v>
      </c>
      <c r="H27" s="24">
        <v>15.37</v>
      </c>
      <c r="I27" s="31">
        <v>6.0127505000000001</v>
      </c>
      <c r="J27" s="31"/>
      <c r="K27" s="35"/>
    </row>
    <row r="28" spans="1:11" x14ac:dyDescent="0.3">
      <c r="B28" s="8" t="s">
        <v>3549</v>
      </c>
      <c r="C28" s="57" t="s">
        <v>3550</v>
      </c>
      <c r="D28" s="54" t="s">
        <v>3551</v>
      </c>
      <c r="E28" s="6" t="s">
        <v>185</v>
      </c>
      <c r="F28" s="19">
        <v>2000000</v>
      </c>
      <c r="G28" s="24">
        <v>2028.17</v>
      </c>
      <c r="H28" s="24">
        <v>8.7799999999999994</v>
      </c>
      <c r="I28" s="31">
        <v>5.9766985999999998</v>
      </c>
      <c r="J28" s="31"/>
      <c r="K28" s="35"/>
    </row>
    <row r="29" spans="1:11" x14ac:dyDescent="0.3">
      <c r="B29" s="8" t="s">
        <v>3437</v>
      </c>
      <c r="C29" s="57" t="s">
        <v>3438</v>
      </c>
      <c r="D29" s="54" t="s">
        <v>3439</v>
      </c>
      <c r="E29" s="6" t="s">
        <v>185</v>
      </c>
      <c r="F29" s="19">
        <v>2000000</v>
      </c>
      <c r="G29" s="24">
        <v>2022.66</v>
      </c>
      <c r="H29" s="24">
        <v>8.76</v>
      </c>
      <c r="I29" s="31">
        <v>5.85</v>
      </c>
      <c r="J29" s="31"/>
      <c r="K29" s="35"/>
    </row>
    <row r="30" spans="1:11" x14ac:dyDescent="0.3">
      <c r="B30" s="8" t="s">
        <v>3552</v>
      </c>
      <c r="C30" s="57" t="s">
        <v>3553</v>
      </c>
      <c r="D30" s="54" t="s">
        <v>3554</v>
      </c>
      <c r="E30" s="6" t="s">
        <v>185</v>
      </c>
      <c r="F30" s="19">
        <v>1000000</v>
      </c>
      <c r="G30" s="24">
        <v>1016.07</v>
      </c>
      <c r="H30" s="24">
        <v>4.4000000000000004</v>
      </c>
      <c r="I30" s="31">
        <v>6.0230505000000001</v>
      </c>
      <c r="J30" s="31"/>
      <c r="K30" s="35"/>
    </row>
    <row r="31" spans="1:11" x14ac:dyDescent="0.3">
      <c r="B31" s="8" t="s">
        <v>3555</v>
      </c>
      <c r="C31" s="57" t="s">
        <v>3556</v>
      </c>
      <c r="D31" s="54" t="s">
        <v>3557</v>
      </c>
      <c r="E31" s="6" t="s">
        <v>185</v>
      </c>
      <c r="F31" s="19">
        <v>1000000</v>
      </c>
      <c r="G31" s="24">
        <v>1014.05</v>
      </c>
      <c r="H31" s="24">
        <v>4.3899999999999997</v>
      </c>
      <c r="I31" s="31">
        <v>6.0024490000000004</v>
      </c>
      <c r="J31" s="31"/>
      <c r="K31" s="35"/>
    </row>
    <row r="32" spans="1:11" x14ac:dyDescent="0.3">
      <c r="B32" s="8" t="s">
        <v>3558</v>
      </c>
      <c r="C32" s="57" t="s">
        <v>3559</v>
      </c>
      <c r="D32" s="54" t="s">
        <v>3560</v>
      </c>
      <c r="E32" s="6" t="s">
        <v>185</v>
      </c>
      <c r="F32" s="19">
        <v>750000</v>
      </c>
      <c r="G32" s="24">
        <v>762.32</v>
      </c>
      <c r="H32" s="24">
        <v>3.3</v>
      </c>
      <c r="I32" s="31">
        <v>5.9869985999999997</v>
      </c>
      <c r="J32" s="31"/>
      <c r="K32" s="35"/>
    </row>
    <row r="33" spans="1:11" x14ac:dyDescent="0.3">
      <c r="B33" s="8" t="s">
        <v>3561</v>
      </c>
      <c r="C33" s="57" t="s">
        <v>3562</v>
      </c>
      <c r="D33" s="54" t="s">
        <v>3563</v>
      </c>
      <c r="E33" s="6" t="s">
        <v>185</v>
      </c>
      <c r="F33" s="19">
        <v>500000</v>
      </c>
      <c r="G33" s="24">
        <v>508.12</v>
      </c>
      <c r="H33" s="24">
        <v>2.2000000000000002</v>
      </c>
      <c r="I33" s="31">
        <v>6.0121308999999998</v>
      </c>
      <c r="J33" s="31"/>
      <c r="K33" s="35"/>
    </row>
    <row r="34" spans="1:11" x14ac:dyDescent="0.3">
      <c r="C34" s="58" t="s">
        <v>172</v>
      </c>
      <c r="D34" s="54"/>
      <c r="E34" s="6"/>
      <c r="F34" s="19"/>
      <c r="G34" s="25">
        <v>16476.77</v>
      </c>
      <c r="H34" s="25">
        <v>71.349999999999994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3529</v>
      </c>
      <c r="C46" s="57" t="s">
        <v>3530</v>
      </c>
      <c r="D46" s="54" t="s">
        <v>3531</v>
      </c>
      <c r="E46" s="6" t="s">
        <v>185</v>
      </c>
      <c r="F46" s="19">
        <v>1519000</v>
      </c>
      <c r="G46" s="24">
        <v>1451.48</v>
      </c>
      <c r="H46" s="24">
        <v>6.29</v>
      </c>
      <c r="I46" s="31">
        <v>5.8485101000000004</v>
      </c>
      <c r="J46" s="31"/>
      <c r="K46" s="35"/>
    </row>
    <row r="47" spans="1:11" x14ac:dyDescent="0.3">
      <c r="B47" s="8" t="s">
        <v>3538</v>
      </c>
      <c r="C47" s="57" t="s">
        <v>3539</v>
      </c>
      <c r="D47" s="54" t="s">
        <v>3540</v>
      </c>
      <c r="E47" s="6" t="s">
        <v>185</v>
      </c>
      <c r="F47" s="19">
        <v>850000</v>
      </c>
      <c r="G47" s="24">
        <v>813.12</v>
      </c>
      <c r="H47" s="24">
        <v>3.52</v>
      </c>
      <c r="I47" s="31">
        <v>5.8485101000000004</v>
      </c>
      <c r="J47" s="31"/>
      <c r="K47" s="35"/>
    </row>
    <row r="48" spans="1:11" x14ac:dyDescent="0.3">
      <c r="B48" s="8" t="s">
        <v>3526</v>
      </c>
      <c r="C48" s="57" t="s">
        <v>3527</v>
      </c>
      <c r="D48" s="54" t="s">
        <v>3528</v>
      </c>
      <c r="E48" s="6" t="s">
        <v>185</v>
      </c>
      <c r="F48" s="19">
        <v>842900</v>
      </c>
      <c r="G48" s="24">
        <v>805.81</v>
      </c>
      <c r="H48" s="24">
        <v>3.49</v>
      </c>
      <c r="I48" s="31">
        <v>5.8485101000000004</v>
      </c>
      <c r="J48" s="31"/>
      <c r="K48" s="35"/>
    </row>
    <row r="49" spans="1:11" x14ac:dyDescent="0.3">
      <c r="B49" s="8" t="s">
        <v>3535</v>
      </c>
      <c r="C49" s="57" t="s">
        <v>3536</v>
      </c>
      <c r="D49" s="54" t="s">
        <v>3537</v>
      </c>
      <c r="E49" s="6" t="s">
        <v>185</v>
      </c>
      <c r="F49" s="19">
        <v>770000</v>
      </c>
      <c r="G49" s="24">
        <v>736.01</v>
      </c>
      <c r="H49" s="24">
        <v>3.19</v>
      </c>
      <c r="I49" s="31">
        <v>5.8485101000000004</v>
      </c>
      <c r="J49" s="31"/>
      <c r="K49" s="35"/>
    </row>
    <row r="50" spans="1:11" x14ac:dyDescent="0.3">
      <c r="B50" s="8" t="s">
        <v>3457</v>
      </c>
      <c r="C50" s="57" t="s">
        <v>3458</v>
      </c>
      <c r="D50" s="54" t="s">
        <v>3459</v>
      </c>
      <c r="E50" s="6" t="s">
        <v>185</v>
      </c>
      <c r="F50" s="19">
        <v>760000</v>
      </c>
      <c r="G50" s="24">
        <v>732.8</v>
      </c>
      <c r="H50" s="24">
        <v>3.17</v>
      </c>
      <c r="I50" s="31">
        <v>5.8450666</v>
      </c>
      <c r="J50" s="31"/>
      <c r="K50" s="35"/>
    </row>
    <row r="51" spans="1:11" x14ac:dyDescent="0.3">
      <c r="B51" s="8" t="s">
        <v>3466</v>
      </c>
      <c r="C51" s="57" t="s">
        <v>3467</v>
      </c>
      <c r="D51" s="54" t="s">
        <v>3468</v>
      </c>
      <c r="E51" s="6" t="s">
        <v>185</v>
      </c>
      <c r="F51" s="19">
        <v>754000</v>
      </c>
      <c r="G51" s="24">
        <v>732.13</v>
      </c>
      <c r="H51" s="24">
        <v>3.17</v>
      </c>
      <c r="I51" s="31">
        <v>5.7049463999999999</v>
      </c>
      <c r="J51" s="31"/>
      <c r="K51" s="35"/>
    </row>
    <row r="52" spans="1:11" x14ac:dyDescent="0.3">
      <c r="B52" s="8" t="s">
        <v>2777</v>
      </c>
      <c r="C52" s="57" t="s">
        <v>2778</v>
      </c>
      <c r="D52" s="54" t="s">
        <v>2779</v>
      </c>
      <c r="E52" s="6" t="s">
        <v>185</v>
      </c>
      <c r="F52" s="19">
        <v>250000</v>
      </c>
      <c r="G52" s="24">
        <v>248.45</v>
      </c>
      <c r="H52" s="24">
        <v>1.08</v>
      </c>
      <c r="I52" s="31">
        <v>5.5498500000000002</v>
      </c>
      <c r="J52" s="31"/>
      <c r="K52" s="35"/>
    </row>
    <row r="53" spans="1:11" x14ac:dyDescent="0.3">
      <c r="B53" s="8" t="s">
        <v>3481</v>
      </c>
      <c r="C53" s="57" t="s">
        <v>3482</v>
      </c>
      <c r="D53" s="54" t="s">
        <v>3483</v>
      </c>
      <c r="E53" s="6" t="s">
        <v>185</v>
      </c>
      <c r="F53" s="19">
        <v>188000</v>
      </c>
      <c r="G53" s="24">
        <v>184.92</v>
      </c>
      <c r="H53" s="24">
        <v>0.8</v>
      </c>
      <c r="I53" s="31">
        <v>5.5751999999999997</v>
      </c>
      <c r="J53" s="31"/>
      <c r="K53" s="35"/>
    </row>
    <row r="54" spans="1:11" x14ac:dyDescent="0.3">
      <c r="B54" s="8" t="s">
        <v>3523</v>
      </c>
      <c r="C54" s="57" t="s">
        <v>3524</v>
      </c>
      <c r="D54" s="54" t="s">
        <v>3525</v>
      </c>
      <c r="E54" s="6" t="s">
        <v>185</v>
      </c>
      <c r="F54" s="19">
        <v>175000</v>
      </c>
      <c r="G54" s="24">
        <v>168.93</v>
      </c>
      <c r="H54" s="24">
        <v>0.73</v>
      </c>
      <c r="I54" s="31">
        <v>5.8423939999999996</v>
      </c>
      <c r="J54" s="31"/>
      <c r="K54" s="35"/>
    </row>
    <row r="55" spans="1:11" x14ac:dyDescent="0.3">
      <c r="B55" s="8" t="s">
        <v>3520</v>
      </c>
      <c r="C55" s="57" t="s">
        <v>3521</v>
      </c>
      <c r="D55" s="54" t="s">
        <v>3522</v>
      </c>
      <c r="E55" s="6" t="s">
        <v>185</v>
      </c>
      <c r="F55" s="19">
        <v>150000</v>
      </c>
      <c r="G55" s="24">
        <v>143.41999999999999</v>
      </c>
      <c r="H55" s="24">
        <v>0.62</v>
      </c>
      <c r="I55" s="31">
        <v>5.8485101000000004</v>
      </c>
      <c r="J55" s="31"/>
      <c r="K55" s="35"/>
    </row>
    <row r="56" spans="1:11" x14ac:dyDescent="0.3">
      <c r="B56" s="8" t="s">
        <v>3463</v>
      </c>
      <c r="C56" s="57" t="s">
        <v>3464</v>
      </c>
      <c r="D56" s="54" t="s">
        <v>3465</v>
      </c>
      <c r="E56" s="6" t="s">
        <v>185</v>
      </c>
      <c r="F56" s="19">
        <v>135000</v>
      </c>
      <c r="G56" s="24">
        <v>131.47999999999999</v>
      </c>
      <c r="H56" s="24">
        <v>0.56999999999999995</v>
      </c>
      <c r="I56" s="31">
        <v>5.6233000000000004</v>
      </c>
      <c r="J56" s="31"/>
      <c r="K56" s="35"/>
    </row>
    <row r="57" spans="1:11" x14ac:dyDescent="0.3">
      <c r="C57" s="58" t="s">
        <v>172</v>
      </c>
      <c r="D57" s="54"/>
      <c r="E57" s="6"/>
      <c r="F57" s="19"/>
      <c r="G57" s="25">
        <v>6148.55</v>
      </c>
      <c r="H57" s="25">
        <v>26.63</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186</v>
      </c>
      <c r="C71" s="57" t="s">
        <v>187</v>
      </c>
      <c r="D71" s="54"/>
      <c r="E71" s="6"/>
      <c r="F71" s="19"/>
      <c r="G71" s="24">
        <v>23.26</v>
      </c>
      <c r="H71" s="24">
        <v>0.1</v>
      </c>
      <c r="I71" s="31"/>
      <c r="J71" s="31"/>
      <c r="K71" s="35"/>
    </row>
    <row r="72" spans="1:54" x14ac:dyDescent="0.3">
      <c r="C72" s="58" t="s">
        <v>172</v>
      </c>
      <c r="D72" s="54"/>
      <c r="E72" s="6"/>
      <c r="F72" s="19"/>
      <c r="G72" s="25">
        <v>23.26</v>
      </c>
      <c r="H72" s="25">
        <v>0.1</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5262</v>
      </c>
      <c r="D75" s="54"/>
      <c r="E75" s="6"/>
      <c r="F75" s="19"/>
      <c r="G75" s="24" t="s">
        <v>2</v>
      </c>
      <c r="H75" s="24" t="s">
        <v>2</v>
      </c>
      <c r="I75" s="31"/>
      <c r="J75" s="31"/>
      <c r="K75" s="35"/>
      <c r="L75" s="3"/>
      <c r="AI75" s="3"/>
      <c r="AV75" s="3"/>
      <c r="AX75" s="3"/>
      <c r="BB75" s="3"/>
    </row>
    <row r="76" spans="1:54" x14ac:dyDescent="0.3">
      <c r="B76" s="8"/>
      <c r="C76" s="57" t="s">
        <v>188</v>
      </c>
      <c r="D76" s="54"/>
      <c r="E76" s="6"/>
      <c r="F76" s="19"/>
      <c r="G76" s="24">
        <v>444.08</v>
      </c>
      <c r="H76" s="24">
        <v>1.92</v>
      </c>
      <c r="I76" s="31"/>
      <c r="J76" s="31"/>
      <c r="K76" s="35"/>
    </row>
    <row r="77" spans="1:54" x14ac:dyDescent="0.3">
      <c r="C77" s="58" t="s">
        <v>172</v>
      </c>
      <c r="D77" s="54"/>
      <c r="E77" s="6"/>
      <c r="F77" s="19"/>
      <c r="G77" s="25">
        <v>444.08</v>
      </c>
      <c r="H77" s="25">
        <v>1.92</v>
      </c>
      <c r="I77" s="31"/>
      <c r="J77" s="31"/>
      <c r="K77" s="35"/>
    </row>
    <row r="78" spans="1:54" x14ac:dyDescent="0.3">
      <c r="C78" s="57"/>
      <c r="D78" s="54"/>
      <c r="E78" s="6"/>
      <c r="F78" s="19"/>
      <c r="G78" s="24"/>
      <c r="H78" s="24"/>
      <c r="I78" s="31"/>
      <c r="J78" s="31"/>
      <c r="K78" s="35"/>
    </row>
    <row r="79" spans="1:54" x14ac:dyDescent="0.3">
      <c r="C79" s="60" t="s">
        <v>189</v>
      </c>
      <c r="D79" s="55"/>
      <c r="E79" s="5"/>
      <c r="F79" s="20"/>
      <c r="G79" s="26">
        <v>23092.66</v>
      </c>
      <c r="H79" s="26">
        <v>99.999999999999986</v>
      </c>
      <c r="I79" s="32"/>
      <c r="J79" s="32"/>
      <c r="K79" s="36"/>
    </row>
    <row r="82" spans="3:11" x14ac:dyDescent="0.3">
      <c r="C82" s="1" t="s">
        <v>190</v>
      </c>
    </row>
    <row r="83" spans="3:11" x14ac:dyDescent="0.3">
      <c r="C83" s="37" t="s">
        <v>191</v>
      </c>
      <c r="D83" s="37"/>
      <c r="E83" s="37"/>
      <c r="F83" s="37"/>
      <c r="G83" s="37"/>
      <c r="H83" s="37"/>
      <c r="I83" s="37"/>
      <c r="J83" s="37"/>
      <c r="K83" s="37"/>
    </row>
    <row r="84" spans="3:11" x14ac:dyDescent="0.3">
      <c r="C84" s="2" t="s">
        <v>192</v>
      </c>
    </row>
    <row r="85" spans="3:11" x14ac:dyDescent="0.3">
      <c r="C85" s="2" t="s">
        <v>193</v>
      </c>
    </row>
    <row r="86" spans="3:11" ht="30" customHeight="1" x14ac:dyDescent="0.3">
      <c r="C86" s="91" t="s">
        <v>194</v>
      </c>
      <c r="D86" s="92"/>
      <c r="E86" s="92"/>
      <c r="F86" s="92"/>
      <c r="G86" s="92"/>
      <c r="H86" s="92"/>
      <c r="I86" s="92"/>
      <c r="J86" s="92"/>
      <c r="K86" s="92"/>
    </row>
    <row r="87" spans="3:11" x14ac:dyDescent="0.3">
      <c r="C87" s="2" t="s">
        <v>195</v>
      </c>
    </row>
    <row r="89" spans="3:11" x14ac:dyDescent="0.3">
      <c r="C89" s="1" t="s">
        <v>5387</v>
      </c>
      <c r="E89" s="88" t="s">
        <v>5388</v>
      </c>
    </row>
    <row r="90" spans="3:11" x14ac:dyDescent="0.3">
      <c r="E90" s="2" t="s">
        <v>5394</v>
      </c>
    </row>
  </sheetData>
  <mergeCells count="1">
    <mergeCell ref="C86:K86"/>
  </mergeCells>
  <hyperlinks>
    <hyperlink ref="J2" location="'Index'!A1" display="'Index'!A1" xr:uid="{BDA35447-E6AF-406A-8FE3-88584D57BDC7}"/>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AEF3-BBC5-4D7F-80E6-2EBF8C0946F7}">
  <sheetPr codeName="Sheet170"/>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3564</v>
      </c>
      <c r="J2" s="38" t="s">
        <v>4975</v>
      </c>
    </row>
    <row r="3" spans="1:54" ht="16.2" x14ac:dyDescent="0.35">
      <c r="C3" s="1" t="s">
        <v>28</v>
      </c>
      <c r="D3" s="21" t="s">
        <v>3565</v>
      </c>
      <c r="F3" s="75" t="s">
        <v>5313</v>
      </c>
      <c r="G3" s="13" t="s">
        <v>4920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376</v>
      </c>
      <c r="C10" s="57" t="s">
        <v>377</v>
      </c>
      <c r="D10" s="54" t="s">
        <v>378</v>
      </c>
      <c r="E10" s="6" t="s">
        <v>90</v>
      </c>
      <c r="F10" s="19">
        <v>51930</v>
      </c>
      <c r="G10" s="24">
        <v>212.78</v>
      </c>
      <c r="H10" s="24">
        <v>9.59</v>
      </c>
      <c r="I10" s="31"/>
      <c r="J10" s="31"/>
      <c r="K10" s="35"/>
    </row>
    <row r="11" spans="1:54" x14ac:dyDescent="0.3">
      <c r="B11" s="8" t="s">
        <v>382</v>
      </c>
      <c r="C11" s="57" t="s">
        <v>383</v>
      </c>
      <c r="D11" s="54" t="s">
        <v>384</v>
      </c>
      <c r="E11" s="6" t="s">
        <v>268</v>
      </c>
      <c r="F11" s="19">
        <v>11000</v>
      </c>
      <c r="G11" s="24">
        <v>207.77</v>
      </c>
      <c r="H11" s="24">
        <v>9.36</v>
      </c>
      <c r="I11" s="31"/>
      <c r="J11" s="31"/>
      <c r="K11" s="35"/>
    </row>
    <row r="12" spans="1:54" x14ac:dyDescent="0.3">
      <c r="B12" s="8" t="s">
        <v>379</v>
      </c>
      <c r="C12" s="57" t="s">
        <v>380</v>
      </c>
      <c r="D12" s="54" t="s">
        <v>381</v>
      </c>
      <c r="E12" s="6" t="s">
        <v>58</v>
      </c>
      <c r="F12" s="19">
        <v>5881</v>
      </c>
      <c r="G12" s="24">
        <v>188.16</v>
      </c>
      <c r="H12" s="24">
        <v>8.48</v>
      </c>
      <c r="I12" s="31"/>
      <c r="J12" s="31"/>
      <c r="K12" s="35"/>
    </row>
    <row r="13" spans="1:54" x14ac:dyDescent="0.3">
      <c r="B13" s="8" t="s">
        <v>87</v>
      </c>
      <c r="C13" s="57" t="s">
        <v>88</v>
      </c>
      <c r="D13" s="54" t="s">
        <v>89</v>
      </c>
      <c r="E13" s="6" t="s">
        <v>90</v>
      </c>
      <c r="F13" s="19">
        <v>5906</v>
      </c>
      <c r="G13" s="24">
        <v>157.09</v>
      </c>
      <c r="H13" s="24">
        <v>7.08</v>
      </c>
      <c r="I13" s="31"/>
      <c r="J13" s="31"/>
      <c r="K13" s="35"/>
    </row>
    <row r="14" spans="1:54" x14ac:dyDescent="0.3">
      <c r="B14" s="8" t="s">
        <v>597</v>
      </c>
      <c r="C14" s="57" t="s">
        <v>598</v>
      </c>
      <c r="D14" s="54" t="s">
        <v>599</v>
      </c>
      <c r="E14" s="6" t="s">
        <v>156</v>
      </c>
      <c r="F14" s="19">
        <v>46260</v>
      </c>
      <c r="G14" s="24">
        <v>145.22999999999999</v>
      </c>
      <c r="H14" s="24">
        <v>6.55</v>
      </c>
      <c r="I14" s="31"/>
      <c r="J14" s="31"/>
      <c r="K14" s="35"/>
    </row>
    <row r="15" spans="1:54" x14ac:dyDescent="0.3">
      <c r="B15" s="8" t="s">
        <v>55</v>
      </c>
      <c r="C15" s="57" t="s">
        <v>56</v>
      </c>
      <c r="D15" s="54" t="s">
        <v>57</v>
      </c>
      <c r="E15" s="6" t="s">
        <v>58</v>
      </c>
      <c r="F15" s="19">
        <v>873</v>
      </c>
      <c r="G15" s="24">
        <v>129.13</v>
      </c>
      <c r="H15" s="24">
        <v>5.82</v>
      </c>
      <c r="I15" s="31"/>
      <c r="J15" s="31"/>
      <c r="K15" s="35"/>
    </row>
    <row r="16" spans="1:54" x14ac:dyDescent="0.3">
      <c r="B16" s="8" t="s">
        <v>616</v>
      </c>
      <c r="C16" s="57" t="s">
        <v>617</v>
      </c>
      <c r="D16" s="54" t="s">
        <v>618</v>
      </c>
      <c r="E16" s="6" t="s">
        <v>86</v>
      </c>
      <c r="F16" s="19">
        <v>2745</v>
      </c>
      <c r="G16" s="24">
        <v>99.61</v>
      </c>
      <c r="H16" s="24">
        <v>4.49</v>
      </c>
      <c r="I16" s="31"/>
      <c r="J16" s="31"/>
      <c r="K16" s="35"/>
    </row>
    <row r="17" spans="2:11" x14ac:dyDescent="0.3">
      <c r="B17" s="8" t="s">
        <v>855</v>
      </c>
      <c r="C17" s="57" t="s">
        <v>856</v>
      </c>
      <c r="D17" s="54" t="s">
        <v>857</v>
      </c>
      <c r="E17" s="6" t="s">
        <v>156</v>
      </c>
      <c r="F17" s="19">
        <v>1479</v>
      </c>
      <c r="G17" s="24">
        <v>78.36</v>
      </c>
      <c r="H17" s="24">
        <v>3.53</v>
      </c>
      <c r="I17" s="31"/>
      <c r="J17" s="31"/>
      <c r="K17" s="35"/>
    </row>
    <row r="18" spans="2:11" x14ac:dyDescent="0.3">
      <c r="B18" s="8" t="s">
        <v>83</v>
      </c>
      <c r="C18" s="57" t="s">
        <v>84</v>
      </c>
      <c r="D18" s="54" t="s">
        <v>85</v>
      </c>
      <c r="E18" s="6" t="s">
        <v>86</v>
      </c>
      <c r="F18" s="19">
        <v>3011</v>
      </c>
      <c r="G18" s="24">
        <v>75.84</v>
      </c>
      <c r="H18" s="24">
        <v>3.42</v>
      </c>
      <c r="I18" s="31"/>
      <c r="J18" s="31"/>
      <c r="K18" s="35"/>
    </row>
    <row r="19" spans="2:11" x14ac:dyDescent="0.3">
      <c r="B19" s="8" t="s">
        <v>563</v>
      </c>
      <c r="C19" s="57" t="s">
        <v>564</v>
      </c>
      <c r="D19" s="54" t="s">
        <v>565</v>
      </c>
      <c r="E19" s="6" t="s">
        <v>198</v>
      </c>
      <c r="F19" s="19">
        <v>1306</v>
      </c>
      <c r="G19" s="24">
        <v>73.739999999999995</v>
      </c>
      <c r="H19" s="24">
        <v>3.32</v>
      </c>
      <c r="I19" s="31"/>
      <c r="J19" s="31"/>
      <c r="K19" s="35"/>
    </row>
    <row r="20" spans="2:11" x14ac:dyDescent="0.3">
      <c r="B20" s="8" t="s">
        <v>993</v>
      </c>
      <c r="C20" s="57" t="s">
        <v>994</v>
      </c>
      <c r="D20" s="54" t="s">
        <v>995</v>
      </c>
      <c r="E20" s="6" t="s">
        <v>58</v>
      </c>
      <c r="F20" s="19">
        <v>737</v>
      </c>
      <c r="G20" s="24">
        <v>63.61</v>
      </c>
      <c r="H20" s="24">
        <v>2.87</v>
      </c>
      <c r="I20" s="31"/>
      <c r="J20" s="31"/>
      <c r="K20" s="35"/>
    </row>
    <row r="21" spans="2:11" x14ac:dyDescent="0.3">
      <c r="B21" s="8" t="s">
        <v>579</v>
      </c>
      <c r="C21" s="57" t="s">
        <v>580</v>
      </c>
      <c r="D21" s="54" t="s">
        <v>581</v>
      </c>
      <c r="E21" s="6" t="s">
        <v>127</v>
      </c>
      <c r="F21" s="19">
        <v>4946</v>
      </c>
      <c r="G21" s="24">
        <v>57.09</v>
      </c>
      <c r="H21" s="24">
        <v>2.57</v>
      </c>
      <c r="I21" s="31"/>
      <c r="J21" s="31"/>
      <c r="K21" s="35"/>
    </row>
    <row r="22" spans="2:11" x14ac:dyDescent="0.3">
      <c r="B22" s="8" t="s">
        <v>105</v>
      </c>
      <c r="C22" s="57" t="s">
        <v>106</v>
      </c>
      <c r="D22" s="54" t="s">
        <v>107</v>
      </c>
      <c r="E22" s="6" t="s">
        <v>58</v>
      </c>
      <c r="F22" s="19">
        <v>915</v>
      </c>
      <c r="G22" s="24">
        <v>55.84</v>
      </c>
      <c r="H22" s="24">
        <v>2.52</v>
      </c>
      <c r="I22" s="31"/>
      <c r="J22" s="31"/>
      <c r="K22" s="35"/>
    </row>
    <row r="23" spans="2:11" x14ac:dyDescent="0.3">
      <c r="B23" s="8" t="s">
        <v>1086</v>
      </c>
      <c r="C23" s="57" t="s">
        <v>1087</v>
      </c>
      <c r="D23" s="54" t="s">
        <v>1088</v>
      </c>
      <c r="E23" s="6" t="s">
        <v>323</v>
      </c>
      <c r="F23" s="19">
        <v>4773</v>
      </c>
      <c r="G23" s="24">
        <v>55.19</v>
      </c>
      <c r="H23" s="24">
        <v>2.4900000000000002</v>
      </c>
      <c r="I23" s="31"/>
      <c r="J23" s="31"/>
      <c r="K23" s="35"/>
    </row>
    <row r="24" spans="2:11" x14ac:dyDescent="0.3">
      <c r="B24" s="8" t="s">
        <v>91</v>
      </c>
      <c r="C24" s="57" t="s">
        <v>92</v>
      </c>
      <c r="D24" s="54" t="s">
        <v>93</v>
      </c>
      <c r="E24" s="6" t="s">
        <v>58</v>
      </c>
      <c r="F24" s="19">
        <v>1563</v>
      </c>
      <c r="G24" s="24">
        <v>51.21</v>
      </c>
      <c r="H24" s="24">
        <v>2.31</v>
      </c>
      <c r="I24" s="31"/>
      <c r="J24" s="31"/>
      <c r="K24" s="35"/>
    </row>
    <row r="25" spans="2:11" x14ac:dyDescent="0.3">
      <c r="B25" s="8" t="s">
        <v>1095</v>
      </c>
      <c r="C25" s="57" t="s">
        <v>1096</v>
      </c>
      <c r="D25" s="54" t="s">
        <v>1097</v>
      </c>
      <c r="E25" s="6" t="s">
        <v>127</v>
      </c>
      <c r="F25" s="19">
        <v>672</v>
      </c>
      <c r="G25" s="24">
        <v>51.14</v>
      </c>
      <c r="H25" s="24">
        <v>2.2999999999999998</v>
      </c>
      <c r="I25" s="31"/>
      <c r="J25" s="31"/>
      <c r="K25" s="35"/>
    </row>
    <row r="26" spans="2:11" x14ac:dyDescent="0.3">
      <c r="B26" s="8" t="s">
        <v>566</v>
      </c>
      <c r="C26" s="57" t="s">
        <v>567</v>
      </c>
      <c r="D26" s="54" t="s">
        <v>568</v>
      </c>
      <c r="E26" s="6" t="s">
        <v>156</v>
      </c>
      <c r="F26" s="19">
        <v>979</v>
      </c>
      <c r="G26" s="24">
        <v>46.56</v>
      </c>
      <c r="H26" s="24">
        <v>2.1</v>
      </c>
      <c r="I26" s="31"/>
      <c r="J26" s="31"/>
      <c r="K26" s="35"/>
    </row>
    <row r="27" spans="2:11" x14ac:dyDescent="0.3">
      <c r="B27" s="8" t="s">
        <v>1101</v>
      </c>
      <c r="C27" s="57" t="s">
        <v>1102</v>
      </c>
      <c r="D27" s="54" t="s">
        <v>1103</v>
      </c>
      <c r="E27" s="6" t="s">
        <v>507</v>
      </c>
      <c r="F27" s="19">
        <v>4334</v>
      </c>
      <c r="G27" s="24">
        <v>46.17</v>
      </c>
      <c r="H27" s="24">
        <v>2.08</v>
      </c>
      <c r="I27" s="31"/>
      <c r="J27" s="31"/>
      <c r="K27" s="35"/>
    </row>
    <row r="28" spans="2:11" x14ac:dyDescent="0.3">
      <c r="B28" s="8" t="s">
        <v>501</v>
      </c>
      <c r="C28" s="57" t="s">
        <v>502</v>
      </c>
      <c r="D28" s="54" t="s">
        <v>503</v>
      </c>
      <c r="E28" s="6" t="s">
        <v>323</v>
      </c>
      <c r="F28" s="19">
        <v>785</v>
      </c>
      <c r="G28" s="24">
        <v>45.72</v>
      </c>
      <c r="H28" s="24">
        <v>2.06</v>
      </c>
      <c r="I28" s="31"/>
      <c r="J28" s="31"/>
      <c r="K28" s="35"/>
    </row>
    <row r="29" spans="2:11" x14ac:dyDescent="0.3">
      <c r="B29" s="8" t="s">
        <v>2435</v>
      </c>
      <c r="C29" s="57" t="s">
        <v>2436</v>
      </c>
      <c r="D29" s="54" t="s">
        <v>2437</v>
      </c>
      <c r="E29" s="6" t="s">
        <v>152</v>
      </c>
      <c r="F29" s="19">
        <v>5845</v>
      </c>
      <c r="G29" s="24">
        <v>44.33</v>
      </c>
      <c r="H29" s="24">
        <v>2</v>
      </c>
      <c r="I29" s="31"/>
      <c r="J29" s="31"/>
      <c r="K29" s="35"/>
    </row>
    <row r="30" spans="2:11" x14ac:dyDescent="0.3">
      <c r="B30" s="8" t="s">
        <v>1010</v>
      </c>
      <c r="C30" s="57" t="s">
        <v>1011</v>
      </c>
      <c r="D30" s="54" t="s">
        <v>1012</v>
      </c>
      <c r="E30" s="6" t="s">
        <v>58</v>
      </c>
      <c r="F30" s="19">
        <v>864</v>
      </c>
      <c r="G30" s="24">
        <v>43.96</v>
      </c>
      <c r="H30" s="24">
        <v>1.98</v>
      </c>
      <c r="I30" s="31"/>
      <c r="J30" s="31"/>
      <c r="K30" s="35"/>
    </row>
    <row r="31" spans="2:11" x14ac:dyDescent="0.3">
      <c r="B31" s="8" t="s">
        <v>613</v>
      </c>
      <c r="C31" s="57" t="s">
        <v>614</v>
      </c>
      <c r="D31" s="54" t="s">
        <v>615</v>
      </c>
      <c r="E31" s="6" t="s">
        <v>261</v>
      </c>
      <c r="F31" s="19">
        <v>8921</v>
      </c>
      <c r="G31" s="24">
        <v>43.46</v>
      </c>
      <c r="H31" s="24">
        <v>1.96</v>
      </c>
      <c r="I31" s="31"/>
      <c r="J31" s="31"/>
      <c r="K31" s="35"/>
    </row>
    <row r="32" spans="2:11" x14ac:dyDescent="0.3">
      <c r="B32" s="8" t="s">
        <v>2462</v>
      </c>
      <c r="C32" s="57" t="s">
        <v>2463</v>
      </c>
      <c r="D32" s="54" t="s">
        <v>2464</v>
      </c>
      <c r="E32" s="6" t="s">
        <v>131</v>
      </c>
      <c r="F32" s="19">
        <v>11176</v>
      </c>
      <c r="G32" s="24">
        <v>41.82</v>
      </c>
      <c r="H32" s="24">
        <v>1.88</v>
      </c>
      <c r="I32" s="31"/>
      <c r="J32" s="31"/>
      <c r="K32" s="35"/>
    </row>
    <row r="33" spans="1:11" x14ac:dyDescent="0.3">
      <c r="B33" s="8" t="s">
        <v>2444</v>
      </c>
      <c r="C33" s="57" t="s">
        <v>2445</v>
      </c>
      <c r="D33" s="54" t="s">
        <v>2446</v>
      </c>
      <c r="E33" s="6" t="s">
        <v>156</v>
      </c>
      <c r="F33" s="19">
        <v>2584</v>
      </c>
      <c r="G33" s="24">
        <v>35.090000000000003</v>
      </c>
      <c r="H33" s="24">
        <v>1.58</v>
      </c>
      <c r="I33" s="31"/>
      <c r="J33" s="31"/>
      <c r="K33" s="35"/>
    </row>
    <row r="34" spans="1:11" x14ac:dyDescent="0.3">
      <c r="B34" s="8" t="s">
        <v>231</v>
      </c>
      <c r="C34" s="57" t="s">
        <v>232</v>
      </c>
      <c r="D34" s="54" t="s">
        <v>233</v>
      </c>
      <c r="E34" s="6" t="s">
        <v>171</v>
      </c>
      <c r="F34" s="19">
        <v>2678</v>
      </c>
      <c r="G34" s="24">
        <v>33.28</v>
      </c>
      <c r="H34" s="24">
        <v>1.5</v>
      </c>
      <c r="I34" s="31"/>
      <c r="J34" s="31"/>
      <c r="K34" s="35"/>
    </row>
    <row r="35" spans="1:11" x14ac:dyDescent="0.3">
      <c r="B35" s="8" t="s">
        <v>2419</v>
      </c>
      <c r="C35" s="57" t="s">
        <v>2420</v>
      </c>
      <c r="D35" s="54" t="s">
        <v>2421</v>
      </c>
      <c r="E35" s="6" t="s">
        <v>167</v>
      </c>
      <c r="F35" s="19">
        <v>4270</v>
      </c>
      <c r="G35" s="24">
        <v>31.56</v>
      </c>
      <c r="H35" s="24">
        <v>1.42</v>
      </c>
      <c r="I35" s="31"/>
      <c r="J35" s="31"/>
      <c r="K35" s="35"/>
    </row>
    <row r="36" spans="1:11" x14ac:dyDescent="0.3">
      <c r="B36" s="8" t="s">
        <v>3105</v>
      </c>
      <c r="C36" s="57" t="s">
        <v>3106</v>
      </c>
      <c r="D36" s="54" t="s">
        <v>3107</v>
      </c>
      <c r="E36" s="6" t="s">
        <v>131</v>
      </c>
      <c r="F36" s="19">
        <v>5239</v>
      </c>
      <c r="G36" s="24">
        <v>31.47</v>
      </c>
      <c r="H36" s="24">
        <v>1.42</v>
      </c>
      <c r="I36" s="31"/>
      <c r="J36" s="31"/>
      <c r="K36" s="35"/>
    </row>
    <row r="37" spans="1:11" x14ac:dyDescent="0.3">
      <c r="B37" s="8" t="s">
        <v>999</v>
      </c>
      <c r="C37" s="57" t="s">
        <v>1000</v>
      </c>
      <c r="D37" s="54" t="s">
        <v>1001</v>
      </c>
      <c r="E37" s="6" t="s">
        <v>261</v>
      </c>
      <c r="F37" s="19">
        <v>1966</v>
      </c>
      <c r="G37" s="24">
        <v>25.77</v>
      </c>
      <c r="H37" s="24">
        <v>1.1599999999999999</v>
      </c>
      <c r="I37" s="31"/>
      <c r="J37" s="31"/>
      <c r="K37" s="35"/>
    </row>
    <row r="38" spans="1:11" x14ac:dyDescent="0.3">
      <c r="B38" s="8" t="s">
        <v>2583</v>
      </c>
      <c r="C38" s="57" t="s">
        <v>2584</v>
      </c>
      <c r="D38" s="54" t="s">
        <v>2585</v>
      </c>
      <c r="E38" s="6" t="s">
        <v>86</v>
      </c>
      <c r="F38" s="19">
        <v>1680</v>
      </c>
      <c r="G38" s="24">
        <v>25.63</v>
      </c>
      <c r="H38" s="24">
        <v>1.1599999999999999</v>
      </c>
      <c r="I38" s="31"/>
      <c r="J38" s="31"/>
      <c r="K38" s="35"/>
    </row>
    <row r="39" spans="1:11" x14ac:dyDescent="0.3">
      <c r="B39" s="8" t="s">
        <v>168</v>
      </c>
      <c r="C39" s="57" t="s">
        <v>169</v>
      </c>
      <c r="D39" s="54" t="s">
        <v>170</v>
      </c>
      <c r="E39" s="6" t="s">
        <v>171</v>
      </c>
      <c r="F39" s="19">
        <v>877</v>
      </c>
      <c r="G39" s="24">
        <v>20.45</v>
      </c>
      <c r="H39" s="24">
        <v>0.92</v>
      </c>
      <c r="I39" s="31"/>
      <c r="J39" s="31"/>
      <c r="K39" s="35"/>
    </row>
    <row r="40" spans="1:11" x14ac:dyDescent="0.3">
      <c r="C40" s="58" t="s">
        <v>172</v>
      </c>
      <c r="D40" s="54"/>
      <c r="E40" s="6"/>
      <c r="F40" s="19"/>
      <c r="G40" s="25">
        <v>2217.06</v>
      </c>
      <c r="H40" s="25">
        <v>99.92</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180</v>
      </c>
      <c r="C48" s="57" t="s">
        <v>92</v>
      </c>
      <c r="D48" s="54" t="s">
        <v>181</v>
      </c>
      <c r="E48" s="6" t="s">
        <v>5312</v>
      </c>
      <c r="F48" s="19">
        <v>6252</v>
      </c>
      <c r="G48" s="24">
        <v>0.63</v>
      </c>
      <c r="H48" s="24">
        <v>0.03</v>
      </c>
      <c r="I48" s="31"/>
      <c r="J48" s="31"/>
      <c r="K48" s="35" t="s">
        <v>5335</v>
      </c>
    </row>
    <row r="49" spans="3:11" x14ac:dyDescent="0.3">
      <c r="C49" s="58" t="s">
        <v>172</v>
      </c>
      <c r="D49" s="54"/>
      <c r="E49" s="6"/>
      <c r="F49" s="19"/>
      <c r="G49" s="25">
        <v>0.63</v>
      </c>
      <c r="H49" s="25">
        <v>0.03</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186</v>
      </c>
      <c r="C83" s="57" t="s">
        <v>187</v>
      </c>
      <c r="D83" s="54"/>
      <c r="E83" s="6"/>
      <c r="F83" s="19"/>
      <c r="G83" s="24">
        <v>0.02</v>
      </c>
      <c r="H83" s="24" t="s">
        <v>5263</v>
      </c>
      <c r="I83" s="31"/>
      <c r="J83" s="31"/>
      <c r="K83" s="35"/>
    </row>
    <row r="84" spans="1:54" x14ac:dyDescent="0.3">
      <c r="C84" s="58" t="s">
        <v>172</v>
      </c>
      <c r="D84" s="54"/>
      <c r="E84" s="6"/>
      <c r="F84" s="19"/>
      <c r="G84" s="25">
        <v>0.02</v>
      </c>
      <c r="H84" s="25" t="s">
        <v>5263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5262</v>
      </c>
      <c r="D87" s="54"/>
      <c r="E87" s="6"/>
      <c r="F87" s="19"/>
      <c r="G87" s="24" t="s">
        <v>2</v>
      </c>
      <c r="H87" s="24" t="s">
        <v>2</v>
      </c>
      <c r="I87" s="31"/>
      <c r="J87" s="31"/>
      <c r="K87" s="35"/>
      <c r="L87" s="3"/>
      <c r="AI87" s="3"/>
      <c r="AV87" s="3"/>
      <c r="AX87" s="3"/>
      <c r="BB87" s="3"/>
    </row>
    <row r="88" spans="1:54" x14ac:dyDescent="0.3">
      <c r="B88" s="8"/>
      <c r="C88" s="57" t="s">
        <v>188</v>
      </c>
      <c r="D88" s="54"/>
      <c r="E88" s="6"/>
      <c r="F88" s="19"/>
      <c r="G88" s="24">
        <v>0.96</v>
      </c>
      <c r="H88" s="24">
        <v>0.05</v>
      </c>
      <c r="I88" s="31"/>
      <c r="J88" s="31"/>
      <c r="K88" s="35"/>
    </row>
    <row r="89" spans="1:54" x14ac:dyDescent="0.3">
      <c r="C89" s="58" t="s">
        <v>172</v>
      </c>
      <c r="D89" s="54"/>
      <c r="E89" s="6"/>
      <c r="F89" s="19"/>
      <c r="G89" s="25">
        <v>0.96</v>
      </c>
      <c r="H89" s="25">
        <v>0.05</v>
      </c>
      <c r="I89" s="31"/>
      <c r="J89" s="31"/>
      <c r="K89" s="35"/>
    </row>
    <row r="90" spans="1:54" x14ac:dyDescent="0.3">
      <c r="C90" s="57"/>
      <c r="D90" s="54"/>
      <c r="E90" s="6"/>
      <c r="F90" s="19"/>
      <c r="G90" s="24"/>
      <c r="H90" s="24"/>
      <c r="I90" s="31"/>
      <c r="J90" s="31"/>
      <c r="K90" s="35"/>
    </row>
    <row r="91" spans="1:54" x14ac:dyDescent="0.3">
      <c r="C91" s="60" t="s">
        <v>189</v>
      </c>
      <c r="D91" s="55"/>
      <c r="E91" s="5"/>
      <c r="F91" s="20"/>
      <c r="G91" s="26">
        <v>2218.67</v>
      </c>
      <c r="H91" s="26">
        <v>100</v>
      </c>
      <c r="I91" s="32"/>
      <c r="J91" s="32"/>
      <c r="K91" s="36"/>
    </row>
    <row r="94" spans="1:54" x14ac:dyDescent="0.3">
      <c r="C94" s="1" t="s">
        <v>190</v>
      </c>
    </row>
    <row r="95" spans="1:54" x14ac:dyDescent="0.3">
      <c r="C95" s="37" t="s">
        <v>191</v>
      </c>
      <c r="D95" s="37"/>
      <c r="E95" s="37"/>
      <c r="F95" s="37"/>
      <c r="G95" s="37"/>
      <c r="H95" s="37"/>
      <c r="I95" s="37"/>
      <c r="J95" s="37"/>
      <c r="K95" s="37"/>
    </row>
    <row r="96" spans="1:54" x14ac:dyDescent="0.3">
      <c r="C96" s="2" t="s">
        <v>192</v>
      </c>
    </row>
    <row r="97" spans="3:11" x14ac:dyDescent="0.3">
      <c r="C97" s="2" t="s">
        <v>193</v>
      </c>
    </row>
    <row r="98" spans="3:11" ht="30" customHeight="1" x14ac:dyDescent="0.3">
      <c r="C98" s="91" t="s">
        <v>194</v>
      </c>
      <c r="D98" s="92"/>
      <c r="E98" s="92"/>
      <c r="F98" s="92"/>
      <c r="G98" s="92"/>
      <c r="H98" s="92"/>
      <c r="I98" s="92"/>
      <c r="J98" s="92"/>
      <c r="K98" s="92"/>
    </row>
    <row r="99" spans="3:11" x14ac:dyDescent="0.3">
      <c r="C99" s="2" t="s">
        <v>195</v>
      </c>
    </row>
    <row r="101" spans="3:11" x14ac:dyDescent="0.3">
      <c r="C101" s="1" t="s">
        <v>5387</v>
      </c>
      <c r="E101" s="88" t="s">
        <v>5388</v>
      </c>
    </row>
    <row r="102" spans="3:11" x14ac:dyDescent="0.3">
      <c r="E102" s="2" t="s">
        <v>5395</v>
      </c>
    </row>
  </sheetData>
  <mergeCells count="1">
    <mergeCell ref="C98:K98"/>
  </mergeCells>
  <hyperlinks>
    <hyperlink ref="J2" location="'Index'!A1" display="'Index'!A1" xr:uid="{8EB73C28-EECD-44BC-A6B9-073DCD8640A4}"/>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5841-4C12-4E05-88BC-BBE256F94ED0}">
  <sheetPr codeName="Sheet171"/>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3566</v>
      </c>
      <c r="J2" s="38" t="s">
        <v>4975</v>
      </c>
    </row>
    <row r="3" spans="1:54" ht="16.2" x14ac:dyDescent="0.35">
      <c r="C3" s="1" t="s">
        <v>28</v>
      </c>
      <c r="D3" s="21" t="s">
        <v>3567</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3568</v>
      </c>
      <c r="C26" s="57" t="s">
        <v>3569</v>
      </c>
      <c r="D26" s="54" t="s">
        <v>3570</v>
      </c>
      <c r="E26" s="6" t="s">
        <v>185</v>
      </c>
      <c r="F26" s="19">
        <v>4000000</v>
      </c>
      <c r="G26" s="24">
        <v>4061.32</v>
      </c>
      <c r="H26" s="24">
        <v>30.16</v>
      </c>
      <c r="I26" s="31">
        <v>6.0849405000000001</v>
      </c>
      <c r="J26" s="31"/>
      <c r="K26" s="35"/>
    </row>
    <row r="27" spans="1:11" x14ac:dyDescent="0.3">
      <c r="B27" s="8" t="s">
        <v>3514</v>
      </c>
      <c r="C27" s="57" t="s">
        <v>3515</v>
      </c>
      <c r="D27" s="54" t="s">
        <v>3516</v>
      </c>
      <c r="E27" s="6" t="s">
        <v>185</v>
      </c>
      <c r="F27" s="19">
        <v>3562100</v>
      </c>
      <c r="G27" s="24">
        <v>3620.47</v>
      </c>
      <c r="H27" s="24">
        <v>26.88</v>
      </c>
      <c r="I27" s="31">
        <v>6.0020366000000003</v>
      </c>
      <c r="J27" s="31"/>
      <c r="K27" s="35"/>
    </row>
    <row r="28" spans="1:11" x14ac:dyDescent="0.3">
      <c r="B28" s="8" t="s">
        <v>3571</v>
      </c>
      <c r="C28" s="57" t="s">
        <v>3572</v>
      </c>
      <c r="D28" s="54" t="s">
        <v>3573</v>
      </c>
      <c r="E28" s="6" t="s">
        <v>185</v>
      </c>
      <c r="F28" s="19">
        <v>1800000</v>
      </c>
      <c r="G28" s="24">
        <v>1827.67</v>
      </c>
      <c r="H28" s="24">
        <v>13.57</v>
      </c>
      <c r="I28" s="31">
        <v>6.0900904999999996</v>
      </c>
      <c r="J28" s="31"/>
      <c r="K28" s="35"/>
    </row>
    <row r="29" spans="1:11" x14ac:dyDescent="0.3">
      <c r="B29" s="8" t="s">
        <v>3574</v>
      </c>
      <c r="C29" s="57" t="s">
        <v>3575</v>
      </c>
      <c r="D29" s="54" t="s">
        <v>3576</v>
      </c>
      <c r="E29" s="6" t="s">
        <v>185</v>
      </c>
      <c r="F29" s="19">
        <v>200000</v>
      </c>
      <c r="G29" s="24">
        <v>203.09</v>
      </c>
      <c r="H29" s="24">
        <v>1.51</v>
      </c>
      <c r="I29" s="31">
        <v>6.0488711000000004</v>
      </c>
      <c r="J29" s="31"/>
      <c r="K29" s="35"/>
    </row>
    <row r="30" spans="1:11" x14ac:dyDescent="0.3">
      <c r="C30" s="58" t="s">
        <v>172</v>
      </c>
      <c r="D30" s="54"/>
      <c r="E30" s="6"/>
      <c r="F30" s="19"/>
      <c r="G30" s="25">
        <v>9712.5499999999993</v>
      </c>
      <c r="H30" s="25">
        <v>72.12</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3523</v>
      </c>
      <c r="C42" s="57" t="s">
        <v>3524</v>
      </c>
      <c r="D42" s="54" t="s">
        <v>3525</v>
      </c>
      <c r="E42" s="6" t="s">
        <v>185</v>
      </c>
      <c r="F42" s="19">
        <v>692500</v>
      </c>
      <c r="G42" s="24">
        <v>668.46</v>
      </c>
      <c r="H42" s="24">
        <v>4.96</v>
      </c>
      <c r="I42" s="31">
        <v>5.8423939999999996</v>
      </c>
      <c r="J42" s="31"/>
      <c r="K42" s="35"/>
    </row>
    <row r="43" spans="1:11" x14ac:dyDescent="0.3">
      <c r="B43" s="8" t="s">
        <v>3538</v>
      </c>
      <c r="C43" s="57" t="s">
        <v>3539</v>
      </c>
      <c r="D43" s="54" t="s">
        <v>3540</v>
      </c>
      <c r="E43" s="6" t="s">
        <v>185</v>
      </c>
      <c r="F43" s="19">
        <v>619600</v>
      </c>
      <c r="G43" s="24">
        <v>592.71</v>
      </c>
      <c r="H43" s="24">
        <v>4.4000000000000004</v>
      </c>
      <c r="I43" s="31">
        <v>5.8485101000000004</v>
      </c>
      <c r="J43" s="31"/>
      <c r="K43" s="35"/>
    </row>
    <row r="44" spans="1:11" x14ac:dyDescent="0.3">
      <c r="B44" s="8" t="s">
        <v>3526</v>
      </c>
      <c r="C44" s="57" t="s">
        <v>3527</v>
      </c>
      <c r="D44" s="54" t="s">
        <v>3528</v>
      </c>
      <c r="E44" s="6" t="s">
        <v>185</v>
      </c>
      <c r="F44" s="19">
        <v>615000</v>
      </c>
      <c r="G44" s="24">
        <v>587.94000000000005</v>
      </c>
      <c r="H44" s="24">
        <v>4.37</v>
      </c>
      <c r="I44" s="31">
        <v>5.8485101000000004</v>
      </c>
      <c r="J44" s="31"/>
      <c r="K44" s="35"/>
    </row>
    <row r="45" spans="1:11" x14ac:dyDescent="0.3">
      <c r="B45" s="8" t="s">
        <v>3535</v>
      </c>
      <c r="C45" s="57" t="s">
        <v>3536</v>
      </c>
      <c r="D45" s="54" t="s">
        <v>3537</v>
      </c>
      <c r="E45" s="6" t="s">
        <v>185</v>
      </c>
      <c r="F45" s="19">
        <v>575000</v>
      </c>
      <c r="G45" s="24">
        <v>549.61</v>
      </c>
      <c r="H45" s="24">
        <v>4.08</v>
      </c>
      <c r="I45" s="31">
        <v>5.8485101000000004</v>
      </c>
      <c r="J45" s="31"/>
      <c r="K45" s="35"/>
    </row>
    <row r="46" spans="1:11" x14ac:dyDescent="0.3">
      <c r="B46" s="8" t="s">
        <v>3529</v>
      </c>
      <c r="C46" s="57" t="s">
        <v>3530</v>
      </c>
      <c r="D46" s="54" t="s">
        <v>3531</v>
      </c>
      <c r="E46" s="6" t="s">
        <v>185</v>
      </c>
      <c r="F46" s="19">
        <v>461100</v>
      </c>
      <c r="G46" s="24">
        <v>440.6</v>
      </c>
      <c r="H46" s="24">
        <v>3.27</v>
      </c>
      <c r="I46" s="31">
        <v>5.8485101000000004</v>
      </c>
      <c r="J46" s="31"/>
      <c r="K46" s="35"/>
    </row>
    <row r="47" spans="1:11" x14ac:dyDescent="0.3">
      <c r="B47" s="8" t="s">
        <v>3457</v>
      </c>
      <c r="C47" s="57" t="s">
        <v>3458</v>
      </c>
      <c r="D47" s="54" t="s">
        <v>3459</v>
      </c>
      <c r="E47" s="6" t="s">
        <v>185</v>
      </c>
      <c r="F47" s="19">
        <v>455000</v>
      </c>
      <c r="G47" s="24">
        <v>438.71</v>
      </c>
      <c r="H47" s="24">
        <v>3.26</v>
      </c>
      <c r="I47" s="31">
        <v>5.8450666</v>
      </c>
      <c r="J47" s="31"/>
      <c r="K47" s="35"/>
    </row>
    <row r="48" spans="1:11" x14ac:dyDescent="0.3">
      <c r="B48" s="8" t="s">
        <v>3520</v>
      </c>
      <c r="C48" s="57" t="s">
        <v>3521</v>
      </c>
      <c r="D48" s="54" t="s">
        <v>3522</v>
      </c>
      <c r="E48" s="6" t="s">
        <v>185</v>
      </c>
      <c r="F48" s="19">
        <v>200000</v>
      </c>
      <c r="G48" s="24">
        <v>191.23</v>
      </c>
      <c r="H48" s="24">
        <v>1.42</v>
      </c>
      <c r="I48" s="31">
        <v>5.8485101000000004</v>
      </c>
      <c r="J48" s="31"/>
      <c r="K48" s="35"/>
    </row>
    <row r="49" spans="1:11" x14ac:dyDescent="0.3">
      <c r="B49" s="8" t="s">
        <v>3466</v>
      </c>
      <c r="C49" s="57" t="s">
        <v>3467</v>
      </c>
      <c r="D49" s="54" t="s">
        <v>3468</v>
      </c>
      <c r="E49" s="6" t="s">
        <v>185</v>
      </c>
      <c r="F49" s="19">
        <v>55000</v>
      </c>
      <c r="G49" s="24">
        <v>53.4</v>
      </c>
      <c r="H49" s="24">
        <v>0.4</v>
      </c>
      <c r="I49" s="31">
        <v>5.7049463999999999</v>
      </c>
      <c r="J49" s="31"/>
      <c r="K49" s="35"/>
    </row>
    <row r="50" spans="1:11" x14ac:dyDescent="0.3">
      <c r="C50" s="58" t="s">
        <v>172</v>
      </c>
      <c r="D50" s="54"/>
      <c r="E50" s="6"/>
      <c r="F50" s="19"/>
      <c r="G50" s="25">
        <v>3522.66</v>
      </c>
      <c r="H50" s="25">
        <v>26.16</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95.26</v>
      </c>
      <c r="H64" s="24">
        <v>0.71</v>
      </c>
      <c r="I64" s="31"/>
      <c r="J64" s="31"/>
      <c r="K64" s="35"/>
    </row>
    <row r="65" spans="1:54" x14ac:dyDescent="0.3">
      <c r="C65" s="58" t="s">
        <v>172</v>
      </c>
      <c r="D65" s="54"/>
      <c r="E65" s="6"/>
      <c r="F65" s="19"/>
      <c r="G65" s="25">
        <v>95.26</v>
      </c>
      <c r="H65" s="25">
        <v>0.71</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137.27000000000001</v>
      </c>
      <c r="H69" s="24">
        <v>1.01</v>
      </c>
      <c r="I69" s="31"/>
      <c r="J69" s="31"/>
      <c r="K69" s="35"/>
    </row>
    <row r="70" spans="1:54" x14ac:dyDescent="0.3">
      <c r="C70" s="58" t="s">
        <v>172</v>
      </c>
      <c r="D70" s="54"/>
      <c r="E70" s="6"/>
      <c r="F70" s="19"/>
      <c r="G70" s="25">
        <v>137.27000000000001</v>
      </c>
      <c r="H70" s="25">
        <v>1.01</v>
      </c>
      <c r="I70" s="31"/>
      <c r="J70" s="31"/>
      <c r="K70" s="35"/>
    </row>
    <row r="71" spans="1:54" x14ac:dyDescent="0.3">
      <c r="C71" s="57"/>
      <c r="D71" s="54"/>
      <c r="E71" s="6"/>
      <c r="F71" s="19"/>
      <c r="G71" s="24"/>
      <c r="H71" s="24"/>
      <c r="I71" s="31"/>
      <c r="J71" s="31"/>
      <c r="K71" s="35"/>
    </row>
    <row r="72" spans="1:54" x14ac:dyDescent="0.3">
      <c r="C72" s="60" t="s">
        <v>189</v>
      </c>
      <c r="D72" s="55"/>
      <c r="E72" s="5"/>
      <c r="F72" s="20"/>
      <c r="G72" s="26">
        <v>13467.74</v>
      </c>
      <c r="H72" s="26">
        <v>100</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5394</v>
      </c>
    </row>
  </sheetData>
  <mergeCells count="1">
    <mergeCell ref="C79:K79"/>
  </mergeCells>
  <hyperlinks>
    <hyperlink ref="J2" location="'Index'!A1" display="'Index'!A1" xr:uid="{5D9FE374-293A-4698-B4A3-9617068668D7}"/>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EA059-298E-4130-9B7B-491FB5D2B101}">
  <sheetPr codeName="Sheet172"/>
  <dimension ref="A1:IV287"/>
  <sheetViews>
    <sheetView showGridLines="0" zoomScale="90" zoomScaleNormal="90" workbookViewId="0">
      <pane ySplit="6" topLeftCell="A2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35.44140625" style="2" bestFit="1"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3577</v>
      </c>
      <c r="J2" s="38" t="s">
        <v>4975</v>
      </c>
    </row>
    <row r="3" spans="1:54" ht="16.2" x14ac:dyDescent="0.35">
      <c r="C3" s="1" t="s">
        <v>28</v>
      </c>
      <c r="D3" s="21" t="s">
        <v>3578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15284542</v>
      </c>
      <c r="G10" s="24">
        <v>207441.8</v>
      </c>
      <c r="H10" s="24">
        <v>5.66</v>
      </c>
      <c r="I10" s="31"/>
      <c r="J10" s="31"/>
      <c r="K10" s="35"/>
    </row>
    <row r="11" spans="1:54" x14ac:dyDescent="0.3">
      <c r="B11" s="8" t="s">
        <v>40</v>
      </c>
      <c r="C11" s="57" t="s">
        <v>41</v>
      </c>
      <c r="D11" s="54" t="s">
        <v>42</v>
      </c>
      <c r="E11" s="6" t="s">
        <v>43</v>
      </c>
      <c r="F11" s="19">
        <v>19647354</v>
      </c>
      <c r="G11" s="24">
        <v>186964.22</v>
      </c>
      <c r="H11" s="24">
        <v>5.0999999999999996</v>
      </c>
      <c r="I11" s="31"/>
      <c r="J11" s="31"/>
      <c r="K11" s="35"/>
    </row>
    <row r="12" spans="1:54" x14ac:dyDescent="0.3">
      <c r="B12" s="8" t="s">
        <v>382</v>
      </c>
      <c r="C12" s="57" t="s">
        <v>383</v>
      </c>
      <c r="D12" s="54" t="s">
        <v>384</v>
      </c>
      <c r="E12" s="6" t="s">
        <v>268</v>
      </c>
      <c r="F12" s="19">
        <v>4667475</v>
      </c>
      <c r="G12" s="24">
        <v>88159.27</v>
      </c>
      <c r="H12" s="24">
        <v>2.4</v>
      </c>
      <c r="I12" s="31"/>
      <c r="J12" s="31"/>
      <c r="K12" s="35"/>
    </row>
    <row r="13" spans="1:54" x14ac:dyDescent="0.3">
      <c r="B13" s="8" t="s">
        <v>314</v>
      </c>
      <c r="C13" s="57" t="s">
        <v>315</v>
      </c>
      <c r="D13" s="54" t="s">
        <v>316</v>
      </c>
      <c r="E13" s="6" t="s">
        <v>196</v>
      </c>
      <c r="F13" s="19">
        <v>55084230</v>
      </c>
      <c r="G13" s="24">
        <v>85094.12</v>
      </c>
      <c r="H13" s="24">
        <v>2.3199999999999998</v>
      </c>
      <c r="I13" s="31"/>
      <c r="J13" s="31"/>
      <c r="K13" s="35"/>
    </row>
    <row r="14" spans="1:54" x14ac:dyDescent="0.3">
      <c r="B14" s="8" t="s">
        <v>376</v>
      </c>
      <c r="C14" s="57" t="s">
        <v>377</v>
      </c>
      <c r="D14" s="54" t="s">
        <v>378</v>
      </c>
      <c r="E14" s="6" t="s">
        <v>90</v>
      </c>
      <c r="F14" s="19">
        <v>19604213</v>
      </c>
      <c r="G14" s="24">
        <v>80328.259999999995</v>
      </c>
      <c r="H14" s="24">
        <v>2.19</v>
      </c>
      <c r="I14" s="31"/>
      <c r="J14" s="31"/>
      <c r="K14" s="35"/>
    </row>
    <row r="15" spans="1:54" x14ac:dyDescent="0.3">
      <c r="B15" s="8" t="s">
        <v>400</v>
      </c>
      <c r="C15" s="57" t="s">
        <v>401</v>
      </c>
      <c r="D15" s="54" t="s">
        <v>402</v>
      </c>
      <c r="E15" s="6" t="s">
        <v>403</v>
      </c>
      <c r="F15" s="19">
        <v>46405618</v>
      </c>
      <c r="G15" s="24">
        <v>80314.2</v>
      </c>
      <c r="H15" s="24">
        <v>2.19</v>
      </c>
      <c r="I15" s="31"/>
      <c r="J15" s="31"/>
      <c r="K15" s="35"/>
    </row>
    <row r="16" spans="1:54" x14ac:dyDescent="0.3">
      <c r="B16" s="8" t="s">
        <v>391</v>
      </c>
      <c r="C16" s="57" t="s">
        <v>392</v>
      </c>
      <c r="D16" s="54" t="s">
        <v>393</v>
      </c>
      <c r="E16" s="6" t="s">
        <v>58</v>
      </c>
      <c r="F16" s="19">
        <v>10567226</v>
      </c>
      <c r="G16" s="24">
        <v>70694.740000000005</v>
      </c>
      <c r="H16" s="24">
        <v>1.93</v>
      </c>
      <c r="I16" s="31"/>
      <c r="J16" s="31"/>
      <c r="K16" s="35"/>
    </row>
    <row r="17" spans="2:11" x14ac:dyDescent="0.3">
      <c r="B17" s="8" t="s">
        <v>51</v>
      </c>
      <c r="C17" s="57" t="s">
        <v>52</v>
      </c>
      <c r="D17" s="54" t="s">
        <v>53</v>
      </c>
      <c r="E17" s="6" t="s">
        <v>54</v>
      </c>
      <c r="F17" s="19">
        <v>1942250</v>
      </c>
      <c r="G17" s="24">
        <v>69940.42</v>
      </c>
      <c r="H17" s="24">
        <v>1.91</v>
      </c>
      <c r="I17" s="31"/>
      <c r="J17" s="31"/>
      <c r="K17" s="35"/>
    </row>
    <row r="18" spans="2:11" x14ac:dyDescent="0.3">
      <c r="B18" s="8" t="s">
        <v>379</v>
      </c>
      <c r="C18" s="57" t="s">
        <v>380</v>
      </c>
      <c r="D18" s="54" t="s">
        <v>381</v>
      </c>
      <c r="E18" s="6" t="s">
        <v>58</v>
      </c>
      <c r="F18" s="19">
        <v>2063109</v>
      </c>
      <c r="G18" s="24">
        <v>66009.17</v>
      </c>
      <c r="H18" s="24">
        <v>1.8</v>
      </c>
      <c r="I18" s="31"/>
      <c r="J18" s="31"/>
      <c r="K18" s="35"/>
    </row>
    <row r="19" spans="2:11" x14ac:dyDescent="0.3">
      <c r="B19" s="8" t="s">
        <v>59</v>
      </c>
      <c r="C19" s="57" t="s">
        <v>60</v>
      </c>
      <c r="D19" s="54" t="s">
        <v>61</v>
      </c>
      <c r="E19" s="6" t="s">
        <v>43</v>
      </c>
      <c r="F19" s="19">
        <v>6046612</v>
      </c>
      <c r="G19" s="24">
        <v>63199.19</v>
      </c>
      <c r="H19" s="24">
        <v>1.72</v>
      </c>
      <c r="I19" s="31"/>
      <c r="J19" s="31"/>
      <c r="K19" s="35"/>
    </row>
    <row r="20" spans="2:11" x14ac:dyDescent="0.3">
      <c r="B20" s="8" t="s">
        <v>83</v>
      </c>
      <c r="C20" s="57" t="s">
        <v>84</v>
      </c>
      <c r="D20" s="54" t="s">
        <v>85</v>
      </c>
      <c r="E20" s="6" t="s">
        <v>86</v>
      </c>
      <c r="F20" s="19">
        <v>2500000</v>
      </c>
      <c r="G20" s="24">
        <v>62965</v>
      </c>
      <c r="H20" s="24">
        <v>1.72</v>
      </c>
      <c r="I20" s="31"/>
      <c r="J20" s="31"/>
      <c r="K20" s="35"/>
    </row>
    <row r="21" spans="2:11" x14ac:dyDescent="0.3">
      <c r="B21" s="8" t="s">
        <v>907</v>
      </c>
      <c r="C21" s="57" t="s">
        <v>908</v>
      </c>
      <c r="D21" s="54" t="s">
        <v>909</v>
      </c>
      <c r="E21" s="6" t="s">
        <v>50</v>
      </c>
      <c r="F21" s="19">
        <v>4319651</v>
      </c>
      <c r="G21" s="24">
        <v>62842.28</v>
      </c>
      <c r="H21" s="24">
        <v>1.71</v>
      </c>
      <c r="I21" s="31"/>
      <c r="J21" s="31"/>
      <c r="K21" s="35"/>
    </row>
    <row r="22" spans="2:11" x14ac:dyDescent="0.3">
      <c r="B22" s="8" t="s">
        <v>299</v>
      </c>
      <c r="C22" s="57" t="s">
        <v>300</v>
      </c>
      <c r="D22" s="54" t="s">
        <v>301</v>
      </c>
      <c r="E22" s="6" t="s">
        <v>43</v>
      </c>
      <c r="F22" s="19">
        <v>26646950</v>
      </c>
      <c r="G22" s="24">
        <v>62042.09</v>
      </c>
      <c r="H22" s="24">
        <v>1.69</v>
      </c>
      <c r="I22" s="31"/>
      <c r="J22" s="31"/>
      <c r="K22" s="35"/>
    </row>
    <row r="23" spans="2:11" x14ac:dyDescent="0.3">
      <c r="B23" s="8" t="s">
        <v>385</v>
      </c>
      <c r="C23" s="57" t="s">
        <v>386</v>
      </c>
      <c r="D23" s="54" t="s">
        <v>387</v>
      </c>
      <c r="E23" s="6" t="s">
        <v>50</v>
      </c>
      <c r="F23" s="19">
        <v>4183487</v>
      </c>
      <c r="G23" s="24">
        <v>61974.18</v>
      </c>
      <c r="H23" s="24">
        <v>1.69</v>
      </c>
      <c r="I23" s="31"/>
      <c r="J23" s="31"/>
      <c r="K23" s="35"/>
    </row>
    <row r="24" spans="2:11" x14ac:dyDescent="0.3">
      <c r="B24" s="8" t="s">
        <v>55</v>
      </c>
      <c r="C24" s="57" t="s">
        <v>56</v>
      </c>
      <c r="D24" s="54" t="s">
        <v>57</v>
      </c>
      <c r="E24" s="6" t="s">
        <v>58</v>
      </c>
      <c r="F24" s="19">
        <v>387350</v>
      </c>
      <c r="G24" s="24">
        <v>57292.94</v>
      </c>
      <c r="H24" s="24">
        <v>1.56</v>
      </c>
      <c r="I24" s="31"/>
      <c r="J24" s="31"/>
      <c r="K24" s="35"/>
    </row>
    <row r="25" spans="2:11" x14ac:dyDescent="0.3">
      <c r="B25" s="8" t="s">
        <v>296</v>
      </c>
      <c r="C25" s="57" t="s">
        <v>297</v>
      </c>
      <c r="D25" s="54" t="s">
        <v>298</v>
      </c>
      <c r="E25" s="6" t="s">
        <v>43</v>
      </c>
      <c r="F25" s="19">
        <v>55770108</v>
      </c>
      <c r="G25" s="24">
        <v>56260.88</v>
      </c>
      <c r="H25" s="24">
        <v>1.53</v>
      </c>
      <c r="I25" s="31"/>
      <c r="J25" s="31"/>
      <c r="K25" s="35"/>
    </row>
    <row r="26" spans="2:11" x14ac:dyDescent="0.3">
      <c r="B26" s="8" t="s">
        <v>1002</v>
      </c>
      <c r="C26" s="57" t="s">
        <v>786</v>
      </c>
      <c r="D26" s="54" t="s">
        <v>1003</v>
      </c>
      <c r="E26" s="6" t="s">
        <v>131</v>
      </c>
      <c r="F26" s="19">
        <v>34000000</v>
      </c>
      <c r="G26" s="24">
        <v>51744.6</v>
      </c>
      <c r="H26" s="24">
        <v>1.41</v>
      </c>
      <c r="I26" s="31"/>
      <c r="J26" s="31"/>
      <c r="K26" s="35"/>
    </row>
    <row r="27" spans="2:11" x14ac:dyDescent="0.3">
      <c r="B27" s="8" t="s">
        <v>240</v>
      </c>
      <c r="C27" s="57" t="s">
        <v>241</v>
      </c>
      <c r="D27" s="54" t="s">
        <v>242</v>
      </c>
      <c r="E27" s="6" t="s">
        <v>131</v>
      </c>
      <c r="F27" s="19">
        <v>4090223</v>
      </c>
      <c r="G27" s="24">
        <v>50199.31</v>
      </c>
      <c r="H27" s="24">
        <v>1.37</v>
      </c>
      <c r="I27" s="31"/>
      <c r="J27" s="31"/>
      <c r="K27" s="35"/>
    </row>
    <row r="28" spans="2:11" x14ac:dyDescent="0.3">
      <c r="B28" s="8" t="s">
        <v>69</v>
      </c>
      <c r="C28" s="57" t="s">
        <v>70</v>
      </c>
      <c r="D28" s="54" t="s">
        <v>71</v>
      </c>
      <c r="E28" s="6" t="s">
        <v>43</v>
      </c>
      <c r="F28" s="19">
        <v>5938709</v>
      </c>
      <c r="G28" s="24">
        <v>47658.14</v>
      </c>
      <c r="H28" s="24">
        <v>1.3</v>
      </c>
      <c r="I28" s="31"/>
      <c r="J28" s="31"/>
      <c r="K28" s="35"/>
    </row>
    <row r="29" spans="2:11" x14ac:dyDescent="0.3">
      <c r="B29" s="8" t="s">
        <v>469</v>
      </c>
      <c r="C29" s="57" t="s">
        <v>470</v>
      </c>
      <c r="D29" s="54" t="s">
        <v>471</v>
      </c>
      <c r="E29" s="6" t="s">
        <v>101</v>
      </c>
      <c r="F29" s="19">
        <v>2703149</v>
      </c>
      <c r="G29" s="24">
        <v>43101.71</v>
      </c>
      <c r="H29" s="24">
        <v>1.18</v>
      </c>
      <c r="I29" s="31"/>
      <c r="J29" s="31"/>
      <c r="K29" s="35"/>
    </row>
    <row r="30" spans="2:11" x14ac:dyDescent="0.3">
      <c r="B30" s="8" t="s">
        <v>66</v>
      </c>
      <c r="C30" s="57" t="s">
        <v>67</v>
      </c>
      <c r="D30" s="54" t="s">
        <v>68</v>
      </c>
      <c r="E30" s="6" t="s">
        <v>43</v>
      </c>
      <c r="F30" s="19">
        <v>2013600</v>
      </c>
      <c r="G30" s="24">
        <v>39472.6</v>
      </c>
      <c r="H30" s="24">
        <v>1.08</v>
      </c>
      <c r="I30" s="31"/>
      <c r="J30" s="31"/>
      <c r="K30" s="35"/>
    </row>
    <row r="31" spans="2:11" x14ac:dyDescent="0.3">
      <c r="B31" s="8" t="s">
        <v>996</v>
      </c>
      <c r="C31" s="57" t="s">
        <v>997</v>
      </c>
      <c r="D31" s="54" t="s">
        <v>998</v>
      </c>
      <c r="E31" s="6" t="s">
        <v>75</v>
      </c>
      <c r="F31" s="19">
        <v>28274557</v>
      </c>
      <c r="G31" s="24">
        <v>38628.699999999997</v>
      </c>
      <c r="H31" s="24">
        <v>1.05</v>
      </c>
      <c r="I31" s="31"/>
      <c r="J31" s="31"/>
      <c r="K31" s="35"/>
    </row>
    <row r="32" spans="2:11" x14ac:dyDescent="0.3">
      <c r="B32" s="8" t="s">
        <v>526</v>
      </c>
      <c r="C32" s="57" t="s">
        <v>527</v>
      </c>
      <c r="D32" s="54" t="s">
        <v>528</v>
      </c>
      <c r="E32" s="6" t="s">
        <v>101</v>
      </c>
      <c r="F32" s="19">
        <v>10021205</v>
      </c>
      <c r="G32" s="24">
        <v>34908.870000000003</v>
      </c>
      <c r="H32" s="24">
        <v>0.95</v>
      </c>
      <c r="I32" s="31"/>
      <c r="J32" s="31"/>
      <c r="K32" s="35"/>
    </row>
    <row r="33" spans="2:11" x14ac:dyDescent="0.3">
      <c r="B33" s="8" t="s">
        <v>373</v>
      </c>
      <c r="C33" s="57" t="s">
        <v>374</v>
      </c>
      <c r="D33" s="54" t="s">
        <v>375</v>
      </c>
      <c r="E33" s="6" t="s">
        <v>101</v>
      </c>
      <c r="F33" s="19">
        <v>2136949</v>
      </c>
      <c r="G33" s="24">
        <v>33964.67</v>
      </c>
      <c r="H33" s="24">
        <v>0.93</v>
      </c>
      <c r="I33" s="31"/>
      <c r="J33" s="31"/>
      <c r="K33" s="35"/>
    </row>
    <row r="34" spans="2:11" x14ac:dyDescent="0.3">
      <c r="B34" s="8" t="s">
        <v>410</v>
      </c>
      <c r="C34" s="57" t="s">
        <v>411</v>
      </c>
      <c r="D34" s="54" t="s">
        <v>412</v>
      </c>
      <c r="E34" s="6" t="s">
        <v>82</v>
      </c>
      <c r="F34" s="19">
        <v>5629765</v>
      </c>
      <c r="G34" s="24">
        <v>33770.15</v>
      </c>
      <c r="H34" s="24">
        <v>0.92</v>
      </c>
      <c r="I34" s="31"/>
      <c r="J34" s="31"/>
      <c r="K34" s="35"/>
    </row>
    <row r="35" spans="2:11" x14ac:dyDescent="0.3">
      <c r="B35" s="8" t="s">
        <v>221</v>
      </c>
      <c r="C35" s="57" t="s">
        <v>222</v>
      </c>
      <c r="D35" s="54" t="s">
        <v>223</v>
      </c>
      <c r="E35" s="6" t="s">
        <v>224</v>
      </c>
      <c r="F35" s="19">
        <v>26574493</v>
      </c>
      <c r="G35" s="24">
        <v>33744.29</v>
      </c>
      <c r="H35" s="24">
        <v>0.92</v>
      </c>
      <c r="I35" s="31"/>
      <c r="J35" s="31"/>
      <c r="K35" s="35"/>
    </row>
    <row r="36" spans="2:11" x14ac:dyDescent="0.3">
      <c r="B36" s="8" t="s">
        <v>2419</v>
      </c>
      <c r="C36" s="57" t="s">
        <v>2420</v>
      </c>
      <c r="D36" s="54" t="s">
        <v>2421</v>
      </c>
      <c r="E36" s="6" t="s">
        <v>167</v>
      </c>
      <c r="F36" s="19">
        <v>4398900</v>
      </c>
      <c r="G36" s="24">
        <v>32510.07</v>
      </c>
      <c r="H36" s="24">
        <v>0.89</v>
      </c>
      <c r="I36" s="31"/>
      <c r="J36" s="31"/>
      <c r="K36" s="35"/>
    </row>
    <row r="37" spans="2:11" x14ac:dyDescent="0.3">
      <c r="B37" s="8" t="s">
        <v>265</v>
      </c>
      <c r="C37" s="57" t="s">
        <v>266</v>
      </c>
      <c r="D37" s="54" t="s">
        <v>267</v>
      </c>
      <c r="E37" s="6" t="s">
        <v>268</v>
      </c>
      <c r="F37" s="19">
        <v>9000000</v>
      </c>
      <c r="G37" s="24">
        <v>30474</v>
      </c>
      <c r="H37" s="24">
        <v>0.83</v>
      </c>
      <c r="I37" s="31"/>
      <c r="J37" s="31"/>
      <c r="K37" s="35"/>
    </row>
    <row r="38" spans="2:11" x14ac:dyDescent="0.3">
      <c r="B38" s="8" t="s">
        <v>990</v>
      </c>
      <c r="C38" s="57" t="s">
        <v>991</v>
      </c>
      <c r="D38" s="54" t="s">
        <v>992</v>
      </c>
      <c r="E38" s="6" t="s">
        <v>171</v>
      </c>
      <c r="F38" s="19">
        <v>5820171</v>
      </c>
      <c r="G38" s="24">
        <v>30328.91</v>
      </c>
      <c r="H38" s="24">
        <v>0.83</v>
      </c>
      <c r="I38" s="31"/>
      <c r="J38" s="31"/>
      <c r="K38" s="35"/>
    </row>
    <row r="39" spans="2:11" x14ac:dyDescent="0.3">
      <c r="B39" s="8" t="s">
        <v>999</v>
      </c>
      <c r="C39" s="57" t="s">
        <v>1000</v>
      </c>
      <c r="D39" s="54" t="s">
        <v>1001</v>
      </c>
      <c r="E39" s="6" t="s">
        <v>261</v>
      </c>
      <c r="F39" s="19">
        <v>2246700</v>
      </c>
      <c r="G39" s="24">
        <v>29454.240000000002</v>
      </c>
      <c r="H39" s="24">
        <v>0.8</v>
      </c>
      <c r="I39" s="31"/>
      <c r="J39" s="31"/>
      <c r="K39" s="35"/>
    </row>
    <row r="40" spans="2:11" x14ac:dyDescent="0.3">
      <c r="B40" s="8" t="s">
        <v>44</v>
      </c>
      <c r="C40" s="57" t="s">
        <v>45</v>
      </c>
      <c r="D40" s="54" t="s">
        <v>46</v>
      </c>
      <c r="E40" s="6" t="s">
        <v>43</v>
      </c>
      <c r="F40" s="19">
        <v>2049421</v>
      </c>
      <c r="G40" s="24">
        <v>28646.81</v>
      </c>
      <c r="H40" s="24">
        <v>0.78</v>
      </c>
      <c r="I40" s="31"/>
      <c r="J40" s="31"/>
      <c r="K40" s="35"/>
    </row>
    <row r="41" spans="2:11" x14ac:dyDescent="0.3">
      <c r="B41" s="8" t="s">
        <v>388</v>
      </c>
      <c r="C41" s="57" t="s">
        <v>389</v>
      </c>
      <c r="D41" s="54" t="s">
        <v>390</v>
      </c>
      <c r="E41" s="6" t="s">
        <v>97</v>
      </c>
      <c r="F41" s="19">
        <v>10993611</v>
      </c>
      <c r="G41" s="24">
        <v>27918.28</v>
      </c>
      <c r="H41" s="24">
        <v>0.76</v>
      </c>
      <c r="I41" s="31"/>
      <c r="J41" s="31"/>
      <c r="K41" s="35"/>
    </row>
    <row r="42" spans="2:11" x14ac:dyDescent="0.3">
      <c r="B42" s="8" t="s">
        <v>438</v>
      </c>
      <c r="C42" s="57" t="s">
        <v>439</v>
      </c>
      <c r="D42" s="54" t="s">
        <v>440</v>
      </c>
      <c r="E42" s="6" t="s">
        <v>403</v>
      </c>
      <c r="F42" s="19">
        <v>9549400</v>
      </c>
      <c r="G42" s="24">
        <v>25735.63</v>
      </c>
      <c r="H42" s="24">
        <v>0.7</v>
      </c>
      <c r="I42" s="31"/>
      <c r="J42" s="31"/>
      <c r="K42" s="35"/>
    </row>
    <row r="43" spans="2:11" x14ac:dyDescent="0.3">
      <c r="B43" s="8" t="s">
        <v>572</v>
      </c>
      <c r="C43" s="57" t="s">
        <v>573</v>
      </c>
      <c r="D43" s="54" t="s">
        <v>574</v>
      </c>
      <c r="E43" s="6" t="s">
        <v>156</v>
      </c>
      <c r="F43" s="19">
        <v>16511500</v>
      </c>
      <c r="G43" s="24">
        <v>24669.83</v>
      </c>
      <c r="H43" s="24">
        <v>0.67</v>
      </c>
      <c r="I43" s="31"/>
      <c r="J43" s="31"/>
      <c r="K43" s="35"/>
    </row>
    <row r="44" spans="2:11" x14ac:dyDescent="0.3">
      <c r="B44" s="8" t="s">
        <v>419</v>
      </c>
      <c r="C44" s="57" t="s">
        <v>420</v>
      </c>
      <c r="D44" s="54" t="s">
        <v>421</v>
      </c>
      <c r="E44" s="6" t="s">
        <v>422</v>
      </c>
      <c r="F44" s="19">
        <v>10249825</v>
      </c>
      <c r="G44" s="24">
        <v>23954.87</v>
      </c>
      <c r="H44" s="24">
        <v>0.65</v>
      </c>
      <c r="I44" s="31"/>
      <c r="J44" s="31"/>
      <c r="K44" s="35"/>
    </row>
    <row r="45" spans="2:11" x14ac:dyDescent="0.3">
      <c r="B45" s="8" t="s">
        <v>87</v>
      </c>
      <c r="C45" s="57" t="s">
        <v>88</v>
      </c>
      <c r="D45" s="54" t="s">
        <v>89</v>
      </c>
      <c r="E45" s="6" t="s">
        <v>90</v>
      </c>
      <c r="F45" s="19">
        <v>894600</v>
      </c>
      <c r="G45" s="24">
        <v>23794.57</v>
      </c>
      <c r="H45" s="24">
        <v>0.65</v>
      </c>
      <c r="I45" s="31"/>
      <c r="J45" s="31"/>
      <c r="K45" s="35"/>
    </row>
    <row r="46" spans="2:11" x14ac:dyDescent="0.3">
      <c r="B46" s="8" t="s">
        <v>416</v>
      </c>
      <c r="C46" s="57" t="s">
        <v>417</v>
      </c>
      <c r="D46" s="54" t="s">
        <v>418</v>
      </c>
      <c r="E46" s="6" t="s">
        <v>75</v>
      </c>
      <c r="F46" s="19">
        <v>7603100</v>
      </c>
      <c r="G46" s="24">
        <v>23432.75</v>
      </c>
      <c r="H46" s="24">
        <v>0.64</v>
      </c>
      <c r="I46" s="31"/>
      <c r="J46" s="31"/>
      <c r="K46" s="35"/>
    </row>
    <row r="47" spans="2:11" x14ac:dyDescent="0.3">
      <c r="B47" s="8" t="s">
        <v>76</v>
      </c>
      <c r="C47" s="57" t="s">
        <v>77</v>
      </c>
      <c r="D47" s="54" t="s">
        <v>78</v>
      </c>
      <c r="E47" s="6" t="s">
        <v>50</v>
      </c>
      <c r="F47" s="19">
        <v>685062</v>
      </c>
      <c r="G47" s="24">
        <v>21132.11</v>
      </c>
      <c r="H47" s="24">
        <v>0.57999999999999996</v>
      </c>
      <c r="I47" s="31"/>
      <c r="J47" s="31"/>
      <c r="K47" s="35"/>
    </row>
    <row r="48" spans="2:11" x14ac:dyDescent="0.3">
      <c r="B48" s="8" t="s">
        <v>600</v>
      </c>
      <c r="C48" s="57" t="s">
        <v>601</v>
      </c>
      <c r="D48" s="54" t="s">
        <v>602</v>
      </c>
      <c r="E48" s="6" t="s">
        <v>97</v>
      </c>
      <c r="F48" s="19">
        <v>1079298</v>
      </c>
      <c r="G48" s="24">
        <v>20652.37</v>
      </c>
      <c r="H48" s="24">
        <v>0.56000000000000005</v>
      </c>
      <c r="I48" s="31"/>
      <c r="J48" s="31"/>
      <c r="K48" s="35"/>
    </row>
    <row r="49" spans="2:11" x14ac:dyDescent="0.3">
      <c r="B49" s="8" t="s">
        <v>457</v>
      </c>
      <c r="C49" s="57" t="s">
        <v>458</v>
      </c>
      <c r="D49" s="54" t="s">
        <v>459</v>
      </c>
      <c r="E49" s="6" t="s">
        <v>82</v>
      </c>
      <c r="F49" s="19">
        <v>2418084</v>
      </c>
      <c r="G49" s="24">
        <v>20605.7</v>
      </c>
      <c r="H49" s="24">
        <v>0.56000000000000005</v>
      </c>
      <c r="I49" s="31"/>
      <c r="J49" s="31"/>
      <c r="K49" s="35"/>
    </row>
    <row r="50" spans="2:11" x14ac:dyDescent="0.3">
      <c r="B50" s="8" t="s">
        <v>407</v>
      </c>
      <c r="C50" s="57" t="s">
        <v>408</v>
      </c>
      <c r="D50" s="54" t="s">
        <v>409</v>
      </c>
      <c r="E50" s="6" t="s">
        <v>138</v>
      </c>
      <c r="F50" s="19">
        <v>500800</v>
      </c>
      <c r="G50" s="24">
        <v>19161.61</v>
      </c>
      <c r="H50" s="24">
        <v>0.52</v>
      </c>
      <c r="I50" s="31"/>
      <c r="J50" s="31"/>
      <c r="K50" s="35"/>
    </row>
    <row r="51" spans="2:11" x14ac:dyDescent="0.3">
      <c r="B51" s="8" t="s">
        <v>563</v>
      </c>
      <c r="C51" s="57" t="s">
        <v>564</v>
      </c>
      <c r="D51" s="54" t="s">
        <v>565</v>
      </c>
      <c r="E51" s="6" t="s">
        <v>198</v>
      </c>
      <c r="F51" s="19">
        <v>333150</v>
      </c>
      <c r="G51" s="24">
        <v>18809.650000000001</v>
      </c>
      <c r="H51" s="24">
        <v>0.51</v>
      </c>
      <c r="I51" s="31"/>
      <c r="J51" s="31"/>
      <c r="K51" s="35"/>
    </row>
    <row r="52" spans="2:11" x14ac:dyDescent="0.3">
      <c r="B52" s="8" t="s">
        <v>269</v>
      </c>
      <c r="C52" s="57" t="s">
        <v>270</v>
      </c>
      <c r="D52" s="54" t="s">
        <v>271</v>
      </c>
      <c r="E52" s="6" t="s">
        <v>198</v>
      </c>
      <c r="F52" s="19">
        <v>4000000</v>
      </c>
      <c r="G52" s="24">
        <v>18722</v>
      </c>
      <c r="H52" s="24">
        <v>0.51</v>
      </c>
      <c r="I52" s="31"/>
      <c r="J52" s="31"/>
      <c r="K52" s="35"/>
    </row>
    <row r="53" spans="2:11" x14ac:dyDescent="0.3">
      <c r="B53" s="8" t="s">
        <v>161</v>
      </c>
      <c r="C53" s="57" t="s">
        <v>162</v>
      </c>
      <c r="D53" s="54" t="s">
        <v>163</v>
      </c>
      <c r="E53" s="6" t="s">
        <v>148</v>
      </c>
      <c r="F53" s="19">
        <v>3880000</v>
      </c>
      <c r="G53" s="24">
        <v>17190.34</v>
      </c>
      <c r="H53" s="24">
        <v>0.47</v>
      </c>
      <c r="I53" s="31"/>
      <c r="J53" s="31"/>
      <c r="K53" s="35"/>
    </row>
    <row r="54" spans="2:11" x14ac:dyDescent="0.3">
      <c r="B54" s="8" t="s">
        <v>128</v>
      </c>
      <c r="C54" s="57" t="s">
        <v>129</v>
      </c>
      <c r="D54" s="54" t="s">
        <v>130</v>
      </c>
      <c r="E54" s="6" t="s">
        <v>131</v>
      </c>
      <c r="F54" s="19">
        <v>6012200</v>
      </c>
      <c r="G54" s="24">
        <v>16548.580000000002</v>
      </c>
      <c r="H54" s="24">
        <v>0.45</v>
      </c>
      <c r="I54" s="31"/>
      <c r="J54" s="31"/>
      <c r="K54" s="35"/>
    </row>
    <row r="55" spans="2:11" x14ac:dyDescent="0.3">
      <c r="B55" s="8" t="s">
        <v>2462</v>
      </c>
      <c r="C55" s="57" t="s">
        <v>2463</v>
      </c>
      <c r="D55" s="54" t="s">
        <v>2464</v>
      </c>
      <c r="E55" s="6" t="s">
        <v>131</v>
      </c>
      <c r="F55" s="19">
        <v>3951250</v>
      </c>
      <c r="G55" s="24">
        <v>14783.6</v>
      </c>
      <c r="H55" s="24">
        <v>0.4</v>
      </c>
      <c r="I55" s="31"/>
      <c r="J55" s="31"/>
      <c r="K55" s="35"/>
    </row>
    <row r="56" spans="2:11" x14ac:dyDescent="0.3">
      <c r="B56" s="8" t="s">
        <v>1032</v>
      </c>
      <c r="C56" s="57" t="s">
        <v>1033</v>
      </c>
      <c r="D56" s="54" t="s">
        <v>1034</v>
      </c>
      <c r="E56" s="6" t="s">
        <v>138</v>
      </c>
      <c r="F56" s="19">
        <v>1578981</v>
      </c>
      <c r="G56" s="24">
        <v>14393.99</v>
      </c>
      <c r="H56" s="24">
        <v>0.39</v>
      </c>
      <c r="I56" s="31"/>
      <c r="J56" s="31"/>
      <c r="K56" s="35"/>
    </row>
    <row r="57" spans="2:11" x14ac:dyDescent="0.3">
      <c r="B57" s="8" t="s">
        <v>343</v>
      </c>
      <c r="C57" s="57" t="s">
        <v>344</v>
      </c>
      <c r="D57" s="54" t="s">
        <v>345</v>
      </c>
      <c r="E57" s="6" t="s">
        <v>50</v>
      </c>
      <c r="F57" s="19">
        <v>5542698</v>
      </c>
      <c r="G57" s="24">
        <v>13824.04</v>
      </c>
      <c r="H57" s="24">
        <v>0.38</v>
      </c>
      <c r="I57" s="31"/>
      <c r="J57" s="31"/>
      <c r="K57" s="35"/>
    </row>
    <row r="58" spans="2:11" x14ac:dyDescent="0.3">
      <c r="B58" s="8" t="s">
        <v>1035</v>
      </c>
      <c r="C58" s="57" t="s">
        <v>1036</v>
      </c>
      <c r="D58" s="54" t="s">
        <v>1037</v>
      </c>
      <c r="E58" s="6" t="s">
        <v>198</v>
      </c>
      <c r="F58" s="19">
        <v>21008663</v>
      </c>
      <c r="G58" s="24">
        <v>13527.48</v>
      </c>
      <c r="H58" s="24">
        <v>0.37</v>
      </c>
      <c r="I58" s="31"/>
      <c r="J58" s="31"/>
      <c r="K58" s="35"/>
    </row>
    <row r="59" spans="2:11" x14ac:dyDescent="0.3">
      <c r="B59" s="8" t="s">
        <v>1007</v>
      </c>
      <c r="C59" s="57" t="s">
        <v>1008</v>
      </c>
      <c r="D59" s="54" t="s">
        <v>1009</v>
      </c>
      <c r="E59" s="6" t="s">
        <v>43</v>
      </c>
      <c r="F59" s="19">
        <v>7764400</v>
      </c>
      <c r="G59" s="24">
        <v>12562.8</v>
      </c>
      <c r="H59" s="24">
        <v>0.34</v>
      </c>
      <c r="I59" s="31"/>
      <c r="J59" s="31"/>
      <c r="K59" s="35"/>
    </row>
    <row r="60" spans="2:11" x14ac:dyDescent="0.3">
      <c r="B60" s="8" t="s">
        <v>1959</v>
      </c>
      <c r="C60" s="57" t="s">
        <v>1960</v>
      </c>
      <c r="D60" s="54" t="s">
        <v>1961</v>
      </c>
      <c r="E60" s="6" t="s">
        <v>82</v>
      </c>
      <c r="F60" s="19">
        <v>670535</v>
      </c>
      <c r="G60" s="24">
        <v>12335.16</v>
      </c>
      <c r="H60" s="24">
        <v>0.34</v>
      </c>
      <c r="I60" s="31"/>
      <c r="J60" s="31"/>
      <c r="K60" s="35"/>
    </row>
    <row r="61" spans="2:11" x14ac:dyDescent="0.3">
      <c r="B61" s="8" t="s">
        <v>1004</v>
      </c>
      <c r="C61" s="57" t="s">
        <v>1005</v>
      </c>
      <c r="D61" s="54" t="s">
        <v>1006</v>
      </c>
      <c r="E61" s="6" t="s">
        <v>65</v>
      </c>
      <c r="F61" s="19">
        <v>377543</v>
      </c>
      <c r="G61" s="24">
        <v>10479.08</v>
      </c>
      <c r="H61" s="24">
        <v>0.28999999999999998</v>
      </c>
      <c r="I61" s="31"/>
      <c r="J61" s="31"/>
      <c r="K61" s="35"/>
    </row>
    <row r="62" spans="2:11" x14ac:dyDescent="0.3">
      <c r="B62" s="8" t="s">
        <v>215</v>
      </c>
      <c r="C62" s="57" t="s">
        <v>216</v>
      </c>
      <c r="D62" s="54" t="s">
        <v>217</v>
      </c>
      <c r="E62" s="6" t="s">
        <v>101</v>
      </c>
      <c r="F62" s="19">
        <v>179590</v>
      </c>
      <c r="G62" s="24">
        <v>9524.56</v>
      </c>
      <c r="H62" s="24">
        <v>0.26</v>
      </c>
      <c r="I62" s="31"/>
      <c r="J62" s="31"/>
      <c r="K62" s="35"/>
    </row>
    <row r="63" spans="2:11" x14ac:dyDescent="0.3">
      <c r="B63" s="8" t="s">
        <v>394</v>
      </c>
      <c r="C63" s="57" t="s">
        <v>395</v>
      </c>
      <c r="D63" s="54" t="s">
        <v>396</v>
      </c>
      <c r="E63" s="6" t="s">
        <v>101</v>
      </c>
      <c r="F63" s="19">
        <v>410550</v>
      </c>
      <c r="G63" s="24">
        <v>7779.51</v>
      </c>
      <c r="H63" s="24">
        <v>0.21</v>
      </c>
      <c r="I63" s="31"/>
      <c r="J63" s="31"/>
      <c r="K63" s="35"/>
    </row>
    <row r="64" spans="2:11" x14ac:dyDescent="0.3">
      <c r="B64" s="8" t="s">
        <v>616</v>
      </c>
      <c r="C64" s="57" t="s">
        <v>617</v>
      </c>
      <c r="D64" s="54" t="s">
        <v>618</v>
      </c>
      <c r="E64" s="6" t="s">
        <v>86</v>
      </c>
      <c r="F64" s="19">
        <v>211575</v>
      </c>
      <c r="G64" s="24">
        <v>7677.63</v>
      </c>
      <c r="H64" s="24">
        <v>0.21</v>
      </c>
      <c r="I64" s="31"/>
      <c r="J64" s="31"/>
      <c r="K64" s="35"/>
    </row>
    <row r="65" spans="2:11" x14ac:dyDescent="0.3">
      <c r="B65" s="8" t="s">
        <v>2495</v>
      </c>
      <c r="C65" s="57" t="s">
        <v>2496</v>
      </c>
      <c r="D65" s="54" t="s">
        <v>2497</v>
      </c>
      <c r="E65" s="6" t="s">
        <v>198</v>
      </c>
      <c r="F65" s="19">
        <v>1426483</v>
      </c>
      <c r="G65" s="24">
        <v>7522.56</v>
      </c>
      <c r="H65" s="24">
        <v>0.21</v>
      </c>
      <c r="I65" s="31"/>
      <c r="J65" s="31"/>
      <c r="K65" s="35"/>
    </row>
    <row r="66" spans="2:11" x14ac:dyDescent="0.3">
      <c r="B66" s="8" t="s">
        <v>108</v>
      </c>
      <c r="C66" s="57" t="s">
        <v>109</v>
      </c>
      <c r="D66" s="54" t="s">
        <v>110</v>
      </c>
      <c r="E66" s="6" t="s">
        <v>111</v>
      </c>
      <c r="F66" s="19">
        <v>959000</v>
      </c>
      <c r="G66" s="24">
        <v>6750.88</v>
      </c>
      <c r="H66" s="24">
        <v>0.18</v>
      </c>
      <c r="I66" s="31"/>
      <c r="J66" s="31"/>
      <c r="K66" s="35"/>
    </row>
    <row r="67" spans="2:11" x14ac:dyDescent="0.3">
      <c r="B67" s="8" t="s">
        <v>879</v>
      </c>
      <c r="C67" s="57" t="s">
        <v>880</v>
      </c>
      <c r="D67" s="54" t="s">
        <v>881</v>
      </c>
      <c r="E67" s="6" t="s">
        <v>156</v>
      </c>
      <c r="F67" s="19">
        <v>926274</v>
      </c>
      <c r="G67" s="24">
        <v>6532.55</v>
      </c>
      <c r="H67" s="24">
        <v>0.18</v>
      </c>
      <c r="I67" s="31"/>
      <c r="J67" s="31"/>
      <c r="K67" s="35"/>
    </row>
    <row r="68" spans="2:11" x14ac:dyDescent="0.3">
      <c r="B68" s="8" t="s">
        <v>47</v>
      </c>
      <c r="C68" s="57" t="s">
        <v>48</v>
      </c>
      <c r="D68" s="54" t="s">
        <v>49</v>
      </c>
      <c r="E68" s="6" t="s">
        <v>50</v>
      </c>
      <c r="F68" s="19">
        <v>422290</v>
      </c>
      <c r="G68" s="24">
        <v>6205.97</v>
      </c>
      <c r="H68" s="24">
        <v>0.17</v>
      </c>
      <c r="I68" s="31"/>
      <c r="J68" s="31"/>
      <c r="K68" s="35"/>
    </row>
    <row r="69" spans="2:11" x14ac:dyDescent="0.3">
      <c r="B69" s="8" t="s">
        <v>290</v>
      </c>
      <c r="C69" s="57" t="s">
        <v>291</v>
      </c>
      <c r="D69" s="54" t="s">
        <v>292</v>
      </c>
      <c r="E69" s="6" t="s">
        <v>65</v>
      </c>
      <c r="F69" s="19">
        <v>325000</v>
      </c>
      <c r="G69" s="24">
        <v>5855.85</v>
      </c>
      <c r="H69" s="24">
        <v>0.16</v>
      </c>
      <c r="I69" s="31"/>
      <c r="J69" s="31"/>
      <c r="K69" s="35"/>
    </row>
    <row r="70" spans="2:11" x14ac:dyDescent="0.3">
      <c r="B70" s="8" t="s">
        <v>1092</v>
      </c>
      <c r="C70" s="57" t="s">
        <v>1093</v>
      </c>
      <c r="D70" s="54" t="s">
        <v>1094</v>
      </c>
      <c r="E70" s="6" t="s">
        <v>82</v>
      </c>
      <c r="F70" s="19">
        <v>296625</v>
      </c>
      <c r="G70" s="24">
        <v>5355.56</v>
      </c>
      <c r="H70" s="24">
        <v>0.15</v>
      </c>
      <c r="I70" s="31"/>
      <c r="J70" s="31"/>
      <c r="K70" s="35"/>
    </row>
    <row r="71" spans="2:11" x14ac:dyDescent="0.3">
      <c r="B71" s="8" t="s">
        <v>1108</v>
      </c>
      <c r="C71" s="57" t="s">
        <v>1109</v>
      </c>
      <c r="D71" s="54" t="s">
        <v>1110</v>
      </c>
      <c r="E71" s="6" t="s">
        <v>43</v>
      </c>
      <c r="F71" s="19">
        <v>578900</v>
      </c>
      <c r="G71" s="24">
        <v>4280.97</v>
      </c>
      <c r="H71" s="24">
        <v>0.12</v>
      </c>
      <c r="I71" s="31"/>
      <c r="J71" s="31"/>
      <c r="K71" s="35"/>
    </row>
    <row r="72" spans="2:11" x14ac:dyDescent="0.3">
      <c r="B72" s="8" t="s">
        <v>1089</v>
      </c>
      <c r="C72" s="57" t="s">
        <v>1090</v>
      </c>
      <c r="D72" s="54" t="s">
        <v>1091</v>
      </c>
      <c r="E72" s="6" t="s">
        <v>97</v>
      </c>
      <c r="F72" s="19">
        <v>656700</v>
      </c>
      <c r="G72" s="24">
        <v>3810.5</v>
      </c>
      <c r="H72" s="24">
        <v>0.1</v>
      </c>
      <c r="I72" s="31"/>
      <c r="J72" s="31"/>
      <c r="K72" s="35"/>
    </row>
    <row r="73" spans="2:11" x14ac:dyDescent="0.3">
      <c r="B73" s="8" t="s">
        <v>2247</v>
      </c>
      <c r="C73" s="57" t="s">
        <v>2248</v>
      </c>
      <c r="D73" s="54" t="s">
        <v>2249</v>
      </c>
      <c r="E73" s="6" t="s">
        <v>75</v>
      </c>
      <c r="F73" s="19">
        <v>1000350</v>
      </c>
      <c r="G73" s="24">
        <v>3760.32</v>
      </c>
      <c r="H73" s="24">
        <v>0.1</v>
      </c>
      <c r="I73" s="31"/>
      <c r="J73" s="31"/>
      <c r="K73" s="35"/>
    </row>
    <row r="74" spans="2:11" x14ac:dyDescent="0.3">
      <c r="B74" s="8" t="s">
        <v>1078</v>
      </c>
      <c r="C74" s="57" t="s">
        <v>1079</v>
      </c>
      <c r="D74" s="54" t="s">
        <v>1080</v>
      </c>
      <c r="E74" s="6" t="s">
        <v>196</v>
      </c>
      <c r="F74" s="19">
        <v>182250</v>
      </c>
      <c r="G74" s="24">
        <v>1870.98</v>
      </c>
      <c r="H74" s="24">
        <v>0.05</v>
      </c>
      <c r="I74" s="31"/>
      <c r="J74" s="31"/>
      <c r="K74" s="35"/>
    </row>
    <row r="75" spans="2:11" x14ac:dyDescent="0.3">
      <c r="B75" s="8" t="s">
        <v>225</v>
      </c>
      <c r="C75" s="57" t="s">
        <v>226</v>
      </c>
      <c r="D75" s="54" t="s">
        <v>227</v>
      </c>
      <c r="E75" s="6" t="s">
        <v>196</v>
      </c>
      <c r="F75" s="19">
        <v>173125</v>
      </c>
      <c r="G75" s="24">
        <v>1637.42</v>
      </c>
      <c r="H75" s="24">
        <v>0.04</v>
      </c>
      <c r="I75" s="31"/>
      <c r="J75" s="31"/>
      <c r="K75" s="35"/>
    </row>
    <row r="76" spans="2:11" x14ac:dyDescent="0.3">
      <c r="B76" s="8" t="s">
        <v>317</v>
      </c>
      <c r="C76" s="57" t="s">
        <v>318</v>
      </c>
      <c r="D76" s="54" t="s">
        <v>319</v>
      </c>
      <c r="E76" s="6" t="s">
        <v>148</v>
      </c>
      <c r="F76" s="19">
        <v>34497</v>
      </c>
      <c r="G76" s="24">
        <v>1021.66</v>
      </c>
      <c r="H76" s="24">
        <v>0.03</v>
      </c>
      <c r="I76" s="31"/>
      <c r="J76" s="31"/>
      <c r="K76" s="35"/>
    </row>
    <row r="77" spans="2:11" x14ac:dyDescent="0.3">
      <c r="B77" s="8" t="s">
        <v>2430</v>
      </c>
      <c r="C77" s="57" t="s">
        <v>2431</v>
      </c>
      <c r="D77" s="54" t="s">
        <v>2432</v>
      </c>
      <c r="E77" s="6" t="s">
        <v>86</v>
      </c>
      <c r="F77" s="19">
        <v>302546</v>
      </c>
      <c r="G77" s="24">
        <v>998.4</v>
      </c>
      <c r="H77" s="24">
        <v>0.03</v>
      </c>
      <c r="I77" s="31"/>
      <c r="J77" s="31"/>
      <c r="K77" s="35"/>
    </row>
    <row r="78" spans="2:11" x14ac:dyDescent="0.3">
      <c r="B78" s="8" t="s">
        <v>2402</v>
      </c>
      <c r="C78" s="57" t="s">
        <v>680</v>
      </c>
      <c r="D78" s="54" t="s">
        <v>2403</v>
      </c>
      <c r="E78" s="6" t="s">
        <v>97</v>
      </c>
      <c r="F78" s="19">
        <v>255000</v>
      </c>
      <c r="G78" s="24">
        <v>892.5</v>
      </c>
      <c r="H78" s="24">
        <v>0.02</v>
      </c>
      <c r="I78" s="31"/>
      <c r="J78" s="31"/>
      <c r="K78" s="35"/>
    </row>
    <row r="79" spans="2:11" x14ac:dyDescent="0.3">
      <c r="B79" s="8" t="s">
        <v>1071</v>
      </c>
      <c r="C79" s="57" t="s">
        <v>1072</v>
      </c>
      <c r="D79" s="54" t="s">
        <v>1073</v>
      </c>
      <c r="E79" s="6" t="s">
        <v>1074</v>
      </c>
      <c r="F79" s="19">
        <v>153900</v>
      </c>
      <c r="G79" s="24">
        <v>568.51</v>
      </c>
      <c r="H79" s="24">
        <v>0.02</v>
      </c>
      <c r="I79" s="31"/>
      <c r="J79" s="31"/>
      <c r="K79" s="35"/>
    </row>
    <row r="80" spans="2:11" x14ac:dyDescent="0.3">
      <c r="B80" s="8" t="s">
        <v>237</v>
      </c>
      <c r="C80" s="57" t="s">
        <v>238</v>
      </c>
      <c r="D80" s="54" t="s">
        <v>239</v>
      </c>
      <c r="E80" s="6" t="s">
        <v>101</v>
      </c>
      <c r="F80" s="19">
        <v>28600</v>
      </c>
      <c r="G80" s="24">
        <v>293.98</v>
      </c>
      <c r="H80" s="24">
        <v>0.01</v>
      </c>
      <c r="I80" s="31"/>
      <c r="J80" s="31"/>
      <c r="K80" s="35"/>
    </row>
    <row r="81" spans="2:11" x14ac:dyDescent="0.3">
      <c r="B81" s="8" t="s">
        <v>2404</v>
      </c>
      <c r="C81" s="57" t="s">
        <v>2405</v>
      </c>
      <c r="D81" s="54" t="s">
        <v>2406</v>
      </c>
      <c r="E81" s="6" t="s">
        <v>903</v>
      </c>
      <c r="F81" s="19">
        <v>20300</v>
      </c>
      <c r="G81" s="24">
        <v>245.02</v>
      </c>
      <c r="H81" s="24">
        <v>0.01</v>
      </c>
      <c r="I81" s="31"/>
      <c r="J81" s="31"/>
      <c r="K81" s="35"/>
    </row>
    <row r="82" spans="2:11" x14ac:dyDescent="0.3">
      <c r="B82" s="8" t="s">
        <v>1086</v>
      </c>
      <c r="C82" s="57" t="s">
        <v>1087</v>
      </c>
      <c r="D82" s="54" t="s">
        <v>1088</v>
      </c>
      <c r="E82" s="6" t="s">
        <v>323</v>
      </c>
      <c r="F82" s="19">
        <v>17500</v>
      </c>
      <c r="G82" s="24">
        <v>202.34</v>
      </c>
      <c r="H82" s="24">
        <v>0.01</v>
      </c>
      <c r="I82" s="31"/>
      <c r="J82" s="31"/>
      <c r="K82" s="35"/>
    </row>
    <row r="83" spans="2:11" x14ac:dyDescent="0.3">
      <c r="B83" s="8" t="s">
        <v>2551</v>
      </c>
      <c r="C83" s="57" t="s">
        <v>2552</v>
      </c>
      <c r="D83" s="54" t="s">
        <v>2553</v>
      </c>
      <c r="E83" s="6" t="s">
        <v>205</v>
      </c>
      <c r="F83" s="19">
        <v>18000</v>
      </c>
      <c r="G83" s="24">
        <v>183.26</v>
      </c>
      <c r="H83" s="24" t="s">
        <v>5263</v>
      </c>
      <c r="I83" s="31"/>
      <c r="J83" s="31"/>
      <c r="K83" s="35"/>
    </row>
    <row r="84" spans="2:11" x14ac:dyDescent="0.3">
      <c r="B84" s="8" t="s">
        <v>202</v>
      </c>
      <c r="C84" s="57" t="s">
        <v>203</v>
      </c>
      <c r="D84" s="54" t="s">
        <v>204</v>
      </c>
      <c r="E84" s="6" t="s">
        <v>205</v>
      </c>
      <c r="F84" s="19">
        <v>3007</v>
      </c>
      <c r="G84" s="24">
        <v>164.27</v>
      </c>
      <c r="H84" s="24" t="s">
        <v>5263</v>
      </c>
      <c r="I84" s="31"/>
      <c r="J84" s="31"/>
      <c r="K84" s="35"/>
    </row>
    <row r="85" spans="2:11" x14ac:dyDescent="0.3">
      <c r="B85" s="8" t="s">
        <v>2438</v>
      </c>
      <c r="C85" s="57" t="s">
        <v>1302</v>
      </c>
      <c r="D85" s="54" t="s">
        <v>2439</v>
      </c>
      <c r="E85" s="6" t="s">
        <v>97</v>
      </c>
      <c r="F85" s="19">
        <v>14950</v>
      </c>
      <c r="G85" s="24">
        <v>112.66</v>
      </c>
      <c r="H85" s="24" t="s">
        <v>5263</v>
      </c>
      <c r="I85" s="31"/>
      <c r="J85" s="31"/>
      <c r="K85" s="35"/>
    </row>
    <row r="86" spans="2:11" x14ac:dyDescent="0.3">
      <c r="B86" s="8" t="s">
        <v>1016</v>
      </c>
      <c r="C86" s="57" t="s">
        <v>1017</v>
      </c>
      <c r="D86" s="54" t="s">
        <v>1018</v>
      </c>
      <c r="E86" s="6" t="s">
        <v>1019</v>
      </c>
      <c r="F86" s="19">
        <v>162000</v>
      </c>
      <c r="G86" s="24">
        <v>111.46</v>
      </c>
      <c r="H86" s="24" t="s">
        <v>5263</v>
      </c>
      <c r="I86" s="31"/>
      <c r="J86" s="31"/>
      <c r="K86" s="35"/>
    </row>
    <row r="87" spans="2:11" x14ac:dyDescent="0.3">
      <c r="B87" s="8" t="s">
        <v>1082</v>
      </c>
      <c r="C87" s="57" t="s">
        <v>1083</v>
      </c>
      <c r="D87" s="54" t="s">
        <v>1084</v>
      </c>
      <c r="E87" s="6" t="s">
        <v>1085</v>
      </c>
      <c r="F87" s="19">
        <v>28350</v>
      </c>
      <c r="G87" s="24">
        <v>106.26</v>
      </c>
      <c r="H87" s="24" t="s">
        <v>5263</v>
      </c>
      <c r="I87" s="31"/>
      <c r="J87" s="31"/>
      <c r="K87" s="35"/>
    </row>
    <row r="88" spans="2:11" x14ac:dyDescent="0.3">
      <c r="B88" s="8" t="s">
        <v>855</v>
      </c>
      <c r="C88" s="57" t="s">
        <v>856</v>
      </c>
      <c r="D88" s="54" t="s">
        <v>857</v>
      </c>
      <c r="E88" s="6" t="s">
        <v>156</v>
      </c>
      <c r="F88" s="19">
        <v>1900</v>
      </c>
      <c r="G88" s="24">
        <v>100.66</v>
      </c>
      <c r="H88" s="24" t="s">
        <v>5263</v>
      </c>
      <c r="I88" s="31"/>
      <c r="J88" s="31"/>
      <c r="K88" s="35"/>
    </row>
    <row r="89" spans="2:11" x14ac:dyDescent="0.3">
      <c r="B89" s="8" t="s">
        <v>2263</v>
      </c>
      <c r="C89" s="57" t="s">
        <v>2264</v>
      </c>
      <c r="D89" s="54" t="s">
        <v>2265</v>
      </c>
      <c r="E89" s="6" t="s">
        <v>2266</v>
      </c>
      <c r="F89" s="19">
        <v>21850</v>
      </c>
      <c r="G89" s="24">
        <v>91.91</v>
      </c>
      <c r="H89" s="24" t="s">
        <v>5263</v>
      </c>
      <c r="I89" s="31"/>
      <c r="J89" s="31"/>
      <c r="K89" s="35"/>
    </row>
    <row r="90" spans="2:11" x14ac:dyDescent="0.3">
      <c r="B90" s="8" t="s">
        <v>2440</v>
      </c>
      <c r="C90" s="57" t="s">
        <v>654</v>
      </c>
      <c r="D90" s="54" t="s">
        <v>2441</v>
      </c>
      <c r="E90" s="6" t="s">
        <v>97</v>
      </c>
      <c r="F90" s="19">
        <v>6000</v>
      </c>
      <c r="G90" s="24">
        <v>33.31</v>
      </c>
      <c r="H90" s="24" t="s">
        <v>5263</v>
      </c>
      <c r="I90" s="31"/>
      <c r="J90" s="31"/>
      <c r="K90" s="35"/>
    </row>
    <row r="91" spans="2:11" x14ac:dyDescent="0.3">
      <c r="B91" s="8" t="s">
        <v>560</v>
      </c>
      <c r="C91" s="57" t="s">
        <v>561</v>
      </c>
      <c r="D91" s="54" t="s">
        <v>562</v>
      </c>
      <c r="E91" s="6" t="s">
        <v>97</v>
      </c>
      <c r="F91" s="19">
        <v>1050</v>
      </c>
      <c r="G91" s="24">
        <v>9.2200000000000006</v>
      </c>
      <c r="H91" s="24" t="s">
        <v>5263</v>
      </c>
      <c r="I91" s="31"/>
      <c r="J91" s="31"/>
      <c r="K91" s="35"/>
    </row>
    <row r="92" spans="2:11" x14ac:dyDescent="0.3">
      <c r="B92" s="8" t="s">
        <v>62</v>
      </c>
      <c r="C92" s="57" t="s">
        <v>63</v>
      </c>
      <c r="D92" s="54" t="s">
        <v>64</v>
      </c>
      <c r="E92" s="6" t="s">
        <v>65</v>
      </c>
      <c r="F92" s="19">
        <v>50</v>
      </c>
      <c r="G92" s="24">
        <v>6.32</v>
      </c>
      <c r="H92" s="24" t="s">
        <v>5263</v>
      </c>
      <c r="I92" s="31"/>
      <c r="J92" s="31"/>
      <c r="K92" s="35"/>
    </row>
    <row r="93" spans="2:11" x14ac:dyDescent="0.3">
      <c r="B93" s="8" t="s">
        <v>1098</v>
      </c>
      <c r="C93" s="57" t="s">
        <v>1099</v>
      </c>
      <c r="D93" s="54" t="s">
        <v>1100</v>
      </c>
      <c r="E93" s="6" t="s">
        <v>101</v>
      </c>
      <c r="F93" s="19">
        <v>250</v>
      </c>
      <c r="G93" s="24">
        <v>3.15</v>
      </c>
      <c r="H93" s="24" t="s">
        <v>5263</v>
      </c>
      <c r="I93" s="31"/>
      <c r="J93" s="31"/>
      <c r="K93" s="35"/>
    </row>
    <row r="94" spans="2:11" x14ac:dyDescent="0.3">
      <c r="C94" s="58" t="s">
        <v>172</v>
      </c>
      <c r="D94" s="54"/>
      <c r="E94" s="6"/>
      <c r="F94" s="19"/>
      <c r="G94" s="25">
        <v>2398074.42</v>
      </c>
      <c r="H94" s="25">
        <v>65.370000000000019</v>
      </c>
      <c r="I94" s="31"/>
      <c r="J94" s="31"/>
      <c r="K94" s="35"/>
    </row>
    <row r="95" spans="2:11" x14ac:dyDescent="0.3">
      <c r="C95" s="58"/>
      <c r="D95" s="54"/>
      <c r="E95" s="6"/>
      <c r="F95" s="19"/>
      <c r="G95" s="24"/>
      <c r="H95" s="24"/>
      <c r="I95" s="31"/>
      <c r="J95" s="31"/>
      <c r="K95" s="35"/>
    </row>
    <row r="96" spans="2:11" x14ac:dyDescent="0.3">
      <c r="C96" s="58" t="s">
        <v>5078</v>
      </c>
      <c r="D96" s="54"/>
      <c r="E96" s="6"/>
      <c r="F96" s="19"/>
      <c r="G96" s="24"/>
      <c r="H96" s="24"/>
      <c r="I96" s="31"/>
      <c r="J96" s="31"/>
      <c r="K96" s="35"/>
    </row>
    <row r="97" spans="2:11" x14ac:dyDescent="0.3">
      <c r="C97" s="57" t="s">
        <v>5345</v>
      </c>
      <c r="D97" s="54" t="s">
        <v>5344</v>
      </c>
      <c r="E97" s="6" t="s">
        <v>86</v>
      </c>
      <c r="F97" s="19">
        <v>-150000</v>
      </c>
      <c r="G97" s="24">
        <v>-48.524999999999999</v>
      </c>
      <c r="H97" s="24" t="s">
        <v>5263</v>
      </c>
      <c r="I97" s="31"/>
      <c r="J97" s="31"/>
      <c r="K97" s="35"/>
    </row>
    <row r="98" spans="2:11" x14ac:dyDescent="0.3">
      <c r="C98" s="57" t="s">
        <v>5346</v>
      </c>
      <c r="D98" s="54" t="s">
        <v>5343</v>
      </c>
      <c r="E98" s="6" t="s">
        <v>58</v>
      </c>
      <c r="F98" s="19">
        <v>-11750</v>
      </c>
      <c r="G98" s="24">
        <v>-13.6065</v>
      </c>
      <c r="H98" s="24" t="s">
        <v>5263</v>
      </c>
      <c r="I98" s="31"/>
      <c r="J98" s="31"/>
      <c r="K98" s="35"/>
    </row>
    <row r="99" spans="2:11" x14ac:dyDescent="0.3">
      <c r="C99" s="58" t="s">
        <v>172</v>
      </c>
      <c r="D99" s="54"/>
      <c r="E99" s="6"/>
      <c r="F99" s="19"/>
      <c r="G99" s="25">
        <f>SUM(G97:G98)</f>
        <v>-62.131500000000003</v>
      </c>
      <c r="H99" s="25" t="s">
        <v>5263</v>
      </c>
      <c r="I99" s="31"/>
      <c r="J99" s="31"/>
      <c r="K99" s="35"/>
    </row>
    <row r="100" spans="2:11" x14ac:dyDescent="0.3">
      <c r="C100" s="58"/>
      <c r="D100" s="54"/>
      <c r="E100" s="6"/>
      <c r="F100" s="19"/>
      <c r="G100" s="24"/>
      <c r="H100" s="24"/>
      <c r="I100" s="31"/>
      <c r="J100" s="31"/>
      <c r="K100" s="35"/>
    </row>
    <row r="101" spans="2:11" x14ac:dyDescent="0.3">
      <c r="C101" s="58" t="s">
        <v>3</v>
      </c>
      <c r="D101" s="54"/>
      <c r="E101" s="6"/>
      <c r="F101" s="19"/>
      <c r="G101" s="24" t="s">
        <v>2</v>
      </c>
      <c r="H101" s="24" t="s">
        <v>2</v>
      </c>
      <c r="I101" s="31"/>
      <c r="J101" s="31"/>
      <c r="K101" s="35"/>
    </row>
    <row r="102" spans="2:11" x14ac:dyDescent="0.3">
      <c r="C102" s="57"/>
      <c r="D102" s="54"/>
      <c r="E102" s="6"/>
      <c r="F102" s="19"/>
      <c r="G102" s="24"/>
      <c r="H102" s="24"/>
      <c r="I102" s="31"/>
      <c r="J102" s="31"/>
      <c r="K102" s="35"/>
    </row>
    <row r="103" spans="2:11" x14ac:dyDescent="0.3">
      <c r="C103" s="58" t="s">
        <v>4</v>
      </c>
      <c r="D103" s="54"/>
      <c r="E103" s="6"/>
      <c r="F103" s="19"/>
      <c r="G103" s="24" t="s">
        <v>2</v>
      </c>
      <c r="H103" s="24" t="s">
        <v>2</v>
      </c>
      <c r="I103" s="31"/>
      <c r="J103" s="31"/>
      <c r="K103" s="35"/>
    </row>
    <row r="104" spans="2:11" x14ac:dyDescent="0.3">
      <c r="C104" s="57"/>
      <c r="D104" s="54"/>
      <c r="E104" s="6"/>
      <c r="F104" s="19"/>
      <c r="G104" s="24"/>
      <c r="H104" s="24"/>
      <c r="I104" s="31"/>
      <c r="J104" s="31"/>
      <c r="K104" s="35"/>
    </row>
    <row r="105" spans="2:11" x14ac:dyDescent="0.3">
      <c r="C105" s="59" t="s">
        <v>622</v>
      </c>
      <c r="D105" s="54"/>
      <c r="E105" s="6"/>
      <c r="F105" s="19"/>
      <c r="G105" s="24"/>
      <c r="H105" s="24"/>
      <c r="I105" s="31"/>
      <c r="J105" s="31"/>
      <c r="K105" s="35"/>
    </row>
    <row r="106" spans="2:11" x14ac:dyDescent="0.3">
      <c r="B106" s="8" t="s">
        <v>626</v>
      </c>
      <c r="C106" s="57" t="s">
        <v>627</v>
      </c>
      <c r="D106" s="54" t="s">
        <v>628</v>
      </c>
      <c r="E106" s="6" t="s">
        <v>578</v>
      </c>
      <c r="F106" s="19">
        <v>27535260</v>
      </c>
      <c r="G106" s="24">
        <v>37998.660000000003</v>
      </c>
      <c r="H106" s="24">
        <v>1.04</v>
      </c>
      <c r="I106" s="31"/>
      <c r="J106" s="31"/>
      <c r="K106" s="35"/>
    </row>
    <row r="107" spans="2:11" x14ac:dyDescent="0.3">
      <c r="C107" s="58" t="s">
        <v>172</v>
      </c>
      <c r="D107" s="54"/>
      <c r="E107" s="6"/>
      <c r="F107" s="19"/>
      <c r="G107" s="25">
        <v>37998.660000000003</v>
      </c>
      <c r="H107" s="25">
        <v>1.04</v>
      </c>
      <c r="I107" s="31"/>
      <c r="J107" s="31"/>
      <c r="K107" s="35"/>
    </row>
    <row r="108" spans="2:11" x14ac:dyDescent="0.3">
      <c r="C108" s="57"/>
      <c r="D108" s="54"/>
      <c r="E108" s="6"/>
      <c r="F108" s="19"/>
      <c r="G108" s="24"/>
      <c r="H108" s="24"/>
      <c r="I108" s="31"/>
      <c r="J108" s="31"/>
      <c r="K108" s="35"/>
    </row>
    <row r="109" spans="2:11" x14ac:dyDescent="0.3">
      <c r="C109" s="59" t="s">
        <v>629</v>
      </c>
      <c r="D109" s="54"/>
      <c r="E109" s="6"/>
      <c r="F109" s="19"/>
      <c r="G109" s="24"/>
      <c r="H109" s="24"/>
      <c r="I109" s="31"/>
      <c r="J109" s="31"/>
      <c r="K109" s="35"/>
    </row>
    <row r="110" spans="2:11" x14ac:dyDescent="0.3">
      <c r="B110" s="8" t="s">
        <v>2351</v>
      </c>
      <c r="C110" s="57" t="s">
        <v>2352</v>
      </c>
      <c r="D110" s="54" t="s">
        <v>2353</v>
      </c>
      <c r="E110" s="6" t="s">
        <v>167</v>
      </c>
      <c r="F110" s="19">
        <v>14080463</v>
      </c>
      <c r="G110" s="24">
        <v>44988.49</v>
      </c>
      <c r="H110" s="24">
        <v>1.23</v>
      </c>
      <c r="I110" s="31"/>
      <c r="J110" s="31"/>
      <c r="K110" s="35"/>
    </row>
    <row r="111" spans="2:11" x14ac:dyDescent="0.3">
      <c r="B111" s="8" t="s">
        <v>630</v>
      </c>
      <c r="C111" s="57" t="s">
        <v>631</v>
      </c>
      <c r="D111" s="54" t="s">
        <v>632</v>
      </c>
      <c r="E111" s="6" t="s">
        <v>167</v>
      </c>
      <c r="F111" s="19">
        <v>8340000</v>
      </c>
      <c r="G111" s="24">
        <v>32348.36</v>
      </c>
      <c r="H111" s="24">
        <v>0.88</v>
      </c>
      <c r="I111" s="31"/>
      <c r="J111" s="31"/>
      <c r="K111" s="35"/>
    </row>
    <row r="112" spans="2:11" x14ac:dyDescent="0.3">
      <c r="C112" s="58" t="s">
        <v>172</v>
      </c>
      <c r="D112" s="54"/>
      <c r="E112" s="6"/>
      <c r="F112" s="19"/>
      <c r="G112" s="25">
        <v>77336.850000000006</v>
      </c>
      <c r="H112" s="25">
        <v>2.11</v>
      </c>
      <c r="I112" s="31"/>
      <c r="J112" s="31"/>
      <c r="K112" s="35"/>
    </row>
    <row r="113" spans="1:11" x14ac:dyDescent="0.3">
      <c r="C113" s="58"/>
      <c r="D113" s="54"/>
      <c r="E113" s="6"/>
      <c r="F113" s="19"/>
      <c r="G113" s="63"/>
      <c r="H113" s="63"/>
      <c r="I113" s="31"/>
      <c r="J113" s="31"/>
      <c r="K113" s="35"/>
    </row>
    <row r="114" spans="1:11" x14ac:dyDescent="0.3">
      <c r="C114" s="59" t="s">
        <v>5264</v>
      </c>
      <c r="D114" s="54"/>
      <c r="E114" s="6"/>
      <c r="F114" s="19"/>
      <c r="G114" s="6"/>
      <c r="H114" s="6"/>
      <c r="I114" s="31"/>
      <c r="J114" s="31"/>
      <c r="K114" s="35"/>
    </row>
    <row r="115" spans="1:11" x14ac:dyDescent="0.3">
      <c r="C115" s="57" t="s">
        <v>95</v>
      </c>
      <c r="D115" s="54" t="s">
        <v>2339</v>
      </c>
      <c r="E115" s="6" t="s">
        <v>97</v>
      </c>
      <c r="F115" s="19">
        <v>54000</v>
      </c>
      <c r="G115" s="24">
        <v>62124.74</v>
      </c>
      <c r="H115" s="24">
        <v>1.69</v>
      </c>
      <c r="I115" s="31">
        <v>7.3</v>
      </c>
      <c r="J115" s="31"/>
      <c r="K115" s="35" t="s">
        <v>637</v>
      </c>
    </row>
    <row r="116" spans="1:11" x14ac:dyDescent="0.3">
      <c r="C116" s="58" t="s">
        <v>172</v>
      </c>
      <c r="D116" s="54"/>
      <c r="E116" s="6"/>
      <c r="F116" s="19"/>
      <c r="G116" s="25">
        <v>62124.74</v>
      </c>
      <c r="H116" s="25">
        <v>1.69</v>
      </c>
      <c r="I116" s="31"/>
      <c r="J116" s="31"/>
      <c r="K116" s="35"/>
    </row>
    <row r="117" spans="1:11" x14ac:dyDescent="0.3">
      <c r="C117" s="57"/>
      <c r="D117" s="54"/>
      <c r="E117" s="6"/>
      <c r="F117" s="19"/>
      <c r="G117" s="24"/>
      <c r="H117" s="24"/>
      <c r="I117" s="31"/>
      <c r="J117" s="31"/>
      <c r="K117" s="35"/>
    </row>
    <row r="118" spans="1:11" x14ac:dyDescent="0.3">
      <c r="A118" s="10"/>
      <c r="B118" s="28"/>
      <c r="C118" s="58" t="s">
        <v>5</v>
      </c>
      <c r="D118" s="54"/>
      <c r="E118" s="6"/>
      <c r="F118" s="19"/>
      <c r="G118" s="24"/>
      <c r="H118" s="24"/>
      <c r="I118" s="31"/>
      <c r="J118" s="31"/>
      <c r="K118" s="35"/>
    </row>
    <row r="119" spans="1:11" x14ac:dyDescent="0.3">
      <c r="C119" s="59" t="s">
        <v>6</v>
      </c>
      <c r="D119" s="54"/>
      <c r="E119" s="6"/>
      <c r="F119" s="19"/>
      <c r="G119" s="24"/>
      <c r="H119" s="24"/>
      <c r="I119" s="31"/>
      <c r="J119" s="31"/>
      <c r="K119" s="35"/>
    </row>
    <row r="120" spans="1:11" x14ac:dyDescent="0.3">
      <c r="B120" s="8" t="s">
        <v>3579</v>
      </c>
      <c r="C120" s="57" t="s">
        <v>95</v>
      </c>
      <c r="D120" s="54" t="s">
        <v>3580</v>
      </c>
      <c r="E120" s="6" t="s">
        <v>665</v>
      </c>
      <c r="F120" s="19">
        <v>39500</v>
      </c>
      <c r="G120" s="24">
        <v>40508.04</v>
      </c>
      <c r="H120" s="24">
        <v>1.1000000000000001</v>
      </c>
      <c r="I120" s="31">
        <v>7.7149999999999999</v>
      </c>
      <c r="J120" s="31"/>
      <c r="K120" s="35" t="s">
        <v>637</v>
      </c>
    </row>
    <row r="121" spans="1:11" x14ac:dyDescent="0.3">
      <c r="B121" s="8" t="s">
        <v>690</v>
      </c>
      <c r="C121" s="57" t="s">
        <v>561</v>
      </c>
      <c r="D121" s="54" t="s">
        <v>691</v>
      </c>
      <c r="E121" s="6" t="s">
        <v>641</v>
      </c>
      <c r="F121" s="19">
        <v>37500</v>
      </c>
      <c r="G121" s="24">
        <v>38043.19</v>
      </c>
      <c r="H121" s="24">
        <v>1.04</v>
      </c>
      <c r="I121" s="31">
        <v>7.57</v>
      </c>
      <c r="J121" s="31"/>
      <c r="K121" s="35" t="s">
        <v>637</v>
      </c>
    </row>
    <row r="122" spans="1:11" x14ac:dyDescent="0.3">
      <c r="B122" s="8" t="s">
        <v>745</v>
      </c>
      <c r="C122" s="57" t="s">
        <v>717</v>
      </c>
      <c r="D122" s="54" t="s">
        <v>746</v>
      </c>
      <c r="E122" s="6" t="s">
        <v>641</v>
      </c>
      <c r="F122" s="19">
        <v>30000</v>
      </c>
      <c r="G122" s="24">
        <v>31022.94</v>
      </c>
      <c r="H122" s="24">
        <v>0.85</v>
      </c>
      <c r="I122" s="31">
        <v>7.4865000000000004</v>
      </c>
      <c r="J122" s="31"/>
      <c r="K122" s="35"/>
    </row>
    <row r="123" spans="1:11" x14ac:dyDescent="0.3">
      <c r="B123" s="8" t="s">
        <v>670</v>
      </c>
      <c r="C123" s="57" t="s">
        <v>654</v>
      </c>
      <c r="D123" s="54" t="s">
        <v>671</v>
      </c>
      <c r="E123" s="6" t="s">
        <v>641</v>
      </c>
      <c r="F123" s="19">
        <v>30000</v>
      </c>
      <c r="G123" s="24">
        <v>30493.26</v>
      </c>
      <c r="H123" s="24">
        <v>0.83</v>
      </c>
      <c r="I123" s="31">
        <v>7.3250000000000002</v>
      </c>
      <c r="J123" s="31"/>
      <c r="K123" s="35" t="s">
        <v>637</v>
      </c>
    </row>
    <row r="124" spans="1:11" x14ac:dyDescent="0.3">
      <c r="B124" s="8" t="s">
        <v>2099</v>
      </c>
      <c r="C124" s="57" t="s">
        <v>657</v>
      </c>
      <c r="D124" s="54" t="s">
        <v>2100</v>
      </c>
      <c r="E124" s="6" t="s">
        <v>641</v>
      </c>
      <c r="F124" s="19">
        <v>29000</v>
      </c>
      <c r="G124" s="24">
        <v>29223.47</v>
      </c>
      <c r="H124" s="24">
        <v>0.8</v>
      </c>
      <c r="I124" s="31">
        <v>6.6401000000000003</v>
      </c>
      <c r="J124" s="31"/>
      <c r="K124" s="35"/>
    </row>
    <row r="125" spans="1:11" x14ac:dyDescent="0.3">
      <c r="B125" s="8" t="s">
        <v>1986</v>
      </c>
      <c r="C125" s="57" t="s">
        <v>698</v>
      </c>
      <c r="D125" s="54" t="s">
        <v>1987</v>
      </c>
      <c r="E125" s="6" t="s">
        <v>641</v>
      </c>
      <c r="F125" s="19">
        <v>27500</v>
      </c>
      <c r="G125" s="24">
        <v>27815.43</v>
      </c>
      <c r="H125" s="24">
        <v>0.76</v>
      </c>
      <c r="I125" s="31">
        <v>7.1398999999999999</v>
      </c>
      <c r="J125" s="31"/>
      <c r="K125" s="35" t="s">
        <v>637</v>
      </c>
    </row>
    <row r="126" spans="1:11" x14ac:dyDescent="0.3">
      <c r="B126" s="8" t="s">
        <v>2003</v>
      </c>
      <c r="C126" s="57" t="s">
        <v>2004</v>
      </c>
      <c r="D126" s="54" t="s">
        <v>2005</v>
      </c>
      <c r="E126" s="6" t="s">
        <v>641</v>
      </c>
      <c r="F126" s="19">
        <v>25000</v>
      </c>
      <c r="G126" s="24">
        <v>25007.88</v>
      </c>
      <c r="H126" s="24">
        <v>0.68</v>
      </c>
      <c r="I126" s="31">
        <v>7.42</v>
      </c>
      <c r="J126" s="31"/>
      <c r="K126" s="35" t="s">
        <v>637</v>
      </c>
    </row>
    <row r="127" spans="1:11" x14ac:dyDescent="0.3">
      <c r="B127" s="8" t="s">
        <v>1181</v>
      </c>
      <c r="C127" s="57" t="s">
        <v>165</v>
      </c>
      <c r="D127" s="54" t="s">
        <v>1182</v>
      </c>
      <c r="E127" s="6" t="s">
        <v>665</v>
      </c>
      <c r="F127" s="19">
        <v>22500</v>
      </c>
      <c r="G127" s="24">
        <v>22808.63</v>
      </c>
      <c r="H127" s="24">
        <v>0.62</v>
      </c>
      <c r="I127" s="31">
        <v>7.3648999999999996</v>
      </c>
      <c r="J127" s="31"/>
      <c r="K127" s="35" t="s">
        <v>637</v>
      </c>
    </row>
    <row r="128" spans="1:11" x14ac:dyDescent="0.3">
      <c r="B128" s="8" t="s">
        <v>709</v>
      </c>
      <c r="C128" s="57" t="s">
        <v>253</v>
      </c>
      <c r="D128" s="54" t="s">
        <v>710</v>
      </c>
      <c r="E128" s="6" t="s">
        <v>652</v>
      </c>
      <c r="F128" s="19">
        <v>22500</v>
      </c>
      <c r="G128" s="24">
        <v>22588.720000000001</v>
      </c>
      <c r="H128" s="24">
        <v>0.62</v>
      </c>
      <c r="I128" s="31">
        <v>7.1543000000000001</v>
      </c>
      <c r="J128" s="31"/>
      <c r="K128" s="35" t="s">
        <v>637</v>
      </c>
    </row>
    <row r="129" spans="2:11" x14ac:dyDescent="0.3">
      <c r="B129" s="8" t="s">
        <v>3581</v>
      </c>
      <c r="C129" s="57" t="s">
        <v>411</v>
      </c>
      <c r="D129" s="54" t="s">
        <v>3582</v>
      </c>
      <c r="E129" s="6" t="s">
        <v>641</v>
      </c>
      <c r="F129" s="19">
        <v>21500</v>
      </c>
      <c r="G129" s="24">
        <v>21713.47</v>
      </c>
      <c r="H129" s="24">
        <v>0.59</v>
      </c>
      <c r="I129" s="31">
        <v>7.7726499999999996</v>
      </c>
      <c r="J129" s="31"/>
      <c r="K129" s="35" t="s">
        <v>637</v>
      </c>
    </row>
    <row r="130" spans="2:11" x14ac:dyDescent="0.3">
      <c r="B130" s="8" t="s">
        <v>716</v>
      </c>
      <c r="C130" s="57" t="s">
        <v>717</v>
      </c>
      <c r="D130" s="54" t="s">
        <v>718</v>
      </c>
      <c r="E130" s="6" t="s">
        <v>641</v>
      </c>
      <c r="F130" s="19">
        <v>20000</v>
      </c>
      <c r="G130" s="24">
        <v>20842.04</v>
      </c>
      <c r="H130" s="24">
        <v>0.56999999999999995</v>
      </c>
      <c r="I130" s="31">
        <v>7.5250000000000004</v>
      </c>
      <c r="J130" s="31"/>
      <c r="K130" s="35" t="s">
        <v>637</v>
      </c>
    </row>
    <row r="131" spans="2:11" x14ac:dyDescent="0.3">
      <c r="B131" s="8" t="s">
        <v>3583</v>
      </c>
      <c r="C131" s="57" t="s">
        <v>2011</v>
      </c>
      <c r="D131" s="54" t="s">
        <v>3584</v>
      </c>
      <c r="E131" s="6" t="s">
        <v>652</v>
      </c>
      <c r="F131" s="19">
        <v>200</v>
      </c>
      <c r="G131" s="24">
        <v>20744.46</v>
      </c>
      <c r="H131" s="24">
        <v>0.56999999999999995</v>
      </c>
      <c r="I131" s="31">
        <v>7.4</v>
      </c>
      <c r="J131" s="31"/>
      <c r="K131" s="35" t="s">
        <v>637</v>
      </c>
    </row>
    <row r="132" spans="2:11" x14ac:dyDescent="0.3">
      <c r="B132" s="8" t="s">
        <v>679</v>
      </c>
      <c r="C132" s="57" t="s">
        <v>680</v>
      </c>
      <c r="D132" s="54" t="s">
        <v>681</v>
      </c>
      <c r="E132" s="6" t="s">
        <v>641</v>
      </c>
      <c r="F132" s="19">
        <v>200</v>
      </c>
      <c r="G132" s="24">
        <v>20695.580000000002</v>
      </c>
      <c r="H132" s="24">
        <v>0.56000000000000005</v>
      </c>
      <c r="I132" s="31">
        <v>7.4549000000000003</v>
      </c>
      <c r="J132" s="31"/>
      <c r="K132" s="35" t="s">
        <v>637</v>
      </c>
    </row>
    <row r="133" spans="2:11" x14ac:dyDescent="0.3">
      <c r="B133" s="8" t="s">
        <v>659</v>
      </c>
      <c r="C133" s="57" t="s">
        <v>660</v>
      </c>
      <c r="D133" s="54" t="s">
        <v>661</v>
      </c>
      <c r="E133" s="6" t="s">
        <v>641</v>
      </c>
      <c r="F133" s="19">
        <v>20000</v>
      </c>
      <c r="G133" s="24">
        <v>20627.740000000002</v>
      </c>
      <c r="H133" s="24">
        <v>0.56000000000000005</v>
      </c>
      <c r="I133" s="31">
        <v>7.39</v>
      </c>
      <c r="J133" s="31"/>
      <c r="K133" s="35" t="s">
        <v>637</v>
      </c>
    </row>
    <row r="134" spans="2:11" x14ac:dyDescent="0.3">
      <c r="B134" s="8" t="s">
        <v>1981</v>
      </c>
      <c r="C134" s="57" t="s">
        <v>1689</v>
      </c>
      <c r="D134" s="54" t="s">
        <v>1982</v>
      </c>
      <c r="E134" s="6" t="s">
        <v>641</v>
      </c>
      <c r="F134" s="19">
        <v>20000</v>
      </c>
      <c r="G134" s="24">
        <v>20355.32</v>
      </c>
      <c r="H134" s="24">
        <v>0.56000000000000005</v>
      </c>
      <c r="I134" s="31">
        <v>7.1498999999999997</v>
      </c>
      <c r="J134" s="31"/>
      <c r="K134" s="35"/>
    </row>
    <row r="135" spans="2:11" x14ac:dyDescent="0.3">
      <c r="B135" s="8" t="s">
        <v>2663</v>
      </c>
      <c r="C135" s="57" t="s">
        <v>680</v>
      </c>
      <c r="D135" s="54" t="s">
        <v>2664</v>
      </c>
      <c r="E135" s="6" t="s">
        <v>686</v>
      </c>
      <c r="F135" s="19">
        <v>20000</v>
      </c>
      <c r="G135" s="24">
        <v>19910.560000000001</v>
      </c>
      <c r="H135" s="24">
        <v>0.54</v>
      </c>
      <c r="I135" s="31">
        <v>6.7275</v>
      </c>
      <c r="J135" s="31"/>
      <c r="K135" s="35"/>
    </row>
    <row r="136" spans="2:11" x14ac:dyDescent="0.3">
      <c r="B136" s="8" t="s">
        <v>2820</v>
      </c>
      <c r="C136" s="57" t="s">
        <v>1179</v>
      </c>
      <c r="D136" s="54" t="s">
        <v>2821</v>
      </c>
      <c r="E136" s="6" t="s">
        <v>641</v>
      </c>
      <c r="F136" s="19">
        <v>19000</v>
      </c>
      <c r="G136" s="24">
        <v>19251.669999999998</v>
      </c>
      <c r="H136" s="24">
        <v>0.52</v>
      </c>
      <c r="I136" s="31">
        <v>7.2049000000000003</v>
      </c>
      <c r="J136" s="31"/>
      <c r="K136" s="35" t="s">
        <v>637</v>
      </c>
    </row>
    <row r="137" spans="2:11" x14ac:dyDescent="0.3">
      <c r="B137" s="8" t="s">
        <v>3585</v>
      </c>
      <c r="C137" s="57" t="s">
        <v>1689</v>
      </c>
      <c r="D137" s="54" t="s">
        <v>3586</v>
      </c>
      <c r="E137" s="6" t="s">
        <v>641</v>
      </c>
      <c r="F137" s="19">
        <v>1750</v>
      </c>
      <c r="G137" s="24">
        <v>18245.080000000002</v>
      </c>
      <c r="H137" s="24">
        <v>0.5</v>
      </c>
      <c r="I137" s="31">
        <v>7.27</v>
      </c>
      <c r="J137" s="31"/>
      <c r="K137" s="35" t="s">
        <v>637</v>
      </c>
    </row>
    <row r="138" spans="2:11" x14ac:dyDescent="0.3">
      <c r="B138" s="8" t="s">
        <v>2006</v>
      </c>
      <c r="C138" s="57" t="s">
        <v>712</v>
      </c>
      <c r="D138" s="54" t="s">
        <v>2007</v>
      </c>
      <c r="E138" s="6" t="s">
        <v>641</v>
      </c>
      <c r="F138" s="19">
        <v>17500</v>
      </c>
      <c r="G138" s="24">
        <v>17269.28</v>
      </c>
      <c r="H138" s="24">
        <v>0.47</v>
      </c>
      <c r="I138" s="31">
        <v>6.9844999999999997</v>
      </c>
      <c r="J138" s="31"/>
      <c r="K138" s="35" t="s">
        <v>637</v>
      </c>
    </row>
    <row r="139" spans="2:11" x14ac:dyDescent="0.3">
      <c r="B139" s="8" t="s">
        <v>2373</v>
      </c>
      <c r="C139" s="57" t="s">
        <v>1984</v>
      </c>
      <c r="D139" s="54" t="s">
        <v>2374</v>
      </c>
      <c r="E139" s="6" t="s">
        <v>641</v>
      </c>
      <c r="F139" s="19">
        <v>15000</v>
      </c>
      <c r="G139" s="24">
        <v>15301.77</v>
      </c>
      <c r="H139" s="24">
        <v>0.42</v>
      </c>
      <c r="I139" s="31">
        <v>7.7050000000000001</v>
      </c>
      <c r="J139" s="31"/>
      <c r="K139" s="35" t="s">
        <v>637</v>
      </c>
    </row>
    <row r="140" spans="2:11" x14ac:dyDescent="0.3">
      <c r="B140" s="8" t="s">
        <v>706</v>
      </c>
      <c r="C140" s="57" t="s">
        <v>707</v>
      </c>
      <c r="D140" s="54" t="s">
        <v>708</v>
      </c>
      <c r="E140" s="6" t="s">
        <v>641</v>
      </c>
      <c r="F140" s="19">
        <v>15000</v>
      </c>
      <c r="G140" s="24">
        <v>15255.32</v>
      </c>
      <c r="H140" s="24">
        <v>0.42</v>
      </c>
      <c r="I140" s="31">
        <v>7.43</v>
      </c>
      <c r="J140" s="31"/>
      <c r="K140" s="35" t="s">
        <v>637</v>
      </c>
    </row>
    <row r="141" spans="2:11" x14ac:dyDescent="0.3">
      <c r="B141" s="8" t="s">
        <v>2363</v>
      </c>
      <c r="C141" s="57" t="s">
        <v>1689</v>
      </c>
      <c r="D141" s="54" t="s">
        <v>2364</v>
      </c>
      <c r="E141" s="6" t="s">
        <v>641</v>
      </c>
      <c r="F141" s="19">
        <v>15000</v>
      </c>
      <c r="G141" s="24">
        <v>15158.75</v>
      </c>
      <c r="H141" s="24">
        <v>0.41</v>
      </c>
      <c r="I141" s="31">
        <v>7.3236999999999997</v>
      </c>
      <c r="J141" s="31"/>
      <c r="K141" s="35" t="s">
        <v>637</v>
      </c>
    </row>
    <row r="142" spans="2:11" x14ac:dyDescent="0.3">
      <c r="B142" s="8" t="s">
        <v>2354</v>
      </c>
      <c r="C142" s="57" t="s">
        <v>253</v>
      </c>
      <c r="D142" s="54" t="s">
        <v>2355</v>
      </c>
      <c r="E142" s="6" t="s">
        <v>652</v>
      </c>
      <c r="F142" s="19">
        <v>15000</v>
      </c>
      <c r="G142" s="24">
        <v>15147.8</v>
      </c>
      <c r="H142" s="24">
        <v>0.41</v>
      </c>
      <c r="I142" s="31">
        <v>8.0150000000000006</v>
      </c>
      <c r="J142" s="31"/>
      <c r="K142" s="35" t="s">
        <v>637</v>
      </c>
    </row>
    <row r="143" spans="2:11" x14ac:dyDescent="0.3">
      <c r="B143" s="8" t="s">
        <v>3587</v>
      </c>
      <c r="C143" s="57" t="s">
        <v>80</v>
      </c>
      <c r="D143" s="54" t="s">
        <v>3588</v>
      </c>
      <c r="E143" s="6" t="s">
        <v>686</v>
      </c>
      <c r="F143" s="19">
        <v>14600</v>
      </c>
      <c r="G143" s="24">
        <v>14765.81</v>
      </c>
      <c r="H143" s="24">
        <v>0.4</v>
      </c>
      <c r="I143" s="31">
        <v>7.8150000000000004</v>
      </c>
      <c r="J143" s="31"/>
      <c r="K143" s="35" t="s">
        <v>637</v>
      </c>
    </row>
    <row r="144" spans="2:11" x14ac:dyDescent="0.3">
      <c r="B144" s="8" t="s">
        <v>3589</v>
      </c>
      <c r="C144" s="57" t="s">
        <v>241</v>
      </c>
      <c r="D144" s="54" t="s">
        <v>3590</v>
      </c>
      <c r="E144" s="6" t="s">
        <v>652</v>
      </c>
      <c r="F144" s="19">
        <v>10000</v>
      </c>
      <c r="G144" s="24">
        <v>10420.959999999999</v>
      </c>
      <c r="H144" s="24">
        <v>0.28000000000000003</v>
      </c>
      <c r="I144" s="31">
        <v>7.56</v>
      </c>
      <c r="J144" s="31"/>
      <c r="K144" s="35" t="s">
        <v>637</v>
      </c>
    </row>
    <row r="145" spans="2:11" x14ac:dyDescent="0.3">
      <c r="B145" s="8" t="s">
        <v>684</v>
      </c>
      <c r="C145" s="57" t="s">
        <v>657</v>
      </c>
      <c r="D145" s="54" t="s">
        <v>685</v>
      </c>
      <c r="E145" s="6" t="s">
        <v>686</v>
      </c>
      <c r="F145" s="19">
        <v>10000</v>
      </c>
      <c r="G145" s="24">
        <v>10240.450000000001</v>
      </c>
      <c r="H145" s="24">
        <v>0.28000000000000003</v>
      </c>
      <c r="I145" s="31">
        <v>6.9550000000000001</v>
      </c>
      <c r="J145" s="31"/>
      <c r="K145" s="35" t="s">
        <v>637</v>
      </c>
    </row>
    <row r="146" spans="2:11" x14ac:dyDescent="0.3">
      <c r="B146" s="8" t="s">
        <v>1052</v>
      </c>
      <c r="C146" s="57" t="s">
        <v>657</v>
      </c>
      <c r="D146" s="54" t="s">
        <v>1053</v>
      </c>
      <c r="E146" s="6" t="s">
        <v>686</v>
      </c>
      <c r="F146" s="19">
        <v>10000</v>
      </c>
      <c r="G146" s="24">
        <v>10144.879999999999</v>
      </c>
      <c r="H146" s="24">
        <v>0.28000000000000003</v>
      </c>
      <c r="I146" s="31">
        <v>6.73</v>
      </c>
      <c r="J146" s="31"/>
      <c r="K146" s="35"/>
    </row>
    <row r="147" spans="2:11" x14ac:dyDescent="0.3">
      <c r="B147" s="8" t="s">
        <v>3591</v>
      </c>
      <c r="C147" s="57" t="s">
        <v>654</v>
      </c>
      <c r="D147" s="54" t="s">
        <v>3592</v>
      </c>
      <c r="E147" s="6" t="s">
        <v>641</v>
      </c>
      <c r="F147" s="19">
        <v>10000</v>
      </c>
      <c r="G147" s="24">
        <v>9940.7099999999991</v>
      </c>
      <c r="H147" s="24">
        <v>0.27</v>
      </c>
      <c r="I147" s="31">
        <v>7.21</v>
      </c>
      <c r="J147" s="31"/>
      <c r="K147" s="35" t="s">
        <v>637</v>
      </c>
    </row>
    <row r="148" spans="2:11" x14ac:dyDescent="0.3">
      <c r="B148" s="8" t="s">
        <v>1133</v>
      </c>
      <c r="C148" s="57" t="s">
        <v>253</v>
      </c>
      <c r="D148" s="54" t="s">
        <v>1134</v>
      </c>
      <c r="E148" s="6" t="s">
        <v>652</v>
      </c>
      <c r="F148" s="19">
        <v>7500</v>
      </c>
      <c r="G148" s="24">
        <v>7670.18</v>
      </c>
      <c r="H148" s="24">
        <v>0.21</v>
      </c>
      <c r="I148" s="31">
        <v>8.0150000000000006</v>
      </c>
      <c r="J148" s="31"/>
      <c r="K148" s="35" t="s">
        <v>637</v>
      </c>
    </row>
    <row r="149" spans="2:11" x14ac:dyDescent="0.3">
      <c r="B149" s="8" t="s">
        <v>1186</v>
      </c>
      <c r="C149" s="57" t="s">
        <v>657</v>
      </c>
      <c r="D149" s="54" t="s">
        <v>1187</v>
      </c>
      <c r="E149" s="6" t="s">
        <v>641</v>
      </c>
      <c r="F149" s="19">
        <v>7500</v>
      </c>
      <c r="G149" s="24">
        <v>7621.77</v>
      </c>
      <c r="H149" s="24">
        <v>0.21</v>
      </c>
      <c r="I149" s="31">
        <v>6.87</v>
      </c>
      <c r="J149" s="31"/>
      <c r="K149" s="35"/>
    </row>
    <row r="150" spans="2:11" x14ac:dyDescent="0.3">
      <c r="B150" s="8" t="s">
        <v>2860</v>
      </c>
      <c r="C150" s="57" t="s">
        <v>698</v>
      </c>
      <c r="D150" s="54" t="s">
        <v>2861</v>
      </c>
      <c r="E150" s="6" t="s">
        <v>641</v>
      </c>
      <c r="F150" s="19">
        <v>7500</v>
      </c>
      <c r="G150" s="24">
        <v>7603.07</v>
      </c>
      <c r="H150" s="24">
        <v>0.21</v>
      </c>
      <c r="I150" s="31">
        <v>6.8150000000000004</v>
      </c>
      <c r="J150" s="31"/>
      <c r="K150" s="35" t="s">
        <v>637</v>
      </c>
    </row>
    <row r="151" spans="2:11" x14ac:dyDescent="0.3">
      <c r="B151" s="8" t="s">
        <v>3045</v>
      </c>
      <c r="C151" s="57" t="s">
        <v>1320</v>
      </c>
      <c r="D151" s="54" t="s">
        <v>3046</v>
      </c>
      <c r="E151" s="6" t="s">
        <v>641</v>
      </c>
      <c r="F151" s="19">
        <v>7500</v>
      </c>
      <c r="G151" s="24">
        <v>7602.34</v>
      </c>
      <c r="H151" s="24">
        <v>0.21</v>
      </c>
      <c r="I151" s="31">
        <v>6.95</v>
      </c>
      <c r="J151" s="31"/>
      <c r="K151" s="35" t="s">
        <v>637</v>
      </c>
    </row>
    <row r="152" spans="2:11" x14ac:dyDescent="0.3">
      <c r="B152" s="8" t="s">
        <v>728</v>
      </c>
      <c r="C152" s="57" t="s">
        <v>52</v>
      </c>
      <c r="D152" s="54" t="s">
        <v>729</v>
      </c>
      <c r="E152" s="6" t="s">
        <v>641</v>
      </c>
      <c r="F152" s="19">
        <v>7500</v>
      </c>
      <c r="G152" s="24">
        <v>7436.22</v>
      </c>
      <c r="H152" s="24">
        <v>0.2</v>
      </c>
      <c r="I152" s="31">
        <v>6.68</v>
      </c>
      <c r="J152" s="31"/>
      <c r="K152" s="35"/>
    </row>
    <row r="153" spans="2:11" x14ac:dyDescent="0.3">
      <c r="B153" s="8" t="s">
        <v>749</v>
      </c>
      <c r="C153" s="57" t="s">
        <v>241</v>
      </c>
      <c r="D153" s="54" t="s">
        <v>750</v>
      </c>
      <c r="E153" s="6" t="s">
        <v>652</v>
      </c>
      <c r="F153" s="19">
        <v>5000</v>
      </c>
      <c r="G153" s="24">
        <v>5232.5600000000004</v>
      </c>
      <c r="H153" s="24">
        <v>0.14000000000000001</v>
      </c>
      <c r="I153" s="31">
        <v>7.585</v>
      </c>
      <c r="J153" s="31"/>
      <c r="K153" s="35" t="s">
        <v>637</v>
      </c>
    </row>
    <row r="154" spans="2:11" x14ac:dyDescent="0.3">
      <c r="B154" s="8" t="s">
        <v>3159</v>
      </c>
      <c r="C154" s="57" t="s">
        <v>1320</v>
      </c>
      <c r="D154" s="54" t="s">
        <v>3160</v>
      </c>
      <c r="E154" s="6" t="s">
        <v>641</v>
      </c>
      <c r="F154" s="19">
        <v>5000</v>
      </c>
      <c r="G154" s="24">
        <v>5087.32</v>
      </c>
      <c r="H154" s="24">
        <v>0.14000000000000001</v>
      </c>
      <c r="I154" s="31">
        <v>6.9349999999999996</v>
      </c>
      <c r="J154" s="31"/>
      <c r="K154" s="35" t="s">
        <v>637</v>
      </c>
    </row>
    <row r="155" spans="2:11" x14ac:dyDescent="0.3">
      <c r="B155" s="8" t="s">
        <v>1975</v>
      </c>
      <c r="C155" s="57" t="s">
        <v>433</v>
      </c>
      <c r="D155" s="54" t="s">
        <v>1976</v>
      </c>
      <c r="E155" s="6" t="s">
        <v>1977</v>
      </c>
      <c r="F155" s="19">
        <v>5000</v>
      </c>
      <c r="G155" s="24">
        <v>5049.1000000000004</v>
      </c>
      <c r="H155" s="24">
        <v>0.14000000000000001</v>
      </c>
      <c r="I155" s="31">
        <v>6.69</v>
      </c>
      <c r="J155" s="31"/>
      <c r="K155" s="35" t="s">
        <v>637</v>
      </c>
    </row>
    <row r="156" spans="2:11" x14ac:dyDescent="0.3">
      <c r="B156" s="8" t="s">
        <v>725</v>
      </c>
      <c r="C156" s="57" t="s">
        <v>726</v>
      </c>
      <c r="D156" s="54" t="s">
        <v>727</v>
      </c>
      <c r="E156" s="6" t="s">
        <v>641</v>
      </c>
      <c r="F156" s="19">
        <v>500</v>
      </c>
      <c r="G156" s="24">
        <v>4998.5</v>
      </c>
      <c r="H156" s="24">
        <v>0.14000000000000001</v>
      </c>
      <c r="I156" s="31">
        <v>6.2449000000000003</v>
      </c>
      <c r="J156" s="31">
        <v>6.4709973976500006</v>
      </c>
      <c r="K156" s="35" t="s">
        <v>637</v>
      </c>
    </row>
    <row r="157" spans="2:11" x14ac:dyDescent="0.3">
      <c r="B157" s="8" t="s">
        <v>1971</v>
      </c>
      <c r="C157" s="57" t="s">
        <v>726</v>
      </c>
      <c r="D157" s="54" t="s">
        <v>1972</v>
      </c>
      <c r="E157" s="6" t="s">
        <v>641</v>
      </c>
      <c r="F157" s="19">
        <v>500</v>
      </c>
      <c r="G157" s="24">
        <v>4981.87</v>
      </c>
      <c r="H157" s="24">
        <v>0.14000000000000001</v>
      </c>
      <c r="I157" s="31">
        <v>5.9089</v>
      </c>
      <c r="J157" s="31">
        <v>7.9685120889999999</v>
      </c>
      <c r="K157" s="35" t="s">
        <v>637</v>
      </c>
    </row>
    <row r="158" spans="2:11" x14ac:dyDescent="0.3">
      <c r="B158" s="8" t="s">
        <v>2358</v>
      </c>
      <c r="C158" s="57" t="s">
        <v>2359</v>
      </c>
      <c r="D158" s="54" t="s">
        <v>2360</v>
      </c>
      <c r="E158" s="6" t="s">
        <v>641</v>
      </c>
      <c r="F158" s="19">
        <v>30</v>
      </c>
      <c r="G158" s="24">
        <v>2997.74</v>
      </c>
      <c r="H158" s="24">
        <v>0.08</v>
      </c>
      <c r="I158" s="31">
        <v>7.4131</v>
      </c>
      <c r="J158" s="31">
        <v>7.414198451399999</v>
      </c>
      <c r="K158" s="35" t="s">
        <v>637</v>
      </c>
    </row>
    <row r="159" spans="2:11" x14ac:dyDescent="0.3">
      <c r="B159" s="8" t="s">
        <v>737</v>
      </c>
      <c r="C159" s="57" t="s">
        <v>241</v>
      </c>
      <c r="D159" s="54" t="s">
        <v>738</v>
      </c>
      <c r="E159" s="6" t="s">
        <v>652</v>
      </c>
      <c r="F159" s="19">
        <v>2500</v>
      </c>
      <c r="G159" s="24">
        <v>2616.2800000000002</v>
      </c>
      <c r="H159" s="24">
        <v>7.0000000000000007E-2</v>
      </c>
      <c r="I159" s="31">
        <v>7.585</v>
      </c>
      <c r="J159" s="31"/>
      <c r="K159" s="35" t="s">
        <v>637</v>
      </c>
    </row>
    <row r="160" spans="2:11" x14ac:dyDescent="0.3">
      <c r="B160" s="8" t="s">
        <v>3593</v>
      </c>
      <c r="C160" s="57" t="s">
        <v>297</v>
      </c>
      <c r="D160" s="54" t="s">
        <v>3594</v>
      </c>
      <c r="E160" s="6" t="s">
        <v>641</v>
      </c>
      <c r="F160" s="19">
        <v>2500</v>
      </c>
      <c r="G160" s="24">
        <v>2508.41</v>
      </c>
      <c r="H160" s="24">
        <v>7.0000000000000007E-2</v>
      </c>
      <c r="I160" s="31">
        <v>7.28</v>
      </c>
      <c r="J160" s="31"/>
      <c r="K160" s="35" t="s">
        <v>637</v>
      </c>
    </row>
    <row r="161" spans="2:11" x14ac:dyDescent="0.3">
      <c r="B161" s="8" t="s">
        <v>3595</v>
      </c>
      <c r="C161" s="57" t="s">
        <v>2850</v>
      </c>
      <c r="D161" s="54" t="s">
        <v>3596</v>
      </c>
      <c r="E161" s="6" t="s">
        <v>652</v>
      </c>
      <c r="F161" s="19">
        <v>250</v>
      </c>
      <c r="G161" s="24">
        <v>1250.6300000000001</v>
      </c>
      <c r="H161" s="24">
        <v>0.03</v>
      </c>
      <c r="I161" s="31">
        <v>6.8562000000000003</v>
      </c>
      <c r="J161" s="31"/>
      <c r="K161" s="35" t="s">
        <v>637</v>
      </c>
    </row>
    <row r="162" spans="2:11" x14ac:dyDescent="0.3">
      <c r="C162" s="58" t="s">
        <v>172</v>
      </c>
      <c r="D162" s="54"/>
      <c r="E162" s="6"/>
      <c r="F162" s="19"/>
      <c r="G162" s="25">
        <v>656199.19999999995</v>
      </c>
      <c r="H162" s="25">
        <v>17.899999999999999</v>
      </c>
      <c r="I162" s="31"/>
      <c r="J162" s="31"/>
      <c r="K162" s="35"/>
    </row>
    <row r="163" spans="2:11" x14ac:dyDescent="0.3">
      <c r="C163" s="57"/>
      <c r="D163" s="54"/>
      <c r="E163" s="6"/>
      <c r="F163" s="19"/>
      <c r="G163" s="24"/>
      <c r="H163" s="24"/>
      <c r="I163" s="31"/>
      <c r="J163" s="31"/>
      <c r="K163" s="35"/>
    </row>
    <row r="164" spans="2:11" x14ac:dyDescent="0.3">
      <c r="C164" s="58" t="s">
        <v>7</v>
      </c>
      <c r="D164" s="54"/>
      <c r="E164" s="6"/>
      <c r="F164" s="19"/>
      <c r="G164" s="24" t="s">
        <v>2</v>
      </c>
      <c r="H164" s="24" t="s">
        <v>2</v>
      </c>
      <c r="I164" s="31"/>
      <c r="J164" s="31"/>
      <c r="K164" s="35"/>
    </row>
    <row r="165" spans="2:11" x14ac:dyDescent="0.3">
      <c r="C165" s="57"/>
      <c r="D165" s="54"/>
      <c r="E165" s="6"/>
      <c r="F165" s="19"/>
      <c r="G165" s="24"/>
      <c r="H165" s="24"/>
      <c r="I165" s="31"/>
      <c r="J165" s="31"/>
      <c r="K165" s="35"/>
    </row>
    <row r="166" spans="2:11" x14ac:dyDescent="0.3">
      <c r="C166" s="58" t="s">
        <v>8</v>
      </c>
      <c r="D166" s="54"/>
      <c r="E166" s="6"/>
      <c r="F166" s="19"/>
      <c r="G166" s="24" t="s">
        <v>2</v>
      </c>
      <c r="H166" s="24" t="s">
        <v>2</v>
      </c>
      <c r="I166" s="31"/>
      <c r="J166" s="31"/>
      <c r="K166" s="35"/>
    </row>
    <row r="167" spans="2:11" x14ac:dyDescent="0.3">
      <c r="C167" s="57"/>
      <c r="D167" s="54"/>
      <c r="E167" s="6"/>
      <c r="F167" s="19"/>
      <c r="G167" s="24"/>
      <c r="H167" s="24"/>
      <c r="I167" s="31"/>
      <c r="J167" s="31"/>
      <c r="K167" s="35"/>
    </row>
    <row r="168" spans="2:11" x14ac:dyDescent="0.3">
      <c r="C168" s="59" t="s">
        <v>9</v>
      </c>
      <c r="D168" s="54"/>
      <c r="E168" s="6"/>
      <c r="F168" s="19"/>
      <c r="G168" s="24"/>
      <c r="H168" s="24"/>
      <c r="I168" s="31"/>
      <c r="J168" s="31"/>
      <c r="K168" s="35"/>
    </row>
    <row r="169" spans="2:11" x14ac:dyDescent="0.3">
      <c r="B169" s="8" t="s">
        <v>3597</v>
      </c>
      <c r="C169" s="57" t="s">
        <v>3598</v>
      </c>
      <c r="D169" s="54" t="s">
        <v>3599</v>
      </c>
      <c r="E169" s="6" t="s">
        <v>185</v>
      </c>
      <c r="F169" s="19">
        <v>35000000</v>
      </c>
      <c r="G169" s="24">
        <v>36477.910000000003</v>
      </c>
      <c r="H169" s="24">
        <v>0.99</v>
      </c>
      <c r="I169" s="31">
        <v>6.4514968000000001</v>
      </c>
      <c r="J169" s="31"/>
      <c r="K169" s="35"/>
    </row>
    <row r="170" spans="2:11" x14ac:dyDescent="0.3">
      <c r="B170" s="8" t="s">
        <v>1145</v>
      </c>
      <c r="C170" s="57" t="s">
        <v>1146</v>
      </c>
      <c r="D170" s="54" t="s">
        <v>1147</v>
      </c>
      <c r="E170" s="6" t="s">
        <v>185</v>
      </c>
      <c r="F170" s="19">
        <v>32500000</v>
      </c>
      <c r="G170" s="24">
        <v>33476.92</v>
      </c>
      <c r="H170" s="24">
        <v>0.91</v>
      </c>
      <c r="I170" s="31">
        <v>6.7974803000000001</v>
      </c>
      <c r="J170" s="31"/>
      <c r="K170" s="35"/>
    </row>
    <row r="171" spans="2:11" x14ac:dyDescent="0.3">
      <c r="B171" s="8" t="s">
        <v>1234</v>
      </c>
      <c r="C171" s="57" t="s">
        <v>1235</v>
      </c>
      <c r="D171" s="54" t="s">
        <v>1236</v>
      </c>
      <c r="E171" s="6" t="s">
        <v>185</v>
      </c>
      <c r="F171" s="19">
        <v>25000000</v>
      </c>
      <c r="G171" s="24">
        <v>25537.4</v>
      </c>
      <c r="H171" s="24">
        <v>0.7</v>
      </c>
      <c r="I171" s="31">
        <v>7.0301989000000003</v>
      </c>
      <c r="J171" s="31"/>
      <c r="K171" s="35"/>
    </row>
    <row r="172" spans="2:11" x14ac:dyDescent="0.3">
      <c r="B172" s="8" t="s">
        <v>770</v>
      </c>
      <c r="C172" s="57" t="s">
        <v>771</v>
      </c>
      <c r="D172" s="54" t="s">
        <v>772</v>
      </c>
      <c r="E172" s="6" t="s">
        <v>185</v>
      </c>
      <c r="F172" s="19">
        <v>25000000</v>
      </c>
      <c r="G172" s="24">
        <v>24535.08</v>
      </c>
      <c r="H172" s="24">
        <v>0.67</v>
      </c>
      <c r="I172" s="31">
        <v>6.6999065</v>
      </c>
      <c r="J172" s="31"/>
      <c r="K172" s="35"/>
    </row>
    <row r="173" spans="2:11" x14ac:dyDescent="0.3">
      <c r="B173" s="8" t="s">
        <v>2042</v>
      </c>
      <c r="C173" s="57" t="s">
        <v>2043</v>
      </c>
      <c r="D173" s="54" t="s">
        <v>2044</v>
      </c>
      <c r="E173" s="6" t="s">
        <v>185</v>
      </c>
      <c r="F173" s="19">
        <v>20000000</v>
      </c>
      <c r="G173" s="24">
        <v>19848.2</v>
      </c>
      <c r="H173" s="24">
        <v>0.54</v>
      </c>
      <c r="I173" s="31">
        <v>7.5355759999999998</v>
      </c>
      <c r="J173" s="31"/>
      <c r="K173" s="35"/>
    </row>
    <row r="174" spans="2:11" x14ac:dyDescent="0.3">
      <c r="C174" s="58" t="s">
        <v>172</v>
      </c>
      <c r="D174" s="54"/>
      <c r="E174" s="6"/>
      <c r="F174" s="19"/>
      <c r="G174" s="25">
        <v>139875.51</v>
      </c>
      <c r="H174" s="25">
        <v>3.81</v>
      </c>
      <c r="I174" s="31"/>
      <c r="J174" s="31"/>
      <c r="K174" s="35"/>
    </row>
    <row r="175" spans="2:11" x14ac:dyDescent="0.3">
      <c r="C175" s="57"/>
      <c r="D175" s="54"/>
      <c r="E175" s="6"/>
      <c r="F175" s="19"/>
      <c r="G175" s="24"/>
      <c r="H175" s="24"/>
      <c r="I175" s="31"/>
      <c r="J175" s="31"/>
      <c r="K175" s="35"/>
    </row>
    <row r="176" spans="2:11" x14ac:dyDescent="0.3">
      <c r="C176" s="59" t="s">
        <v>10</v>
      </c>
      <c r="D176" s="54"/>
      <c r="E176" s="6"/>
      <c r="F176" s="19"/>
      <c r="G176" s="24"/>
      <c r="H176" s="24"/>
      <c r="I176" s="31"/>
      <c r="J176" s="31"/>
      <c r="K176" s="35"/>
    </row>
    <row r="177" spans="1:11" x14ac:dyDescent="0.3">
      <c r="B177" s="8" t="s">
        <v>834</v>
      </c>
      <c r="C177" s="57" t="s">
        <v>835</v>
      </c>
      <c r="D177" s="54" t="s">
        <v>836</v>
      </c>
      <c r="E177" s="6" t="s">
        <v>185</v>
      </c>
      <c r="F177" s="19">
        <v>25000000</v>
      </c>
      <c r="G177" s="24">
        <v>24352.48</v>
      </c>
      <c r="H177" s="24">
        <v>0.66</v>
      </c>
      <c r="I177" s="31">
        <v>7.4026752</v>
      </c>
      <c r="J177" s="31"/>
      <c r="K177" s="35"/>
    </row>
    <row r="178" spans="1:11" x14ac:dyDescent="0.3">
      <c r="B178" s="8" t="s">
        <v>3600</v>
      </c>
      <c r="C178" s="57" t="s">
        <v>3601</v>
      </c>
      <c r="D178" s="54" t="s">
        <v>3602</v>
      </c>
      <c r="E178" s="6" t="s">
        <v>185</v>
      </c>
      <c r="F178" s="19">
        <v>14500000</v>
      </c>
      <c r="G178" s="24">
        <v>14593.55</v>
      </c>
      <c r="H178" s="24">
        <v>0.4</v>
      </c>
      <c r="I178" s="31">
        <v>7.5417370999999997</v>
      </c>
      <c r="J178" s="31"/>
      <c r="K178" s="35"/>
    </row>
    <row r="179" spans="1:11" x14ac:dyDescent="0.3">
      <c r="B179" s="8" t="s">
        <v>1057</v>
      </c>
      <c r="C179" s="57" t="s">
        <v>1058</v>
      </c>
      <c r="D179" s="54" t="s">
        <v>1059</v>
      </c>
      <c r="E179" s="6" t="s">
        <v>185</v>
      </c>
      <c r="F179" s="19">
        <v>11500000</v>
      </c>
      <c r="G179" s="24">
        <v>11704.59</v>
      </c>
      <c r="H179" s="24">
        <v>0.32</v>
      </c>
      <c r="I179" s="31">
        <v>7.7433810000000003</v>
      </c>
      <c r="J179" s="31"/>
      <c r="K179" s="35"/>
    </row>
    <row r="180" spans="1:11" x14ac:dyDescent="0.3">
      <c r="B180" s="8" t="s">
        <v>2048</v>
      </c>
      <c r="C180" s="57" t="s">
        <v>2049</v>
      </c>
      <c r="D180" s="54" t="s">
        <v>2050</v>
      </c>
      <c r="E180" s="6" t="s">
        <v>185</v>
      </c>
      <c r="F180" s="19">
        <v>10000000</v>
      </c>
      <c r="G180" s="24">
        <v>10121.540000000001</v>
      </c>
      <c r="H180" s="24">
        <v>0.28000000000000003</v>
      </c>
      <c r="I180" s="31">
        <v>7.7807164999999996</v>
      </c>
      <c r="J180" s="31"/>
      <c r="K180" s="35"/>
    </row>
    <row r="181" spans="1:11" x14ac:dyDescent="0.3">
      <c r="B181" s="8" t="s">
        <v>2305</v>
      </c>
      <c r="C181" s="57" t="s">
        <v>2306</v>
      </c>
      <c r="D181" s="54" t="s">
        <v>2307</v>
      </c>
      <c r="E181" s="6" t="s">
        <v>185</v>
      </c>
      <c r="F181" s="19">
        <v>10000000</v>
      </c>
      <c r="G181" s="24">
        <v>9926.4699999999993</v>
      </c>
      <c r="H181" s="24">
        <v>0.27</v>
      </c>
      <c r="I181" s="31">
        <v>7.4258512000000003</v>
      </c>
      <c r="J181" s="31"/>
      <c r="K181" s="35"/>
    </row>
    <row r="182" spans="1:11" x14ac:dyDescent="0.3">
      <c r="C182" s="58" t="s">
        <v>172</v>
      </c>
      <c r="D182" s="54"/>
      <c r="E182" s="6"/>
      <c r="F182" s="19"/>
      <c r="G182" s="25">
        <v>70698.63</v>
      </c>
      <c r="H182" s="25">
        <v>1.93</v>
      </c>
      <c r="I182" s="31"/>
      <c r="J182" s="31"/>
      <c r="K182" s="35"/>
    </row>
    <row r="183" spans="1:11" x14ac:dyDescent="0.3">
      <c r="C183" s="57"/>
      <c r="D183" s="54"/>
      <c r="E183" s="6"/>
      <c r="F183" s="19"/>
      <c r="G183" s="24"/>
      <c r="H183" s="24"/>
      <c r="I183" s="31"/>
      <c r="J183" s="31"/>
      <c r="K183" s="35"/>
    </row>
    <row r="184" spans="1:11" x14ac:dyDescent="0.3">
      <c r="A184" s="10"/>
      <c r="B184" s="28"/>
      <c r="C184" s="58" t="s">
        <v>11</v>
      </c>
      <c r="D184" s="54"/>
      <c r="E184" s="6"/>
      <c r="F184" s="19"/>
      <c r="G184" s="24"/>
      <c r="H184" s="24"/>
      <c r="I184" s="31"/>
      <c r="J184" s="31"/>
      <c r="K184" s="35"/>
    </row>
    <row r="185" spans="1:11" x14ac:dyDescent="0.3">
      <c r="C185" s="59" t="s">
        <v>13</v>
      </c>
      <c r="D185" s="54"/>
      <c r="E185" s="6"/>
      <c r="F185" s="19"/>
      <c r="G185" s="24"/>
      <c r="H185" s="24"/>
      <c r="I185" s="31"/>
      <c r="J185" s="31"/>
      <c r="K185" s="35"/>
    </row>
    <row r="186" spans="1:11" x14ac:dyDescent="0.3">
      <c r="B186" s="8" t="s">
        <v>1686</v>
      </c>
      <c r="C186" s="57" t="s">
        <v>657</v>
      </c>
      <c r="D186" s="54" t="s">
        <v>1687</v>
      </c>
      <c r="E186" s="6" t="s">
        <v>794</v>
      </c>
      <c r="F186" s="19">
        <v>5000</v>
      </c>
      <c r="G186" s="24">
        <v>24599.78</v>
      </c>
      <c r="H186" s="24">
        <v>0.67</v>
      </c>
      <c r="I186" s="31">
        <v>5.9383999999999997</v>
      </c>
      <c r="J186" s="31"/>
      <c r="K186" s="35" t="s">
        <v>637</v>
      </c>
    </row>
    <row r="187" spans="1:11" x14ac:dyDescent="0.3">
      <c r="B187" s="8" t="s">
        <v>3603</v>
      </c>
      <c r="C187" s="57" t="s">
        <v>1160</v>
      </c>
      <c r="D187" s="54" t="s">
        <v>3604</v>
      </c>
      <c r="E187" s="6" t="s">
        <v>794</v>
      </c>
      <c r="F187" s="19">
        <v>4000</v>
      </c>
      <c r="G187" s="24">
        <v>19804.62</v>
      </c>
      <c r="H187" s="24">
        <v>0.54</v>
      </c>
      <c r="I187" s="31">
        <v>6.4301000000000004</v>
      </c>
      <c r="J187" s="31"/>
      <c r="K187" s="35" t="s">
        <v>637</v>
      </c>
    </row>
    <row r="188" spans="1:11" x14ac:dyDescent="0.3">
      <c r="B188" s="8" t="s">
        <v>1377</v>
      </c>
      <c r="C188" s="57" t="s">
        <v>717</v>
      </c>
      <c r="D188" s="54" t="s">
        <v>1378</v>
      </c>
      <c r="E188" s="6" t="s">
        <v>794</v>
      </c>
      <c r="F188" s="19">
        <v>1000</v>
      </c>
      <c r="G188" s="24">
        <v>4958.26</v>
      </c>
      <c r="H188" s="24">
        <v>0.14000000000000001</v>
      </c>
      <c r="I188" s="31">
        <v>6.6801000000000004</v>
      </c>
      <c r="J188" s="31"/>
      <c r="K188" s="35" t="s">
        <v>637</v>
      </c>
    </row>
    <row r="189" spans="1:11" x14ac:dyDescent="0.3">
      <c r="C189" s="58" t="s">
        <v>172</v>
      </c>
      <c r="D189" s="54"/>
      <c r="E189" s="6"/>
      <c r="F189" s="19"/>
      <c r="G189" s="25">
        <v>49362.66</v>
      </c>
      <c r="H189" s="25">
        <v>1.35</v>
      </c>
      <c r="I189" s="31"/>
      <c r="J189" s="31"/>
      <c r="K189" s="35"/>
    </row>
    <row r="190" spans="1:11" x14ac:dyDescent="0.3">
      <c r="C190" s="57"/>
      <c r="D190" s="54"/>
      <c r="E190" s="6"/>
      <c r="F190" s="19"/>
      <c r="G190" s="24"/>
      <c r="H190" s="24"/>
      <c r="I190" s="31"/>
      <c r="J190" s="31"/>
      <c r="K190" s="35"/>
    </row>
    <row r="191" spans="1:11" x14ac:dyDescent="0.3">
      <c r="C191" s="59" t="s">
        <v>14</v>
      </c>
      <c r="D191" s="54"/>
      <c r="E191" s="6"/>
      <c r="F191" s="19"/>
      <c r="G191" s="24"/>
      <c r="H191" s="24"/>
      <c r="I191" s="31"/>
      <c r="J191" s="31"/>
      <c r="K191" s="35"/>
    </row>
    <row r="192" spans="1:11" x14ac:dyDescent="0.3">
      <c r="B192" s="8" t="s">
        <v>2902</v>
      </c>
      <c r="C192" s="57" t="s">
        <v>1455</v>
      </c>
      <c r="D192" s="54" t="s">
        <v>2903</v>
      </c>
      <c r="E192" s="6" t="s">
        <v>794</v>
      </c>
      <c r="F192" s="19">
        <v>5000</v>
      </c>
      <c r="G192" s="24">
        <v>24873.95</v>
      </c>
      <c r="H192" s="24">
        <v>0.68</v>
      </c>
      <c r="I192" s="31">
        <v>5.7801999999999998</v>
      </c>
      <c r="J192" s="31"/>
      <c r="K192" s="35" t="s">
        <v>637</v>
      </c>
    </row>
    <row r="193" spans="1:11" x14ac:dyDescent="0.3">
      <c r="B193" s="8" t="s">
        <v>1764</v>
      </c>
      <c r="C193" s="57" t="s">
        <v>300</v>
      </c>
      <c r="D193" s="54" t="s">
        <v>1765</v>
      </c>
      <c r="E193" s="6" t="s">
        <v>791</v>
      </c>
      <c r="F193" s="19">
        <v>5000</v>
      </c>
      <c r="G193" s="24">
        <v>23665.13</v>
      </c>
      <c r="H193" s="24">
        <v>0.65</v>
      </c>
      <c r="I193" s="31">
        <v>6.335</v>
      </c>
      <c r="J193" s="31"/>
      <c r="K193" s="35" t="s">
        <v>637</v>
      </c>
    </row>
    <row r="194" spans="1:11" x14ac:dyDescent="0.3">
      <c r="B194" s="8" t="s">
        <v>1832</v>
      </c>
      <c r="C194" s="57" t="s">
        <v>41</v>
      </c>
      <c r="D194" s="54" t="s">
        <v>1833</v>
      </c>
      <c r="E194" s="6" t="s">
        <v>794</v>
      </c>
      <c r="F194" s="19">
        <v>4000</v>
      </c>
      <c r="G194" s="24">
        <v>18881.02</v>
      </c>
      <c r="H194" s="24">
        <v>0.51</v>
      </c>
      <c r="I194" s="31">
        <v>6.4</v>
      </c>
      <c r="J194" s="31"/>
      <c r="K194" s="35" t="s">
        <v>637</v>
      </c>
    </row>
    <row r="195" spans="1:11" x14ac:dyDescent="0.3">
      <c r="C195" s="58" t="s">
        <v>172</v>
      </c>
      <c r="D195" s="54"/>
      <c r="E195" s="6"/>
      <c r="F195" s="19"/>
      <c r="G195" s="25">
        <v>67420.100000000006</v>
      </c>
      <c r="H195" s="25">
        <v>1.84</v>
      </c>
      <c r="I195" s="31"/>
      <c r="J195" s="31"/>
      <c r="K195" s="35"/>
    </row>
    <row r="196" spans="1:11" x14ac:dyDescent="0.3">
      <c r="C196" s="57"/>
      <c r="D196" s="54"/>
      <c r="E196" s="6"/>
      <c r="F196" s="19"/>
      <c r="G196" s="24"/>
      <c r="H196" s="24"/>
      <c r="I196" s="31"/>
      <c r="J196" s="31"/>
      <c r="K196" s="35"/>
    </row>
    <row r="197" spans="1:11" x14ac:dyDescent="0.3">
      <c r="C197" s="58" t="s">
        <v>15</v>
      </c>
      <c r="D197" s="54"/>
      <c r="E197" s="6"/>
      <c r="F197" s="19"/>
      <c r="G197" s="24" t="s">
        <v>2</v>
      </c>
      <c r="H197" s="24" t="s">
        <v>2</v>
      </c>
      <c r="I197" s="31"/>
      <c r="J197" s="31"/>
      <c r="K197" s="35"/>
    </row>
    <row r="198" spans="1:11" x14ac:dyDescent="0.3">
      <c r="C198" s="57"/>
      <c r="D198" s="54"/>
      <c r="E198" s="6"/>
      <c r="F198" s="19"/>
      <c r="G198" s="24"/>
      <c r="H198" s="24"/>
      <c r="I198" s="31"/>
      <c r="J198" s="31"/>
      <c r="K198" s="35"/>
    </row>
    <row r="199" spans="1:11" x14ac:dyDescent="0.3">
      <c r="C199" s="58" t="s">
        <v>16</v>
      </c>
      <c r="D199" s="54"/>
      <c r="E199" s="6"/>
      <c r="F199" s="19"/>
      <c r="G199" s="24" t="s">
        <v>2</v>
      </c>
      <c r="H199" s="24" t="s">
        <v>2</v>
      </c>
      <c r="I199" s="31"/>
      <c r="J199" s="31"/>
      <c r="K199" s="35"/>
    </row>
    <row r="200" spans="1:11" x14ac:dyDescent="0.3">
      <c r="C200" s="57"/>
      <c r="D200" s="54"/>
      <c r="E200" s="6"/>
      <c r="F200" s="19"/>
      <c r="G200" s="24"/>
      <c r="H200" s="24"/>
      <c r="I200" s="31"/>
      <c r="J200" s="31"/>
      <c r="K200" s="35"/>
    </row>
    <row r="201" spans="1:11" x14ac:dyDescent="0.3">
      <c r="C201" s="58" t="s">
        <v>17</v>
      </c>
      <c r="D201" s="54"/>
      <c r="E201" s="6"/>
      <c r="F201" s="19"/>
      <c r="G201" s="24" t="s">
        <v>2</v>
      </c>
      <c r="H201" s="24" t="s">
        <v>2</v>
      </c>
      <c r="I201" s="31"/>
      <c r="J201" s="31"/>
      <c r="K201" s="35"/>
    </row>
    <row r="202" spans="1:11" x14ac:dyDescent="0.3">
      <c r="C202" s="57"/>
      <c r="D202" s="54"/>
      <c r="E202" s="6"/>
      <c r="F202" s="19"/>
      <c r="G202" s="24"/>
      <c r="H202" s="24"/>
      <c r="I202" s="31"/>
      <c r="J202" s="31"/>
      <c r="K202" s="35"/>
    </row>
    <row r="203" spans="1:11" x14ac:dyDescent="0.3">
      <c r="A203" s="10"/>
      <c r="B203" s="28"/>
      <c r="C203" s="58" t="s">
        <v>18</v>
      </c>
      <c r="D203" s="54"/>
      <c r="E203" s="6"/>
      <c r="F203" s="19"/>
      <c r="G203" s="24"/>
      <c r="H203" s="24"/>
      <c r="I203" s="31"/>
      <c r="J203" s="31"/>
      <c r="K203" s="35"/>
    </row>
    <row r="204" spans="1:11" x14ac:dyDescent="0.3">
      <c r="A204" s="28"/>
      <c r="B204" s="28"/>
      <c r="C204" s="58" t="s">
        <v>19</v>
      </c>
      <c r="D204" s="54"/>
      <c r="E204" s="6"/>
      <c r="F204" s="19"/>
      <c r="G204" s="24" t="s">
        <v>2</v>
      </c>
      <c r="H204" s="24" t="s">
        <v>2</v>
      </c>
      <c r="I204" s="31"/>
      <c r="J204" s="31"/>
      <c r="K204" s="35"/>
    </row>
    <row r="205" spans="1:11" x14ac:dyDescent="0.3">
      <c r="A205" s="28"/>
      <c r="B205" s="28"/>
      <c r="C205" s="58"/>
      <c r="D205" s="54"/>
      <c r="E205" s="6"/>
      <c r="F205" s="19"/>
      <c r="G205" s="24"/>
      <c r="H205" s="24"/>
      <c r="I205" s="31"/>
      <c r="J205" s="31"/>
      <c r="K205" s="35"/>
    </row>
    <row r="206" spans="1:11" x14ac:dyDescent="0.3">
      <c r="A206" s="28"/>
      <c r="B206" s="28"/>
      <c r="C206" s="58" t="s">
        <v>20</v>
      </c>
      <c r="D206" s="54"/>
      <c r="E206" s="6"/>
      <c r="F206" s="19"/>
      <c r="G206" s="24" t="s">
        <v>2</v>
      </c>
      <c r="H206" s="24" t="s">
        <v>2</v>
      </c>
      <c r="I206" s="31"/>
      <c r="J206" s="31"/>
      <c r="K206" s="35"/>
    </row>
    <row r="207" spans="1:11" x14ac:dyDescent="0.3">
      <c r="A207" s="28"/>
      <c r="B207" s="28"/>
      <c r="C207" s="58"/>
      <c r="D207" s="54"/>
      <c r="E207" s="6"/>
      <c r="F207" s="19"/>
      <c r="G207" s="24"/>
      <c r="H207" s="24"/>
      <c r="I207" s="31"/>
      <c r="J207" s="31"/>
      <c r="K207" s="35"/>
    </row>
    <row r="208" spans="1:11" x14ac:dyDescent="0.3">
      <c r="A208" s="28"/>
      <c r="B208" s="28"/>
      <c r="C208" s="58" t="s">
        <v>21</v>
      </c>
      <c r="D208" s="54"/>
      <c r="E208" s="6"/>
      <c r="F208" s="19"/>
      <c r="G208" s="24" t="s">
        <v>2</v>
      </c>
      <c r="H208" s="24" t="s">
        <v>2</v>
      </c>
      <c r="I208" s="31"/>
      <c r="J208" s="31"/>
      <c r="K208" s="35"/>
    </row>
    <row r="209" spans="1:54" x14ac:dyDescent="0.3">
      <c r="A209" s="28"/>
      <c r="B209" s="28"/>
      <c r="C209" s="58"/>
      <c r="D209" s="54"/>
      <c r="E209" s="6"/>
      <c r="F209" s="19"/>
      <c r="G209" s="24"/>
      <c r="H209" s="24"/>
      <c r="I209" s="31"/>
      <c r="J209" s="31"/>
      <c r="K209" s="35"/>
    </row>
    <row r="210" spans="1:54" x14ac:dyDescent="0.3">
      <c r="A210" s="28"/>
      <c r="B210" s="28"/>
      <c r="C210" s="58" t="s">
        <v>22</v>
      </c>
      <c r="D210" s="54"/>
      <c r="E210" s="6"/>
      <c r="F210" s="19"/>
      <c r="G210" s="24" t="s">
        <v>2</v>
      </c>
      <c r="H210" s="24" t="s">
        <v>2</v>
      </c>
      <c r="I210" s="31"/>
      <c r="J210" s="31"/>
      <c r="K210" s="35"/>
    </row>
    <row r="211" spans="1:54" x14ac:dyDescent="0.3">
      <c r="A211" s="28"/>
      <c r="B211" s="28"/>
      <c r="C211" s="58"/>
      <c r="D211" s="54"/>
      <c r="E211" s="6"/>
      <c r="F211" s="19"/>
      <c r="G211" s="24"/>
      <c r="H211" s="24"/>
      <c r="I211" s="31"/>
      <c r="J211" s="31"/>
      <c r="K211" s="35"/>
    </row>
    <row r="212" spans="1:54" x14ac:dyDescent="0.3">
      <c r="A212" s="28"/>
      <c r="B212" s="28"/>
      <c r="C212" s="58" t="s">
        <v>23</v>
      </c>
      <c r="D212" s="54"/>
      <c r="E212" s="6"/>
      <c r="F212" s="19"/>
      <c r="G212" s="24" t="s">
        <v>2</v>
      </c>
      <c r="H212" s="24" t="s">
        <v>2</v>
      </c>
      <c r="I212" s="31"/>
      <c r="J212" s="31"/>
      <c r="K212" s="35"/>
    </row>
    <row r="213" spans="1:54" x14ac:dyDescent="0.3">
      <c r="A213" s="28"/>
      <c r="B213" s="28"/>
      <c r="C213" s="58"/>
      <c r="D213" s="54"/>
      <c r="E213" s="6"/>
      <c r="F213" s="19"/>
      <c r="G213" s="24"/>
      <c r="H213" s="24"/>
      <c r="I213" s="31"/>
      <c r="J213" s="31"/>
      <c r="K213" s="35"/>
    </row>
    <row r="214" spans="1:54" x14ac:dyDescent="0.3">
      <c r="C214" s="59" t="s">
        <v>24</v>
      </c>
      <c r="D214" s="54"/>
      <c r="E214" s="6"/>
      <c r="F214" s="19"/>
      <c r="G214" s="24"/>
      <c r="H214" s="24"/>
      <c r="I214" s="31"/>
      <c r="J214" s="31"/>
      <c r="K214" s="35"/>
    </row>
    <row r="215" spans="1:54" x14ac:dyDescent="0.3">
      <c r="B215" s="8" t="s">
        <v>186</v>
      </c>
      <c r="C215" s="57" t="s">
        <v>187</v>
      </c>
      <c r="D215" s="54"/>
      <c r="E215" s="6"/>
      <c r="F215" s="19"/>
      <c r="G215" s="24">
        <v>77486.25</v>
      </c>
      <c r="H215" s="24">
        <v>2.11</v>
      </c>
      <c r="I215" s="31"/>
      <c r="J215" s="31"/>
      <c r="K215" s="35"/>
    </row>
    <row r="216" spans="1:54" x14ac:dyDescent="0.3">
      <c r="C216" s="58" t="s">
        <v>172</v>
      </c>
      <c r="D216" s="54"/>
      <c r="E216" s="6"/>
      <c r="F216" s="19"/>
      <c r="G216" s="25">
        <v>77486.25</v>
      </c>
      <c r="H216" s="25">
        <v>2.11</v>
      </c>
      <c r="I216" s="31"/>
      <c r="J216" s="31"/>
      <c r="K216" s="35"/>
    </row>
    <row r="217" spans="1:54" x14ac:dyDescent="0.3">
      <c r="C217" s="57"/>
      <c r="D217" s="54"/>
      <c r="E217" s="6"/>
      <c r="F217" s="19"/>
      <c r="G217" s="24"/>
      <c r="H217" s="24"/>
      <c r="I217" s="31"/>
      <c r="J217" s="31"/>
      <c r="K217" s="35"/>
    </row>
    <row r="218" spans="1:54" x14ac:dyDescent="0.3">
      <c r="A218" s="10"/>
      <c r="B218" s="28"/>
      <c r="C218" s="58" t="s">
        <v>25</v>
      </c>
      <c r="D218" s="54"/>
      <c r="E218" s="6"/>
      <c r="F218" s="19"/>
      <c r="G218" s="24"/>
      <c r="H218" s="24"/>
      <c r="I218" s="31"/>
      <c r="J218" s="31"/>
      <c r="K218" s="35"/>
    </row>
    <row r="219" spans="1:54" s="2" customFormat="1" ht="13.8" x14ac:dyDescent="0.3">
      <c r="A219" s="28"/>
      <c r="B219" s="28"/>
      <c r="C219" s="57" t="s">
        <v>5262</v>
      </c>
      <c r="D219" s="54"/>
      <c r="E219" s="6"/>
      <c r="F219" s="19"/>
      <c r="G219" s="24">
        <v>750</v>
      </c>
      <c r="H219" s="24">
        <v>0.02</v>
      </c>
      <c r="I219" s="31"/>
      <c r="J219" s="31"/>
      <c r="K219" s="35"/>
      <c r="L219" s="3"/>
      <c r="AI219" s="3"/>
      <c r="AV219" s="3"/>
      <c r="AX219" s="3"/>
      <c r="BB219" s="3"/>
    </row>
    <row r="220" spans="1:54" x14ac:dyDescent="0.3">
      <c r="B220" s="8"/>
      <c r="C220" s="57" t="s">
        <v>188</v>
      </c>
      <c r="D220" s="54"/>
      <c r="E220" s="6"/>
      <c r="F220" s="19"/>
      <c r="G220" s="24">
        <v>30078.071499999998</v>
      </c>
      <c r="H220" s="24">
        <v>0.83</v>
      </c>
      <c r="I220" s="31"/>
      <c r="J220" s="31"/>
      <c r="K220" s="35"/>
    </row>
    <row r="221" spans="1:54" x14ac:dyDescent="0.3">
      <c r="C221" s="58" t="s">
        <v>172</v>
      </c>
      <c r="D221" s="54"/>
      <c r="E221" s="6"/>
      <c r="F221" s="19"/>
      <c r="G221" s="25">
        <f>SUM(G219:G220)</f>
        <v>30828.071499999998</v>
      </c>
      <c r="H221" s="25">
        <f>SUM(H219:H220)</f>
        <v>0.85</v>
      </c>
      <c r="I221" s="31"/>
      <c r="J221" s="31"/>
      <c r="K221" s="35"/>
    </row>
    <row r="222" spans="1:54" x14ac:dyDescent="0.3">
      <c r="C222" s="57"/>
      <c r="D222" s="54"/>
      <c r="E222" s="6"/>
      <c r="F222" s="19"/>
      <c r="G222" s="24"/>
      <c r="H222" s="24"/>
      <c r="I222" s="31"/>
      <c r="J222" s="31"/>
      <c r="K222" s="35"/>
    </row>
    <row r="223" spans="1:54" x14ac:dyDescent="0.3">
      <c r="C223" s="60" t="s">
        <v>189</v>
      </c>
      <c r="D223" s="55"/>
      <c r="E223" s="5"/>
      <c r="F223" s="20"/>
      <c r="G223" s="26">
        <v>3667342.96</v>
      </c>
      <c r="H223" s="26">
        <v>100.00000000000001</v>
      </c>
      <c r="I223" s="32"/>
      <c r="J223" s="32"/>
      <c r="K223" s="36"/>
    </row>
    <row r="225" spans="2:9" s="50" customFormat="1" ht="15" x14ac:dyDescent="0.35">
      <c r="C225" s="50" t="s">
        <v>4986</v>
      </c>
      <c r="F225" s="51"/>
      <c r="G225" s="51"/>
      <c r="H225" s="51"/>
    </row>
    <row r="226" spans="2:9" s="42" customFormat="1" ht="27.6" x14ac:dyDescent="0.3">
      <c r="B226" s="43"/>
      <c r="C226" s="43" t="s">
        <v>4981</v>
      </c>
      <c r="D226" s="43" t="s">
        <v>4982</v>
      </c>
      <c r="E226" s="43" t="s">
        <v>4983</v>
      </c>
      <c r="F226" s="44" t="s">
        <v>34</v>
      </c>
      <c r="G226" s="45" t="s">
        <v>4984</v>
      </c>
      <c r="H226" s="44" t="s">
        <v>36</v>
      </c>
      <c r="I226" s="43" t="s">
        <v>39</v>
      </c>
    </row>
    <row r="227" spans="2:9" s="42" customFormat="1" ht="13.8" x14ac:dyDescent="0.3">
      <c r="B227" s="43"/>
      <c r="C227" s="43" t="s">
        <v>4989</v>
      </c>
      <c r="D227" s="43"/>
      <c r="E227" s="43"/>
      <c r="F227" s="44"/>
      <c r="G227" s="45"/>
      <c r="H227" s="44"/>
      <c r="I227" s="43"/>
    </row>
    <row r="228" spans="2:9" s="2" customFormat="1" ht="13.8" x14ac:dyDescent="0.3">
      <c r="B228" s="46">
        <v>2220596</v>
      </c>
      <c r="C228" s="46" t="s">
        <v>4992</v>
      </c>
      <c r="D228" s="46" t="s">
        <v>4988</v>
      </c>
      <c r="E228" s="46" t="s">
        <v>58</v>
      </c>
      <c r="F228" s="47">
        <v>-2062600</v>
      </c>
      <c r="G228" s="47">
        <v>-66366.217600000004</v>
      </c>
      <c r="H228" s="47">
        <v>-1.81</v>
      </c>
      <c r="I228" s="46"/>
    </row>
    <row r="229" spans="2:9" s="2" customFormat="1" ht="13.8" x14ac:dyDescent="0.3">
      <c r="B229" s="46">
        <v>2220663</v>
      </c>
      <c r="C229" s="46" t="s">
        <v>5054</v>
      </c>
      <c r="D229" s="46" t="s">
        <v>4988</v>
      </c>
      <c r="E229" s="46" t="s">
        <v>86</v>
      </c>
      <c r="F229" s="47">
        <v>-2000000</v>
      </c>
      <c r="G229" s="47">
        <v>-50694</v>
      </c>
      <c r="H229" s="47">
        <v>-1.38</v>
      </c>
      <c r="I229" s="46"/>
    </row>
    <row r="230" spans="2:9" s="2" customFormat="1" ht="13.8" x14ac:dyDescent="0.3">
      <c r="B230" s="46">
        <v>2220583</v>
      </c>
      <c r="C230" s="46" t="s">
        <v>4990</v>
      </c>
      <c r="D230" s="46" t="s">
        <v>4988</v>
      </c>
      <c r="E230" s="46" t="s">
        <v>43</v>
      </c>
      <c r="F230" s="47">
        <v>-2013600</v>
      </c>
      <c r="G230" s="47">
        <v>-39708.192000000003</v>
      </c>
      <c r="H230" s="47">
        <v>-1.08</v>
      </c>
      <c r="I230" s="46"/>
    </row>
    <row r="231" spans="2:9" s="2" customFormat="1" ht="13.8" x14ac:dyDescent="0.3">
      <c r="B231" s="46">
        <v>2220672</v>
      </c>
      <c r="C231" s="46" t="s">
        <v>4993</v>
      </c>
      <c r="D231" s="46" t="s">
        <v>4988</v>
      </c>
      <c r="E231" s="46" t="s">
        <v>167</v>
      </c>
      <c r="F231" s="47">
        <v>-4398900</v>
      </c>
      <c r="G231" s="47">
        <v>-32714.619299999998</v>
      </c>
      <c r="H231" s="47">
        <v>-0.89</v>
      </c>
      <c r="I231" s="46"/>
    </row>
    <row r="232" spans="2:9" s="2" customFormat="1" ht="13.8" x14ac:dyDescent="0.3">
      <c r="B232" s="46">
        <v>2220578</v>
      </c>
      <c r="C232" s="46" t="s">
        <v>5018</v>
      </c>
      <c r="D232" s="46" t="s">
        <v>4988</v>
      </c>
      <c r="E232" s="46" t="s">
        <v>75</v>
      </c>
      <c r="F232" s="47">
        <v>-7601775</v>
      </c>
      <c r="G232" s="47">
        <v>-23519.89185</v>
      </c>
      <c r="H232" s="47">
        <v>-0.64</v>
      </c>
      <c r="I232" s="46"/>
    </row>
    <row r="233" spans="2:9" s="2" customFormat="1" ht="13.8" x14ac:dyDescent="0.3">
      <c r="B233" s="46">
        <v>2220710</v>
      </c>
      <c r="C233" s="46" t="s">
        <v>5055</v>
      </c>
      <c r="D233" s="46" t="s">
        <v>4988</v>
      </c>
      <c r="E233" s="46" t="s">
        <v>138</v>
      </c>
      <c r="F233" s="47">
        <v>-500600</v>
      </c>
      <c r="G233" s="47">
        <v>-19220.537</v>
      </c>
      <c r="H233" s="47">
        <v>-0.52</v>
      </c>
      <c r="I233" s="46"/>
    </row>
    <row r="234" spans="2:9" s="2" customFormat="1" ht="13.8" x14ac:dyDescent="0.3">
      <c r="B234" s="46">
        <v>2220594</v>
      </c>
      <c r="C234" s="46" t="s">
        <v>5056</v>
      </c>
      <c r="D234" s="46" t="s">
        <v>4988</v>
      </c>
      <c r="E234" s="46" t="s">
        <v>198</v>
      </c>
      <c r="F234" s="47">
        <v>-333000</v>
      </c>
      <c r="G234" s="47">
        <v>-18822.825000000001</v>
      </c>
      <c r="H234" s="47">
        <v>-0.51</v>
      </c>
      <c r="I234" s="46"/>
    </row>
    <row r="235" spans="2:9" s="2" customFormat="1" ht="13.8" x14ac:dyDescent="0.3">
      <c r="B235" s="46">
        <v>2220597</v>
      </c>
      <c r="C235" s="46" t="s">
        <v>5057</v>
      </c>
      <c r="D235" s="46" t="s">
        <v>4988</v>
      </c>
      <c r="E235" s="46" t="s">
        <v>131</v>
      </c>
      <c r="F235" s="47">
        <v>-5954600</v>
      </c>
      <c r="G235" s="47">
        <v>-16491.2647</v>
      </c>
      <c r="H235" s="47">
        <v>-0.45</v>
      </c>
      <c r="I235" s="46"/>
    </row>
    <row r="236" spans="2:9" s="2" customFormat="1" ht="13.8" x14ac:dyDescent="0.3">
      <c r="B236" s="46">
        <v>2220561</v>
      </c>
      <c r="C236" s="46" t="s">
        <v>5004</v>
      </c>
      <c r="D236" s="46" t="s">
        <v>4988</v>
      </c>
      <c r="E236" s="46" t="s">
        <v>131</v>
      </c>
      <c r="F236" s="47">
        <v>-3951250</v>
      </c>
      <c r="G236" s="47">
        <v>-14836.94375</v>
      </c>
      <c r="H236" s="47">
        <v>-0.4</v>
      </c>
      <c r="I236" s="46"/>
    </row>
    <row r="237" spans="2:9" s="2" customFormat="1" ht="13.8" x14ac:dyDescent="0.3">
      <c r="B237" s="46">
        <v>2220703</v>
      </c>
      <c r="C237" s="46" t="s">
        <v>5058</v>
      </c>
      <c r="D237" s="46" t="s">
        <v>4988</v>
      </c>
      <c r="E237" s="46" t="s">
        <v>101</v>
      </c>
      <c r="F237" s="47">
        <v>-872550</v>
      </c>
      <c r="G237" s="47">
        <v>-13961.672549999999</v>
      </c>
      <c r="H237" s="47">
        <v>-0.38</v>
      </c>
      <c r="I237" s="46"/>
    </row>
    <row r="238" spans="2:9" s="2" customFormat="1" ht="13.8" x14ac:dyDescent="0.3">
      <c r="B238" s="46">
        <v>2220674</v>
      </c>
      <c r="C238" s="46" t="s">
        <v>5061</v>
      </c>
      <c r="D238" s="46" t="s">
        <v>4988</v>
      </c>
      <c r="E238" s="46" t="s">
        <v>90</v>
      </c>
      <c r="F238" s="47">
        <v>-471600</v>
      </c>
      <c r="G238" s="47">
        <v>-12619.0728</v>
      </c>
      <c r="H238" s="47">
        <v>-0.34</v>
      </c>
      <c r="I238" s="46"/>
    </row>
    <row r="239" spans="2:9" s="2" customFormat="1" ht="13.8" x14ac:dyDescent="0.3">
      <c r="B239" s="46">
        <v>2220732</v>
      </c>
      <c r="C239" s="46" t="s">
        <v>5059</v>
      </c>
      <c r="D239" s="46" t="s">
        <v>4988</v>
      </c>
      <c r="E239" s="46" t="s">
        <v>403</v>
      </c>
      <c r="F239" s="47">
        <v>-4649400</v>
      </c>
      <c r="G239" s="47">
        <v>-12616.1469</v>
      </c>
      <c r="H239" s="47">
        <v>-0.34</v>
      </c>
      <c r="I239" s="46"/>
    </row>
    <row r="240" spans="2:9" s="2" customFormat="1" ht="13.8" x14ac:dyDescent="0.3">
      <c r="B240" s="46">
        <v>2220592</v>
      </c>
      <c r="C240" s="46" t="s">
        <v>5060</v>
      </c>
      <c r="D240" s="46" t="s">
        <v>4988</v>
      </c>
      <c r="E240" s="46" t="s">
        <v>82</v>
      </c>
      <c r="F240" s="47">
        <v>-669175</v>
      </c>
      <c r="G240" s="47">
        <v>-12341.594525</v>
      </c>
      <c r="H240" s="47">
        <v>-0.34</v>
      </c>
      <c r="I240" s="46"/>
    </row>
    <row r="241" spans="2:9" s="2" customFormat="1" ht="13.8" x14ac:dyDescent="0.3">
      <c r="B241" s="46">
        <v>2220560</v>
      </c>
      <c r="C241" s="46" t="s">
        <v>5005</v>
      </c>
      <c r="D241" s="46" t="s">
        <v>4988</v>
      </c>
      <c r="E241" s="46" t="s">
        <v>43</v>
      </c>
      <c r="F241" s="47">
        <v>-1437750</v>
      </c>
      <c r="G241" s="47">
        <v>-11578.919625</v>
      </c>
      <c r="H241" s="47">
        <v>-0.32</v>
      </c>
      <c r="I241" s="46"/>
    </row>
    <row r="242" spans="2:9" s="2" customFormat="1" ht="13.8" x14ac:dyDescent="0.3">
      <c r="B242" s="46">
        <v>2220730</v>
      </c>
      <c r="C242" s="46" t="s">
        <v>5035</v>
      </c>
      <c r="D242" s="46" t="s">
        <v>4988</v>
      </c>
      <c r="E242" s="46" t="s">
        <v>403</v>
      </c>
      <c r="F242" s="47">
        <v>-4854150</v>
      </c>
      <c r="G242" s="47">
        <v>-8436.5126999999993</v>
      </c>
      <c r="H242" s="47">
        <v>-0.23</v>
      </c>
      <c r="I242" s="46"/>
    </row>
    <row r="243" spans="2:9" s="2" customFormat="1" ht="13.8" x14ac:dyDescent="0.3">
      <c r="B243" s="46">
        <v>2220567</v>
      </c>
      <c r="C243" s="46" t="s">
        <v>4991</v>
      </c>
      <c r="D243" s="46" t="s">
        <v>4988</v>
      </c>
      <c r="E243" s="46" t="s">
        <v>75</v>
      </c>
      <c r="F243" s="47">
        <v>-599500</v>
      </c>
      <c r="G243" s="47">
        <v>-8179.5780000000004</v>
      </c>
      <c r="H243" s="47">
        <v>-0.22</v>
      </c>
      <c r="I243" s="46"/>
    </row>
    <row r="244" spans="2:9" s="2" customFormat="1" ht="13.8" x14ac:dyDescent="0.3">
      <c r="B244" s="46">
        <v>2220731</v>
      </c>
      <c r="C244" s="46" t="s">
        <v>5062</v>
      </c>
      <c r="D244" s="46" t="s">
        <v>4988</v>
      </c>
      <c r="E244" s="46" t="s">
        <v>224</v>
      </c>
      <c r="F244" s="47">
        <v>-6225000</v>
      </c>
      <c r="G244" s="47">
        <v>-7928.16</v>
      </c>
      <c r="H244" s="47">
        <v>-0.22</v>
      </c>
      <c r="I244" s="46"/>
    </row>
    <row r="245" spans="2:9" s="2" customFormat="1" ht="13.8" x14ac:dyDescent="0.3">
      <c r="B245" s="46">
        <v>2220675</v>
      </c>
      <c r="C245" s="46" t="s">
        <v>5063</v>
      </c>
      <c r="D245" s="46" t="s">
        <v>4988</v>
      </c>
      <c r="E245" s="46" t="s">
        <v>101</v>
      </c>
      <c r="F245" s="47">
        <v>-410550</v>
      </c>
      <c r="G245" s="47">
        <v>-7829.5990499999998</v>
      </c>
      <c r="H245" s="47">
        <v>-0.21</v>
      </c>
      <c r="I245" s="46"/>
    </row>
    <row r="246" spans="2:9" s="2" customFormat="1" ht="13.8" x14ac:dyDescent="0.3">
      <c r="B246" s="46">
        <v>2220569</v>
      </c>
      <c r="C246" s="46" t="s">
        <v>5038</v>
      </c>
      <c r="D246" s="46" t="s">
        <v>4988</v>
      </c>
      <c r="E246" s="46" t="s">
        <v>50</v>
      </c>
      <c r="F246" s="47">
        <v>-250250</v>
      </c>
      <c r="G246" s="47">
        <v>-7758.2505000000001</v>
      </c>
      <c r="H246" s="47">
        <v>-0.21</v>
      </c>
      <c r="I246" s="46"/>
    </row>
    <row r="247" spans="2:9" s="2" customFormat="1" ht="13.8" x14ac:dyDescent="0.3">
      <c r="B247" s="46">
        <v>2220643</v>
      </c>
      <c r="C247" s="46" t="s">
        <v>5043</v>
      </c>
      <c r="D247" s="46" t="s">
        <v>4988</v>
      </c>
      <c r="E247" s="46" t="s">
        <v>86</v>
      </c>
      <c r="F247" s="47">
        <v>-211575</v>
      </c>
      <c r="G247" s="47">
        <v>-7718.4675749999997</v>
      </c>
      <c r="H247" s="47">
        <v>-0.21</v>
      </c>
      <c r="I247" s="46"/>
    </row>
    <row r="248" spans="2:9" s="2" customFormat="1" ht="13.8" x14ac:dyDescent="0.3">
      <c r="B248" s="46">
        <v>2220661</v>
      </c>
      <c r="C248" s="46" t="s">
        <v>5009</v>
      </c>
      <c r="D248" s="46" t="s">
        <v>4988</v>
      </c>
      <c r="E248" s="46" t="s">
        <v>111</v>
      </c>
      <c r="F248" s="47">
        <v>-959000</v>
      </c>
      <c r="G248" s="47">
        <v>-6775.8145000000004</v>
      </c>
      <c r="H248" s="47">
        <v>-0.18</v>
      </c>
      <c r="I248" s="46"/>
    </row>
    <row r="249" spans="2:9" s="2" customFormat="1" ht="13.8" x14ac:dyDescent="0.3">
      <c r="B249" s="46">
        <v>2220574</v>
      </c>
      <c r="C249" s="46" t="s">
        <v>5011</v>
      </c>
      <c r="D249" s="46" t="s">
        <v>4988</v>
      </c>
      <c r="E249" s="46" t="s">
        <v>196</v>
      </c>
      <c r="F249" s="47">
        <v>-4136000</v>
      </c>
      <c r="G249" s="47">
        <v>-6412.4543999999996</v>
      </c>
      <c r="H249" s="47">
        <v>-0.17</v>
      </c>
      <c r="I249" s="46"/>
    </row>
    <row r="250" spans="2:9" s="2" customFormat="1" ht="13.8" x14ac:dyDescent="0.3">
      <c r="B250" s="46">
        <v>2220645</v>
      </c>
      <c r="C250" s="46" t="s">
        <v>5030</v>
      </c>
      <c r="D250" s="46" t="s">
        <v>4988</v>
      </c>
      <c r="E250" s="46" t="s">
        <v>82</v>
      </c>
      <c r="F250" s="47">
        <v>-296625</v>
      </c>
      <c r="G250" s="47">
        <v>-5389.0829999999996</v>
      </c>
      <c r="H250" s="47">
        <v>-0.15</v>
      </c>
      <c r="I250" s="46"/>
    </row>
    <row r="251" spans="2:9" s="2" customFormat="1" ht="13.8" x14ac:dyDescent="0.3">
      <c r="B251" s="46">
        <v>2220729</v>
      </c>
      <c r="C251" s="46" t="s">
        <v>4996</v>
      </c>
      <c r="D251" s="46" t="s">
        <v>4988</v>
      </c>
      <c r="E251" s="46" t="s">
        <v>43</v>
      </c>
      <c r="F251" s="47">
        <v>-323400</v>
      </c>
      <c r="G251" s="47">
        <v>-4547.9741999999997</v>
      </c>
      <c r="H251" s="47">
        <v>-0.12</v>
      </c>
      <c r="I251" s="46"/>
    </row>
    <row r="252" spans="2:9" s="2" customFormat="1" ht="13.8" x14ac:dyDescent="0.3">
      <c r="B252" s="46">
        <v>2220565</v>
      </c>
      <c r="C252" s="46" t="s">
        <v>5027</v>
      </c>
      <c r="D252" s="46" t="s">
        <v>4988</v>
      </c>
      <c r="E252" s="46" t="s">
        <v>43</v>
      </c>
      <c r="F252" s="47">
        <v>-578900</v>
      </c>
      <c r="G252" s="47">
        <v>-4302.67425</v>
      </c>
      <c r="H252" s="47">
        <v>-0.12</v>
      </c>
      <c r="I252" s="46"/>
    </row>
    <row r="253" spans="2:9" s="2" customFormat="1" ht="13.8" x14ac:dyDescent="0.3">
      <c r="B253" s="46">
        <v>2220604</v>
      </c>
      <c r="C253" s="46" t="s">
        <v>5064</v>
      </c>
      <c r="D253" s="46" t="s">
        <v>4988</v>
      </c>
      <c r="E253" s="46" t="s">
        <v>75</v>
      </c>
      <c r="F253" s="47">
        <v>-2983500</v>
      </c>
      <c r="G253" s="47">
        <v>-4102.61085</v>
      </c>
      <c r="H253" s="47">
        <v>-0.11</v>
      </c>
      <c r="I253" s="46"/>
    </row>
    <row r="254" spans="2:9" s="2" customFormat="1" ht="13.8" x14ac:dyDescent="0.3">
      <c r="B254" s="46">
        <v>2220678</v>
      </c>
      <c r="C254" s="46" t="s">
        <v>5013</v>
      </c>
      <c r="D254" s="46" t="s">
        <v>4988</v>
      </c>
      <c r="E254" s="46" t="s">
        <v>97</v>
      </c>
      <c r="F254" s="47">
        <v>-656700</v>
      </c>
      <c r="G254" s="47">
        <v>-3836.4414000000002</v>
      </c>
      <c r="H254" s="47">
        <v>-0.1</v>
      </c>
      <c r="I254" s="46"/>
    </row>
    <row r="255" spans="2:9" s="2" customFormat="1" ht="13.8" x14ac:dyDescent="0.3">
      <c r="B255" s="46">
        <v>2220614</v>
      </c>
      <c r="C255" s="46" t="s">
        <v>5049</v>
      </c>
      <c r="D255" s="46" t="s">
        <v>4988</v>
      </c>
      <c r="E255" s="46" t="s">
        <v>75</v>
      </c>
      <c r="F255" s="47">
        <v>-1000350</v>
      </c>
      <c r="G255" s="47">
        <v>-3781.823175</v>
      </c>
      <c r="H255" s="47">
        <v>-0.1</v>
      </c>
      <c r="I255" s="46"/>
    </row>
    <row r="256" spans="2:9" s="2" customFormat="1" ht="13.8" x14ac:dyDescent="0.3">
      <c r="B256" s="46">
        <v>2220602</v>
      </c>
      <c r="C256" s="46" t="s">
        <v>5017</v>
      </c>
      <c r="D256" s="46" t="s">
        <v>4988</v>
      </c>
      <c r="E256" s="46" t="s">
        <v>196</v>
      </c>
      <c r="F256" s="47">
        <v>-182250</v>
      </c>
      <c r="G256" s="47">
        <v>-1883.3715</v>
      </c>
      <c r="H256" s="47">
        <v>-0.05</v>
      </c>
      <c r="I256" s="46"/>
    </row>
    <row r="257" spans="2:9" s="2" customFormat="1" ht="13.8" x14ac:dyDescent="0.3">
      <c r="B257" s="46">
        <v>2220713</v>
      </c>
      <c r="C257" s="46" t="s">
        <v>5065</v>
      </c>
      <c r="D257" s="46" t="s">
        <v>4988</v>
      </c>
      <c r="E257" s="46" t="s">
        <v>196</v>
      </c>
      <c r="F257" s="47">
        <v>-173125</v>
      </c>
      <c r="G257" s="47">
        <v>-1647.630625</v>
      </c>
      <c r="H257" s="47">
        <v>-0.04</v>
      </c>
      <c r="I257" s="46"/>
    </row>
    <row r="258" spans="2:9" s="2" customFormat="1" ht="13.8" x14ac:dyDescent="0.3">
      <c r="B258" s="46">
        <v>2220553</v>
      </c>
      <c r="C258" s="46" t="s">
        <v>5014</v>
      </c>
      <c r="D258" s="46" t="s">
        <v>4988</v>
      </c>
      <c r="E258" s="46" t="s">
        <v>43</v>
      </c>
      <c r="F258" s="47">
        <v>-96250</v>
      </c>
      <c r="G258" s="47">
        <v>-1012.64625</v>
      </c>
      <c r="H258" s="47">
        <v>-0.03</v>
      </c>
      <c r="I258" s="46"/>
    </row>
    <row r="259" spans="2:9" s="2" customFormat="1" ht="13.8" x14ac:dyDescent="0.3">
      <c r="B259" s="46">
        <v>2220575</v>
      </c>
      <c r="C259" s="46" t="s">
        <v>5002</v>
      </c>
      <c r="D259" s="46" t="s">
        <v>4988</v>
      </c>
      <c r="E259" s="46" t="s">
        <v>97</v>
      </c>
      <c r="F259" s="47">
        <v>-255000</v>
      </c>
      <c r="G259" s="47">
        <v>-898.36500000000001</v>
      </c>
      <c r="H259" s="47">
        <v>-0.02</v>
      </c>
      <c r="I259" s="46"/>
    </row>
    <row r="260" spans="2:9" s="2" customFormat="1" ht="13.8" x14ac:dyDescent="0.3">
      <c r="B260" s="46">
        <v>2220689</v>
      </c>
      <c r="C260" s="46" t="s">
        <v>5041</v>
      </c>
      <c r="D260" s="46" t="s">
        <v>4988</v>
      </c>
      <c r="E260" s="46" t="s">
        <v>422</v>
      </c>
      <c r="F260" s="47">
        <v>-290250</v>
      </c>
      <c r="G260" s="47">
        <v>-676.34055000000001</v>
      </c>
      <c r="H260" s="47">
        <v>-0.02</v>
      </c>
      <c r="I260" s="46"/>
    </row>
    <row r="261" spans="2:9" s="2" customFormat="1" ht="13.8" x14ac:dyDescent="0.3">
      <c r="B261" s="46">
        <v>2220694</v>
      </c>
      <c r="C261" s="46" t="s">
        <v>5066</v>
      </c>
      <c r="D261" s="46" t="s">
        <v>4988</v>
      </c>
      <c r="E261" s="46" t="s">
        <v>1074</v>
      </c>
      <c r="F261" s="47">
        <v>-153900</v>
      </c>
      <c r="G261" s="47">
        <v>-570.50729999999999</v>
      </c>
      <c r="H261" s="47">
        <v>-0.02</v>
      </c>
      <c r="I261" s="46"/>
    </row>
    <row r="262" spans="2:9" s="2" customFormat="1" ht="13.8" x14ac:dyDescent="0.3">
      <c r="B262" s="46">
        <v>2220619</v>
      </c>
      <c r="C262" s="46" t="s">
        <v>5067</v>
      </c>
      <c r="D262" s="46" t="s">
        <v>4988</v>
      </c>
      <c r="E262" s="46" t="s">
        <v>268</v>
      </c>
      <c r="F262" s="47">
        <v>-27075</v>
      </c>
      <c r="G262" s="47">
        <v>-514.289625</v>
      </c>
      <c r="H262" s="47">
        <v>-0.01</v>
      </c>
      <c r="I262" s="46"/>
    </row>
    <row r="263" spans="2:9" s="2" customFormat="1" ht="13.8" x14ac:dyDescent="0.3">
      <c r="B263" s="46">
        <v>2220649</v>
      </c>
      <c r="C263" s="46" t="s">
        <v>5046</v>
      </c>
      <c r="D263" s="46" t="s">
        <v>4988</v>
      </c>
      <c r="E263" s="46" t="s">
        <v>101</v>
      </c>
      <c r="F263" s="47">
        <v>-28600</v>
      </c>
      <c r="G263" s="47">
        <v>-295.8956</v>
      </c>
      <c r="H263" s="47">
        <v>-0.01</v>
      </c>
      <c r="I263" s="46"/>
    </row>
    <row r="264" spans="2:9" s="2" customFormat="1" ht="13.8" x14ac:dyDescent="0.3">
      <c r="B264" s="46">
        <v>2220749</v>
      </c>
      <c r="C264" s="46" t="s">
        <v>5031</v>
      </c>
      <c r="D264" s="46" t="s">
        <v>4988</v>
      </c>
      <c r="E264" s="46" t="s">
        <v>903</v>
      </c>
      <c r="F264" s="47">
        <v>-20300</v>
      </c>
      <c r="G264" s="47">
        <v>-246.56379999999999</v>
      </c>
      <c r="H264" s="47">
        <v>-0.01</v>
      </c>
      <c r="I264" s="46"/>
    </row>
    <row r="265" spans="2:9" s="2" customFormat="1" ht="13.8" x14ac:dyDescent="0.3">
      <c r="B265" s="46">
        <v>2220627</v>
      </c>
      <c r="C265" s="46" t="s">
        <v>5068</v>
      </c>
      <c r="D265" s="46" t="s">
        <v>4988</v>
      </c>
      <c r="E265" s="46" t="s">
        <v>323</v>
      </c>
      <c r="F265" s="47">
        <v>-17500</v>
      </c>
      <c r="G265" s="47">
        <v>-203.52500000000001</v>
      </c>
      <c r="H265" s="47">
        <v>-0.01</v>
      </c>
      <c r="I265" s="46"/>
    </row>
    <row r="266" spans="2:9" s="2" customFormat="1" ht="13.8" x14ac:dyDescent="0.3">
      <c r="B266" s="46">
        <v>2220803</v>
      </c>
      <c r="C266" s="46" t="s">
        <v>5069</v>
      </c>
      <c r="D266" s="46" t="s">
        <v>4988</v>
      </c>
      <c r="E266" s="46" t="s">
        <v>205</v>
      </c>
      <c r="F266" s="47">
        <v>-18000</v>
      </c>
      <c r="G266" s="47">
        <v>-184.5</v>
      </c>
      <c r="H266" s="47">
        <v>-0.01</v>
      </c>
      <c r="I266" s="46"/>
    </row>
    <row r="267" spans="2:9" s="2" customFormat="1" ht="13.8" x14ac:dyDescent="0.3">
      <c r="B267" s="46">
        <v>2220691</v>
      </c>
      <c r="C267" s="46" t="s">
        <v>5071</v>
      </c>
      <c r="D267" s="46" t="s">
        <v>4988</v>
      </c>
      <c r="E267" s="46" t="s">
        <v>50</v>
      </c>
      <c r="F267" s="47">
        <v>-10800</v>
      </c>
      <c r="G267" s="47">
        <v>-160.97399999999999</v>
      </c>
      <c r="H267" s="47" t="s">
        <v>5263</v>
      </c>
      <c r="I267" s="46"/>
    </row>
    <row r="268" spans="2:9" s="2" customFormat="1" ht="13.8" x14ac:dyDescent="0.3">
      <c r="B268" s="46">
        <v>2220622</v>
      </c>
      <c r="C268" s="46" t="s">
        <v>5073</v>
      </c>
      <c r="D268" s="46" t="s">
        <v>4988</v>
      </c>
      <c r="E268" s="46" t="s">
        <v>97</v>
      </c>
      <c r="F268" s="47">
        <v>-7500</v>
      </c>
      <c r="G268" s="47">
        <v>-144.27000000000001</v>
      </c>
      <c r="H268" s="47" t="s">
        <v>5263</v>
      </c>
      <c r="I268" s="46"/>
    </row>
    <row r="269" spans="2:9" s="2" customFormat="1" ht="13.8" x14ac:dyDescent="0.3">
      <c r="B269" s="46">
        <v>2220785</v>
      </c>
      <c r="C269" s="46" t="s">
        <v>5070</v>
      </c>
      <c r="D269" s="46" t="s">
        <v>4988</v>
      </c>
      <c r="E269" s="46" t="s">
        <v>97</v>
      </c>
      <c r="F269" s="47">
        <v>-14950</v>
      </c>
      <c r="G269" s="47">
        <v>-113.2313</v>
      </c>
      <c r="H269" s="47" t="s">
        <v>5263</v>
      </c>
      <c r="I269" s="46"/>
    </row>
    <row r="270" spans="2:9" s="2" customFormat="1" ht="13.8" x14ac:dyDescent="0.3">
      <c r="B270" s="46">
        <v>2220554</v>
      </c>
      <c r="C270" s="46" t="s">
        <v>5024</v>
      </c>
      <c r="D270" s="46" t="s">
        <v>4988</v>
      </c>
      <c r="E270" s="46" t="s">
        <v>1019</v>
      </c>
      <c r="F270" s="47">
        <v>-162000</v>
      </c>
      <c r="G270" s="47">
        <v>-112.15260000000001</v>
      </c>
      <c r="H270" s="47" t="s">
        <v>5263</v>
      </c>
      <c r="I270" s="46"/>
    </row>
    <row r="271" spans="2:9" s="2" customFormat="1" ht="13.8" x14ac:dyDescent="0.3">
      <c r="B271" s="46">
        <v>2220573</v>
      </c>
      <c r="C271" s="46" t="s">
        <v>5039</v>
      </c>
      <c r="D271" s="46" t="s">
        <v>4988</v>
      </c>
      <c r="E271" s="46" t="s">
        <v>1085</v>
      </c>
      <c r="F271" s="47">
        <v>-28350</v>
      </c>
      <c r="G271" s="47">
        <v>-106.85115</v>
      </c>
      <c r="H271" s="47" t="s">
        <v>5263</v>
      </c>
      <c r="I271" s="46"/>
    </row>
    <row r="272" spans="2:9" s="2" customFormat="1" ht="13.8" x14ac:dyDescent="0.3">
      <c r="B272" s="46">
        <v>2220581</v>
      </c>
      <c r="C272" s="46" t="s">
        <v>5075</v>
      </c>
      <c r="D272" s="46" t="s">
        <v>4988</v>
      </c>
      <c r="E272" s="46" t="s">
        <v>156</v>
      </c>
      <c r="F272" s="47">
        <v>-1900</v>
      </c>
      <c r="G272" s="47">
        <v>-101.27</v>
      </c>
      <c r="H272" s="47" t="s">
        <v>5263</v>
      </c>
      <c r="I272" s="46"/>
    </row>
    <row r="273" spans="2:11" s="2" customFormat="1" ht="13.8" x14ac:dyDescent="0.3">
      <c r="B273" s="46">
        <v>2220580</v>
      </c>
      <c r="C273" s="46" t="s">
        <v>5076</v>
      </c>
      <c r="D273" s="46" t="s">
        <v>4988</v>
      </c>
      <c r="E273" s="46" t="s">
        <v>2266</v>
      </c>
      <c r="F273" s="47">
        <v>-21850</v>
      </c>
      <c r="G273" s="47">
        <v>-92.501975000000002</v>
      </c>
      <c r="H273" s="47" t="s">
        <v>5263</v>
      </c>
      <c r="I273" s="46"/>
    </row>
    <row r="274" spans="2:11" s="2" customFormat="1" ht="13.8" x14ac:dyDescent="0.3">
      <c r="B274" s="46">
        <v>2220559</v>
      </c>
      <c r="C274" s="46" t="s">
        <v>5077</v>
      </c>
      <c r="D274" s="46" t="s">
        <v>4988</v>
      </c>
      <c r="E274" s="46" t="s">
        <v>97</v>
      </c>
      <c r="F274" s="47">
        <v>-6000</v>
      </c>
      <c r="G274" s="47">
        <v>-33.426000000000002</v>
      </c>
      <c r="H274" s="47" t="s">
        <v>5263</v>
      </c>
      <c r="I274" s="46"/>
    </row>
    <row r="275" spans="2:11" s="2" customFormat="1" ht="13.8" x14ac:dyDescent="0.3">
      <c r="B275" s="46">
        <v>2220630</v>
      </c>
      <c r="C275" s="46" t="s">
        <v>5072</v>
      </c>
      <c r="D275" s="46" t="s">
        <v>4988</v>
      </c>
      <c r="E275" s="46" t="s">
        <v>198</v>
      </c>
      <c r="F275" s="47">
        <v>-1250</v>
      </c>
      <c r="G275" s="47">
        <v>-6.61625</v>
      </c>
      <c r="H275" s="47" t="s">
        <v>5263</v>
      </c>
      <c r="I275" s="46"/>
    </row>
    <row r="276" spans="2:11" s="2" customFormat="1" ht="13.8" x14ac:dyDescent="0.3">
      <c r="B276" s="46">
        <v>2220600</v>
      </c>
      <c r="C276" s="46" t="s">
        <v>5074</v>
      </c>
      <c r="D276" s="46" t="s">
        <v>4988</v>
      </c>
      <c r="E276" s="46" t="s">
        <v>65</v>
      </c>
      <c r="F276" s="47">
        <v>-50</v>
      </c>
      <c r="G276" s="47">
        <v>-6.343</v>
      </c>
      <c r="H276" s="47" t="s">
        <v>5263</v>
      </c>
      <c r="I276" s="46"/>
    </row>
    <row r="277" spans="2:11" s="1" customFormat="1" ht="13.8" x14ac:dyDescent="0.3">
      <c r="B277" s="48"/>
      <c r="C277" s="48" t="s">
        <v>4985</v>
      </c>
      <c r="D277" s="48"/>
      <c r="E277" s="48"/>
      <c r="F277" s="49"/>
      <c r="G277" s="49">
        <v>-441502.61272500001</v>
      </c>
      <c r="H277" s="49">
        <v>-11.979999999999997</v>
      </c>
      <c r="I277" s="48"/>
    </row>
    <row r="279" spans="2:11" x14ac:dyDescent="0.3">
      <c r="C279" s="1" t="s">
        <v>190</v>
      </c>
    </row>
    <row r="280" spans="2:11" x14ac:dyDescent="0.3">
      <c r="C280" s="37" t="s">
        <v>191</v>
      </c>
      <c r="D280" s="37"/>
      <c r="E280" s="37"/>
      <c r="F280" s="37"/>
      <c r="G280" s="37"/>
      <c r="H280" s="37"/>
      <c r="I280" s="37"/>
      <c r="J280" s="37"/>
      <c r="K280" s="37"/>
    </row>
    <row r="281" spans="2:11" x14ac:dyDescent="0.3">
      <c r="C281" s="2" t="s">
        <v>192</v>
      </c>
    </row>
    <row r="282" spans="2:11" x14ac:dyDescent="0.3">
      <c r="C282" s="2" t="s">
        <v>193</v>
      </c>
    </row>
    <row r="283" spans="2:11" ht="30" customHeight="1" x14ac:dyDescent="0.3">
      <c r="C283" s="91" t="s">
        <v>194</v>
      </c>
      <c r="D283" s="92"/>
      <c r="E283" s="92"/>
      <c r="F283" s="92"/>
      <c r="G283" s="92"/>
      <c r="H283" s="92"/>
      <c r="I283" s="92"/>
      <c r="J283" s="92"/>
      <c r="K283" s="92"/>
    </row>
    <row r="284" spans="2:11" x14ac:dyDescent="0.3">
      <c r="C284" s="2" t="s">
        <v>195</v>
      </c>
    </row>
    <row r="286" spans="2:11" x14ac:dyDescent="0.3">
      <c r="C286" s="1" t="s">
        <v>5387</v>
      </c>
      <c r="E286" s="88" t="s">
        <v>5388</v>
      </c>
    </row>
    <row r="287" spans="2:11" x14ac:dyDescent="0.3">
      <c r="E287" s="2" t="s">
        <v>5437</v>
      </c>
    </row>
  </sheetData>
  <mergeCells count="1">
    <mergeCell ref="C283:K283"/>
  </mergeCells>
  <hyperlinks>
    <hyperlink ref="J2" location="'Index'!A1" display="'Index'!A1" xr:uid="{464533B4-98F2-4505-ABA5-0B774866024A}"/>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EFD5-2739-4FD6-8172-12294700251B}">
  <sheetPr codeName="Sheet173"/>
  <dimension ref="A1:IV88"/>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3605</v>
      </c>
      <c r="J2" s="38" t="s">
        <v>4975</v>
      </c>
    </row>
    <row r="3" spans="1:54" ht="16.2" x14ac:dyDescent="0.35">
      <c r="C3" s="1" t="s">
        <v>28</v>
      </c>
      <c r="D3" s="21" t="s">
        <v>3606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3607</v>
      </c>
      <c r="C26" s="57" t="s">
        <v>3608</v>
      </c>
      <c r="D26" s="54" t="s">
        <v>3609</v>
      </c>
      <c r="E26" s="6" t="s">
        <v>185</v>
      </c>
      <c r="F26" s="19">
        <v>20000000</v>
      </c>
      <c r="G26" s="24">
        <v>20309.96</v>
      </c>
      <c r="H26" s="24">
        <v>50.59</v>
      </c>
      <c r="I26" s="31">
        <v>6.0746320000000003</v>
      </c>
      <c r="J26" s="31"/>
      <c r="K26" s="35"/>
    </row>
    <row r="27" spans="1:11" x14ac:dyDescent="0.3">
      <c r="B27" s="8" t="s">
        <v>1600</v>
      </c>
      <c r="C27" s="57" t="s">
        <v>1601</v>
      </c>
      <c r="D27" s="54" t="s">
        <v>1602</v>
      </c>
      <c r="E27" s="6" t="s">
        <v>185</v>
      </c>
      <c r="F27" s="19">
        <v>2500000</v>
      </c>
      <c r="G27" s="24">
        <v>2540.5700000000002</v>
      </c>
      <c r="H27" s="24">
        <v>6.33</v>
      </c>
      <c r="I27" s="31">
        <v>6.0135737000000002</v>
      </c>
      <c r="J27" s="31"/>
      <c r="K27" s="35"/>
    </row>
    <row r="28" spans="1:11" x14ac:dyDescent="0.3">
      <c r="B28" s="8" t="s">
        <v>3610</v>
      </c>
      <c r="C28" s="57" t="s">
        <v>3611</v>
      </c>
      <c r="D28" s="54" t="s">
        <v>3612</v>
      </c>
      <c r="E28" s="6" t="s">
        <v>185</v>
      </c>
      <c r="F28" s="19">
        <v>2500000</v>
      </c>
      <c r="G28" s="24">
        <v>2534.73</v>
      </c>
      <c r="H28" s="24">
        <v>6.31</v>
      </c>
      <c r="I28" s="31">
        <v>6.1508656999999998</v>
      </c>
      <c r="J28" s="31"/>
      <c r="K28" s="35"/>
    </row>
    <row r="29" spans="1:11" x14ac:dyDescent="0.3">
      <c r="B29" s="8" t="s">
        <v>3613</v>
      </c>
      <c r="C29" s="57" t="s">
        <v>3614</v>
      </c>
      <c r="D29" s="54" t="s">
        <v>3615</v>
      </c>
      <c r="E29" s="6" t="s">
        <v>185</v>
      </c>
      <c r="F29" s="19">
        <v>1500000</v>
      </c>
      <c r="G29" s="24">
        <v>1524.24</v>
      </c>
      <c r="H29" s="24">
        <v>3.8</v>
      </c>
      <c r="I29" s="31">
        <v>6.0121308999999998</v>
      </c>
      <c r="J29" s="31"/>
      <c r="K29" s="35"/>
    </row>
    <row r="30" spans="1:11" x14ac:dyDescent="0.3">
      <c r="B30" s="8" t="s">
        <v>3616</v>
      </c>
      <c r="C30" s="57" t="s">
        <v>3617</v>
      </c>
      <c r="D30" s="54" t="s">
        <v>3618</v>
      </c>
      <c r="E30" s="6" t="s">
        <v>185</v>
      </c>
      <c r="F30" s="19">
        <v>1507600</v>
      </c>
      <c r="G30" s="24">
        <v>1510.81</v>
      </c>
      <c r="H30" s="24">
        <v>3.76</v>
      </c>
      <c r="I30" s="31">
        <v>6.0900211000000004</v>
      </c>
      <c r="J30" s="31"/>
      <c r="K30" s="35"/>
    </row>
    <row r="31" spans="1:11" x14ac:dyDescent="0.3">
      <c r="B31" s="8" t="s">
        <v>3574</v>
      </c>
      <c r="C31" s="57" t="s">
        <v>3575</v>
      </c>
      <c r="D31" s="54" t="s">
        <v>3576</v>
      </c>
      <c r="E31" s="6" t="s">
        <v>185</v>
      </c>
      <c r="F31" s="19">
        <v>800000</v>
      </c>
      <c r="G31" s="24">
        <v>812.37</v>
      </c>
      <c r="H31" s="24">
        <v>2.02</v>
      </c>
      <c r="I31" s="31">
        <v>6.0488711000000004</v>
      </c>
      <c r="J31" s="31"/>
      <c r="K31" s="35"/>
    </row>
    <row r="32" spans="1:11" x14ac:dyDescent="0.3">
      <c r="B32" s="8" t="s">
        <v>3619</v>
      </c>
      <c r="C32" s="57" t="s">
        <v>3512</v>
      </c>
      <c r="D32" s="54" t="s">
        <v>3620</v>
      </c>
      <c r="E32" s="6" t="s">
        <v>185</v>
      </c>
      <c r="F32" s="19">
        <v>700000</v>
      </c>
      <c r="G32" s="24">
        <v>710.27</v>
      </c>
      <c r="H32" s="24">
        <v>1.77</v>
      </c>
      <c r="I32" s="31">
        <v>6.0127505000000001</v>
      </c>
      <c r="J32" s="31"/>
      <c r="K32" s="35"/>
    </row>
    <row r="33" spans="1:11" x14ac:dyDescent="0.3">
      <c r="B33" s="8" t="s">
        <v>3621</v>
      </c>
      <c r="C33" s="57" t="s">
        <v>3622</v>
      </c>
      <c r="D33" s="54" t="s">
        <v>3623</v>
      </c>
      <c r="E33" s="6" t="s">
        <v>185</v>
      </c>
      <c r="F33" s="19">
        <v>500000</v>
      </c>
      <c r="G33" s="24">
        <v>507.73</v>
      </c>
      <c r="H33" s="24">
        <v>1.26</v>
      </c>
      <c r="I33" s="31">
        <v>6.0694819999999998</v>
      </c>
      <c r="J33" s="31"/>
      <c r="K33" s="35"/>
    </row>
    <row r="34" spans="1:11" x14ac:dyDescent="0.3">
      <c r="C34" s="58" t="s">
        <v>172</v>
      </c>
      <c r="D34" s="54"/>
      <c r="E34" s="6"/>
      <c r="F34" s="19"/>
      <c r="G34" s="25">
        <v>30450.68</v>
      </c>
      <c r="H34" s="25">
        <v>75.84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3529</v>
      </c>
      <c r="C46" s="57" t="s">
        <v>3530</v>
      </c>
      <c r="D46" s="54" t="s">
        <v>3531</v>
      </c>
      <c r="E46" s="6" t="s">
        <v>185</v>
      </c>
      <c r="F46" s="19">
        <v>2010000</v>
      </c>
      <c r="G46" s="24">
        <v>1920.65</v>
      </c>
      <c r="H46" s="24">
        <v>4.78</v>
      </c>
      <c r="I46" s="31">
        <v>5.8485101000000004</v>
      </c>
      <c r="J46" s="31"/>
      <c r="K46" s="35"/>
    </row>
    <row r="47" spans="1:11" x14ac:dyDescent="0.3">
      <c r="B47" s="8" t="s">
        <v>3523</v>
      </c>
      <c r="C47" s="57" t="s">
        <v>3524</v>
      </c>
      <c r="D47" s="54" t="s">
        <v>3525</v>
      </c>
      <c r="E47" s="6" t="s">
        <v>185</v>
      </c>
      <c r="F47" s="19">
        <v>1980000</v>
      </c>
      <c r="G47" s="24">
        <v>1911.27</v>
      </c>
      <c r="H47" s="24">
        <v>4.76</v>
      </c>
      <c r="I47" s="31">
        <v>5.8423939999999996</v>
      </c>
      <c r="J47" s="31"/>
      <c r="K47" s="35"/>
    </row>
    <row r="48" spans="1:11" x14ac:dyDescent="0.3">
      <c r="B48" s="8" t="s">
        <v>3457</v>
      </c>
      <c r="C48" s="57" t="s">
        <v>3458</v>
      </c>
      <c r="D48" s="54" t="s">
        <v>3459</v>
      </c>
      <c r="E48" s="6" t="s">
        <v>185</v>
      </c>
      <c r="F48" s="19">
        <v>1334000</v>
      </c>
      <c r="G48" s="24">
        <v>1286.25</v>
      </c>
      <c r="H48" s="24">
        <v>3.2</v>
      </c>
      <c r="I48" s="31">
        <v>5.8450666</v>
      </c>
      <c r="J48" s="31"/>
      <c r="K48" s="35"/>
    </row>
    <row r="49" spans="1:11" x14ac:dyDescent="0.3">
      <c r="B49" s="8" t="s">
        <v>3526</v>
      </c>
      <c r="C49" s="57" t="s">
        <v>3527</v>
      </c>
      <c r="D49" s="54" t="s">
        <v>3528</v>
      </c>
      <c r="E49" s="6" t="s">
        <v>185</v>
      </c>
      <c r="F49" s="19">
        <v>1260000</v>
      </c>
      <c r="G49" s="24">
        <v>1204.56</v>
      </c>
      <c r="H49" s="24">
        <v>3</v>
      </c>
      <c r="I49" s="31">
        <v>5.8485101000000004</v>
      </c>
      <c r="J49" s="31"/>
      <c r="K49" s="35"/>
    </row>
    <row r="50" spans="1:11" x14ac:dyDescent="0.3">
      <c r="B50" s="8" t="s">
        <v>3538</v>
      </c>
      <c r="C50" s="57" t="s">
        <v>3539</v>
      </c>
      <c r="D50" s="54" t="s">
        <v>3540</v>
      </c>
      <c r="E50" s="6" t="s">
        <v>185</v>
      </c>
      <c r="F50" s="19">
        <v>891500</v>
      </c>
      <c r="G50" s="24">
        <v>852.81</v>
      </c>
      <c r="H50" s="24">
        <v>2.12</v>
      </c>
      <c r="I50" s="31">
        <v>5.8485101000000004</v>
      </c>
      <c r="J50" s="31"/>
      <c r="K50" s="35"/>
    </row>
    <row r="51" spans="1:11" x14ac:dyDescent="0.3">
      <c r="B51" s="8" t="s">
        <v>3535</v>
      </c>
      <c r="C51" s="57" t="s">
        <v>3536</v>
      </c>
      <c r="D51" s="54" t="s">
        <v>3537</v>
      </c>
      <c r="E51" s="6" t="s">
        <v>185</v>
      </c>
      <c r="F51" s="19">
        <v>807500</v>
      </c>
      <c r="G51" s="24">
        <v>771.85</v>
      </c>
      <c r="H51" s="24">
        <v>1.92</v>
      </c>
      <c r="I51" s="31">
        <v>5.8485101000000004</v>
      </c>
      <c r="J51" s="31"/>
      <c r="K51" s="35"/>
    </row>
    <row r="52" spans="1:11" x14ac:dyDescent="0.3">
      <c r="B52" s="8" t="s">
        <v>3466</v>
      </c>
      <c r="C52" s="57" t="s">
        <v>3467</v>
      </c>
      <c r="D52" s="54" t="s">
        <v>3468</v>
      </c>
      <c r="E52" s="6" t="s">
        <v>185</v>
      </c>
      <c r="F52" s="19">
        <v>665000</v>
      </c>
      <c r="G52" s="24">
        <v>645.71</v>
      </c>
      <c r="H52" s="24">
        <v>1.61</v>
      </c>
      <c r="I52" s="31">
        <v>5.7049463999999999</v>
      </c>
      <c r="J52" s="31"/>
      <c r="K52" s="35"/>
    </row>
    <row r="53" spans="1:11" x14ac:dyDescent="0.3">
      <c r="B53" s="8" t="s">
        <v>3520</v>
      </c>
      <c r="C53" s="57" t="s">
        <v>3521</v>
      </c>
      <c r="D53" s="54" t="s">
        <v>3522</v>
      </c>
      <c r="E53" s="6" t="s">
        <v>185</v>
      </c>
      <c r="F53" s="19">
        <v>265000</v>
      </c>
      <c r="G53" s="24">
        <v>253.38</v>
      </c>
      <c r="H53" s="24">
        <v>0.63</v>
      </c>
      <c r="I53" s="31">
        <v>5.8485101000000004</v>
      </c>
      <c r="J53" s="31"/>
      <c r="K53" s="35"/>
    </row>
    <row r="54" spans="1:11" x14ac:dyDescent="0.3">
      <c r="B54" s="8" t="s">
        <v>3469</v>
      </c>
      <c r="C54" s="57" t="s">
        <v>3470</v>
      </c>
      <c r="D54" s="54" t="s">
        <v>3471</v>
      </c>
      <c r="E54" s="6" t="s">
        <v>185</v>
      </c>
      <c r="F54" s="19">
        <v>50000</v>
      </c>
      <c r="G54" s="24">
        <v>48.5</v>
      </c>
      <c r="H54" s="24">
        <v>0.12</v>
      </c>
      <c r="I54" s="31">
        <v>5.7042783000000004</v>
      </c>
      <c r="J54" s="31"/>
      <c r="K54" s="35"/>
    </row>
    <row r="55" spans="1:11" x14ac:dyDescent="0.3">
      <c r="C55" s="58" t="s">
        <v>172</v>
      </c>
      <c r="D55" s="54"/>
      <c r="E55" s="6"/>
      <c r="F55" s="19"/>
      <c r="G55" s="25">
        <v>8894.98</v>
      </c>
      <c r="H55" s="25">
        <v>22.14</v>
      </c>
      <c r="I55" s="31"/>
      <c r="J55" s="31"/>
      <c r="K55" s="35"/>
    </row>
    <row r="56" spans="1:11" x14ac:dyDescent="0.3">
      <c r="C56" s="57"/>
      <c r="D56" s="54"/>
      <c r="E56" s="6"/>
      <c r="F56" s="19"/>
      <c r="G56" s="24"/>
      <c r="H56" s="24"/>
      <c r="I56" s="31"/>
      <c r="J56" s="31"/>
      <c r="K56" s="35"/>
    </row>
    <row r="57" spans="1:11" x14ac:dyDescent="0.3">
      <c r="A57" s="10"/>
      <c r="B57" s="28"/>
      <c r="C57" s="58" t="s">
        <v>18</v>
      </c>
      <c r="D57" s="54"/>
      <c r="E57" s="6"/>
      <c r="F57" s="19"/>
      <c r="G57" s="24"/>
      <c r="H57" s="24"/>
      <c r="I57" s="31"/>
      <c r="J57" s="31"/>
      <c r="K57" s="35"/>
    </row>
    <row r="58" spans="1:11" x14ac:dyDescent="0.3">
      <c r="A58" s="28"/>
      <c r="B58" s="28"/>
      <c r="C58" s="58" t="s">
        <v>19</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20</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21</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22</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23</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C68" s="59" t="s">
        <v>24</v>
      </c>
      <c r="D68" s="54"/>
      <c r="E68" s="6"/>
      <c r="F68" s="19"/>
      <c r="G68" s="24"/>
      <c r="H68" s="24"/>
      <c r="I68" s="31"/>
      <c r="J68" s="31"/>
      <c r="K68" s="35"/>
    </row>
    <row r="69" spans="1:54" x14ac:dyDescent="0.3">
      <c r="B69" s="8" t="s">
        <v>186</v>
      </c>
      <c r="C69" s="57" t="s">
        <v>187</v>
      </c>
      <c r="D69" s="54"/>
      <c r="E69" s="6"/>
      <c r="F69" s="19"/>
      <c r="G69" s="24">
        <v>435.52</v>
      </c>
      <c r="H69" s="24">
        <v>1.08</v>
      </c>
      <c r="I69" s="31"/>
      <c r="J69" s="31"/>
      <c r="K69" s="35"/>
    </row>
    <row r="70" spans="1:54" x14ac:dyDescent="0.3">
      <c r="C70" s="58" t="s">
        <v>172</v>
      </c>
      <c r="D70" s="54"/>
      <c r="E70" s="6"/>
      <c r="F70" s="19"/>
      <c r="G70" s="25">
        <v>435.52</v>
      </c>
      <c r="H70" s="25">
        <v>1.08</v>
      </c>
      <c r="I70" s="31"/>
      <c r="J70" s="31"/>
      <c r="K70" s="35"/>
    </row>
    <row r="71" spans="1:54" x14ac:dyDescent="0.3">
      <c r="C71" s="57"/>
      <c r="D71" s="54"/>
      <c r="E71" s="6"/>
      <c r="F71" s="19"/>
      <c r="G71" s="24"/>
      <c r="H71" s="24"/>
      <c r="I71" s="31"/>
      <c r="J71" s="31"/>
      <c r="K71" s="35"/>
    </row>
    <row r="72" spans="1:54" x14ac:dyDescent="0.3">
      <c r="A72" s="10"/>
      <c r="B72" s="28"/>
      <c r="C72" s="58" t="s">
        <v>25</v>
      </c>
      <c r="D72" s="54"/>
      <c r="E72" s="6"/>
      <c r="F72" s="19"/>
      <c r="G72" s="24"/>
      <c r="H72" s="24"/>
      <c r="I72" s="31"/>
      <c r="J72" s="31"/>
      <c r="K72" s="35"/>
    </row>
    <row r="73" spans="1:54" s="2" customFormat="1" ht="13.8" x14ac:dyDescent="0.3">
      <c r="A73" s="28"/>
      <c r="B73" s="28"/>
      <c r="C73" s="57" t="s">
        <v>5262</v>
      </c>
      <c r="D73" s="54"/>
      <c r="E73" s="6"/>
      <c r="F73" s="19"/>
      <c r="G73" s="24" t="s">
        <v>2</v>
      </c>
      <c r="H73" s="24" t="s">
        <v>2</v>
      </c>
      <c r="I73" s="31"/>
      <c r="J73" s="31"/>
      <c r="K73" s="35"/>
      <c r="L73" s="3"/>
      <c r="AI73" s="3"/>
      <c r="AV73" s="3"/>
      <c r="AX73" s="3"/>
      <c r="BB73" s="3"/>
    </row>
    <row r="74" spans="1:54" x14ac:dyDescent="0.3">
      <c r="B74" s="8"/>
      <c r="C74" s="57" t="s">
        <v>188</v>
      </c>
      <c r="D74" s="54"/>
      <c r="E74" s="6"/>
      <c r="F74" s="19"/>
      <c r="G74" s="24">
        <v>363.82</v>
      </c>
      <c r="H74" s="24">
        <v>0.94000000000000006</v>
      </c>
      <c r="I74" s="31"/>
      <c r="J74" s="31"/>
      <c r="K74" s="35"/>
    </row>
    <row r="75" spans="1:54" x14ac:dyDescent="0.3">
      <c r="C75" s="58" t="s">
        <v>172</v>
      </c>
      <c r="D75" s="54"/>
      <c r="E75" s="6"/>
      <c r="F75" s="19"/>
      <c r="G75" s="25">
        <v>363.82</v>
      </c>
      <c r="H75" s="25">
        <v>0.94000000000000006</v>
      </c>
      <c r="I75" s="31"/>
      <c r="J75" s="31"/>
      <c r="K75" s="35"/>
    </row>
    <row r="76" spans="1:54" x14ac:dyDescent="0.3">
      <c r="C76" s="57"/>
      <c r="D76" s="54"/>
      <c r="E76" s="6"/>
      <c r="F76" s="19"/>
      <c r="G76" s="24"/>
      <c r="H76" s="24"/>
      <c r="I76" s="31"/>
      <c r="J76" s="31"/>
      <c r="K76" s="35"/>
    </row>
    <row r="77" spans="1:54" x14ac:dyDescent="0.3">
      <c r="C77" s="60" t="s">
        <v>189</v>
      </c>
      <c r="D77" s="55"/>
      <c r="E77" s="5"/>
      <c r="F77" s="20"/>
      <c r="G77" s="26">
        <v>40145</v>
      </c>
      <c r="H77" s="26">
        <v>100</v>
      </c>
      <c r="I77" s="32"/>
      <c r="J77" s="32"/>
      <c r="K77" s="36"/>
    </row>
    <row r="80" spans="1:54" x14ac:dyDescent="0.3">
      <c r="C80" s="1" t="s">
        <v>190</v>
      </c>
    </row>
    <row r="81" spans="3:11" x14ac:dyDescent="0.3">
      <c r="C81" s="37" t="s">
        <v>191</v>
      </c>
      <c r="D81" s="37"/>
      <c r="E81" s="37"/>
      <c r="F81" s="37"/>
      <c r="G81" s="37"/>
      <c r="H81" s="37"/>
      <c r="I81" s="37"/>
      <c r="J81" s="37"/>
      <c r="K81" s="37"/>
    </row>
    <row r="82" spans="3:11" x14ac:dyDescent="0.3">
      <c r="C82" s="2" t="s">
        <v>192</v>
      </c>
    </row>
    <row r="83" spans="3:11" x14ac:dyDescent="0.3">
      <c r="C83" s="2" t="s">
        <v>193</v>
      </c>
    </row>
    <row r="84" spans="3:11" ht="30" customHeight="1" x14ac:dyDescent="0.3">
      <c r="C84" s="91" t="s">
        <v>194</v>
      </c>
      <c r="D84" s="92"/>
      <c r="E84" s="92"/>
      <c r="F84" s="92"/>
      <c r="G84" s="92"/>
      <c r="H84" s="92"/>
      <c r="I84" s="92"/>
      <c r="J84" s="92"/>
      <c r="K84" s="92"/>
    </row>
    <row r="85" spans="3:11" x14ac:dyDescent="0.3">
      <c r="C85" s="2" t="s">
        <v>195</v>
      </c>
    </row>
    <row r="87" spans="3:11" x14ac:dyDescent="0.3">
      <c r="C87" s="1" t="s">
        <v>5387</v>
      </c>
      <c r="E87" s="88" t="s">
        <v>5388</v>
      </c>
    </row>
    <row r="88" spans="3:11" x14ac:dyDescent="0.3">
      <c r="E88" s="2" t="s">
        <v>5394</v>
      </c>
    </row>
  </sheetData>
  <mergeCells count="1">
    <mergeCell ref="C84:K84"/>
  </mergeCells>
  <hyperlinks>
    <hyperlink ref="J2" location="'Index'!A1" display="'Index'!A1" xr:uid="{D87F6379-463B-47C8-80EB-917CDE036C3B}"/>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9D068-3723-4FAD-B817-274475004EA0}">
  <sheetPr codeName="Sheet174"/>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3117</v>
      </c>
      <c r="J2" s="38" t="s">
        <v>4975</v>
      </c>
    </row>
    <row r="3" spans="1:54" ht="16.2" x14ac:dyDescent="0.35">
      <c r="C3" s="1" t="s">
        <v>28</v>
      </c>
      <c r="D3" s="21" t="s">
        <v>3624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3625</v>
      </c>
      <c r="C26" s="57" t="s">
        <v>3626</v>
      </c>
      <c r="D26" s="54" t="s">
        <v>3627</v>
      </c>
      <c r="E26" s="6" t="s">
        <v>185</v>
      </c>
      <c r="F26" s="19">
        <v>2499900</v>
      </c>
      <c r="G26" s="24">
        <v>2532.6</v>
      </c>
      <c r="H26" s="24">
        <v>20.309999999999999</v>
      </c>
      <c r="I26" s="31">
        <v>6.1466861000000002</v>
      </c>
      <c r="J26" s="31"/>
      <c r="K26" s="35"/>
    </row>
    <row r="27" spans="1:11" x14ac:dyDescent="0.3">
      <c r="B27" s="8" t="s">
        <v>3628</v>
      </c>
      <c r="C27" s="57" t="s">
        <v>3629</v>
      </c>
      <c r="D27" s="54" t="s">
        <v>3630</v>
      </c>
      <c r="E27" s="6" t="s">
        <v>185</v>
      </c>
      <c r="F27" s="19">
        <v>2000000</v>
      </c>
      <c r="G27" s="24">
        <v>2026.26</v>
      </c>
      <c r="H27" s="24">
        <v>16.25</v>
      </c>
      <c r="I27" s="31">
        <v>6.1518281000000004</v>
      </c>
      <c r="J27" s="31"/>
      <c r="K27" s="35"/>
    </row>
    <row r="28" spans="1:11" x14ac:dyDescent="0.3">
      <c r="B28" s="8" t="s">
        <v>3631</v>
      </c>
      <c r="C28" s="57" t="s">
        <v>3632</v>
      </c>
      <c r="D28" s="54" t="s">
        <v>3633</v>
      </c>
      <c r="E28" s="6" t="s">
        <v>185</v>
      </c>
      <c r="F28" s="19">
        <v>1500000</v>
      </c>
      <c r="G28" s="24">
        <v>1520.07</v>
      </c>
      <c r="H28" s="24">
        <v>12.19</v>
      </c>
      <c r="I28" s="31">
        <v>6.1054710999999999</v>
      </c>
      <c r="J28" s="31"/>
      <c r="K28" s="35"/>
    </row>
    <row r="29" spans="1:11" x14ac:dyDescent="0.3">
      <c r="B29" s="8" t="s">
        <v>3634</v>
      </c>
      <c r="C29" s="57" t="s">
        <v>3635</v>
      </c>
      <c r="D29" s="54" t="s">
        <v>3636</v>
      </c>
      <c r="E29" s="6" t="s">
        <v>185</v>
      </c>
      <c r="F29" s="19">
        <v>500000</v>
      </c>
      <c r="G29" s="24">
        <v>507.17</v>
      </c>
      <c r="H29" s="24">
        <v>4.07</v>
      </c>
      <c r="I29" s="31">
        <v>6.1106211000000004</v>
      </c>
      <c r="J29" s="31"/>
      <c r="K29" s="35"/>
    </row>
    <row r="30" spans="1:11" x14ac:dyDescent="0.3">
      <c r="B30" s="8" t="s">
        <v>3616</v>
      </c>
      <c r="C30" s="57" t="s">
        <v>3617</v>
      </c>
      <c r="D30" s="54" t="s">
        <v>3618</v>
      </c>
      <c r="E30" s="6" t="s">
        <v>185</v>
      </c>
      <c r="F30" s="19">
        <v>225000</v>
      </c>
      <c r="G30" s="24">
        <v>225.48</v>
      </c>
      <c r="H30" s="24">
        <v>1.81</v>
      </c>
      <c r="I30" s="31">
        <v>6.0900211000000004</v>
      </c>
      <c r="J30" s="31"/>
      <c r="K30" s="35"/>
    </row>
    <row r="31" spans="1:11" x14ac:dyDescent="0.3">
      <c r="C31" s="58" t="s">
        <v>172</v>
      </c>
      <c r="D31" s="54"/>
      <c r="E31" s="6"/>
      <c r="F31" s="19"/>
      <c r="G31" s="25">
        <v>6811.58</v>
      </c>
      <c r="H31" s="25">
        <v>54.63</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795</v>
      </c>
      <c r="C43" s="57" t="s">
        <v>796</v>
      </c>
      <c r="D43" s="54" t="s">
        <v>797</v>
      </c>
      <c r="E43" s="6" t="s">
        <v>185</v>
      </c>
      <c r="F43" s="19">
        <v>3035000</v>
      </c>
      <c r="G43" s="24">
        <v>2871.57</v>
      </c>
      <c r="H43" s="24">
        <v>23.03</v>
      </c>
      <c r="I43" s="31">
        <v>5.8415686000000004</v>
      </c>
      <c r="J43" s="31"/>
      <c r="K43" s="35"/>
    </row>
    <row r="44" spans="1:11" x14ac:dyDescent="0.3">
      <c r="B44" s="8" t="s">
        <v>3538</v>
      </c>
      <c r="C44" s="57" t="s">
        <v>3539</v>
      </c>
      <c r="D44" s="54" t="s">
        <v>3540</v>
      </c>
      <c r="E44" s="6" t="s">
        <v>185</v>
      </c>
      <c r="F44" s="19">
        <v>806300</v>
      </c>
      <c r="G44" s="24">
        <v>771.31</v>
      </c>
      <c r="H44" s="24">
        <v>6.19</v>
      </c>
      <c r="I44" s="31">
        <v>5.8485101000000004</v>
      </c>
      <c r="J44" s="31"/>
      <c r="K44" s="35"/>
    </row>
    <row r="45" spans="1:11" x14ac:dyDescent="0.3">
      <c r="B45" s="8" t="s">
        <v>3637</v>
      </c>
      <c r="C45" s="57" t="s">
        <v>3638</v>
      </c>
      <c r="D45" s="54" t="s">
        <v>3639</v>
      </c>
      <c r="E45" s="6" t="s">
        <v>185</v>
      </c>
      <c r="F45" s="19">
        <v>800000</v>
      </c>
      <c r="G45" s="24">
        <v>753.55</v>
      </c>
      <c r="H45" s="24">
        <v>6.04</v>
      </c>
      <c r="I45" s="31">
        <v>5.8629537999999997</v>
      </c>
      <c r="J45" s="31"/>
      <c r="K45" s="35"/>
    </row>
    <row r="46" spans="1:11" x14ac:dyDescent="0.3">
      <c r="B46" s="8" t="s">
        <v>3520</v>
      </c>
      <c r="C46" s="57" t="s">
        <v>3521</v>
      </c>
      <c r="D46" s="54" t="s">
        <v>3522</v>
      </c>
      <c r="E46" s="6" t="s">
        <v>185</v>
      </c>
      <c r="F46" s="19">
        <v>325000</v>
      </c>
      <c r="G46" s="24">
        <v>310.75</v>
      </c>
      <c r="H46" s="24">
        <v>2.4900000000000002</v>
      </c>
      <c r="I46" s="31">
        <v>5.8485101000000004</v>
      </c>
      <c r="J46" s="31"/>
      <c r="K46" s="35"/>
    </row>
    <row r="47" spans="1:11" x14ac:dyDescent="0.3">
      <c r="B47" s="8" t="s">
        <v>3529</v>
      </c>
      <c r="C47" s="57" t="s">
        <v>3530</v>
      </c>
      <c r="D47" s="54" t="s">
        <v>3531</v>
      </c>
      <c r="E47" s="6" t="s">
        <v>185</v>
      </c>
      <c r="F47" s="19">
        <v>325000</v>
      </c>
      <c r="G47" s="24">
        <v>310.55</v>
      </c>
      <c r="H47" s="24">
        <v>2.4900000000000002</v>
      </c>
      <c r="I47" s="31">
        <v>5.8485101000000004</v>
      </c>
      <c r="J47" s="31"/>
      <c r="K47" s="35"/>
    </row>
    <row r="48" spans="1:11" x14ac:dyDescent="0.3">
      <c r="B48" s="8" t="s">
        <v>3457</v>
      </c>
      <c r="C48" s="57" t="s">
        <v>3458</v>
      </c>
      <c r="D48" s="54" t="s">
        <v>3459</v>
      </c>
      <c r="E48" s="6" t="s">
        <v>185</v>
      </c>
      <c r="F48" s="19">
        <v>275000</v>
      </c>
      <c r="G48" s="24">
        <v>265.16000000000003</v>
      </c>
      <c r="H48" s="24">
        <v>2.13</v>
      </c>
      <c r="I48" s="31">
        <v>5.8450666</v>
      </c>
      <c r="J48" s="31"/>
      <c r="K48" s="35"/>
    </row>
    <row r="49" spans="1:11" x14ac:dyDescent="0.3">
      <c r="B49" s="8" t="s">
        <v>3535</v>
      </c>
      <c r="C49" s="57" t="s">
        <v>3536</v>
      </c>
      <c r="D49" s="54" t="s">
        <v>3537</v>
      </c>
      <c r="E49" s="6" t="s">
        <v>185</v>
      </c>
      <c r="F49" s="19">
        <v>100000</v>
      </c>
      <c r="G49" s="24">
        <v>95.59</v>
      </c>
      <c r="H49" s="24">
        <v>0.77</v>
      </c>
      <c r="I49" s="31">
        <v>5.8485101000000004</v>
      </c>
      <c r="J49" s="31"/>
      <c r="K49" s="35"/>
    </row>
    <row r="50" spans="1:11" x14ac:dyDescent="0.3">
      <c r="C50" s="58" t="s">
        <v>172</v>
      </c>
      <c r="D50" s="54"/>
      <c r="E50" s="6"/>
      <c r="F50" s="19"/>
      <c r="G50" s="25">
        <v>5378.48</v>
      </c>
      <c r="H50" s="25">
        <v>43.14</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186</v>
      </c>
      <c r="C64" s="57" t="s">
        <v>187</v>
      </c>
      <c r="D64" s="54"/>
      <c r="E64" s="6"/>
      <c r="F64" s="19"/>
      <c r="G64" s="24">
        <v>58.71</v>
      </c>
      <c r="H64" s="24">
        <v>0.47</v>
      </c>
      <c r="I64" s="31"/>
      <c r="J64" s="31"/>
      <c r="K64" s="35"/>
    </row>
    <row r="65" spans="1:54" x14ac:dyDescent="0.3">
      <c r="C65" s="58" t="s">
        <v>172</v>
      </c>
      <c r="D65" s="54"/>
      <c r="E65" s="6"/>
      <c r="F65" s="19"/>
      <c r="G65" s="25">
        <v>58.71</v>
      </c>
      <c r="H65" s="25">
        <v>0.47</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5262</v>
      </c>
      <c r="D68" s="54"/>
      <c r="E68" s="6"/>
      <c r="F68" s="19"/>
      <c r="G68" s="24" t="s">
        <v>2</v>
      </c>
      <c r="H68" s="24" t="s">
        <v>2</v>
      </c>
      <c r="I68" s="31"/>
      <c r="J68" s="31"/>
      <c r="K68" s="35"/>
      <c r="L68" s="3"/>
      <c r="AI68" s="3"/>
      <c r="AV68" s="3"/>
      <c r="AX68" s="3"/>
      <c r="BB68" s="3"/>
    </row>
    <row r="69" spans="1:54" x14ac:dyDescent="0.3">
      <c r="B69" s="8"/>
      <c r="C69" s="57" t="s">
        <v>188</v>
      </c>
      <c r="D69" s="54"/>
      <c r="E69" s="6"/>
      <c r="F69" s="19"/>
      <c r="G69" s="24">
        <v>219.02</v>
      </c>
      <c r="H69" s="24">
        <v>1.76</v>
      </c>
      <c r="I69" s="31"/>
      <c r="J69" s="31"/>
      <c r="K69" s="35"/>
    </row>
    <row r="70" spans="1:54" x14ac:dyDescent="0.3">
      <c r="C70" s="58" t="s">
        <v>172</v>
      </c>
      <c r="D70" s="54"/>
      <c r="E70" s="6"/>
      <c r="F70" s="19"/>
      <c r="G70" s="25">
        <v>219.02</v>
      </c>
      <c r="H70" s="25">
        <v>1.76</v>
      </c>
      <c r="I70" s="31"/>
      <c r="J70" s="31"/>
      <c r="K70" s="35"/>
    </row>
    <row r="71" spans="1:54" x14ac:dyDescent="0.3">
      <c r="C71" s="57"/>
      <c r="D71" s="54"/>
      <c r="E71" s="6"/>
      <c r="F71" s="19"/>
      <c r="G71" s="24"/>
      <c r="H71" s="24"/>
      <c r="I71" s="31"/>
      <c r="J71" s="31"/>
      <c r="K71" s="35"/>
    </row>
    <row r="72" spans="1:54" x14ac:dyDescent="0.3">
      <c r="C72" s="60" t="s">
        <v>189</v>
      </c>
      <c r="D72" s="55"/>
      <c r="E72" s="5"/>
      <c r="F72" s="20"/>
      <c r="G72" s="26">
        <v>12467.79</v>
      </c>
      <c r="H72" s="26">
        <v>100.00000000000001</v>
      </c>
      <c r="I72" s="32"/>
      <c r="J72" s="32"/>
      <c r="K72" s="36"/>
    </row>
    <row r="75" spans="1:54" x14ac:dyDescent="0.3">
      <c r="C75" s="1" t="s">
        <v>190</v>
      </c>
    </row>
    <row r="76" spans="1:54" x14ac:dyDescent="0.3">
      <c r="C76" s="37" t="s">
        <v>191</v>
      </c>
      <c r="D76" s="37"/>
      <c r="E76" s="37"/>
      <c r="F76" s="37"/>
      <c r="G76" s="37"/>
      <c r="H76" s="37"/>
      <c r="I76" s="37"/>
      <c r="J76" s="37"/>
      <c r="K76" s="37"/>
    </row>
    <row r="77" spans="1:54" x14ac:dyDescent="0.3">
      <c r="C77" s="2" t="s">
        <v>192</v>
      </c>
    </row>
    <row r="78" spans="1:54" x14ac:dyDescent="0.3">
      <c r="C78" s="2" t="s">
        <v>193</v>
      </c>
    </row>
    <row r="79" spans="1:54" ht="30" customHeight="1" x14ac:dyDescent="0.3">
      <c r="C79" s="91" t="s">
        <v>194</v>
      </c>
      <c r="D79" s="92"/>
      <c r="E79" s="92"/>
      <c r="F79" s="92"/>
      <c r="G79" s="92"/>
      <c r="H79" s="92"/>
      <c r="I79" s="92"/>
      <c r="J79" s="92"/>
      <c r="K79" s="92"/>
    </row>
    <row r="80" spans="1:54" x14ac:dyDescent="0.3">
      <c r="C80" s="2" t="s">
        <v>195</v>
      </c>
    </row>
    <row r="82" spans="3:5" x14ac:dyDescent="0.3">
      <c r="C82" s="1" t="s">
        <v>5387</v>
      </c>
      <c r="E82" s="88" t="s">
        <v>5388</v>
      </c>
    </row>
    <row r="83" spans="3:5" x14ac:dyDescent="0.3">
      <c r="E83" s="2" t="s">
        <v>5394</v>
      </c>
    </row>
  </sheetData>
  <mergeCells count="1">
    <mergeCell ref="C79:K79"/>
  </mergeCells>
  <hyperlinks>
    <hyperlink ref="J2" location="'Index'!A1" display="'Index'!A1" xr:uid="{B507D8FF-3337-4145-9F31-258A24734BC3}"/>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773D-BE2A-487D-853A-3E3375F2108A}">
  <sheetPr codeName="Sheet175"/>
  <dimension ref="A1:IV92"/>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3640</v>
      </c>
      <c r="J2" s="38" t="s">
        <v>4975</v>
      </c>
    </row>
    <row r="3" spans="1:54" ht="16.2" x14ac:dyDescent="0.35">
      <c r="C3" s="1" t="s">
        <v>28</v>
      </c>
      <c r="D3" s="21" t="s">
        <v>3641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3642</v>
      </c>
      <c r="C26" s="57" t="s">
        <v>3643</v>
      </c>
      <c r="D26" s="54" t="s">
        <v>3644</v>
      </c>
      <c r="E26" s="6" t="s">
        <v>185</v>
      </c>
      <c r="F26" s="19">
        <v>5000000</v>
      </c>
      <c r="G26" s="24">
        <v>5057.12</v>
      </c>
      <c r="H26" s="24">
        <v>16.52</v>
      </c>
      <c r="I26" s="31">
        <v>6.1312360999999997</v>
      </c>
      <c r="J26" s="31"/>
      <c r="K26" s="35"/>
    </row>
    <row r="27" spans="1:11" x14ac:dyDescent="0.3">
      <c r="B27" s="8" t="s">
        <v>3645</v>
      </c>
      <c r="C27" s="57" t="s">
        <v>3646</v>
      </c>
      <c r="D27" s="54" t="s">
        <v>3647</v>
      </c>
      <c r="E27" s="6" t="s">
        <v>185</v>
      </c>
      <c r="F27" s="19">
        <v>3100000</v>
      </c>
      <c r="G27" s="24">
        <v>3141.48</v>
      </c>
      <c r="H27" s="24">
        <v>10.27</v>
      </c>
      <c r="I27" s="31">
        <v>6.1054710999999999</v>
      </c>
      <c r="J27" s="31"/>
      <c r="K27" s="35"/>
    </row>
    <row r="28" spans="1:11" x14ac:dyDescent="0.3">
      <c r="B28" s="8" t="s">
        <v>3648</v>
      </c>
      <c r="C28" s="57" t="s">
        <v>3649</v>
      </c>
      <c r="D28" s="54" t="s">
        <v>3650</v>
      </c>
      <c r="E28" s="6" t="s">
        <v>185</v>
      </c>
      <c r="F28" s="19">
        <v>2500000</v>
      </c>
      <c r="G28" s="24">
        <v>2535.39</v>
      </c>
      <c r="H28" s="24">
        <v>8.2799999999999994</v>
      </c>
      <c r="I28" s="31">
        <v>6.1106211000000004</v>
      </c>
      <c r="J28" s="31"/>
      <c r="K28" s="35"/>
    </row>
    <row r="29" spans="1:11" x14ac:dyDescent="0.3">
      <c r="B29" s="8" t="s">
        <v>3651</v>
      </c>
      <c r="C29" s="57" t="s">
        <v>3652</v>
      </c>
      <c r="D29" s="54" t="s">
        <v>3653</v>
      </c>
      <c r="E29" s="6" t="s">
        <v>185</v>
      </c>
      <c r="F29" s="19">
        <v>2500000</v>
      </c>
      <c r="G29" s="24">
        <v>2535.0500000000002</v>
      </c>
      <c r="H29" s="24">
        <v>8.2799999999999994</v>
      </c>
      <c r="I29" s="31">
        <v>6.1466905000000001</v>
      </c>
      <c r="J29" s="31"/>
      <c r="K29" s="35"/>
    </row>
    <row r="30" spans="1:11" x14ac:dyDescent="0.3">
      <c r="B30" s="8" t="s">
        <v>3654</v>
      </c>
      <c r="C30" s="57" t="s">
        <v>3655</v>
      </c>
      <c r="D30" s="54" t="s">
        <v>3656</v>
      </c>
      <c r="E30" s="6" t="s">
        <v>185</v>
      </c>
      <c r="F30" s="19">
        <v>2000000</v>
      </c>
      <c r="G30" s="24">
        <v>2026.66</v>
      </c>
      <c r="H30" s="24">
        <v>6.62</v>
      </c>
      <c r="I30" s="31">
        <v>6.1312319999999998</v>
      </c>
      <c r="J30" s="31"/>
      <c r="K30" s="35"/>
    </row>
    <row r="31" spans="1:11" x14ac:dyDescent="0.3">
      <c r="B31" s="8" t="s">
        <v>3631</v>
      </c>
      <c r="C31" s="57" t="s">
        <v>3632</v>
      </c>
      <c r="D31" s="54" t="s">
        <v>3633</v>
      </c>
      <c r="E31" s="6" t="s">
        <v>185</v>
      </c>
      <c r="F31" s="19">
        <v>1500000</v>
      </c>
      <c r="G31" s="24">
        <v>1520.07</v>
      </c>
      <c r="H31" s="24">
        <v>4.97</v>
      </c>
      <c r="I31" s="31">
        <v>6.1054710999999999</v>
      </c>
      <c r="J31" s="31"/>
      <c r="K31" s="35"/>
    </row>
    <row r="32" spans="1:11" x14ac:dyDescent="0.3">
      <c r="B32" s="8" t="s">
        <v>3657</v>
      </c>
      <c r="C32" s="57" t="s">
        <v>3658</v>
      </c>
      <c r="D32" s="54" t="s">
        <v>3659</v>
      </c>
      <c r="E32" s="6" t="s">
        <v>185</v>
      </c>
      <c r="F32" s="19">
        <v>500000</v>
      </c>
      <c r="G32" s="24">
        <v>505.84</v>
      </c>
      <c r="H32" s="24">
        <v>1.65</v>
      </c>
      <c r="I32" s="31">
        <v>6.1054710999999999</v>
      </c>
      <c r="J32" s="31"/>
      <c r="K32" s="35"/>
    </row>
    <row r="33" spans="1:11" x14ac:dyDescent="0.3">
      <c r="B33" s="8" t="s">
        <v>3660</v>
      </c>
      <c r="C33" s="57" t="s">
        <v>3661</v>
      </c>
      <c r="D33" s="54" t="s">
        <v>3662</v>
      </c>
      <c r="E33" s="6" t="s">
        <v>185</v>
      </c>
      <c r="F33" s="19">
        <v>411200</v>
      </c>
      <c r="G33" s="24">
        <v>412.25</v>
      </c>
      <c r="H33" s="24">
        <v>1.35</v>
      </c>
      <c r="I33" s="31">
        <v>6.0643361000000002</v>
      </c>
      <c r="J33" s="31"/>
      <c r="K33" s="35"/>
    </row>
    <row r="34" spans="1:11" x14ac:dyDescent="0.3">
      <c r="B34" s="8" t="s">
        <v>3616</v>
      </c>
      <c r="C34" s="57" t="s">
        <v>3617</v>
      </c>
      <c r="D34" s="54" t="s">
        <v>3618</v>
      </c>
      <c r="E34" s="6" t="s">
        <v>185</v>
      </c>
      <c r="F34" s="19">
        <v>400000</v>
      </c>
      <c r="G34" s="24">
        <v>400.85</v>
      </c>
      <c r="H34" s="24">
        <v>1.31</v>
      </c>
      <c r="I34" s="31">
        <v>6.0900211000000004</v>
      </c>
      <c r="J34" s="31"/>
      <c r="K34" s="35"/>
    </row>
    <row r="35" spans="1:11" x14ac:dyDescent="0.3">
      <c r="B35" s="8" t="s">
        <v>3571</v>
      </c>
      <c r="C35" s="57" t="s">
        <v>3572</v>
      </c>
      <c r="D35" s="54" t="s">
        <v>3573</v>
      </c>
      <c r="E35" s="6" t="s">
        <v>185</v>
      </c>
      <c r="F35" s="19">
        <v>200000</v>
      </c>
      <c r="G35" s="24">
        <v>203.07</v>
      </c>
      <c r="H35" s="24">
        <v>0.66</v>
      </c>
      <c r="I35" s="31">
        <v>6.0900904999999996</v>
      </c>
      <c r="J35" s="31"/>
      <c r="K35" s="35"/>
    </row>
    <row r="36" spans="1:11" x14ac:dyDescent="0.3">
      <c r="B36" s="8" t="s">
        <v>3663</v>
      </c>
      <c r="C36" s="57" t="s">
        <v>3664</v>
      </c>
      <c r="D36" s="54" t="s">
        <v>3665</v>
      </c>
      <c r="E36" s="6" t="s">
        <v>185</v>
      </c>
      <c r="F36" s="19">
        <v>200000</v>
      </c>
      <c r="G36" s="24">
        <v>202.99</v>
      </c>
      <c r="H36" s="24">
        <v>0.66</v>
      </c>
      <c r="I36" s="31">
        <v>6.0488711000000004</v>
      </c>
      <c r="J36" s="31"/>
      <c r="K36" s="35"/>
    </row>
    <row r="37" spans="1:11" x14ac:dyDescent="0.3">
      <c r="C37" s="58" t="s">
        <v>172</v>
      </c>
      <c r="D37" s="54"/>
      <c r="E37" s="6"/>
      <c r="F37" s="19"/>
      <c r="G37" s="25">
        <v>18540.77</v>
      </c>
      <c r="H37" s="25">
        <v>60.57</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795</v>
      </c>
      <c r="C49" s="57" t="s">
        <v>796</v>
      </c>
      <c r="D49" s="54" t="s">
        <v>797</v>
      </c>
      <c r="E49" s="6" t="s">
        <v>185</v>
      </c>
      <c r="F49" s="19">
        <v>4035000</v>
      </c>
      <c r="G49" s="24">
        <v>3817.73</v>
      </c>
      <c r="H49" s="24">
        <v>12.47</v>
      </c>
      <c r="I49" s="31">
        <v>5.8415686000000004</v>
      </c>
      <c r="J49" s="31"/>
      <c r="K49" s="35"/>
    </row>
    <row r="50" spans="1:11" x14ac:dyDescent="0.3">
      <c r="B50" s="8" t="s">
        <v>3666</v>
      </c>
      <c r="C50" s="57" t="s">
        <v>3667</v>
      </c>
      <c r="D50" s="54" t="s">
        <v>3668</v>
      </c>
      <c r="E50" s="6" t="s">
        <v>185</v>
      </c>
      <c r="F50" s="19">
        <v>2500000</v>
      </c>
      <c r="G50" s="24">
        <v>2384.17</v>
      </c>
      <c r="H50" s="24">
        <v>7.79</v>
      </c>
      <c r="I50" s="31">
        <v>5.8383171000000003</v>
      </c>
      <c r="J50" s="31"/>
      <c r="K50" s="35"/>
    </row>
    <row r="51" spans="1:11" x14ac:dyDescent="0.3">
      <c r="B51" s="8" t="s">
        <v>3637</v>
      </c>
      <c r="C51" s="57" t="s">
        <v>3638</v>
      </c>
      <c r="D51" s="54" t="s">
        <v>3639</v>
      </c>
      <c r="E51" s="6" t="s">
        <v>185</v>
      </c>
      <c r="F51" s="19">
        <v>2100000</v>
      </c>
      <c r="G51" s="24">
        <v>1978.06</v>
      </c>
      <c r="H51" s="24">
        <v>6.46</v>
      </c>
      <c r="I51" s="31">
        <v>5.8629537999999997</v>
      </c>
      <c r="J51" s="31"/>
      <c r="K51" s="35"/>
    </row>
    <row r="52" spans="1:11" x14ac:dyDescent="0.3">
      <c r="B52" s="8" t="s">
        <v>3457</v>
      </c>
      <c r="C52" s="57" t="s">
        <v>3458</v>
      </c>
      <c r="D52" s="54" t="s">
        <v>3459</v>
      </c>
      <c r="E52" s="6" t="s">
        <v>185</v>
      </c>
      <c r="F52" s="19">
        <v>745000</v>
      </c>
      <c r="G52" s="24">
        <v>718.33</v>
      </c>
      <c r="H52" s="24">
        <v>2.35</v>
      </c>
      <c r="I52" s="31">
        <v>5.8450666</v>
      </c>
      <c r="J52" s="31"/>
      <c r="K52" s="35"/>
    </row>
    <row r="53" spans="1:11" x14ac:dyDescent="0.3">
      <c r="B53" s="8" t="s">
        <v>3529</v>
      </c>
      <c r="C53" s="57" t="s">
        <v>3530</v>
      </c>
      <c r="D53" s="54" t="s">
        <v>3531</v>
      </c>
      <c r="E53" s="6" t="s">
        <v>185</v>
      </c>
      <c r="F53" s="19">
        <v>675000</v>
      </c>
      <c r="G53" s="24">
        <v>645</v>
      </c>
      <c r="H53" s="24">
        <v>2.11</v>
      </c>
      <c r="I53" s="31">
        <v>5.8485101000000004</v>
      </c>
      <c r="J53" s="31"/>
      <c r="K53" s="35"/>
    </row>
    <row r="54" spans="1:11" x14ac:dyDescent="0.3">
      <c r="B54" s="8" t="s">
        <v>3520</v>
      </c>
      <c r="C54" s="57" t="s">
        <v>3521</v>
      </c>
      <c r="D54" s="54" t="s">
        <v>3522</v>
      </c>
      <c r="E54" s="6" t="s">
        <v>185</v>
      </c>
      <c r="F54" s="19">
        <v>650000</v>
      </c>
      <c r="G54" s="24">
        <v>621.5</v>
      </c>
      <c r="H54" s="24">
        <v>2.0299999999999998</v>
      </c>
      <c r="I54" s="31">
        <v>5.8485101000000004</v>
      </c>
      <c r="J54" s="31"/>
      <c r="K54" s="35"/>
    </row>
    <row r="55" spans="1:11" x14ac:dyDescent="0.3">
      <c r="B55" s="8" t="s">
        <v>3535</v>
      </c>
      <c r="C55" s="57" t="s">
        <v>3536</v>
      </c>
      <c r="D55" s="54" t="s">
        <v>3537</v>
      </c>
      <c r="E55" s="6" t="s">
        <v>185</v>
      </c>
      <c r="F55" s="19">
        <v>400500</v>
      </c>
      <c r="G55" s="24">
        <v>382.82</v>
      </c>
      <c r="H55" s="24">
        <v>1.25</v>
      </c>
      <c r="I55" s="31">
        <v>5.8485101000000004</v>
      </c>
      <c r="J55" s="31"/>
      <c r="K55" s="35"/>
    </row>
    <row r="56" spans="1:11" x14ac:dyDescent="0.3">
      <c r="B56" s="8" t="s">
        <v>3538</v>
      </c>
      <c r="C56" s="57" t="s">
        <v>3539</v>
      </c>
      <c r="D56" s="54" t="s">
        <v>3540</v>
      </c>
      <c r="E56" s="6" t="s">
        <v>185</v>
      </c>
      <c r="F56" s="19">
        <v>375000</v>
      </c>
      <c r="G56" s="24">
        <v>358.73</v>
      </c>
      <c r="H56" s="24">
        <v>1.17</v>
      </c>
      <c r="I56" s="31">
        <v>5.8485101000000004</v>
      </c>
      <c r="J56" s="31"/>
      <c r="K56" s="35"/>
    </row>
    <row r="57" spans="1:11" x14ac:dyDescent="0.3">
      <c r="B57" s="8" t="s">
        <v>3670</v>
      </c>
      <c r="C57" s="57" t="s">
        <v>3671</v>
      </c>
      <c r="D57" s="54" t="s">
        <v>3672</v>
      </c>
      <c r="E57" s="6" t="s">
        <v>185</v>
      </c>
      <c r="F57" s="19">
        <v>275000</v>
      </c>
      <c r="G57" s="24">
        <v>259.2</v>
      </c>
      <c r="H57" s="24">
        <v>0.85</v>
      </c>
      <c r="I57" s="31">
        <v>5.8614630999999999</v>
      </c>
      <c r="J57" s="31"/>
      <c r="K57" s="35"/>
    </row>
    <row r="58" spans="1:11" x14ac:dyDescent="0.3">
      <c r="B58" s="8" t="s">
        <v>3673</v>
      </c>
      <c r="C58" s="57" t="s">
        <v>3674</v>
      </c>
      <c r="D58" s="54" t="s">
        <v>3675</v>
      </c>
      <c r="E58" s="6" t="s">
        <v>185</v>
      </c>
      <c r="F58" s="19">
        <v>200000</v>
      </c>
      <c r="G58" s="24">
        <v>188.6</v>
      </c>
      <c r="H58" s="24">
        <v>0.62</v>
      </c>
      <c r="I58" s="31">
        <v>5.8603322000000002</v>
      </c>
      <c r="J58" s="31"/>
      <c r="K58" s="35"/>
    </row>
    <row r="59" spans="1:11" x14ac:dyDescent="0.3">
      <c r="C59" s="58" t="s">
        <v>172</v>
      </c>
      <c r="D59" s="54"/>
      <c r="E59" s="6"/>
      <c r="F59" s="19"/>
      <c r="G59" s="25">
        <v>11354.14</v>
      </c>
      <c r="H59" s="25">
        <v>37.1</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186</v>
      </c>
      <c r="C73" s="57" t="s">
        <v>187</v>
      </c>
      <c r="D73" s="54"/>
      <c r="E73" s="6"/>
      <c r="F73" s="19"/>
      <c r="G73" s="24">
        <v>263.77999999999997</v>
      </c>
      <c r="H73" s="24">
        <v>0.86</v>
      </c>
      <c r="I73" s="31"/>
      <c r="J73" s="31"/>
      <c r="K73" s="35"/>
    </row>
    <row r="74" spans="1:54" x14ac:dyDescent="0.3">
      <c r="C74" s="58" t="s">
        <v>172</v>
      </c>
      <c r="D74" s="54"/>
      <c r="E74" s="6"/>
      <c r="F74" s="19"/>
      <c r="G74" s="25">
        <v>263.77999999999997</v>
      </c>
      <c r="H74" s="25">
        <v>0.86</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5262</v>
      </c>
      <c r="D77" s="54"/>
      <c r="E77" s="6"/>
      <c r="F77" s="19"/>
      <c r="G77" s="24" t="s">
        <v>2</v>
      </c>
      <c r="H77" s="24" t="s">
        <v>2</v>
      </c>
      <c r="I77" s="31"/>
      <c r="J77" s="31"/>
      <c r="K77" s="35"/>
      <c r="L77" s="3"/>
      <c r="AI77" s="3"/>
      <c r="AV77" s="3"/>
      <c r="AX77" s="3"/>
      <c r="BB77" s="3"/>
    </row>
    <row r="78" spans="1:54" x14ac:dyDescent="0.3">
      <c r="B78" s="8"/>
      <c r="C78" s="57" t="s">
        <v>188</v>
      </c>
      <c r="D78" s="54"/>
      <c r="E78" s="6"/>
      <c r="F78" s="19"/>
      <c r="G78" s="24">
        <v>444.89</v>
      </c>
      <c r="H78" s="24">
        <v>1.47</v>
      </c>
      <c r="I78" s="31"/>
      <c r="J78" s="31"/>
      <c r="K78" s="35"/>
    </row>
    <row r="79" spans="1:54" x14ac:dyDescent="0.3">
      <c r="C79" s="58" t="s">
        <v>172</v>
      </c>
      <c r="D79" s="54"/>
      <c r="E79" s="6"/>
      <c r="F79" s="19"/>
      <c r="G79" s="25">
        <v>444.89</v>
      </c>
      <c r="H79" s="25">
        <v>1.47</v>
      </c>
      <c r="I79" s="31"/>
      <c r="J79" s="31"/>
      <c r="K79" s="35"/>
    </row>
    <row r="80" spans="1:54" x14ac:dyDescent="0.3">
      <c r="C80" s="57"/>
      <c r="D80" s="54"/>
      <c r="E80" s="6"/>
      <c r="F80" s="19"/>
      <c r="G80" s="24"/>
      <c r="H80" s="24"/>
      <c r="I80" s="31"/>
      <c r="J80" s="31"/>
      <c r="K80" s="35"/>
    </row>
    <row r="81" spans="3:11" x14ac:dyDescent="0.3">
      <c r="C81" s="60" t="s">
        <v>189</v>
      </c>
      <c r="D81" s="55"/>
      <c r="E81" s="5"/>
      <c r="F81" s="20"/>
      <c r="G81" s="26">
        <v>30603.58</v>
      </c>
      <c r="H81" s="26">
        <v>100</v>
      </c>
      <c r="I81" s="32"/>
      <c r="J81" s="32"/>
      <c r="K81" s="36"/>
    </row>
    <row r="84" spans="3:11" x14ac:dyDescent="0.3">
      <c r="C84" s="1" t="s">
        <v>190</v>
      </c>
    </row>
    <row r="85" spans="3:11" x14ac:dyDescent="0.3">
      <c r="C85" s="37" t="s">
        <v>191</v>
      </c>
      <c r="D85" s="37"/>
      <c r="E85" s="37"/>
      <c r="F85" s="37"/>
      <c r="G85" s="37"/>
      <c r="H85" s="37"/>
      <c r="I85" s="37"/>
      <c r="J85" s="37"/>
      <c r="K85" s="37"/>
    </row>
    <row r="86" spans="3:11" x14ac:dyDescent="0.3">
      <c r="C86" s="2" t="s">
        <v>192</v>
      </c>
    </row>
    <row r="87" spans="3:11" x14ac:dyDescent="0.3">
      <c r="C87" s="2" t="s">
        <v>193</v>
      </c>
    </row>
    <row r="88" spans="3:11" ht="30" customHeight="1" x14ac:dyDescent="0.3">
      <c r="C88" s="91" t="s">
        <v>194</v>
      </c>
      <c r="D88" s="92"/>
      <c r="E88" s="92"/>
      <c r="F88" s="92"/>
      <c r="G88" s="92"/>
      <c r="H88" s="92"/>
      <c r="I88" s="92"/>
      <c r="J88" s="92"/>
      <c r="K88" s="92"/>
    </row>
    <row r="89" spans="3:11" x14ac:dyDescent="0.3">
      <c r="C89" s="2" t="s">
        <v>195</v>
      </c>
    </row>
    <row r="91" spans="3:11" x14ac:dyDescent="0.3">
      <c r="C91" s="1" t="s">
        <v>5387</v>
      </c>
      <c r="E91" s="88" t="s">
        <v>5388</v>
      </c>
    </row>
    <row r="92" spans="3:11" x14ac:dyDescent="0.3">
      <c r="E92" s="2" t="s">
        <v>5394</v>
      </c>
    </row>
  </sheetData>
  <mergeCells count="1">
    <mergeCell ref="C88:K88"/>
  </mergeCells>
  <hyperlinks>
    <hyperlink ref="J2" location="'Index'!A1" display="'Index'!A1" xr:uid="{6C78E575-49A0-46DF-86BB-2A1153DFE4A3}"/>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9DAC0-F222-42E6-B21E-0566969F02C5}">
  <sheetPr codeName="Sheet176"/>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3133</v>
      </c>
      <c r="J2" s="38" t="s">
        <v>4975</v>
      </c>
    </row>
    <row r="3" spans="1:54" ht="16.2" x14ac:dyDescent="0.35">
      <c r="C3" s="1" t="s">
        <v>28</v>
      </c>
      <c r="D3" s="21" t="s">
        <v>3676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2741</v>
      </c>
      <c r="C26" s="57" t="s">
        <v>2742</v>
      </c>
      <c r="D26" s="54" t="s">
        <v>2743</v>
      </c>
      <c r="E26" s="6" t="s">
        <v>185</v>
      </c>
      <c r="F26" s="19">
        <v>5000000</v>
      </c>
      <c r="G26" s="24">
        <v>5134.09</v>
      </c>
      <c r="H26" s="24">
        <v>36.56</v>
      </c>
      <c r="I26" s="31">
        <v>6.1312211000000003</v>
      </c>
      <c r="J26" s="31"/>
      <c r="K26" s="35"/>
    </row>
    <row r="27" spans="1:11" x14ac:dyDescent="0.3">
      <c r="B27" s="8" t="s">
        <v>3571</v>
      </c>
      <c r="C27" s="57" t="s">
        <v>3572</v>
      </c>
      <c r="D27" s="54" t="s">
        <v>3573</v>
      </c>
      <c r="E27" s="6" t="s">
        <v>185</v>
      </c>
      <c r="F27" s="19">
        <v>3800000</v>
      </c>
      <c r="G27" s="24">
        <v>3858.41</v>
      </c>
      <c r="H27" s="24">
        <v>27.48</v>
      </c>
      <c r="I27" s="31">
        <v>6.0900904999999996</v>
      </c>
      <c r="J27" s="31"/>
      <c r="K27" s="35"/>
    </row>
    <row r="28" spans="1:11" x14ac:dyDescent="0.3">
      <c r="B28" s="8" t="s">
        <v>3677</v>
      </c>
      <c r="C28" s="57" t="s">
        <v>3678</v>
      </c>
      <c r="D28" s="54" t="s">
        <v>3679</v>
      </c>
      <c r="E28" s="6" t="s">
        <v>185</v>
      </c>
      <c r="F28" s="19">
        <v>500000</v>
      </c>
      <c r="G28" s="24">
        <v>505.76</v>
      </c>
      <c r="H28" s="24">
        <v>3.6</v>
      </c>
      <c r="I28" s="31">
        <v>6.1518404999999996</v>
      </c>
      <c r="J28" s="31"/>
      <c r="K28" s="35"/>
    </row>
    <row r="29" spans="1:11" x14ac:dyDescent="0.3">
      <c r="B29" s="8" t="s">
        <v>3616</v>
      </c>
      <c r="C29" s="57" t="s">
        <v>3617</v>
      </c>
      <c r="D29" s="54" t="s">
        <v>3618</v>
      </c>
      <c r="E29" s="6" t="s">
        <v>185</v>
      </c>
      <c r="F29" s="19">
        <v>225000</v>
      </c>
      <c r="G29" s="24">
        <v>225.48</v>
      </c>
      <c r="H29" s="24">
        <v>1.61</v>
      </c>
      <c r="I29" s="31">
        <v>6.0900211000000004</v>
      </c>
      <c r="J29" s="31"/>
      <c r="K29" s="35"/>
    </row>
    <row r="30" spans="1:11" x14ac:dyDescent="0.3">
      <c r="B30" s="8" t="s">
        <v>3680</v>
      </c>
      <c r="C30" s="57" t="s">
        <v>3681</v>
      </c>
      <c r="D30" s="54" t="s">
        <v>3682</v>
      </c>
      <c r="E30" s="6" t="s">
        <v>185</v>
      </c>
      <c r="F30" s="19">
        <v>200000</v>
      </c>
      <c r="G30" s="24">
        <v>202.92</v>
      </c>
      <c r="H30" s="24">
        <v>1.44</v>
      </c>
      <c r="I30" s="31">
        <v>6.0900904999999996</v>
      </c>
      <c r="J30" s="31"/>
      <c r="K30" s="35"/>
    </row>
    <row r="31" spans="1:11" x14ac:dyDescent="0.3">
      <c r="C31" s="58" t="s">
        <v>172</v>
      </c>
      <c r="D31" s="54"/>
      <c r="E31" s="6"/>
      <c r="F31" s="19"/>
      <c r="G31" s="25">
        <v>9926.66</v>
      </c>
      <c r="H31" s="25">
        <v>70.69</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3637</v>
      </c>
      <c r="C43" s="57" t="s">
        <v>3638</v>
      </c>
      <c r="D43" s="54" t="s">
        <v>3639</v>
      </c>
      <c r="E43" s="6" t="s">
        <v>185</v>
      </c>
      <c r="F43" s="19">
        <v>1561000</v>
      </c>
      <c r="G43" s="24">
        <v>1470.36</v>
      </c>
      <c r="H43" s="24">
        <v>10.47</v>
      </c>
      <c r="I43" s="31">
        <v>5.8629537999999997</v>
      </c>
      <c r="J43" s="31"/>
      <c r="K43" s="35"/>
    </row>
    <row r="44" spans="1:11" x14ac:dyDescent="0.3">
      <c r="B44" s="8" t="s">
        <v>3535</v>
      </c>
      <c r="C44" s="57" t="s">
        <v>3536</v>
      </c>
      <c r="D44" s="54" t="s">
        <v>3537</v>
      </c>
      <c r="E44" s="6" t="s">
        <v>185</v>
      </c>
      <c r="F44" s="19">
        <v>600000</v>
      </c>
      <c r="G44" s="24">
        <v>573.51</v>
      </c>
      <c r="H44" s="24">
        <v>4.08</v>
      </c>
      <c r="I44" s="31">
        <v>5.8485101000000004</v>
      </c>
      <c r="J44" s="31"/>
      <c r="K44" s="35"/>
    </row>
    <row r="45" spans="1:11" x14ac:dyDescent="0.3">
      <c r="B45" s="8" t="s">
        <v>795</v>
      </c>
      <c r="C45" s="57" t="s">
        <v>796</v>
      </c>
      <c r="D45" s="54" t="s">
        <v>797</v>
      </c>
      <c r="E45" s="6" t="s">
        <v>185</v>
      </c>
      <c r="F45" s="19">
        <v>470000</v>
      </c>
      <c r="G45" s="24">
        <v>444.69</v>
      </c>
      <c r="H45" s="24">
        <v>3.17</v>
      </c>
      <c r="I45" s="31">
        <v>5.8415686000000004</v>
      </c>
      <c r="J45" s="31"/>
      <c r="K45" s="35"/>
    </row>
    <row r="46" spans="1:11" x14ac:dyDescent="0.3">
      <c r="B46" s="8" t="s">
        <v>3457</v>
      </c>
      <c r="C46" s="57" t="s">
        <v>3458</v>
      </c>
      <c r="D46" s="54" t="s">
        <v>3459</v>
      </c>
      <c r="E46" s="6" t="s">
        <v>185</v>
      </c>
      <c r="F46" s="19">
        <v>316000</v>
      </c>
      <c r="G46" s="24">
        <v>304.69</v>
      </c>
      <c r="H46" s="24">
        <v>2.17</v>
      </c>
      <c r="I46" s="31">
        <v>5.8450666</v>
      </c>
      <c r="J46" s="31"/>
      <c r="K46" s="35"/>
    </row>
    <row r="47" spans="1:11" x14ac:dyDescent="0.3">
      <c r="B47" s="8" t="s">
        <v>3538</v>
      </c>
      <c r="C47" s="57" t="s">
        <v>3539</v>
      </c>
      <c r="D47" s="54" t="s">
        <v>3540</v>
      </c>
      <c r="E47" s="6" t="s">
        <v>185</v>
      </c>
      <c r="F47" s="19">
        <v>292000</v>
      </c>
      <c r="G47" s="24">
        <v>279.33</v>
      </c>
      <c r="H47" s="24">
        <v>1.99</v>
      </c>
      <c r="I47" s="31">
        <v>5.8485101000000004</v>
      </c>
      <c r="J47" s="31"/>
      <c r="K47" s="35"/>
    </row>
    <row r="48" spans="1:11" x14ac:dyDescent="0.3">
      <c r="B48" s="8" t="s">
        <v>3520</v>
      </c>
      <c r="C48" s="57" t="s">
        <v>3521</v>
      </c>
      <c r="D48" s="54" t="s">
        <v>3522</v>
      </c>
      <c r="E48" s="6" t="s">
        <v>185</v>
      </c>
      <c r="F48" s="19">
        <v>200000</v>
      </c>
      <c r="G48" s="24">
        <v>191.23</v>
      </c>
      <c r="H48" s="24">
        <v>1.36</v>
      </c>
      <c r="I48" s="31">
        <v>5.8485101000000004</v>
      </c>
      <c r="J48" s="31"/>
      <c r="K48" s="35"/>
    </row>
    <row r="49" spans="1:11" x14ac:dyDescent="0.3">
      <c r="B49" s="8" t="s">
        <v>3529</v>
      </c>
      <c r="C49" s="57" t="s">
        <v>3530</v>
      </c>
      <c r="D49" s="54" t="s">
        <v>3531</v>
      </c>
      <c r="E49" s="6" t="s">
        <v>185</v>
      </c>
      <c r="F49" s="19">
        <v>200000</v>
      </c>
      <c r="G49" s="24">
        <v>191.11</v>
      </c>
      <c r="H49" s="24">
        <v>1.36</v>
      </c>
      <c r="I49" s="31">
        <v>5.8485101000000004</v>
      </c>
      <c r="J49" s="31"/>
      <c r="K49" s="35"/>
    </row>
    <row r="50" spans="1:11" x14ac:dyDescent="0.3">
      <c r="B50" s="8" t="s">
        <v>3670</v>
      </c>
      <c r="C50" s="57" t="s">
        <v>3671</v>
      </c>
      <c r="D50" s="54" t="s">
        <v>3672</v>
      </c>
      <c r="E50" s="6" t="s">
        <v>185</v>
      </c>
      <c r="F50" s="19">
        <v>130000</v>
      </c>
      <c r="G50" s="24">
        <v>122.53</v>
      </c>
      <c r="H50" s="24">
        <v>0.87</v>
      </c>
      <c r="I50" s="31">
        <v>5.8614630999999999</v>
      </c>
      <c r="J50" s="31"/>
      <c r="K50" s="35"/>
    </row>
    <row r="51" spans="1:11" x14ac:dyDescent="0.3">
      <c r="B51" s="8" t="s">
        <v>3463</v>
      </c>
      <c r="C51" s="57" t="s">
        <v>3464</v>
      </c>
      <c r="D51" s="54" t="s">
        <v>3465</v>
      </c>
      <c r="E51" s="6" t="s">
        <v>185</v>
      </c>
      <c r="F51" s="19">
        <v>100000</v>
      </c>
      <c r="G51" s="24">
        <v>97.39</v>
      </c>
      <c r="H51" s="24">
        <v>0.69</v>
      </c>
      <c r="I51" s="31">
        <v>5.6233000000000004</v>
      </c>
      <c r="J51" s="31"/>
      <c r="K51" s="35"/>
    </row>
    <row r="52" spans="1:11" x14ac:dyDescent="0.3">
      <c r="C52" s="58" t="s">
        <v>172</v>
      </c>
      <c r="D52" s="54"/>
      <c r="E52" s="6"/>
      <c r="F52" s="19"/>
      <c r="G52" s="25">
        <v>3674.84</v>
      </c>
      <c r="H52" s="25">
        <v>26.16</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186</v>
      </c>
      <c r="C66" s="57" t="s">
        <v>187</v>
      </c>
      <c r="D66" s="54"/>
      <c r="E66" s="6"/>
      <c r="F66" s="19"/>
      <c r="G66" s="24">
        <v>166.76</v>
      </c>
      <c r="H66" s="24">
        <v>1.19</v>
      </c>
      <c r="I66" s="31"/>
      <c r="J66" s="31"/>
      <c r="K66" s="35"/>
    </row>
    <row r="67" spans="1:54" x14ac:dyDescent="0.3">
      <c r="C67" s="58" t="s">
        <v>172</v>
      </c>
      <c r="D67" s="54"/>
      <c r="E67" s="6"/>
      <c r="F67" s="19"/>
      <c r="G67" s="25">
        <v>166.76</v>
      </c>
      <c r="H67" s="25">
        <v>1.19</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5262</v>
      </c>
      <c r="D70" s="54"/>
      <c r="E70" s="6"/>
      <c r="F70" s="19"/>
      <c r="G70" s="24" t="s">
        <v>2</v>
      </c>
      <c r="H70" s="24" t="s">
        <v>2</v>
      </c>
      <c r="I70" s="31"/>
      <c r="J70" s="31"/>
      <c r="K70" s="35"/>
      <c r="L70" s="3"/>
      <c r="AI70" s="3"/>
      <c r="AV70" s="3"/>
      <c r="AX70" s="3"/>
      <c r="BB70" s="3"/>
    </row>
    <row r="71" spans="1:54" x14ac:dyDescent="0.3">
      <c r="B71" s="8"/>
      <c r="C71" s="57" t="s">
        <v>188</v>
      </c>
      <c r="D71" s="54"/>
      <c r="E71" s="6"/>
      <c r="F71" s="19"/>
      <c r="G71" s="24">
        <v>274.76</v>
      </c>
      <c r="H71" s="24">
        <v>1.96</v>
      </c>
      <c r="I71" s="31"/>
      <c r="J71" s="31"/>
      <c r="K71" s="35"/>
    </row>
    <row r="72" spans="1:54" x14ac:dyDescent="0.3">
      <c r="C72" s="58" t="s">
        <v>172</v>
      </c>
      <c r="D72" s="54"/>
      <c r="E72" s="6"/>
      <c r="F72" s="19"/>
      <c r="G72" s="25">
        <v>274.76</v>
      </c>
      <c r="H72" s="25">
        <v>1.96</v>
      </c>
      <c r="I72" s="31"/>
      <c r="J72" s="31"/>
      <c r="K72" s="35"/>
    </row>
    <row r="73" spans="1:54" x14ac:dyDescent="0.3">
      <c r="C73" s="57"/>
      <c r="D73" s="54"/>
      <c r="E73" s="6"/>
      <c r="F73" s="19"/>
      <c r="G73" s="24"/>
      <c r="H73" s="24"/>
      <c r="I73" s="31"/>
      <c r="J73" s="31"/>
      <c r="K73" s="35"/>
    </row>
    <row r="74" spans="1:54" x14ac:dyDescent="0.3">
      <c r="C74" s="60" t="s">
        <v>189</v>
      </c>
      <c r="D74" s="55"/>
      <c r="E74" s="5"/>
      <c r="F74" s="20"/>
      <c r="G74" s="26">
        <v>14043.02</v>
      </c>
      <c r="H74" s="26">
        <v>99.999999999999986</v>
      </c>
      <c r="I74" s="32"/>
      <c r="J74" s="32"/>
      <c r="K74" s="36"/>
    </row>
    <row r="77" spans="1:54" x14ac:dyDescent="0.3">
      <c r="C77" s="1" t="s">
        <v>190</v>
      </c>
    </row>
    <row r="78" spans="1:54" x14ac:dyDescent="0.3">
      <c r="C78" s="37" t="s">
        <v>191</v>
      </c>
      <c r="D78" s="37"/>
      <c r="E78" s="37"/>
      <c r="F78" s="37"/>
      <c r="G78" s="37"/>
      <c r="H78" s="37"/>
      <c r="I78" s="37"/>
      <c r="J78" s="37"/>
      <c r="K78" s="37"/>
    </row>
    <row r="79" spans="1:54" x14ac:dyDescent="0.3">
      <c r="C79" s="2" t="s">
        <v>192</v>
      </c>
    </row>
    <row r="80" spans="1:54" x14ac:dyDescent="0.3">
      <c r="C80" s="2" t="s">
        <v>193</v>
      </c>
    </row>
    <row r="81" spans="3:11" ht="30" customHeight="1" x14ac:dyDescent="0.3">
      <c r="C81" s="91" t="s">
        <v>194</v>
      </c>
      <c r="D81" s="92"/>
      <c r="E81" s="92"/>
      <c r="F81" s="92"/>
      <c r="G81" s="92"/>
      <c r="H81" s="92"/>
      <c r="I81" s="92"/>
      <c r="J81" s="92"/>
      <c r="K81" s="92"/>
    </row>
    <row r="82" spans="3:11" x14ac:dyDescent="0.3">
      <c r="C82" s="2" t="s">
        <v>195</v>
      </c>
    </row>
    <row r="84" spans="3:11" x14ac:dyDescent="0.3">
      <c r="C84" s="1" t="s">
        <v>5387</v>
      </c>
      <c r="E84" s="88" t="s">
        <v>5388</v>
      </c>
    </row>
    <row r="85" spans="3:11" x14ac:dyDescent="0.3">
      <c r="E85" s="2" t="s">
        <v>5394</v>
      </c>
    </row>
  </sheetData>
  <mergeCells count="1">
    <mergeCell ref="C81:K81"/>
  </mergeCells>
  <hyperlinks>
    <hyperlink ref="J2" location="'Index'!A1" display="'Index'!A1" xr:uid="{72477597-6542-4AD2-991C-25A0779132B7}"/>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B850-FEED-45B4-884B-FF09D1795A5B}">
  <sheetPr codeName="Sheet177"/>
  <dimension ref="A1:IV91"/>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3683</v>
      </c>
      <c r="J2" s="38" t="s">
        <v>4975</v>
      </c>
    </row>
    <row r="3" spans="1:54" ht="16.2" x14ac:dyDescent="0.35">
      <c r="C3" s="1" t="s">
        <v>28</v>
      </c>
      <c r="D3" s="21" t="s">
        <v>3684</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3685</v>
      </c>
      <c r="C26" s="57" t="s">
        <v>3686</v>
      </c>
      <c r="D26" s="54" t="s">
        <v>3687</v>
      </c>
      <c r="E26" s="6" t="s">
        <v>185</v>
      </c>
      <c r="F26" s="19">
        <v>13000000</v>
      </c>
      <c r="G26" s="24">
        <v>13171.98</v>
      </c>
      <c r="H26" s="24">
        <v>41.6</v>
      </c>
      <c r="I26" s="31">
        <v>6.1415404999999996</v>
      </c>
      <c r="J26" s="31"/>
      <c r="K26" s="35"/>
    </row>
    <row r="27" spans="1:11" x14ac:dyDescent="0.3">
      <c r="B27" s="8" t="s">
        <v>3688</v>
      </c>
      <c r="C27" s="57" t="s">
        <v>3689</v>
      </c>
      <c r="D27" s="54" t="s">
        <v>3690</v>
      </c>
      <c r="E27" s="6" t="s">
        <v>185</v>
      </c>
      <c r="F27" s="19">
        <v>4000000</v>
      </c>
      <c r="G27" s="24">
        <v>4051.78</v>
      </c>
      <c r="H27" s="24">
        <v>12.8</v>
      </c>
      <c r="I27" s="31">
        <v>6.1518404999999996</v>
      </c>
      <c r="J27" s="31"/>
      <c r="K27" s="35"/>
    </row>
    <row r="28" spans="1:11" x14ac:dyDescent="0.3">
      <c r="B28" s="8" t="s">
        <v>3691</v>
      </c>
      <c r="C28" s="57" t="s">
        <v>3692</v>
      </c>
      <c r="D28" s="54" t="s">
        <v>3693</v>
      </c>
      <c r="E28" s="6" t="s">
        <v>185</v>
      </c>
      <c r="F28" s="19">
        <v>2500000</v>
      </c>
      <c r="G28" s="24">
        <v>2529.3000000000002</v>
      </c>
      <c r="H28" s="24">
        <v>7.99</v>
      </c>
      <c r="I28" s="31">
        <v>6.1312360999999997</v>
      </c>
      <c r="J28" s="31"/>
      <c r="K28" s="35"/>
    </row>
    <row r="29" spans="1:11" x14ac:dyDescent="0.3">
      <c r="B29" s="8" t="s">
        <v>3694</v>
      </c>
      <c r="C29" s="57" t="s">
        <v>3695</v>
      </c>
      <c r="D29" s="54" t="s">
        <v>3696</v>
      </c>
      <c r="E29" s="6" t="s">
        <v>185</v>
      </c>
      <c r="F29" s="19">
        <v>1068700</v>
      </c>
      <c r="G29" s="24">
        <v>1082.83</v>
      </c>
      <c r="H29" s="24">
        <v>3.42</v>
      </c>
      <c r="I29" s="31">
        <v>6.1054710999999999</v>
      </c>
      <c r="J29" s="31"/>
      <c r="K29" s="35"/>
    </row>
    <row r="30" spans="1:11" x14ac:dyDescent="0.3">
      <c r="B30" s="8" t="s">
        <v>3697</v>
      </c>
      <c r="C30" s="57" t="s">
        <v>3698</v>
      </c>
      <c r="D30" s="54" t="s">
        <v>3699</v>
      </c>
      <c r="E30" s="6" t="s">
        <v>185</v>
      </c>
      <c r="F30" s="19">
        <v>1000000</v>
      </c>
      <c r="G30" s="24">
        <v>1011.66</v>
      </c>
      <c r="H30" s="24">
        <v>3.2</v>
      </c>
      <c r="I30" s="31">
        <v>6.1574458999999999</v>
      </c>
      <c r="J30" s="31"/>
      <c r="K30" s="35"/>
    </row>
    <row r="31" spans="1:11" x14ac:dyDescent="0.3">
      <c r="B31" s="8" t="s">
        <v>3700</v>
      </c>
      <c r="C31" s="57" t="s">
        <v>3701</v>
      </c>
      <c r="D31" s="54" t="s">
        <v>3702</v>
      </c>
      <c r="E31" s="6" t="s">
        <v>185</v>
      </c>
      <c r="F31" s="19">
        <v>500000</v>
      </c>
      <c r="G31" s="24">
        <v>505.99</v>
      </c>
      <c r="H31" s="24">
        <v>1.6</v>
      </c>
      <c r="I31" s="31">
        <v>6.1054710999999999</v>
      </c>
      <c r="J31" s="31"/>
      <c r="K31" s="35"/>
    </row>
    <row r="32" spans="1:11" x14ac:dyDescent="0.3">
      <c r="B32" s="8" t="s">
        <v>3616</v>
      </c>
      <c r="C32" s="57" t="s">
        <v>3617</v>
      </c>
      <c r="D32" s="54" t="s">
        <v>3618</v>
      </c>
      <c r="E32" s="6" t="s">
        <v>185</v>
      </c>
      <c r="F32" s="19">
        <v>450000</v>
      </c>
      <c r="G32" s="24">
        <v>450.96</v>
      </c>
      <c r="H32" s="24">
        <v>1.42</v>
      </c>
      <c r="I32" s="31">
        <v>6.0900211000000004</v>
      </c>
      <c r="J32" s="31"/>
      <c r="K32" s="35"/>
    </row>
    <row r="33" spans="1:11" x14ac:dyDescent="0.3">
      <c r="B33" s="8" t="s">
        <v>3703</v>
      </c>
      <c r="C33" s="57" t="s">
        <v>3704</v>
      </c>
      <c r="D33" s="54" t="s">
        <v>3705</v>
      </c>
      <c r="E33" s="6" t="s">
        <v>185</v>
      </c>
      <c r="F33" s="19">
        <v>294200</v>
      </c>
      <c r="G33" s="24">
        <v>297.95999999999998</v>
      </c>
      <c r="H33" s="24">
        <v>0.94</v>
      </c>
      <c r="I33" s="31">
        <v>6.1660063999999997</v>
      </c>
      <c r="J33" s="31"/>
      <c r="K33" s="35"/>
    </row>
    <row r="34" spans="1:11" x14ac:dyDescent="0.3">
      <c r="B34" s="8" t="s">
        <v>3706</v>
      </c>
      <c r="C34" s="57" t="s">
        <v>3707</v>
      </c>
      <c r="D34" s="54" t="s">
        <v>3708</v>
      </c>
      <c r="E34" s="6" t="s">
        <v>185</v>
      </c>
      <c r="F34" s="19">
        <v>260000</v>
      </c>
      <c r="G34" s="24">
        <v>263.08999999999997</v>
      </c>
      <c r="H34" s="24">
        <v>0.83</v>
      </c>
      <c r="I34" s="31">
        <v>6.1054710999999999</v>
      </c>
      <c r="J34" s="31"/>
      <c r="K34" s="35"/>
    </row>
    <row r="35" spans="1:11" x14ac:dyDescent="0.3">
      <c r="C35" s="58" t="s">
        <v>172</v>
      </c>
      <c r="D35" s="54"/>
      <c r="E35" s="6"/>
      <c r="F35" s="19"/>
      <c r="G35" s="25">
        <v>23365.55</v>
      </c>
      <c r="H35" s="25">
        <v>73.8</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3538</v>
      </c>
      <c r="C47" s="57" t="s">
        <v>3539</v>
      </c>
      <c r="D47" s="54" t="s">
        <v>3540</v>
      </c>
      <c r="E47" s="6" t="s">
        <v>185</v>
      </c>
      <c r="F47" s="19">
        <v>2233000</v>
      </c>
      <c r="G47" s="24">
        <v>2136.1</v>
      </c>
      <c r="H47" s="24">
        <v>6.75</v>
      </c>
      <c r="I47" s="31">
        <v>5.8485101000000004</v>
      </c>
      <c r="J47" s="31"/>
      <c r="K47" s="35"/>
    </row>
    <row r="48" spans="1:11" x14ac:dyDescent="0.3">
      <c r="B48" s="8" t="s">
        <v>795</v>
      </c>
      <c r="C48" s="57" t="s">
        <v>796</v>
      </c>
      <c r="D48" s="54" t="s">
        <v>797</v>
      </c>
      <c r="E48" s="6" t="s">
        <v>185</v>
      </c>
      <c r="F48" s="19">
        <v>1561000</v>
      </c>
      <c r="G48" s="24">
        <v>1476.94</v>
      </c>
      <c r="H48" s="24">
        <v>4.66</v>
      </c>
      <c r="I48" s="31">
        <v>5.8415686000000004</v>
      </c>
      <c r="J48" s="31"/>
      <c r="K48" s="35"/>
    </row>
    <row r="49" spans="1:11" x14ac:dyDescent="0.3">
      <c r="B49" s="8" t="s">
        <v>3637</v>
      </c>
      <c r="C49" s="57" t="s">
        <v>3638</v>
      </c>
      <c r="D49" s="54" t="s">
        <v>3639</v>
      </c>
      <c r="E49" s="6" t="s">
        <v>185</v>
      </c>
      <c r="F49" s="19">
        <v>1292500</v>
      </c>
      <c r="G49" s="24">
        <v>1217.45</v>
      </c>
      <c r="H49" s="24">
        <v>3.84</v>
      </c>
      <c r="I49" s="31">
        <v>5.8629537999999997</v>
      </c>
      <c r="J49" s="31"/>
      <c r="K49" s="35"/>
    </row>
    <row r="50" spans="1:11" x14ac:dyDescent="0.3">
      <c r="B50" s="8" t="s">
        <v>3520</v>
      </c>
      <c r="C50" s="57" t="s">
        <v>3521</v>
      </c>
      <c r="D50" s="54" t="s">
        <v>3522</v>
      </c>
      <c r="E50" s="6" t="s">
        <v>185</v>
      </c>
      <c r="F50" s="19">
        <v>600000</v>
      </c>
      <c r="G50" s="24">
        <v>573.69000000000005</v>
      </c>
      <c r="H50" s="24">
        <v>1.81</v>
      </c>
      <c r="I50" s="31">
        <v>5.8485101000000004</v>
      </c>
      <c r="J50" s="31"/>
      <c r="K50" s="35"/>
    </row>
    <row r="51" spans="1:11" x14ac:dyDescent="0.3">
      <c r="B51" s="8" t="s">
        <v>3673</v>
      </c>
      <c r="C51" s="57" t="s">
        <v>3674</v>
      </c>
      <c r="D51" s="54" t="s">
        <v>3675</v>
      </c>
      <c r="E51" s="6" t="s">
        <v>185</v>
      </c>
      <c r="F51" s="19">
        <v>588000</v>
      </c>
      <c r="G51" s="24">
        <v>554.48</v>
      </c>
      <c r="H51" s="24">
        <v>1.75</v>
      </c>
      <c r="I51" s="31">
        <v>5.8603322000000002</v>
      </c>
      <c r="J51" s="31"/>
      <c r="K51" s="35"/>
    </row>
    <row r="52" spans="1:11" x14ac:dyDescent="0.3">
      <c r="B52" s="8" t="s">
        <v>3709</v>
      </c>
      <c r="C52" s="57" t="s">
        <v>3710</v>
      </c>
      <c r="D52" s="54" t="s">
        <v>3711</v>
      </c>
      <c r="E52" s="6" t="s">
        <v>185</v>
      </c>
      <c r="F52" s="19">
        <v>500000</v>
      </c>
      <c r="G52" s="24">
        <v>468.61</v>
      </c>
      <c r="H52" s="24">
        <v>1.48</v>
      </c>
      <c r="I52" s="31">
        <v>5.8443958</v>
      </c>
      <c r="J52" s="31"/>
      <c r="K52" s="35"/>
    </row>
    <row r="53" spans="1:11" x14ac:dyDescent="0.3">
      <c r="B53" s="8" t="s">
        <v>3670</v>
      </c>
      <c r="C53" s="57" t="s">
        <v>3671</v>
      </c>
      <c r="D53" s="54" t="s">
        <v>3672</v>
      </c>
      <c r="E53" s="6" t="s">
        <v>185</v>
      </c>
      <c r="F53" s="19">
        <v>475000</v>
      </c>
      <c r="G53" s="24">
        <v>447.71</v>
      </c>
      <c r="H53" s="24">
        <v>1.41</v>
      </c>
      <c r="I53" s="31">
        <v>5.8614630999999999</v>
      </c>
      <c r="J53" s="31"/>
      <c r="K53" s="35"/>
    </row>
    <row r="54" spans="1:11" x14ac:dyDescent="0.3">
      <c r="B54" s="8" t="s">
        <v>3457</v>
      </c>
      <c r="C54" s="57" t="s">
        <v>3458</v>
      </c>
      <c r="D54" s="54" t="s">
        <v>3459</v>
      </c>
      <c r="E54" s="6" t="s">
        <v>185</v>
      </c>
      <c r="F54" s="19">
        <v>225400</v>
      </c>
      <c r="G54" s="24">
        <v>217.33</v>
      </c>
      <c r="H54" s="24">
        <v>0.69</v>
      </c>
      <c r="I54" s="31">
        <v>5.8450666</v>
      </c>
      <c r="J54" s="31"/>
      <c r="K54" s="35"/>
    </row>
    <row r="55" spans="1:11" x14ac:dyDescent="0.3">
      <c r="B55" s="8" t="s">
        <v>3712</v>
      </c>
      <c r="C55" s="57" t="s">
        <v>3713</v>
      </c>
      <c r="D55" s="54" t="s">
        <v>3714</v>
      </c>
      <c r="E55" s="6" t="s">
        <v>185</v>
      </c>
      <c r="F55" s="19">
        <v>225000</v>
      </c>
      <c r="G55" s="24">
        <v>210.39</v>
      </c>
      <c r="H55" s="24">
        <v>0.66</v>
      </c>
      <c r="I55" s="31">
        <v>5.8501912999999997</v>
      </c>
      <c r="J55" s="31"/>
      <c r="K55" s="35"/>
    </row>
    <row r="56" spans="1:11" x14ac:dyDescent="0.3">
      <c r="B56" s="8" t="s">
        <v>3715</v>
      </c>
      <c r="C56" s="57" t="s">
        <v>3716</v>
      </c>
      <c r="D56" s="54" t="s">
        <v>3717</v>
      </c>
      <c r="E56" s="6" t="s">
        <v>185</v>
      </c>
      <c r="F56" s="19">
        <v>150000</v>
      </c>
      <c r="G56" s="24">
        <v>140.49</v>
      </c>
      <c r="H56" s="24">
        <v>0.44</v>
      </c>
      <c r="I56" s="31">
        <v>5.8458867999999997</v>
      </c>
      <c r="J56" s="31"/>
      <c r="K56" s="35"/>
    </row>
    <row r="57" spans="1:11" x14ac:dyDescent="0.3">
      <c r="B57" s="8" t="s">
        <v>3529</v>
      </c>
      <c r="C57" s="57" t="s">
        <v>3530</v>
      </c>
      <c r="D57" s="54" t="s">
        <v>3531</v>
      </c>
      <c r="E57" s="6" t="s">
        <v>185</v>
      </c>
      <c r="F57" s="19">
        <v>100000</v>
      </c>
      <c r="G57" s="24">
        <v>95.55</v>
      </c>
      <c r="H57" s="24">
        <v>0.3</v>
      </c>
      <c r="I57" s="31">
        <v>5.8485101000000004</v>
      </c>
      <c r="J57" s="31"/>
      <c r="K57" s="35"/>
    </row>
    <row r="58" spans="1:11" x14ac:dyDescent="0.3">
      <c r="C58" s="58" t="s">
        <v>172</v>
      </c>
      <c r="D58" s="54"/>
      <c r="E58" s="6"/>
      <c r="F58" s="19"/>
      <c r="G58" s="25">
        <v>7538.74</v>
      </c>
      <c r="H58" s="25">
        <v>23.79</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186</v>
      </c>
      <c r="C72" s="57" t="s">
        <v>187</v>
      </c>
      <c r="D72" s="54"/>
      <c r="E72" s="6"/>
      <c r="F72" s="19"/>
      <c r="G72" s="24">
        <v>35.64</v>
      </c>
      <c r="H72" s="24">
        <v>0.11</v>
      </c>
      <c r="I72" s="31"/>
      <c r="J72" s="31"/>
      <c r="K72" s="35"/>
    </row>
    <row r="73" spans="1:54" x14ac:dyDescent="0.3">
      <c r="C73" s="58" t="s">
        <v>172</v>
      </c>
      <c r="D73" s="54"/>
      <c r="E73" s="6"/>
      <c r="F73" s="19"/>
      <c r="G73" s="25">
        <v>35.64</v>
      </c>
      <c r="H73" s="25">
        <v>0.11</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5262</v>
      </c>
      <c r="D76" s="54"/>
      <c r="E76" s="6"/>
      <c r="F76" s="19"/>
      <c r="G76" s="24" t="s">
        <v>2</v>
      </c>
      <c r="H76" s="24" t="s">
        <v>2</v>
      </c>
      <c r="I76" s="31"/>
      <c r="J76" s="31"/>
      <c r="K76" s="35"/>
      <c r="L76" s="3"/>
      <c r="AI76" s="3"/>
      <c r="AV76" s="3"/>
      <c r="AX76" s="3"/>
      <c r="BB76" s="3"/>
    </row>
    <row r="77" spans="1:54" x14ac:dyDescent="0.3">
      <c r="B77" s="8"/>
      <c r="C77" s="57" t="s">
        <v>188</v>
      </c>
      <c r="D77" s="54"/>
      <c r="E77" s="6"/>
      <c r="F77" s="19"/>
      <c r="G77" s="24">
        <v>723.8</v>
      </c>
      <c r="H77" s="24">
        <v>2.2999999999999998</v>
      </c>
      <c r="I77" s="31"/>
      <c r="J77" s="31"/>
      <c r="K77" s="35"/>
    </row>
    <row r="78" spans="1:54" x14ac:dyDescent="0.3">
      <c r="C78" s="58" t="s">
        <v>172</v>
      </c>
      <c r="D78" s="54"/>
      <c r="E78" s="6"/>
      <c r="F78" s="19"/>
      <c r="G78" s="25">
        <v>723.8</v>
      </c>
      <c r="H78" s="25">
        <v>2.2999999999999998</v>
      </c>
      <c r="I78" s="31"/>
      <c r="J78" s="31"/>
      <c r="K78" s="35"/>
    </row>
    <row r="79" spans="1:54" x14ac:dyDescent="0.3">
      <c r="C79" s="57"/>
      <c r="D79" s="54"/>
      <c r="E79" s="6"/>
      <c r="F79" s="19"/>
      <c r="G79" s="24"/>
      <c r="H79" s="24"/>
      <c r="I79" s="31"/>
      <c r="J79" s="31"/>
      <c r="K79" s="35"/>
    </row>
    <row r="80" spans="1:54" x14ac:dyDescent="0.3">
      <c r="C80" s="60" t="s">
        <v>189</v>
      </c>
      <c r="D80" s="55"/>
      <c r="E80" s="5"/>
      <c r="F80" s="20"/>
      <c r="G80" s="26">
        <v>31663.73</v>
      </c>
      <c r="H80" s="26">
        <v>100</v>
      </c>
      <c r="I80" s="32"/>
      <c r="J80" s="32"/>
      <c r="K80" s="36"/>
    </row>
    <row r="83" spans="3:11" x14ac:dyDescent="0.3">
      <c r="C83" s="1" t="s">
        <v>190</v>
      </c>
    </row>
    <row r="84" spans="3:11" x14ac:dyDescent="0.3">
      <c r="C84" s="37" t="s">
        <v>191</v>
      </c>
      <c r="D84" s="37"/>
      <c r="E84" s="37"/>
      <c r="F84" s="37"/>
      <c r="G84" s="37"/>
      <c r="H84" s="37"/>
      <c r="I84" s="37"/>
      <c r="J84" s="37"/>
      <c r="K84" s="37"/>
    </row>
    <row r="85" spans="3:11" x14ac:dyDescent="0.3">
      <c r="C85" s="2" t="s">
        <v>192</v>
      </c>
    </row>
    <row r="86" spans="3:11" x14ac:dyDescent="0.3">
      <c r="C86" s="2" t="s">
        <v>193</v>
      </c>
    </row>
    <row r="87" spans="3:11" ht="30" customHeight="1" x14ac:dyDescent="0.3">
      <c r="C87" s="91" t="s">
        <v>194</v>
      </c>
      <c r="D87" s="92"/>
      <c r="E87" s="92"/>
      <c r="F87" s="92"/>
      <c r="G87" s="92"/>
      <c r="H87" s="92"/>
      <c r="I87" s="92"/>
      <c r="J87" s="92"/>
      <c r="K87" s="92"/>
    </row>
    <row r="88" spans="3:11" x14ac:dyDescent="0.3">
      <c r="C88" s="2" t="s">
        <v>195</v>
      </c>
    </row>
    <row r="90" spans="3:11" x14ac:dyDescent="0.3">
      <c r="C90" s="1" t="s">
        <v>5387</v>
      </c>
      <c r="E90" s="88" t="s">
        <v>5388</v>
      </c>
    </row>
    <row r="91" spans="3:11" x14ac:dyDescent="0.3">
      <c r="E91" s="2" t="s">
        <v>5394</v>
      </c>
    </row>
  </sheetData>
  <mergeCells count="1">
    <mergeCell ref="C87:K87"/>
  </mergeCells>
  <hyperlinks>
    <hyperlink ref="J2" location="'Index'!A1" display="'Index'!A1" xr:uid="{7C64B6EA-D1BD-48DC-BAB4-7774F845CB02}"/>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E576-97BE-427E-8C68-5B135B338687}">
  <sheetPr codeName="Sheet16"/>
  <dimension ref="A1:IV124"/>
  <sheetViews>
    <sheetView showGridLines="0" zoomScale="90" zoomScaleNormal="90" workbookViewId="0">
      <pane ySplit="6" topLeftCell="A10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840</v>
      </c>
      <c r="J2" s="38" t="s">
        <v>4975</v>
      </c>
    </row>
    <row r="3" spans="1:54" ht="16.2" x14ac:dyDescent="0.35">
      <c r="C3" s="1" t="s">
        <v>28</v>
      </c>
      <c r="D3" s="21" t="s">
        <v>841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382</v>
      </c>
      <c r="C10" s="57" t="s">
        <v>383</v>
      </c>
      <c r="D10" s="54" t="s">
        <v>384</v>
      </c>
      <c r="E10" s="6" t="s">
        <v>268</v>
      </c>
      <c r="F10" s="19">
        <v>990000</v>
      </c>
      <c r="G10" s="24">
        <v>18699.12</v>
      </c>
      <c r="H10" s="24">
        <v>5.89</v>
      </c>
      <c r="I10" s="31"/>
      <c r="J10" s="31"/>
      <c r="K10" s="35"/>
    </row>
    <row r="11" spans="1:54" x14ac:dyDescent="0.3">
      <c r="B11" s="8" t="s">
        <v>149</v>
      </c>
      <c r="C11" s="57" t="s">
        <v>150</v>
      </c>
      <c r="D11" s="54" t="s">
        <v>151</v>
      </c>
      <c r="E11" s="6" t="s">
        <v>152</v>
      </c>
      <c r="F11" s="19">
        <v>2386850</v>
      </c>
      <c r="G11" s="24">
        <v>14983.45</v>
      </c>
      <c r="H11" s="24">
        <v>4.72</v>
      </c>
      <c r="I11" s="31"/>
      <c r="J11" s="31"/>
      <c r="K11" s="35"/>
    </row>
    <row r="12" spans="1:54" x14ac:dyDescent="0.3">
      <c r="B12" s="8" t="s">
        <v>501</v>
      </c>
      <c r="C12" s="57" t="s">
        <v>502</v>
      </c>
      <c r="D12" s="54" t="s">
        <v>503</v>
      </c>
      <c r="E12" s="6" t="s">
        <v>323</v>
      </c>
      <c r="F12" s="19">
        <v>244000</v>
      </c>
      <c r="G12" s="24">
        <v>14210.56</v>
      </c>
      <c r="H12" s="24">
        <v>4.4800000000000004</v>
      </c>
      <c r="I12" s="31"/>
      <c r="J12" s="31"/>
      <c r="K12" s="35"/>
    </row>
    <row r="13" spans="1:54" x14ac:dyDescent="0.3">
      <c r="B13" s="8" t="s">
        <v>87</v>
      </c>
      <c r="C13" s="57" t="s">
        <v>88</v>
      </c>
      <c r="D13" s="54" t="s">
        <v>89</v>
      </c>
      <c r="E13" s="6" t="s">
        <v>90</v>
      </c>
      <c r="F13" s="19">
        <v>500000</v>
      </c>
      <c r="G13" s="24">
        <v>13299</v>
      </c>
      <c r="H13" s="24">
        <v>4.1900000000000004</v>
      </c>
      <c r="I13" s="31"/>
      <c r="J13" s="31"/>
      <c r="K13" s="35"/>
    </row>
    <row r="14" spans="1:54" x14ac:dyDescent="0.3">
      <c r="B14" s="8" t="s">
        <v>83</v>
      </c>
      <c r="C14" s="57" t="s">
        <v>84</v>
      </c>
      <c r="D14" s="54" t="s">
        <v>85</v>
      </c>
      <c r="E14" s="6" t="s">
        <v>86</v>
      </c>
      <c r="F14" s="19">
        <v>509000</v>
      </c>
      <c r="G14" s="24">
        <v>12819.67</v>
      </c>
      <c r="H14" s="24">
        <v>4.04</v>
      </c>
      <c r="I14" s="31"/>
      <c r="J14" s="31"/>
      <c r="K14" s="35"/>
    </row>
    <row r="15" spans="1:54" x14ac:dyDescent="0.3">
      <c r="B15" s="8" t="s">
        <v>379</v>
      </c>
      <c r="C15" s="57" t="s">
        <v>380</v>
      </c>
      <c r="D15" s="54" t="s">
        <v>381</v>
      </c>
      <c r="E15" s="6" t="s">
        <v>58</v>
      </c>
      <c r="F15" s="19">
        <v>395000</v>
      </c>
      <c r="G15" s="24">
        <v>12638.03</v>
      </c>
      <c r="H15" s="24">
        <v>3.98</v>
      </c>
      <c r="I15" s="31"/>
      <c r="J15" s="31"/>
      <c r="K15" s="35"/>
    </row>
    <row r="16" spans="1:54" x14ac:dyDescent="0.3">
      <c r="B16" s="8" t="s">
        <v>209</v>
      </c>
      <c r="C16" s="57" t="s">
        <v>210</v>
      </c>
      <c r="D16" s="54" t="s">
        <v>211</v>
      </c>
      <c r="E16" s="6" t="s">
        <v>86</v>
      </c>
      <c r="F16" s="19">
        <v>2350172</v>
      </c>
      <c r="G16" s="24">
        <v>12526.42</v>
      </c>
      <c r="H16" s="24">
        <v>3.95</v>
      </c>
      <c r="I16" s="31"/>
      <c r="J16" s="31"/>
      <c r="K16" s="35"/>
    </row>
    <row r="17" spans="2:11" x14ac:dyDescent="0.3">
      <c r="B17" s="8" t="s">
        <v>376</v>
      </c>
      <c r="C17" s="57" t="s">
        <v>377</v>
      </c>
      <c r="D17" s="54" t="s">
        <v>378</v>
      </c>
      <c r="E17" s="6" t="s">
        <v>90</v>
      </c>
      <c r="F17" s="19">
        <v>2960000</v>
      </c>
      <c r="G17" s="24">
        <v>12128.6</v>
      </c>
      <c r="H17" s="24">
        <v>3.82</v>
      </c>
      <c r="I17" s="31"/>
      <c r="J17" s="31"/>
      <c r="K17" s="35"/>
    </row>
    <row r="18" spans="2:11" x14ac:dyDescent="0.3">
      <c r="B18" s="8" t="s">
        <v>334</v>
      </c>
      <c r="C18" s="57" t="s">
        <v>335</v>
      </c>
      <c r="D18" s="54" t="s">
        <v>336</v>
      </c>
      <c r="E18" s="6" t="s">
        <v>115</v>
      </c>
      <c r="F18" s="19">
        <v>906423</v>
      </c>
      <c r="G18" s="24">
        <v>12063.58</v>
      </c>
      <c r="H18" s="24">
        <v>3.8</v>
      </c>
      <c r="I18" s="31"/>
      <c r="J18" s="31"/>
      <c r="K18" s="35"/>
    </row>
    <row r="19" spans="2:11" x14ac:dyDescent="0.3">
      <c r="B19" s="8" t="s">
        <v>566</v>
      </c>
      <c r="C19" s="57" t="s">
        <v>567</v>
      </c>
      <c r="D19" s="54" t="s">
        <v>568</v>
      </c>
      <c r="E19" s="6" t="s">
        <v>156</v>
      </c>
      <c r="F19" s="19">
        <v>252611</v>
      </c>
      <c r="G19" s="24">
        <v>12013.17</v>
      </c>
      <c r="H19" s="24">
        <v>3.78</v>
      </c>
      <c r="I19" s="31"/>
      <c r="J19" s="31"/>
      <c r="K19" s="35"/>
    </row>
    <row r="20" spans="2:11" x14ac:dyDescent="0.3">
      <c r="B20" s="8" t="s">
        <v>258</v>
      </c>
      <c r="C20" s="57" t="s">
        <v>259</v>
      </c>
      <c r="D20" s="54" t="s">
        <v>260</v>
      </c>
      <c r="E20" s="6" t="s">
        <v>261</v>
      </c>
      <c r="F20" s="19">
        <v>640000</v>
      </c>
      <c r="G20" s="24">
        <v>11840.64</v>
      </c>
      <c r="H20" s="24">
        <v>3.73</v>
      </c>
      <c r="I20" s="31"/>
      <c r="J20" s="31"/>
      <c r="K20" s="35"/>
    </row>
    <row r="21" spans="2:11" x14ac:dyDescent="0.3">
      <c r="B21" s="8" t="s">
        <v>105</v>
      </c>
      <c r="C21" s="57" t="s">
        <v>106</v>
      </c>
      <c r="D21" s="54" t="s">
        <v>107</v>
      </c>
      <c r="E21" s="6" t="s">
        <v>58</v>
      </c>
      <c r="F21" s="19">
        <v>170956</v>
      </c>
      <c r="G21" s="24">
        <v>10433.44</v>
      </c>
      <c r="H21" s="24">
        <v>3.29</v>
      </c>
      <c r="I21" s="31"/>
      <c r="J21" s="31"/>
      <c r="K21" s="35"/>
    </row>
    <row r="22" spans="2:11" x14ac:dyDescent="0.3">
      <c r="B22" s="8" t="s">
        <v>168</v>
      </c>
      <c r="C22" s="57" t="s">
        <v>169</v>
      </c>
      <c r="D22" s="54" t="s">
        <v>170</v>
      </c>
      <c r="E22" s="6" t="s">
        <v>171</v>
      </c>
      <c r="F22" s="19">
        <v>425000</v>
      </c>
      <c r="G22" s="24">
        <v>9910.15</v>
      </c>
      <c r="H22" s="24">
        <v>3.12</v>
      </c>
      <c r="I22" s="31"/>
      <c r="J22" s="31"/>
      <c r="K22" s="35"/>
    </row>
    <row r="23" spans="2:11" x14ac:dyDescent="0.3">
      <c r="B23" s="8" t="s">
        <v>112</v>
      </c>
      <c r="C23" s="57" t="s">
        <v>113</v>
      </c>
      <c r="D23" s="54" t="s">
        <v>114</v>
      </c>
      <c r="E23" s="6" t="s">
        <v>115</v>
      </c>
      <c r="F23" s="19">
        <v>20178</v>
      </c>
      <c r="G23" s="24">
        <v>8945.92</v>
      </c>
      <c r="H23" s="24">
        <v>2.82</v>
      </c>
      <c r="I23" s="31"/>
      <c r="J23" s="31"/>
      <c r="K23" s="35"/>
    </row>
    <row r="24" spans="2:11" x14ac:dyDescent="0.3">
      <c r="B24" s="8" t="s">
        <v>842</v>
      </c>
      <c r="C24" s="57" t="s">
        <v>843</v>
      </c>
      <c r="D24" s="54" t="s">
        <v>844</v>
      </c>
      <c r="E24" s="6" t="s">
        <v>152</v>
      </c>
      <c r="F24" s="19">
        <v>2184044</v>
      </c>
      <c r="G24" s="24">
        <v>8714.34</v>
      </c>
      <c r="H24" s="24">
        <v>2.74</v>
      </c>
      <c r="I24" s="31"/>
      <c r="J24" s="31"/>
      <c r="K24" s="35"/>
    </row>
    <row r="25" spans="2:11" x14ac:dyDescent="0.3">
      <c r="B25" s="8" t="s">
        <v>91</v>
      </c>
      <c r="C25" s="57" t="s">
        <v>92</v>
      </c>
      <c r="D25" s="54" t="s">
        <v>93</v>
      </c>
      <c r="E25" s="6" t="s">
        <v>58</v>
      </c>
      <c r="F25" s="19">
        <v>250722</v>
      </c>
      <c r="G25" s="24">
        <v>8215.16</v>
      </c>
      <c r="H25" s="24">
        <v>2.59</v>
      </c>
      <c r="I25" s="31"/>
      <c r="J25" s="31"/>
      <c r="K25" s="35"/>
    </row>
    <row r="26" spans="2:11" x14ac:dyDescent="0.3">
      <c r="B26" s="8" t="s">
        <v>55</v>
      </c>
      <c r="C26" s="57" t="s">
        <v>56</v>
      </c>
      <c r="D26" s="54" t="s">
        <v>57</v>
      </c>
      <c r="E26" s="6" t="s">
        <v>58</v>
      </c>
      <c r="F26" s="19">
        <v>53600</v>
      </c>
      <c r="G26" s="24">
        <v>7927.98</v>
      </c>
      <c r="H26" s="24">
        <v>2.5</v>
      </c>
      <c r="I26" s="31"/>
      <c r="J26" s="31"/>
      <c r="K26" s="35"/>
    </row>
    <row r="27" spans="2:11" x14ac:dyDescent="0.3">
      <c r="B27" s="8" t="s">
        <v>845</v>
      </c>
      <c r="C27" s="57" t="s">
        <v>846</v>
      </c>
      <c r="D27" s="54" t="s">
        <v>847</v>
      </c>
      <c r="E27" s="6" t="s">
        <v>86</v>
      </c>
      <c r="F27" s="19">
        <v>505000</v>
      </c>
      <c r="G27" s="24">
        <v>6938.7</v>
      </c>
      <c r="H27" s="24">
        <v>2.19</v>
      </c>
      <c r="I27" s="31"/>
      <c r="J27" s="31"/>
      <c r="K27" s="35"/>
    </row>
    <row r="28" spans="2:11" x14ac:dyDescent="0.3">
      <c r="B28" s="8" t="s">
        <v>607</v>
      </c>
      <c r="C28" s="57" t="s">
        <v>608</v>
      </c>
      <c r="D28" s="54" t="s">
        <v>609</v>
      </c>
      <c r="E28" s="6" t="s">
        <v>156</v>
      </c>
      <c r="F28" s="19">
        <v>1699255</v>
      </c>
      <c r="G28" s="24">
        <v>6154.7</v>
      </c>
      <c r="H28" s="24">
        <v>1.94</v>
      </c>
      <c r="I28" s="31"/>
      <c r="J28" s="31"/>
      <c r="K28" s="35"/>
    </row>
    <row r="29" spans="2:11" x14ac:dyDescent="0.3">
      <c r="B29" s="8" t="s">
        <v>848</v>
      </c>
      <c r="C29" s="57" t="s">
        <v>849</v>
      </c>
      <c r="D29" s="54" t="s">
        <v>850</v>
      </c>
      <c r="E29" s="6" t="s">
        <v>851</v>
      </c>
      <c r="F29" s="19">
        <v>250000</v>
      </c>
      <c r="G29" s="24">
        <v>6079.25</v>
      </c>
      <c r="H29" s="24">
        <v>1.91</v>
      </c>
      <c r="I29" s="31"/>
      <c r="J29" s="31"/>
      <c r="K29" s="35"/>
    </row>
    <row r="30" spans="2:11" x14ac:dyDescent="0.3">
      <c r="B30" s="8" t="s">
        <v>852</v>
      </c>
      <c r="C30" s="57" t="s">
        <v>853</v>
      </c>
      <c r="D30" s="54" t="s">
        <v>854</v>
      </c>
      <c r="E30" s="6" t="s">
        <v>86</v>
      </c>
      <c r="F30" s="19">
        <v>2153580</v>
      </c>
      <c r="G30" s="24">
        <v>5691.91</v>
      </c>
      <c r="H30" s="24">
        <v>1.79</v>
      </c>
      <c r="I30" s="31"/>
      <c r="J30" s="31"/>
      <c r="K30" s="35"/>
    </row>
    <row r="31" spans="2:11" x14ac:dyDescent="0.3">
      <c r="B31" s="8" t="s">
        <v>855</v>
      </c>
      <c r="C31" s="57" t="s">
        <v>856</v>
      </c>
      <c r="D31" s="54" t="s">
        <v>857</v>
      </c>
      <c r="E31" s="6" t="s">
        <v>156</v>
      </c>
      <c r="F31" s="19">
        <v>100000</v>
      </c>
      <c r="G31" s="24">
        <v>5298</v>
      </c>
      <c r="H31" s="24">
        <v>1.67</v>
      </c>
      <c r="I31" s="31"/>
      <c r="J31" s="31"/>
      <c r="K31" s="35"/>
    </row>
    <row r="32" spans="2:11" x14ac:dyDescent="0.3">
      <c r="B32" s="8" t="s">
        <v>545</v>
      </c>
      <c r="C32" s="57" t="s">
        <v>546</v>
      </c>
      <c r="D32" s="54" t="s">
        <v>547</v>
      </c>
      <c r="E32" s="6" t="s">
        <v>86</v>
      </c>
      <c r="F32" s="19">
        <v>385766</v>
      </c>
      <c r="G32" s="24">
        <v>5017.2700000000004</v>
      </c>
      <c r="H32" s="24">
        <v>1.58</v>
      </c>
      <c r="I32" s="31"/>
      <c r="J32" s="31"/>
      <c r="K32" s="35"/>
    </row>
    <row r="33" spans="2:11" x14ac:dyDescent="0.3">
      <c r="B33" s="8" t="s">
        <v>153</v>
      </c>
      <c r="C33" s="57" t="s">
        <v>154</v>
      </c>
      <c r="D33" s="54" t="s">
        <v>155</v>
      </c>
      <c r="E33" s="6" t="s">
        <v>156</v>
      </c>
      <c r="F33" s="19">
        <v>2100000</v>
      </c>
      <c r="G33" s="24">
        <v>4833.1499999999996</v>
      </c>
      <c r="H33" s="24">
        <v>1.52</v>
      </c>
      <c r="I33" s="31"/>
      <c r="J33" s="31"/>
      <c r="K33" s="35"/>
    </row>
    <row r="34" spans="2:11" x14ac:dyDescent="0.3">
      <c r="B34" s="8" t="s">
        <v>858</v>
      </c>
      <c r="C34" s="57" t="s">
        <v>859</v>
      </c>
      <c r="D34" s="54" t="s">
        <v>860</v>
      </c>
      <c r="E34" s="6" t="s">
        <v>851</v>
      </c>
      <c r="F34" s="19">
        <v>1550000</v>
      </c>
      <c r="G34" s="24">
        <v>4798.8</v>
      </c>
      <c r="H34" s="24">
        <v>1.51</v>
      </c>
      <c r="I34" s="31"/>
      <c r="J34" s="31"/>
      <c r="K34" s="35"/>
    </row>
    <row r="35" spans="2:11" x14ac:dyDescent="0.3">
      <c r="B35" s="8" t="s">
        <v>346</v>
      </c>
      <c r="C35" s="57" t="s">
        <v>347</v>
      </c>
      <c r="D35" s="54" t="s">
        <v>348</v>
      </c>
      <c r="E35" s="6" t="s">
        <v>86</v>
      </c>
      <c r="F35" s="19">
        <v>630464</v>
      </c>
      <c r="G35" s="24">
        <v>4363.4399999999996</v>
      </c>
      <c r="H35" s="24">
        <v>1.37</v>
      </c>
      <c r="I35" s="31"/>
      <c r="J35" s="31"/>
      <c r="K35" s="35"/>
    </row>
    <row r="36" spans="2:11" x14ac:dyDescent="0.3">
      <c r="B36" s="8" t="s">
        <v>861</v>
      </c>
      <c r="C36" s="57" t="s">
        <v>862</v>
      </c>
      <c r="D36" s="54" t="s">
        <v>863</v>
      </c>
      <c r="E36" s="6" t="s">
        <v>86</v>
      </c>
      <c r="F36" s="19">
        <v>48501</v>
      </c>
      <c r="G36" s="24">
        <v>4349.3500000000004</v>
      </c>
      <c r="H36" s="24">
        <v>1.37</v>
      </c>
      <c r="I36" s="31"/>
      <c r="J36" s="31"/>
      <c r="K36" s="35"/>
    </row>
    <row r="37" spans="2:11" x14ac:dyDescent="0.3">
      <c r="B37" s="8" t="s">
        <v>231</v>
      </c>
      <c r="C37" s="57" t="s">
        <v>232</v>
      </c>
      <c r="D37" s="54" t="s">
        <v>233</v>
      </c>
      <c r="E37" s="6" t="s">
        <v>171</v>
      </c>
      <c r="F37" s="19">
        <v>330350</v>
      </c>
      <c r="G37" s="24">
        <v>4104.93</v>
      </c>
      <c r="H37" s="24">
        <v>1.29</v>
      </c>
      <c r="I37" s="31"/>
      <c r="J37" s="31"/>
      <c r="K37" s="35"/>
    </row>
    <row r="38" spans="2:11" x14ac:dyDescent="0.3">
      <c r="B38" s="8" t="s">
        <v>591</v>
      </c>
      <c r="C38" s="57" t="s">
        <v>592</v>
      </c>
      <c r="D38" s="54" t="s">
        <v>593</v>
      </c>
      <c r="E38" s="6" t="s">
        <v>152</v>
      </c>
      <c r="F38" s="19">
        <v>561453</v>
      </c>
      <c r="G38" s="24">
        <v>4031.51</v>
      </c>
      <c r="H38" s="24">
        <v>1.27</v>
      </c>
      <c r="I38" s="31"/>
      <c r="J38" s="31"/>
      <c r="K38" s="35"/>
    </row>
    <row r="39" spans="2:11" x14ac:dyDescent="0.3">
      <c r="B39" s="8" t="s">
        <v>616</v>
      </c>
      <c r="C39" s="57" t="s">
        <v>617</v>
      </c>
      <c r="D39" s="54" t="s">
        <v>618</v>
      </c>
      <c r="E39" s="6" t="s">
        <v>86</v>
      </c>
      <c r="F39" s="19">
        <v>100000</v>
      </c>
      <c r="G39" s="24">
        <v>3628.8</v>
      </c>
      <c r="H39" s="24">
        <v>1.1399999999999999</v>
      </c>
      <c r="I39" s="31"/>
      <c r="J39" s="31"/>
      <c r="K39" s="35"/>
    </row>
    <row r="40" spans="2:11" x14ac:dyDescent="0.3">
      <c r="B40" s="8" t="s">
        <v>864</v>
      </c>
      <c r="C40" s="57" t="s">
        <v>865</v>
      </c>
      <c r="D40" s="54" t="s">
        <v>866</v>
      </c>
      <c r="E40" s="6" t="s">
        <v>148</v>
      </c>
      <c r="F40" s="19">
        <v>750000</v>
      </c>
      <c r="G40" s="24">
        <v>3466.5</v>
      </c>
      <c r="H40" s="24">
        <v>1.0900000000000001</v>
      </c>
      <c r="I40" s="31"/>
      <c r="J40" s="31"/>
      <c r="K40" s="35"/>
    </row>
    <row r="41" spans="2:11" x14ac:dyDescent="0.3">
      <c r="B41" s="8" t="s">
        <v>302</v>
      </c>
      <c r="C41" s="57" t="s">
        <v>303</v>
      </c>
      <c r="D41" s="54" t="s">
        <v>304</v>
      </c>
      <c r="E41" s="6" t="s">
        <v>86</v>
      </c>
      <c r="F41" s="19">
        <v>175000</v>
      </c>
      <c r="G41" s="24">
        <v>3292.98</v>
      </c>
      <c r="H41" s="24">
        <v>1.04</v>
      </c>
      <c r="I41" s="31"/>
      <c r="J41" s="31"/>
      <c r="K41" s="35"/>
    </row>
    <row r="42" spans="2:11" x14ac:dyDescent="0.3">
      <c r="B42" s="8" t="s">
        <v>572</v>
      </c>
      <c r="C42" s="57" t="s">
        <v>573</v>
      </c>
      <c r="D42" s="54" t="s">
        <v>574</v>
      </c>
      <c r="E42" s="6" t="s">
        <v>156</v>
      </c>
      <c r="F42" s="19">
        <v>2200480</v>
      </c>
      <c r="G42" s="24">
        <v>3287.74</v>
      </c>
      <c r="H42" s="24">
        <v>1.04</v>
      </c>
      <c r="I42" s="31"/>
      <c r="J42" s="31"/>
      <c r="K42" s="35"/>
    </row>
    <row r="43" spans="2:11" x14ac:dyDescent="0.3">
      <c r="B43" s="8" t="s">
        <v>867</v>
      </c>
      <c r="C43" s="57" t="s">
        <v>868</v>
      </c>
      <c r="D43" s="54" t="s">
        <v>869</v>
      </c>
      <c r="E43" s="6" t="s">
        <v>86</v>
      </c>
      <c r="F43" s="19">
        <v>812502</v>
      </c>
      <c r="G43" s="24">
        <v>2952.23</v>
      </c>
      <c r="H43" s="24">
        <v>0.93</v>
      </c>
      <c r="I43" s="31"/>
      <c r="J43" s="31"/>
      <c r="K43" s="35"/>
    </row>
    <row r="44" spans="2:11" x14ac:dyDescent="0.3">
      <c r="B44" s="8" t="s">
        <v>255</v>
      </c>
      <c r="C44" s="57" t="s">
        <v>256</v>
      </c>
      <c r="D44" s="54" t="s">
        <v>257</v>
      </c>
      <c r="E44" s="6" t="s">
        <v>171</v>
      </c>
      <c r="F44" s="19">
        <v>500454</v>
      </c>
      <c r="G44" s="24">
        <v>2870.6</v>
      </c>
      <c r="H44" s="24">
        <v>0.9</v>
      </c>
      <c r="I44" s="31"/>
      <c r="J44" s="31"/>
      <c r="K44" s="35"/>
    </row>
    <row r="45" spans="2:11" x14ac:dyDescent="0.3">
      <c r="B45" s="8" t="s">
        <v>870</v>
      </c>
      <c r="C45" s="57" t="s">
        <v>871</v>
      </c>
      <c r="D45" s="54" t="s">
        <v>872</v>
      </c>
      <c r="E45" s="6" t="s">
        <v>160</v>
      </c>
      <c r="F45" s="19">
        <v>222222</v>
      </c>
      <c r="G45" s="24">
        <v>2808.89</v>
      </c>
      <c r="H45" s="24">
        <v>0.88</v>
      </c>
      <c r="I45" s="31"/>
      <c r="J45" s="31"/>
      <c r="K45" s="35"/>
    </row>
    <row r="46" spans="2:11" x14ac:dyDescent="0.3">
      <c r="B46" s="8" t="s">
        <v>873</v>
      </c>
      <c r="C46" s="57" t="s">
        <v>874</v>
      </c>
      <c r="D46" s="54" t="s">
        <v>875</v>
      </c>
      <c r="E46" s="6" t="s">
        <v>323</v>
      </c>
      <c r="F46" s="19">
        <v>200000</v>
      </c>
      <c r="G46" s="24">
        <v>2725.4</v>
      </c>
      <c r="H46" s="24">
        <v>0.86</v>
      </c>
      <c r="I46" s="31"/>
      <c r="J46" s="31"/>
      <c r="K46" s="35"/>
    </row>
    <row r="47" spans="2:11" x14ac:dyDescent="0.3">
      <c r="B47" s="8" t="s">
        <v>613</v>
      </c>
      <c r="C47" s="57" t="s">
        <v>614</v>
      </c>
      <c r="D47" s="54" t="s">
        <v>615</v>
      </c>
      <c r="E47" s="6" t="s">
        <v>261</v>
      </c>
      <c r="F47" s="19">
        <v>530973</v>
      </c>
      <c r="G47" s="24">
        <v>2586.63</v>
      </c>
      <c r="H47" s="24">
        <v>0.81</v>
      </c>
      <c r="I47" s="31"/>
      <c r="J47" s="31"/>
      <c r="K47" s="35"/>
    </row>
    <row r="48" spans="2:11" x14ac:dyDescent="0.3">
      <c r="B48" s="8" t="s">
        <v>320</v>
      </c>
      <c r="C48" s="57" t="s">
        <v>321</v>
      </c>
      <c r="D48" s="54" t="s">
        <v>322</v>
      </c>
      <c r="E48" s="6" t="s">
        <v>323</v>
      </c>
      <c r="F48" s="19">
        <v>275000</v>
      </c>
      <c r="G48" s="24">
        <v>2449.56</v>
      </c>
      <c r="H48" s="24">
        <v>0.77</v>
      </c>
      <c r="I48" s="31"/>
      <c r="J48" s="31"/>
      <c r="K48" s="35"/>
    </row>
    <row r="49" spans="1:11" x14ac:dyDescent="0.3">
      <c r="B49" s="8" t="s">
        <v>876</v>
      </c>
      <c r="C49" s="57" t="s">
        <v>877</v>
      </c>
      <c r="D49" s="54" t="s">
        <v>878</v>
      </c>
      <c r="E49" s="6" t="s">
        <v>86</v>
      </c>
      <c r="F49" s="19">
        <v>757725</v>
      </c>
      <c r="G49" s="24">
        <v>2292.5</v>
      </c>
      <c r="H49" s="24">
        <v>0.72</v>
      </c>
      <c r="I49" s="31"/>
      <c r="J49" s="31"/>
      <c r="K49" s="35"/>
    </row>
    <row r="50" spans="1:11" x14ac:dyDescent="0.3">
      <c r="B50" s="8" t="s">
        <v>879</v>
      </c>
      <c r="C50" s="57" t="s">
        <v>880</v>
      </c>
      <c r="D50" s="54" t="s">
        <v>881</v>
      </c>
      <c r="E50" s="6" t="s">
        <v>156</v>
      </c>
      <c r="F50" s="19">
        <v>290323</v>
      </c>
      <c r="G50" s="24">
        <v>2047.5</v>
      </c>
      <c r="H50" s="24">
        <v>0.64</v>
      </c>
      <c r="I50" s="31"/>
      <c r="J50" s="31"/>
      <c r="K50" s="35"/>
    </row>
    <row r="51" spans="1:11" x14ac:dyDescent="0.3">
      <c r="B51" s="8" t="s">
        <v>882</v>
      </c>
      <c r="C51" s="57" t="s">
        <v>883</v>
      </c>
      <c r="D51" s="54" t="s">
        <v>884</v>
      </c>
      <c r="E51" s="6" t="s">
        <v>261</v>
      </c>
      <c r="F51" s="19">
        <v>807441</v>
      </c>
      <c r="G51" s="24">
        <v>2014.16</v>
      </c>
      <c r="H51" s="24">
        <v>0.63</v>
      </c>
      <c r="I51" s="31"/>
      <c r="J51" s="31"/>
      <c r="K51" s="35"/>
    </row>
    <row r="52" spans="1:11" x14ac:dyDescent="0.3">
      <c r="B52" s="8" t="s">
        <v>885</v>
      </c>
      <c r="C52" s="57" t="s">
        <v>886</v>
      </c>
      <c r="D52" s="54" t="s">
        <v>887</v>
      </c>
      <c r="E52" s="6" t="s">
        <v>323</v>
      </c>
      <c r="F52" s="19">
        <v>300292</v>
      </c>
      <c r="G52" s="24">
        <v>1927.42</v>
      </c>
      <c r="H52" s="24">
        <v>0.61</v>
      </c>
      <c r="I52" s="31"/>
      <c r="J52" s="31"/>
      <c r="K52" s="35"/>
    </row>
    <row r="53" spans="1:11" x14ac:dyDescent="0.3">
      <c r="B53" s="8" t="s">
        <v>308</v>
      </c>
      <c r="C53" s="57" t="s">
        <v>309</v>
      </c>
      <c r="D53" s="54" t="s">
        <v>310</v>
      </c>
      <c r="E53" s="6" t="s">
        <v>86</v>
      </c>
      <c r="F53" s="19">
        <v>290000</v>
      </c>
      <c r="G53" s="24">
        <v>1385.04</v>
      </c>
      <c r="H53" s="24">
        <v>0.44</v>
      </c>
      <c r="I53" s="31"/>
      <c r="J53" s="31"/>
      <c r="K53" s="35"/>
    </row>
    <row r="54" spans="1:11" x14ac:dyDescent="0.3">
      <c r="B54" s="8" t="s">
        <v>888</v>
      </c>
      <c r="C54" s="57" t="s">
        <v>889</v>
      </c>
      <c r="D54" s="54" t="s">
        <v>890</v>
      </c>
      <c r="E54" s="6" t="s">
        <v>152</v>
      </c>
      <c r="F54" s="19">
        <v>1349746</v>
      </c>
      <c r="G54" s="24">
        <v>1175.6300000000001</v>
      </c>
      <c r="H54" s="24">
        <v>0.37</v>
      </c>
      <c r="I54" s="31"/>
      <c r="J54" s="31"/>
      <c r="K54" s="35"/>
    </row>
    <row r="55" spans="1:11" x14ac:dyDescent="0.3">
      <c r="B55" s="8" t="s">
        <v>358</v>
      </c>
      <c r="C55" s="57" t="s">
        <v>359</v>
      </c>
      <c r="D55" s="54" t="s">
        <v>360</v>
      </c>
      <c r="E55" s="6" t="s">
        <v>261</v>
      </c>
      <c r="F55" s="19">
        <v>777068</v>
      </c>
      <c r="G55" s="61">
        <v>0</v>
      </c>
      <c r="H55" s="24" t="s">
        <v>5263</v>
      </c>
      <c r="I55" s="31"/>
      <c r="J55" s="31"/>
      <c r="K55" s="35" t="s">
        <v>5333</v>
      </c>
    </row>
    <row r="56" spans="1:11" x14ac:dyDescent="0.3">
      <c r="C56" s="58" t="s">
        <v>172</v>
      </c>
      <c r="D56" s="54"/>
      <c r="E56" s="6"/>
      <c r="F56" s="19"/>
      <c r="G56" s="25">
        <v>303941.82</v>
      </c>
      <c r="H56" s="25">
        <v>95.72</v>
      </c>
      <c r="I56" s="31"/>
      <c r="J56" s="31"/>
      <c r="K56" s="35"/>
    </row>
    <row r="57" spans="1:11" x14ac:dyDescent="0.3">
      <c r="C57" s="57"/>
      <c r="D57" s="54"/>
      <c r="E57" s="6"/>
      <c r="F57" s="19"/>
      <c r="G57" s="24"/>
      <c r="H57" s="24"/>
      <c r="I57" s="31"/>
      <c r="J57" s="31"/>
      <c r="K57" s="35"/>
    </row>
    <row r="58" spans="1:11" x14ac:dyDescent="0.3">
      <c r="C58" s="58" t="s">
        <v>3</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4</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5</v>
      </c>
      <c r="D62" s="54"/>
      <c r="E62" s="6"/>
      <c r="F62" s="19"/>
      <c r="G62" s="24"/>
      <c r="H62" s="24"/>
      <c r="I62" s="31"/>
      <c r="J62" s="31"/>
      <c r="K62" s="35"/>
    </row>
    <row r="63" spans="1:11" x14ac:dyDescent="0.3">
      <c r="C63" s="59" t="s">
        <v>6</v>
      </c>
      <c r="D63" s="54"/>
      <c r="E63" s="6"/>
      <c r="F63" s="19"/>
      <c r="G63" s="24"/>
      <c r="H63" s="24"/>
      <c r="I63" s="31"/>
      <c r="J63" s="31"/>
      <c r="K63" s="35"/>
    </row>
    <row r="64" spans="1:11" x14ac:dyDescent="0.3">
      <c r="B64" s="8" t="s">
        <v>180</v>
      </c>
      <c r="C64" s="57" t="s">
        <v>92</v>
      </c>
      <c r="D64" s="54" t="s">
        <v>181</v>
      </c>
      <c r="E64" s="6" t="s">
        <v>5312</v>
      </c>
      <c r="F64" s="19">
        <v>1002888</v>
      </c>
      <c r="G64" s="24">
        <v>100.29</v>
      </c>
      <c r="H64" s="24">
        <v>0.03</v>
      </c>
      <c r="I64" s="31"/>
      <c r="J64" s="31"/>
      <c r="K64" s="35" t="s">
        <v>5335</v>
      </c>
    </row>
    <row r="65" spans="1:11" x14ac:dyDescent="0.3">
      <c r="C65" s="58" t="s">
        <v>172</v>
      </c>
      <c r="D65" s="54"/>
      <c r="E65" s="6"/>
      <c r="F65" s="19"/>
      <c r="G65" s="25">
        <v>100.29</v>
      </c>
      <c r="H65" s="25">
        <v>0.03</v>
      </c>
      <c r="I65" s="31"/>
      <c r="J65" s="31"/>
      <c r="K65" s="35"/>
    </row>
    <row r="66" spans="1:11" x14ac:dyDescent="0.3">
      <c r="C66" s="57"/>
      <c r="D66" s="54"/>
      <c r="E66" s="6"/>
      <c r="F66" s="19"/>
      <c r="G66" s="24"/>
      <c r="H66" s="24"/>
      <c r="I66" s="31"/>
      <c r="J66" s="31"/>
      <c r="K66" s="35"/>
    </row>
    <row r="67" spans="1:11" x14ac:dyDescent="0.3">
      <c r="C67" s="58" t="s">
        <v>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8</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9</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10</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11</v>
      </c>
      <c r="D75" s="54"/>
      <c r="E75" s="6"/>
      <c r="F75" s="19"/>
      <c r="G75" s="24"/>
      <c r="H75" s="24"/>
      <c r="I75" s="31"/>
      <c r="J75" s="31"/>
      <c r="K75" s="35"/>
    </row>
    <row r="76" spans="1:11" x14ac:dyDescent="0.3">
      <c r="A76" s="28"/>
      <c r="B76" s="28"/>
      <c r="C76" s="58" t="s">
        <v>13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14</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15</v>
      </c>
      <c r="D80" s="54"/>
      <c r="E80" s="6"/>
      <c r="F80" s="19"/>
      <c r="G80" s="24"/>
      <c r="H80" s="24"/>
      <c r="I80" s="31"/>
      <c r="J80" s="31"/>
      <c r="K80" s="35"/>
    </row>
    <row r="81" spans="1:11" x14ac:dyDescent="0.3">
      <c r="B81" s="8" t="s">
        <v>182</v>
      </c>
      <c r="C81" s="57" t="s">
        <v>183</v>
      </c>
      <c r="D81" s="54" t="s">
        <v>184</v>
      </c>
      <c r="E81" s="6" t="s">
        <v>185</v>
      </c>
      <c r="F81" s="19">
        <v>300000</v>
      </c>
      <c r="G81" s="24">
        <v>296.45</v>
      </c>
      <c r="H81" s="24">
        <v>0.09</v>
      </c>
      <c r="I81" s="31">
        <v>5.4660000000000002</v>
      </c>
      <c r="J81" s="31"/>
      <c r="K81" s="35"/>
    </row>
    <row r="82" spans="1:11" x14ac:dyDescent="0.3">
      <c r="C82" s="58" t="s">
        <v>172</v>
      </c>
      <c r="D82" s="54"/>
      <c r="E82" s="6"/>
      <c r="F82" s="19"/>
      <c r="G82" s="25">
        <v>296.45</v>
      </c>
      <c r="H82" s="25">
        <v>0.09</v>
      </c>
      <c r="I82" s="31"/>
      <c r="J82" s="31"/>
      <c r="K82" s="35"/>
    </row>
    <row r="83" spans="1:11" x14ac:dyDescent="0.3">
      <c r="C83" s="57"/>
      <c r="D83" s="54"/>
      <c r="E83" s="6"/>
      <c r="F83" s="19"/>
      <c r="G83" s="24"/>
      <c r="H83" s="24"/>
      <c r="I83" s="31"/>
      <c r="J83" s="31"/>
      <c r="K83" s="35"/>
    </row>
    <row r="84" spans="1:11" x14ac:dyDescent="0.3">
      <c r="C84" s="58" t="s">
        <v>16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18</v>
      </c>
      <c r="D88" s="54"/>
      <c r="E88" s="6"/>
      <c r="F88" s="19"/>
      <c r="G88" s="24"/>
      <c r="H88" s="24"/>
      <c r="I88" s="31"/>
      <c r="J88" s="31"/>
      <c r="K88" s="35"/>
    </row>
    <row r="89" spans="1:11" x14ac:dyDescent="0.3">
      <c r="A89" s="28"/>
      <c r="B89" s="28"/>
      <c r="C89" s="58" t="s">
        <v>19</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20</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21</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22</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23</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C99" s="59" t="s">
        <v>24</v>
      </c>
      <c r="D99" s="54"/>
      <c r="E99" s="6"/>
      <c r="F99" s="19"/>
      <c r="G99" s="24"/>
      <c r="H99" s="24"/>
      <c r="I99" s="31"/>
      <c r="J99" s="31"/>
      <c r="K99" s="35"/>
    </row>
    <row r="100" spans="1:54" x14ac:dyDescent="0.3">
      <c r="B100" s="8" t="s">
        <v>186</v>
      </c>
      <c r="C100" s="57" t="s">
        <v>187</v>
      </c>
      <c r="D100" s="54"/>
      <c r="E100" s="6"/>
      <c r="F100" s="19"/>
      <c r="G100" s="24">
        <v>8310.6</v>
      </c>
      <c r="H100" s="24">
        <v>2.62</v>
      </c>
      <c r="I100" s="31"/>
      <c r="J100" s="31"/>
      <c r="K100" s="35"/>
    </row>
    <row r="101" spans="1:54" x14ac:dyDescent="0.3">
      <c r="C101" s="58" t="s">
        <v>172</v>
      </c>
      <c r="D101" s="54"/>
      <c r="E101" s="6"/>
      <c r="F101" s="19"/>
      <c r="G101" s="25">
        <v>8310.6</v>
      </c>
      <c r="H101" s="25">
        <v>2.62</v>
      </c>
      <c r="I101" s="31"/>
      <c r="J101" s="31"/>
      <c r="K101" s="35"/>
    </row>
    <row r="102" spans="1:54" x14ac:dyDescent="0.3">
      <c r="C102" s="57"/>
      <c r="D102" s="54"/>
      <c r="E102" s="6"/>
      <c r="F102" s="19"/>
      <c r="G102" s="24"/>
      <c r="H102" s="24"/>
      <c r="I102" s="31"/>
      <c r="J102" s="31"/>
      <c r="K102" s="35"/>
    </row>
    <row r="103" spans="1:54" x14ac:dyDescent="0.3">
      <c r="A103" s="10"/>
      <c r="B103" s="28"/>
      <c r="C103" s="58" t="s">
        <v>25</v>
      </c>
      <c r="D103" s="54"/>
      <c r="E103" s="6"/>
      <c r="F103" s="19"/>
      <c r="G103" s="24"/>
      <c r="H103" s="24"/>
      <c r="I103" s="31"/>
      <c r="J103" s="31"/>
      <c r="K103" s="35"/>
    </row>
    <row r="104" spans="1:54" s="2" customFormat="1" ht="13.8" x14ac:dyDescent="0.3">
      <c r="A104" s="28"/>
      <c r="B104" s="28"/>
      <c r="C104" s="57" t="s">
        <v>5262</v>
      </c>
      <c r="D104" s="54"/>
      <c r="E104" s="6"/>
      <c r="F104" s="19"/>
      <c r="G104" s="24">
        <v>2000</v>
      </c>
      <c r="H104" s="24">
        <v>0.63</v>
      </c>
      <c r="I104" s="31"/>
      <c r="J104" s="31"/>
      <c r="K104" s="35"/>
      <c r="L104" s="3"/>
      <c r="AI104" s="3"/>
      <c r="AV104" s="3"/>
      <c r="AX104" s="3"/>
      <c r="BB104" s="3"/>
    </row>
    <row r="105" spans="1:54" x14ac:dyDescent="0.3">
      <c r="B105" s="8"/>
      <c r="C105" s="57" t="s">
        <v>188</v>
      </c>
      <c r="D105" s="54"/>
      <c r="E105" s="6"/>
      <c r="F105" s="19"/>
      <c r="G105" s="24">
        <v>2824.33</v>
      </c>
      <c r="H105" s="24">
        <v>0.91</v>
      </c>
      <c r="I105" s="31"/>
      <c r="J105" s="31"/>
      <c r="K105" s="35"/>
    </row>
    <row r="106" spans="1:54" x14ac:dyDescent="0.3">
      <c r="C106" s="58" t="s">
        <v>172</v>
      </c>
      <c r="D106" s="54"/>
      <c r="E106" s="6"/>
      <c r="F106" s="19"/>
      <c r="G106" s="25">
        <v>4824.33</v>
      </c>
      <c r="H106" s="25">
        <v>1.54</v>
      </c>
      <c r="I106" s="31"/>
      <c r="J106" s="31"/>
      <c r="K106" s="35"/>
    </row>
    <row r="107" spans="1:54" x14ac:dyDescent="0.3">
      <c r="C107" s="57"/>
      <c r="D107" s="54"/>
      <c r="E107" s="6"/>
      <c r="F107" s="19"/>
      <c r="G107" s="24"/>
      <c r="H107" s="24"/>
      <c r="I107" s="31"/>
      <c r="J107" s="31"/>
      <c r="K107" s="35"/>
    </row>
    <row r="108" spans="1:54" x14ac:dyDescent="0.3">
      <c r="C108" s="60" t="s">
        <v>189</v>
      </c>
      <c r="D108" s="55"/>
      <c r="E108" s="5"/>
      <c r="F108" s="20"/>
      <c r="G108" s="26">
        <v>317473.49</v>
      </c>
      <c r="H108" s="26">
        <v>100.00000000000001</v>
      </c>
      <c r="I108" s="32"/>
      <c r="J108" s="32"/>
      <c r="K108" s="36"/>
    </row>
    <row r="110" spans="1:54" s="50" customFormat="1" ht="15" x14ac:dyDescent="0.35">
      <c r="C110" s="50" t="s">
        <v>4986</v>
      </c>
      <c r="F110" s="51"/>
      <c r="G110" s="51"/>
      <c r="H110" s="51"/>
    </row>
    <row r="111" spans="1:54" s="42" customFormat="1" ht="27.6" x14ac:dyDescent="0.3">
      <c r="B111" s="43"/>
      <c r="C111" s="43" t="s">
        <v>4981</v>
      </c>
      <c r="D111" s="43" t="s">
        <v>4982</v>
      </c>
      <c r="E111" s="43" t="s">
        <v>4983</v>
      </c>
      <c r="F111" s="44" t="s">
        <v>34</v>
      </c>
      <c r="G111" s="45" t="s">
        <v>4984</v>
      </c>
      <c r="H111" s="44" t="s">
        <v>36</v>
      </c>
      <c r="I111" s="43" t="s">
        <v>39</v>
      </c>
    </row>
    <row r="112" spans="1:54" s="42" customFormat="1" ht="13.8" x14ac:dyDescent="0.3">
      <c r="B112" s="43"/>
      <c r="C112" s="43" t="s">
        <v>4989</v>
      </c>
      <c r="D112" s="43"/>
      <c r="E112" s="43"/>
      <c r="F112" s="44"/>
      <c r="G112" s="45"/>
      <c r="H112" s="44"/>
      <c r="I112" s="43"/>
    </row>
    <row r="113" spans="2:11" s="2" customFormat="1" ht="13.8" x14ac:dyDescent="0.3">
      <c r="B113" s="46">
        <v>2220615</v>
      </c>
      <c r="C113" s="46" t="s">
        <v>5079</v>
      </c>
      <c r="D113" s="46" t="s">
        <v>4979</v>
      </c>
      <c r="E113" s="46" t="s">
        <v>152</v>
      </c>
      <c r="F113" s="47">
        <v>253750</v>
      </c>
      <c r="G113" s="47">
        <v>1598.7518749999999</v>
      </c>
      <c r="H113" s="47">
        <v>0.5</v>
      </c>
      <c r="I113" s="46"/>
    </row>
    <row r="114" spans="2:11" s="1" customFormat="1" ht="13.8" x14ac:dyDescent="0.3">
      <c r="B114" s="48"/>
      <c r="C114" s="48" t="s">
        <v>4985</v>
      </c>
      <c r="D114" s="48"/>
      <c r="E114" s="48"/>
      <c r="F114" s="49"/>
      <c r="G114" s="49">
        <v>1598.7518749999999</v>
      </c>
      <c r="H114" s="49">
        <v>0.5</v>
      </c>
      <c r="I114" s="48"/>
    </row>
    <row r="116" spans="2:11" x14ac:dyDescent="0.3">
      <c r="C116" s="1" t="s">
        <v>190</v>
      </c>
    </row>
    <row r="117" spans="2:11" x14ac:dyDescent="0.3">
      <c r="C117" s="37" t="s">
        <v>191</v>
      </c>
      <c r="D117" s="37"/>
      <c r="E117" s="37"/>
      <c r="F117" s="37"/>
      <c r="G117" s="37"/>
      <c r="H117" s="37"/>
      <c r="I117" s="37"/>
      <c r="J117" s="37"/>
      <c r="K117" s="37"/>
    </row>
    <row r="118" spans="2:11" x14ac:dyDescent="0.3">
      <c r="C118" s="2" t="s">
        <v>192</v>
      </c>
    </row>
    <row r="119" spans="2:11" x14ac:dyDescent="0.3">
      <c r="C119" s="2" t="s">
        <v>193</v>
      </c>
    </row>
    <row r="120" spans="2:11" ht="30" customHeight="1" x14ac:dyDescent="0.3">
      <c r="C120" s="91" t="s">
        <v>194</v>
      </c>
      <c r="D120" s="92"/>
      <c r="E120" s="92"/>
      <c r="F120" s="92"/>
      <c r="G120" s="92"/>
      <c r="H120" s="92"/>
      <c r="I120" s="92"/>
      <c r="J120" s="92"/>
      <c r="K120" s="92"/>
    </row>
    <row r="121" spans="2:11" x14ac:dyDescent="0.3">
      <c r="C121" s="2" t="s">
        <v>195</v>
      </c>
    </row>
    <row r="123" spans="2:11" x14ac:dyDescent="0.3">
      <c r="C123" s="1" t="s">
        <v>5387</v>
      </c>
      <c r="E123" s="88" t="s">
        <v>5388</v>
      </c>
    </row>
    <row r="124" spans="2:11" x14ac:dyDescent="0.3">
      <c r="E124" s="2" t="s">
        <v>5395</v>
      </c>
    </row>
  </sheetData>
  <mergeCells count="1">
    <mergeCell ref="C120:K120"/>
  </mergeCells>
  <hyperlinks>
    <hyperlink ref="J2" location="'Index'!A1" display="'Index'!A1" xr:uid="{CC81F6E1-2702-4D1A-AC91-ED036F609031}"/>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67521-5EC1-403A-9610-AB852BB68F27}">
  <sheetPr codeName="Sheet178"/>
  <dimension ref="A1:IV78"/>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3718</v>
      </c>
      <c r="J2" s="38" t="s">
        <v>4975</v>
      </c>
    </row>
    <row r="3" spans="1:54" ht="16.2" x14ac:dyDescent="0.35">
      <c r="C3" s="1" t="s">
        <v>28</v>
      </c>
      <c r="D3" s="21" t="s">
        <v>3719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3720</v>
      </c>
      <c r="C26" s="57" t="s">
        <v>3721</v>
      </c>
      <c r="D26" s="54" t="s">
        <v>3722</v>
      </c>
      <c r="E26" s="6" t="s">
        <v>185</v>
      </c>
      <c r="F26" s="19">
        <v>2500000</v>
      </c>
      <c r="G26" s="24">
        <v>2538.41</v>
      </c>
      <c r="H26" s="24">
        <v>65.8</v>
      </c>
      <c r="I26" s="31">
        <v>6.1312319999999998</v>
      </c>
      <c r="J26" s="31"/>
      <c r="K26" s="35"/>
    </row>
    <row r="27" spans="1:11" x14ac:dyDescent="0.3">
      <c r="B27" s="8" t="s">
        <v>3723</v>
      </c>
      <c r="C27" s="57" t="s">
        <v>3724</v>
      </c>
      <c r="D27" s="54" t="s">
        <v>3725</v>
      </c>
      <c r="E27" s="6" t="s">
        <v>185</v>
      </c>
      <c r="F27" s="19">
        <v>275000</v>
      </c>
      <c r="G27" s="24">
        <v>278.26</v>
      </c>
      <c r="H27" s="24">
        <v>7.21</v>
      </c>
      <c r="I27" s="31">
        <v>6.1054710999999999</v>
      </c>
      <c r="J27" s="31"/>
      <c r="K27" s="35"/>
    </row>
    <row r="28" spans="1:11" x14ac:dyDescent="0.3">
      <c r="B28" s="8" t="s">
        <v>3726</v>
      </c>
      <c r="C28" s="57" t="s">
        <v>3727</v>
      </c>
      <c r="D28" s="54" t="s">
        <v>3728</v>
      </c>
      <c r="E28" s="6" t="s">
        <v>185</v>
      </c>
      <c r="F28" s="19">
        <v>100000</v>
      </c>
      <c r="G28" s="24">
        <v>101.54</v>
      </c>
      <c r="H28" s="24">
        <v>2.63</v>
      </c>
      <c r="I28" s="31">
        <v>6.1054710999999999</v>
      </c>
      <c r="J28" s="31"/>
      <c r="K28" s="35"/>
    </row>
    <row r="29" spans="1:11" x14ac:dyDescent="0.3">
      <c r="C29" s="58" t="s">
        <v>172</v>
      </c>
      <c r="D29" s="54"/>
      <c r="E29" s="6"/>
      <c r="F29" s="19"/>
      <c r="G29" s="25">
        <v>2918.21</v>
      </c>
      <c r="H29" s="25">
        <v>75.64</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3538</v>
      </c>
      <c r="C41" s="57" t="s">
        <v>3539</v>
      </c>
      <c r="D41" s="54" t="s">
        <v>3540</v>
      </c>
      <c r="E41" s="6" t="s">
        <v>185</v>
      </c>
      <c r="F41" s="19">
        <v>346000</v>
      </c>
      <c r="G41" s="24">
        <v>330.99</v>
      </c>
      <c r="H41" s="24">
        <v>8.58</v>
      </c>
      <c r="I41" s="31">
        <v>5.8485101000000004</v>
      </c>
      <c r="J41" s="31"/>
      <c r="K41" s="35"/>
    </row>
    <row r="42" spans="1:11" x14ac:dyDescent="0.3">
      <c r="B42" s="8" t="s">
        <v>3637</v>
      </c>
      <c r="C42" s="57" t="s">
        <v>3638</v>
      </c>
      <c r="D42" s="54" t="s">
        <v>3639</v>
      </c>
      <c r="E42" s="6" t="s">
        <v>185</v>
      </c>
      <c r="F42" s="19">
        <v>305000</v>
      </c>
      <c r="G42" s="24">
        <v>287.29000000000002</v>
      </c>
      <c r="H42" s="24">
        <v>7.45</v>
      </c>
      <c r="I42" s="31">
        <v>5.8629537999999997</v>
      </c>
      <c r="J42" s="31"/>
      <c r="K42" s="35"/>
    </row>
    <row r="43" spans="1:11" x14ac:dyDescent="0.3">
      <c r="B43" s="8" t="s">
        <v>3709</v>
      </c>
      <c r="C43" s="57" t="s">
        <v>3710</v>
      </c>
      <c r="D43" s="54" t="s">
        <v>3711</v>
      </c>
      <c r="E43" s="6" t="s">
        <v>185</v>
      </c>
      <c r="F43" s="19">
        <v>120000</v>
      </c>
      <c r="G43" s="24">
        <v>112.47</v>
      </c>
      <c r="H43" s="24">
        <v>2.92</v>
      </c>
      <c r="I43" s="31">
        <v>5.8443958</v>
      </c>
      <c r="J43" s="31"/>
      <c r="K43" s="35"/>
    </row>
    <row r="44" spans="1:11" x14ac:dyDescent="0.3">
      <c r="B44" s="8" t="s">
        <v>3670</v>
      </c>
      <c r="C44" s="57" t="s">
        <v>3671</v>
      </c>
      <c r="D44" s="54" t="s">
        <v>3672</v>
      </c>
      <c r="E44" s="6" t="s">
        <v>185</v>
      </c>
      <c r="F44" s="19">
        <v>100000</v>
      </c>
      <c r="G44" s="24">
        <v>94.25</v>
      </c>
      <c r="H44" s="24">
        <v>2.44</v>
      </c>
      <c r="I44" s="31">
        <v>5.8614630999999999</v>
      </c>
      <c r="J44" s="31"/>
      <c r="K44" s="35"/>
    </row>
    <row r="45" spans="1:11" x14ac:dyDescent="0.3">
      <c r="C45" s="58" t="s">
        <v>172</v>
      </c>
      <c r="D45" s="54"/>
      <c r="E45" s="6"/>
      <c r="F45" s="19"/>
      <c r="G45" s="25">
        <v>825</v>
      </c>
      <c r="H45" s="25">
        <v>21.39</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186</v>
      </c>
      <c r="C59" s="57" t="s">
        <v>187</v>
      </c>
      <c r="D59" s="54"/>
      <c r="E59" s="6"/>
      <c r="F59" s="19"/>
      <c r="G59" s="24">
        <v>38.71</v>
      </c>
      <c r="H59" s="24">
        <v>1</v>
      </c>
      <c r="I59" s="31"/>
      <c r="J59" s="31"/>
      <c r="K59" s="35"/>
    </row>
    <row r="60" spans="1:54" x14ac:dyDescent="0.3">
      <c r="C60" s="58" t="s">
        <v>172</v>
      </c>
      <c r="D60" s="54"/>
      <c r="E60" s="6"/>
      <c r="F60" s="19"/>
      <c r="G60" s="25">
        <v>38.71</v>
      </c>
      <c r="H60" s="25">
        <v>1</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5262</v>
      </c>
      <c r="D63" s="54"/>
      <c r="E63" s="6"/>
      <c r="F63" s="19"/>
      <c r="G63" s="24" t="s">
        <v>2</v>
      </c>
      <c r="H63" s="24" t="s">
        <v>2</v>
      </c>
      <c r="I63" s="31"/>
      <c r="J63" s="31"/>
      <c r="K63" s="35"/>
      <c r="L63" s="3"/>
      <c r="AI63" s="3"/>
      <c r="AV63" s="3"/>
      <c r="AX63" s="3"/>
      <c r="BB63" s="3"/>
    </row>
    <row r="64" spans="1:54" x14ac:dyDescent="0.3">
      <c r="B64" s="8"/>
      <c r="C64" s="57" t="s">
        <v>188</v>
      </c>
      <c r="D64" s="54"/>
      <c r="E64" s="6"/>
      <c r="F64" s="19"/>
      <c r="G64" s="24">
        <v>75.86</v>
      </c>
      <c r="H64" s="24">
        <v>1.97</v>
      </c>
      <c r="I64" s="31"/>
      <c r="J64" s="31"/>
      <c r="K64" s="35"/>
    </row>
    <row r="65" spans="3:11" x14ac:dyDescent="0.3">
      <c r="C65" s="58" t="s">
        <v>172</v>
      </c>
      <c r="D65" s="54"/>
      <c r="E65" s="6"/>
      <c r="F65" s="19"/>
      <c r="G65" s="25">
        <v>75.86</v>
      </c>
      <c r="H65" s="25">
        <v>1.97</v>
      </c>
      <c r="I65" s="31"/>
      <c r="J65" s="31"/>
      <c r="K65" s="35"/>
    </row>
    <row r="66" spans="3:11" x14ac:dyDescent="0.3">
      <c r="C66" s="57"/>
      <c r="D66" s="54"/>
      <c r="E66" s="6"/>
      <c r="F66" s="19"/>
      <c r="G66" s="24"/>
      <c r="H66" s="24"/>
      <c r="I66" s="31"/>
      <c r="J66" s="31"/>
      <c r="K66" s="35"/>
    </row>
    <row r="67" spans="3:11" x14ac:dyDescent="0.3">
      <c r="C67" s="60" t="s">
        <v>189</v>
      </c>
      <c r="D67" s="55"/>
      <c r="E67" s="5"/>
      <c r="F67" s="20"/>
      <c r="G67" s="26">
        <v>3857.78</v>
      </c>
      <c r="H67" s="26">
        <v>100</v>
      </c>
      <c r="I67" s="32"/>
      <c r="J67" s="32"/>
      <c r="K67" s="36"/>
    </row>
    <row r="70" spans="3:11" x14ac:dyDescent="0.3">
      <c r="C70" s="1" t="s">
        <v>190</v>
      </c>
    </row>
    <row r="71" spans="3:11" x14ac:dyDescent="0.3">
      <c r="C71" s="37" t="s">
        <v>191</v>
      </c>
      <c r="D71" s="37"/>
      <c r="E71" s="37"/>
      <c r="F71" s="37"/>
      <c r="G71" s="37"/>
      <c r="H71" s="37"/>
      <c r="I71" s="37"/>
      <c r="J71" s="37"/>
      <c r="K71" s="37"/>
    </row>
    <row r="72" spans="3:11" x14ac:dyDescent="0.3">
      <c r="C72" s="2" t="s">
        <v>192</v>
      </c>
    </row>
    <row r="73" spans="3:11" x14ac:dyDescent="0.3">
      <c r="C73" s="2" t="s">
        <v>193</v>
      </c>
    </row>
    <row r="74" spans="3:11" ht="30" customHeight="1" x14ac:dyDescent="0.3">
      <c r="C74" s="91" t="s">
        <v>194</v>
      </c>
      <c r="D74" s="92"/>
      <c r="E74" s="92"/>
      <c r="F74" s="92"/>
      <c r="G74" s="92"/>
      <c r="H74" s="92"/>
      <c r="I74" s="92"/>
      <c r="J74" s="92"/>
      <c r="K74" s="92"/>
    </row>
    <row r="75" spans="3:11" x14ac:dyDescent="0.3">
      <c r="C75" s="2" t="s">
        <v>195</v>
      </c>
    </row>
    <row r="77" spans="3:11" x14ac:dyDescent="0.3">
      <c r="C77" s="1" t="s">
        <v>5387</v>
      </c>
      <c r="E77" s="88" t="s">
        <v>5388</v>
      </c>
    </row>
    <row r="78" spans="3:11" x14ac:dyDescent="0.3">
      <c r="E78" s="2" t="s">
        <v>5394</v>
      </c>
    </row>
  </sheetData>
  <mergeCells count="1">
    <mergeCell ref="C74:K74"/>
  </mergeCells>
  <hyperlinks>
    <hyperlink ref="J2" location="'Index'!A1" display="'Index'!A1" xr:uid="{34A96B33-5D01-4423-A27F-CCA50A035841}"/>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3C2B-B07B-4E2D-8B22-A47E0B85D31B}">
  <sheetPr codeName="Sheet179"/>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3669</v>
      </c>
      <c r="J2" s="38" t="s">
        <v>4975</v>
      </c>
    </row>
    <row r="3" spans="1:54" ht="16.2" x14ac:dyDescent="0.35">
      <c r="C3" s="1" t="s">
        <v>28</v>
      </c>
      <c r="D3" s="21" t="s">
        <v>3729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3730</v>
      </c>
      <c r="C26" s="57" t="s">
        <v>3731</v>
      </c>
      <c r="D26" s="54" t="s">
        <v>3732</v>
      </c>
      <c r="E26" s="6" t="s">
        <v>185</v>
      </c>
      <c r="F26" s="19">
        <v>5000000</v>
      </c>
      <c r="G26" s="24">
        <v>5076.75</v>
      </c>
      <c r="H26" s="24">
        <v>19.510000000000002</v>
      </c>
      <c r="I26" s="31">
        <v>6.1121670999999997</v>
      </c>
      <c r="J26" s="31"/>
      <c r="K26" s="35"/>
    </row>
    <row r="27" spans="1:11" x14ac:dyDescent="0.3">
      <c r="B27" s="8" t="s">
        <v>3733</v>
      </c>
      <c r="C27" s="57" t="s">
        <v>3734</v>
      </c>
      <c r="D27" s="54" t="s">
        <v>3735</v>
      </c>
      <c r="E27" s="6" t="s">
        <v>185</v>
      </c>
      <c r="F27" s="19">
        <v>5000000</v>
      </c>
      <c r="G27" s="24">
        <v>5059.42</v>
      </c>
      <c r="H27" s="24">
        <v>19.440000000000001</v>
      </c>
      <c r="I27" s="31">
        <v>6.1054710999999999</v>
      </c>
      <c r="J27" s="31"/>
      <c r="K27" s="35"/>
    </row>
    <row r="28" spans="1:11" x14ac:dyDescent="0.3">
      <c r="B28" s="8" t="s">
        <v>3736</v>
      </c>
      <c r="C28" s="57" t="s">
        <v>3737</v>
      </c>
      <c r="D28" s="54" t="s">
        <v>3738</v>
      </c>
      <c r="E28" s="6" t="s">
        <v>185</v>
      </c>
      <c r="F28" s="19">
        <v>4000000</v>
      </c>
      <c r="G28" s="24">
        <v>4060.99</v>
      </c>
      <c r="H28" s="24">
        <v>15.6</v>
      </c>
      <c r="I28" s="31">
        <v>6.1518281000000004</v>
      </c>
      <c r="J28" s="31"/>
      <c r="K28" s="35"/>
    </row>
    <row r="29" spans="1:11" x14ac:dyDescent="0.3">
      <c r="B29" s="8" t="s">
        <v>3739</v>
      </c>
      <c r="C29" s="57" t="s">
        <v>3740</v>
      </c>
      <c r="D29" s="54" t="s">
        <v>3741</v>
      </c>
      <c r="E29" s="6" t="s">
        <v>185</v>
      </c>
      <c r="F29" s="19">
        <v>2500000</v>
      </c>
      <c r="G29" s="24">
        <v>2523.9</v>
      </c>
      <c r="H29" s="24">
        <v>9.6999999999999993</v>
      </c>
      <c r="I29" s="31">
        <v>6.1003211000000004</v>
      </c>
      <c r="J29" s="31"/>
      <c r="K29" s="35"/>
    </row>
    <row r="30" spans="1:11" x14ac:dyDescent="0.3">
      <c r="B30" s="8" t="s">
        <v>3742</v>
      </c>
      <c r="C30" s="57" t="s">
        <v>3743</v>
      </c>
      <c r="D30" s="54" t="s">
        <v>3744</v>
      </c>
      <c r="E30" s="6" t="s">
        <v>185</v>
      </c>
      <c r="F30" s="19">
        <v>2500000</v>
      </c>
      <c r="G30" s="24">
        <v>2522.14</v>
      </c>
      <c r="H30" s="24">
        <v>9.69</v>
      </c>
      <c r="I30" s="31">
        <v>6.1415360999999997</v>
      </c>
      <c r="J30" s="31"/>
      <c r="K30" s="35"/>
    </row>
    <row r="31" spans="1:11" x14ac:dyDescent="0.3">
      <c r="B31" s="8" t="s">
        <v>3745</v>
      </c>
      <c r="C31" s="57" t="s">
        <v>3746</v>
      </c>
      <c r="D31" s="54" t="s">
        <v>3747</v>
      </c>
      <c r="E31" s="6" t="s">
        <v>185</v>
      </c>
      <c r="F31" s="19">
        <v>500000</v>
      </c>
      <c r="G31" s="24">
        <v>506.25</v>
      </c>
      <c r="H31" s="24">
        <v>1.95</v>
      </c>
      <c r="I31" s="31">
        <v>6.1054710999999999</v>
      </c>
      <c r="J31" s="31"/>
      <c r="K31" s="35"/>
    </row>
    <row r="32" spans="1:11" x14ac:dyDescent="0.3">
      <c r="B32" s="8" t="s">
        <v>3748</v>
      </c>
      <c r="C32" s="57" t="s">
        <v>3749</v>
      </c>
      <c r="D32" s="54" t="s">
        <v>3750</v>
      </c>
      <c r="E32" s="6" t="s">
        <v>185</v>
      </c>
      <c r="F32" s="19">
        <v>105100</v>
      </c>
      <c r="G32" s="24">
        <v>106.42</v>
      </c>
      <c r="H32" s="24">
        <v>0.41</v>
      </c>
      <c r="I32" s="31">
        <v>6.1518404999999996</v>
      </c>
      <c r="J32" s="31"/>
      <c r="K32" s="35"/>
    </row>
    <row r="33" spans="1:11" x14ac:dyDescent="0.3">
      <c r="C33" s="58" t="s">
        <v>172</v>
      </c>
      <c r="D33" s="54"/>
      <c r="E33" s="6"/>
      <c r="F33" s="19"/>
      <c r="G33" s="25">
        <v>19855.87</v>
      </c>
      <c r="H33" s="25">
        <v>76.3</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3637</v>
      </c>
      <c r="C45" s="57" t="s">
        <v>3638</v>
      </c>
      <c r="D45" s="54" t="s">
        <v>3639</v>
      </c>
      <c r="E45" s="6" t="s">
        <v>185</v>
      </c>
      <c r="F45" s="19">
        <v>2368000</v>
      </c>
      <c r="G45" s="24">
        <v>2230.5</v>
      </c>
      <c r="H45" s="24">
        <v>8.57</v>
      </c>
      <c r="I45" s="31">
        <v>5.8629537999999997</v>
      </c>
      <c r="J45" s="31"/>
      <c r="K45" s="35"/>
    </row>
    <row r="46" spans="1:11" x14ac:dyDescent="0.3">
      <c r="B46" s="8" t="s">
        <v>3529</v>
      </c>
      <c r="C46" s="57" t="s">
        <v>3530</v>
      </c>
      <c r="D46" s="54" t="s">
        <v>3531</v>
      </c>
      <c r="E46" s="6" t="s">
        <v>185</v>
      </c>
      <c r="F46" s="19">
        <v>750000</v>
      </c>
      <c r="G46" s="24">
        <v>716.66</v>
      </c>
      <c r="H46" s="24">
        <v>2.75</v>
      </c>
      <c r="I46" s="31">
        <v>5.8485101000000004</v>
      </c>
      <c r="J46" s="31"/>
      <c r="K46" s="35"/>
    </row>
    <row r="47" spans="1:11" x14ac:dyDescent="0.3">
      <c r="B47" s="8" t="s">
        <v>3751</v>
      </c>
      <c r="C47" s="57" t="s">
        <v>3752</v>
      </c>
      <c r="D47" s="54" t="s">
        <v>3753</v>
      </c>
      <c r="E47" s="6" t="s">
        <v>185</v>
      </c>
      <c r="F47" s="19">
        <v>620000</v>
      </c>
      <c r="G47" s="24">
        <v>575.99</v>
      </c>
      <c r="H47" s="24">
        <v>2.21</v>
      </c>
      <c r="I47" s="31">
        <v>5.8789479</v>
      </c>
      <c r="J47" s="31"/>
      <c r="K47" s="35"/>
    </row>
    <row r="48" spans="1:11" x14ac:dyDescent="0.3">
      <c r="B48" s="8" t="s">
        <v>3754</v>
      </c>
      <c r="C48" s="57" t="s">
        <v>3755</v>
      </c>
      <c r="D48" s="54" t="s">
        <v>3756</v>
      </c>
      <c r="E48" s="6" t="s">
        <v>185</v>
      </c>
      <c r="F48" s="19">
        <v>600000</v>
      </c>
      <c r="G48" s="24">
        <v>557.67999999999995</v>
      </c>
      <c r="H48" s="24">
        <v>2.14</v>
      </c>
      <c r="I48" s="31">
        <v>5.8778166000000001</v>
      </c>
      <c r="J48" s="31"/>
      <c r="K48" s="35"/>
    </row>
    <row r="49" spans="1:11" x14ac:dyDescent="0.3">
      <c r="B49" s="8" t="s">
        <v>3670</v>
      </c>
      <c r="C49" s="57" t="s">
        <v>3671</v>
      </c>
      <c r="D49" s="54" t="s">
        <v>3672</v>
      </c>
      <c r="E49" s="6" t="s">
        <v>185</v>
      </c>
      <c r="F49" s="19">
        <v>559900</v>
      </c>
      <c r="G49" s="24">
        <v>527.73</v>
      </c>
      <c r="H49" s="24">
        <v>2.0299999999999998</v>
      </c>
      <c r="I49" s="31">
        <v>5.8614630999999999</v>
      </c>
      <c r="J49" s="31"/>
      <c r="K49" s="35"/>
    </row>
    <row r="50" spans="1:11" x14ac:dyDescent="0.3">
      <c r="B50" s="8" t="s">
        <v>3673</v>
      </c>
      <c r="C50" s="57" t="s">
        <v>3674</v>
      </c>
      <c r="D50" s="54" t="s">
        <v>3675</v>
      </c>
      <c r="E50" s="6" t="s">
        <v>185</v>
      </c>
      <c r="F50" s="19">
        <v>275000</v>
      </c>
      <c r="G50" s="24">
        <v>259.33</v>
      </c>
      <c r="H50" s="24">
        <v>1</v>
      </c>
      <c r="I50" s="31">
        <v>5.8603322000000002</v>
      </c>
      <c r="J50" s="31"/>
      <c r="K50" s="35"/>
    </row>
    <row r="51" spans="1:11" x14ac:dyDescent="0.3">
      <c r="B51" s="8" t="s">
        <v>3715</v>
      </c>
      <c r="C51" s="57" t="s">
        <v>3716</v>
      </c>
      <c r="D51" s="54" t="s">
        <v>3717</v>
      </c>
      <c r="E51" s="6" t="s">
        <v>185</v>
      </c>
      <c r="F51" s="19">
        <v>235000</v>
      </c>
      <c r="G51" s="24">
        <v>220.1</v>
      </c>
      <c r="H51" s="24">
        <v>0.85</v>
      </c>
      <c r="I51" s="31">
        <v>5.8458867999999997</v>
      </c>
      <c r="J51" s="31"/>
      <c r="K51" s="35"/>
    </row>
    <row r="52" spans="1:11" x14ac:dyDescent="0.3">
      <c r="B52" s="8" t="s">
        <v>3712</v>
      </c>
      <c r="C52" s="57" t="s">
        <v>3713</v>
      </c>
      <c r="D52" s="54" t="s">
        <v>3714</v>
      </c>
      <c r="E52" s="6" t="s">
        <v>185</v>
      </c>
      <c r="F52" s="19">
        <v>223800</v>
      </c>
      <c r="G52" s="24">
        <v>209.27</v>
      </c>
      <c r="H52" s="24">
        <v>0.8</v>
      </c>
      <c r="I52" s="31">
        <v>5.8501912999999997</v>
      </c>
      <c r="J52" s="31"/>
      <c r="K52" s="35"/>
    </row>
    <row r="53" spans="1:11" x14ac:dyDescent="0.3">
      <c r="B53" s="8" t="s">
        <v>3709</v>
      </c>
      <c r="C53" s="57" t="s">
        <v>3710</v>
      </c>
      <c r="D53" s="54" t="s">
        <v>3711</v>
      </c>
      <c r="E53" s="6" t="s">
        <v>185</v>
      </c>
      <c r="F53" s="19">
        <v>203200</v>
      </c>
      <c r="G53" s="24">
        <v>190.44</v>
      </c>
      <c r="H53" s="24">
        <v>0.73</v>
      </c>
      <c r="I53" s="31">
        <v>5.8443958</v>
      </c>
      <c r="J53" s="31"/>
      <c r="K53" s="35"/>
    </row>
    <row r="54" spans="1:11" x14ac:dyDescent="0.3">
      <c r="B54" s="8" t="s">
        <v>3538</v>
      </c>
      <c r="C54" s="57" t="s">
        <v>3539</v>
      </c>
      <c r="D54" s="54" t="s">
        <v>3540</v>
      </c>
      <c r="E54" s="6" t="s">
        <v>185</v>
      </c>
      <c r="F54" s="19">
        <v>107500</v>
      </c>
      <c r="G54" s="24">
        <v>102.84</v>
      </c>
      <c r="H54" s="24">
        <v>0.4</v>
      </c>
      <c r="I54" s="31">
        <v>5.8485101000000004</v>
      </c>
      <c r="J54" s="31"/>
      <c r="K54" s="35"/>
    </row>
    <row r="55" spans="1:11" x14ac:dyDescent="0.3">
      <c r="B55" s="8" t="s">
        <v>3757</v>
      </c>
      <c r="C55" s="57" t="s">
        <v>3758</v>
      </c>
      <c r="D55" s="54" t="s">
        <v>3759</v>
      </c>
      <c r="E55" s="6" t="s">
        <v>185</v>
      </c>
      <c r="F55" s="19">
        <v>100000</v>
      </c>
      <c r="G55" s="24">
        <v>93.11</v>
      </c>
      <c r="H55" s="24">
        <v>0.36</v>
      </c>
      <c r="I55" s="31">
        <v>5.8736516999999999</v>
      </c>
      <c r="J55" s="31"/>
      <c r="K55" s="35"/>
    </row>
    <row r="56" spans="1:11" x14ac:dyDescent="0.3">
      <c r="C56" s="58" t="s">
        <v>172</v>
      </c>
      <c r="D56" s="54"/>
      <c r="E56" s="6"/>
      <c r="F56" s="19"/>
      <c r="G56" s="25">
        <v>5683.65</v>
      </c>
      <c r="H56" s="25">
        <v>21.84</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186</v>
      </c>
      <c r="C70" s="57" t="s">
        <v>187</v>
      </c>
      <c r="D70" s="54"/>
      <c r="E70" s="6"/>
      <c r="F70" s="19"/>
      <c r="G70" s="24">
        <v>19.86</v>
      </c>
      <c r="H70" s="24">
        <v>0.08</v>
      </c>
      <c r="I70" s="31"/>
      <c r="J70" s="31"/>
      <c r="K70" s="35"/>
    </row>
    <row r="71" spans="1:54" x14ac:dyDescent="0.3">
      <c r="C71" s="58" t="s">
        <v>172</v>
      </c>
      <c r="D71" s="54"/>
      <c r="E71" s="6"/>
      <c r="F71" s="19"/>
      <c r="G71" s="25">
        <v>19.86</v>
      </c>
      <c r="H71" s="25">
        <v>0.08</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5262</v>
      </c>
      <c r="D74" s="54"/>
      <c r="E74" s="6"/>
      <c r="F74" s="19"/>
      <c r="G74" s="24" t="s">
        <v>2</v>
      </c>
      <c r="H74" s="24" t="s">
        <v>2</v>
      </c>
      <c r="I74" s="31"/>
      <c r="J74" s="31"/>
      <c r="K74" s="35"/>
      <c r="L74" s="3"/>
      <c r="AI74" s="3"/>
      <c r="AV74" s="3"/>
      <c r="AX74" s="3"/>
      <c r="BB74" s="3"/>
    </row>
    <row r="75" spans="1:54" x14ac:dyDescent="0.3">
      <c r="B75" s="8"/>
      <c r="C75" s="57" t="s">
        <v>188</v>
      </c>
      <c r="D75" s="54"/>
      <c r="E75" s="6"/>
      <c r="F75" s="19"/>
      <c r="G75" s="24">
        <v>465.66</v>
      </c>
      <c r="H75" s="24">
        <v>1.78</v>
      </c>
      <c r="I75" s="31"/>
      <c r="J75" s="31"/>
      <c r="K75" s="35"/>
    </row>
    <row r="76" spans="1:54" x14ac:dyDescent="0.3">
      <c r="C76" s="58" t="s">
        <v>172</v>
      </c>
      <c r="D76" s="54"/>
      <c r="E76" s="6"/>
      <c r="F76" s="19"/>
      <c r="G76" s="25">
        <v>465.66</v>
      </c>
      <c r="H76" s="25">
        <v>1.78</v>
      </c>
      <c r="I76" s="31"/>
      <c r="J76" s="31"/>
      <c r="K76" s="35"/>
    </row>
    <row r="77" spans="1:54" x14ac:dyDescent="0.3">
      <c r="C77" s="57"/>
      <c r="D77" s="54"/>
      <c r="E77" s="6"/>
      <c r="F77" s="19"/>
      <c r="G77" s="24"/>
      <c r="H77" s="24"/>
      <c r="I77" s="31"/>
      <c r="J77" s="31"/>
      <c r="K77" s="35"/>
    </row>
    <row r="78" spans="1:54" x14ac:dyDescent="0.3">
      <c r="C78" s="60" t="s">
        <v>189</v>
      </c>
      <c r="D78" s="55"/>
      <c r="E78" s="5"/>
      <c r="F78" s="20"/>
      <c r="G78" s="26">
        <v>26025.040000000001</v>
      </c>
      <c r="H78" s="26">
        <v>100</v>
      </c>
      <c r="I78" s="32"/>
      <c r="J78" s="32"/>
      <c r="K78" s="36"/>
    </row>
    <row r="81" spans="3:11" x14ac:dyDescent="0.3">
      <c r="C81" s="1" t="s">
        <v>190</v>
      </c>
    </row>
    <row r="82" spans="3:11" x14ac:dyDescent="0.3">
      <c r="C82" s="37" t="s">
        <v>191</v>
      </c>
      <c r="D82" s="37"/>
      <c r="E82" s="37"/>
      <c r="F82" s="37"/>
      <c r="G82" s="37"/>
      <c r="H82" s="37"/>
      <c r="I82" s="37"/>
      <c r="J82" s="37"/>
      <c r="K82" s="37"/>
    </row>
    <row r="83" spans="3:11" x14ac:dyDescent="0.3">
      <c r="C83" s="2" t="s">
        <v>192</v>
      </c>
    </row>
    <row r="84" spans="3:11" x14ac:dyDescent="0.3">
      <c r="C84" s="2" t="s">
        <v>193</v>
      </c>
    </row>
    <row r="85" spans="3:11" ht="30" customHeight="1" x14ac:dyDescent="0.3">
      <c r="C85" s="91" t="s">
        <v>194</v>
      </c>
      <c r="D85" s="92"/>
      <c r="E85" s="92"/>
      <c r="F85" s="92"/>
      <c r="G85" s="92"/>
      <c r="H85" s="92"/>
      <c r="I85" s="92"/>
      <c r="J85" s="92"/>
      <c r="K85" s="92"/>
    </row>
    <row r="86" spans="3:11" x14ac:dyDescent="0.3">
      <c r="C86" s="2" t="s">
        <v>195</v>
      </c>
    </row>
    <row r="88" spans="3:11" x14ac:dyDescent="0.3">
      <c r="C88" s="1" t="s">
        <v>5387</v>
      </c>
      <c r="E88" s="88" t="s">
        <v>5388</v>
      </c>
    </row>
    <row r="89" spans="3:11" x14ac:dyDescent="0.3">
      <c r="E89" s="2" t="s">
        <v>5394</v>
      </c>
    </row>
  </sheetData>
  <mergeCells count="1">
    <mergeCell ref="C85:K85"/>
  </mergeCells>
  <hyperlinks>
    <hyperlink ref="J2" location="'Index'!A1" display="'Index'!A1" xr:uid="{87B31ABE-3FDE-4044-8E2B-91DDD26BB508}"/>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6B0DD-8AFE-45E9-85A3-A109399E7B0B}">
  <sheetPr codeName="Sheet180"/>
  <dimension ref="A1:IV86"/>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3760</v>
      </c>
      <c r="J2" s="38" t="s">
        <v>4975</v>
      </c>
    </row>
    <row r="3" spans="1:54" ht="16.2" x14ac:dyDescent="0.35">
      <c r="C3" s="1" t="s">
        <v>28</v>
      </c>
      <c r="D3" s="21" t="s">
        <v>3761</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3736</v>
      </c>
      <c r="C26" s="57" t="s">
        <v>3737</v>
      </c>
      <c r="D26" s="54" t="s">
        <v>3738</v>
      </c>
      <c r="E26" s="6" t="s">
        <v>185</v>
      </c>
      <c r="F26" s="19">
        <v>12500000</v>
      </c>
      <c r="G26" s="24">
        <v>12690.59</v>
      </c>
      <c r="H26" s="24">
        <v>48.15</v>
      </c>
      <c r="I26" s="31">
        <v>6.1518281000000004</v>
      </c>
      <c r="J26" s="31"/>
      <c r="K26" s="35"/>
    </row>
    <row r="27" spans="1:11" x14ac:dyDescent="0.3">
      <c r="B27" s="8" t="s">
        <v>3762</v>
      </c>
      <c r="C27" s="57" t="s">
        <v>3763</v>
      </c>
      <c r="D27" s="54" t="s">
        <v>3764</v>
      </c>
      <c r="E27" s="6" t="s">
        <v>185</v>
      </c>
      <c r="F27" s="19">
        <v>1000000</v>
      </c>
      <c r="G27" s="24">
        <v>1012.75</v>
      </c>
      <c r="H27" s="24">
        <v>3.84</v>
      </c>
      <c r="I27" s="31">
        <v>6.1054710999999999</v>
      </c>
      <c r="J27" s="31"/>
      <c r="K27" s="35"/>
    </row>
    <row r="28" spans="1:11" x14ac:dyDescent="0.3">
      <c r="B28" s="8" t="s">
        <v>3765</v>
      </c>
      <c r="C28" s="57" t="s">
        <v>3766</v>
      </c>
      <c r="D28" s="54" t="s">
        <v>3767</v>
      </c>
      <c r="E28" s="6" t="s">
        <v>185</v>
      </c>
      <c r="F28" s="19">
        <v>1000000</v>
      </c>
      <c r="G28" s="24">
        <v>1009.72</v>
      </c>
      <c r="H28" s="24">
        <v>3.83</v>
      </c>
      <c r="I28" s="31">
        <v>6.1070171000000002</v>
      </c>
      <c r="J28" s="31"/>
      <c r="K28" s="35"/>
    </row>
    <row r="29" spans="1:11" x14ac:dyDescent="0.3">
      <c r="B29" s="8" t="s">
        <v>3768</v>
      </c>
      <c r="C29" s="57" t="s">
        <v>3769</v>
      </c>
      <c r="D29" s="54" t="s">
        <v>3770</v>
      </c>
      <c r="E29" s="6" t="s">
        <v>185</v>
      </c>
      <c r="F29" s="19">
        <v>500000</v>
      </c>
      <c r="G29" s="24">
        <v>506.43</v>
      </c>
      <c r="H29" s="24">
        <v>1.92</v>
      </c>
      <c r="I29" s="31">
        <v>6.1054710999999999</v>
      </c>
      <c r="J29" s="31"/>
      <c r="K29" s="35"/>
    </row>
    <row r="30" spans="1:11" x14ac:dyDescent="0.3">
      <c r="C30" s="58" t="s">
        <v>172</v>
      </c>
      <c r="D30" s="54"/>
      <c r="E30" s="6"/>
      <c r="F30" s="19"/>
      <c r="G30" s="25">
        <v>15219.49</v>
      </c>
      <c r="H30" s="25">
        <v>57.74</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3771</v>
      </c>
      <c r="C42" s="57" t="s">
        <v>3772</v>
      </c>
      <c r="D42" s="54" t="s">
        <v>3773</v>
      </c>
      <c r="E42" s="6" t="s">
        <v>185</v>
      </c>
      <c r="F42" s="19">
        <v>4551500</v>
      </c>
      <c r="G42" s="24">
        <v>4227.05</v>
      </c>
      <c r="H42" s="24">
        <v>16.04</v>
      </c>
      <c r="I42" s="31">
        <v>5.8796678</v>
      </c>
      <c r="J42" s="31"/>
      <c r="K42" s="35"/>
    </row>
    <row r="43" spans="1:11" x14ac:dyDescent="0.3">
      <c r="B43" s="8" t="s">
        <v>3751</v>
      </c>
      <c r="C43" s="57" t="s">
        <v>3752</v>
      </c>
      <c r="D43" s="54" t="s">
        <v>3753</v>
      </c>
      <c r="E43" s="6" t="s">
        <v>185</v>
      </c>
      <c r="F43" s="19">
        <v>2500000</v>
      </c>
      <c r="G43" s="24">
        <v>2322.5500000000002</v>
      </c>
      <c r="H43" s="24">
        <v>8.81</v>
      </c>
      <c r="I43" s="31">
        <v>5.8789479</v>
      </c>
      <c r="J43" s="31"/>
      <c r="K43" s="35"/>
    </row>
    <row r="44" spans="1:11" x14ac:dyDescent="0.3">
      <c r="B44" s="8" t="s">
        <v>3637</v>
      </c>
      <c r="C44" s="57" t="s">
        <v>3638</v>
      </c>
      <c r="D44" s="54" t="s">
        <v>3639</v>
      </c>
      <c r="E44" s="6" t="s">
        <v>185</v>
      </c>
      <c r="F44" s="19">
        <v>1870000</v>
      </c>
      <c r="G44" s="24">
        <v>1761.41</v>
      </c>
      <c r="H44" s="24">
        <v>6.68</v>
      </c>
      <c r="I44" s="31">
        <v>5.8629537999999997</v>
      </c>
      <c r="J44" s="31"/>
      <c r="K44" s="35"/>
    </row>
    <row r="45" spans="1:11" x14ac:dyDescent="0.3">
      <c r="B45" s="8" t="s">
        <v>3774</v>
      </c>
      <c r="C45" s="57" t="s">
        <v>3775</v>
      </c>
      <c r="D45" s="54" t="s">
        <v>3776</v>
      </c>
      <c r="E45" s="6" t="s">
        <v>185</v>
      </c>
      <c r="F45" s="19">
        <v>625000</v>
      </c>
      <c r="G45" s="24">
        <v>580.26</v>
      </c>
      <c r="H45" s="24">
        <v>2.2000000000000002</v>
      </c>
      <c r="I45" s="31">
        <v>5.8804391000000003</v>
      </c>
      <c r="J45" s="31"/>
      <c r="K45" s="35"/>
    </row>
    <row r="46" spans="1:11" x14ac:dyDescent="0.3">
      <c r="B46" s="8" t="s">
        <v>3754</v>
      </c>
      <c r="C46" s="57" t="s">
        <v>3755</v>
      </c>
      <c r="D46" s="54" t="s">
        <v>3756</v>
      </c>
      <c r="E46" s="6" t="s">
        <v>185</v>
      </c>
      <c r="F46" s="19">
        <v>600000</v>
      </c>
      <c r="G46" s="24">
        <v>557.67999999999995</v>
      </c>
      <c r="H46" s="24">
        <v>2.12</v>
      </c>
      <c r="I46" s="31">
        <v>5.8778166000000001</v>
      </c>
      <c r="J46" s="31"/>
      <c r="K46" s="35"/>
    </row>
    <row r="47" spans="1:11" x14ac:dyDescent="0.3">
      <c r="B47" s="8" t="s">
        <v>3757</v>
      </c>
      <c r="C47" s="57" t="s">
        <v>3758</v>
      </c>
      <c r="D47" s="54" t="s">
        <v>3759</v>
      </c>
      <c r="E47" s="6" t="s">
        <v>185</v>
      </c>
      <c r="F47" s="19">
        <v>407100</v>
      </c>
      <c r="G47" s="24">
        <v>379.07</v>
      </c>
      <c r="H47" s="24">
        <v>1.44</v>
      </c>
      <c r="I47" s="31">
        <v>5.8736516999999999</v>
      </c>
      <c r="J47" s="31"/>
      <c r="K47" s="35"/>
    </row>
    <row r="48" spans="1:11" x14ac:dyDescent="0.3">
      <c r="B48" s="8" t="s">
        <v>3466</v>
      </c>
      <c r="C48" s="57" t="s">
        <v>3467</v>
      </c>
      <c r="D48" s="54" t="s">
        <v>3468</v>
      </c>
      <c r="E48" s="6" t="s">
        <v>185</v>
      </c>
      <c r="F48" s="19">
        <v>361800</v>
      </c>
      <c r="G48" s="24">
        <v>351.31</v>
      </c>
      <c r="H48" s="24">
        <v>1.33</v>
      </c>
      <c r="I48" s="31">
        <v>5.7049463999999999</v>
      </c>
      <c r="J48" s="31"/>
      <c r="K48" s="35"/>
    </row>
    <row r="49" spans="1:11" x14ac:dyDescent="0.3">
      <c r="B49" s="8" t="s">
        <v>3673</v>
      </c>
      <c r="C49" s="57" t="s">
        <v>3674</v>
      </c>
      <c r="D49" s="54" t="s">
        <v>3675</v>
      </c>
      <c r="E49" s="6" t="s">
        <v>185</v>
      </c>
      <c r="F49" s="19">
        <v>277000</v>
      </c>
      <c r="G49" s="24">
        <v>261.20999999999998</v>
      </c>
      <c r="H49" s="24">
        <v>0.99</v>
      </c>
      <c r="I49" s="31">
        <v>5.8603322000000002</v>
      </c>
      <c r="J49" s="31"/>
      <c r="K49" s="35"/>
    </row>
    <row r="50" spans="1:11" x14ac:dyDescent="0.3">
      <c r="B50" s="8" t="s">
        <v>3670</v>
      </c>
      <c r="C50" s="57" t="s">
        <v>3671</v>
      </c>
      <c r="D50" s="54" t="s">
        <v>3672</v>
      </c>
      <c r="E50" s="6" t="s">
        <v>185</v>
      </c>
      <c r="F50" s="19">
        <v>100000</v>
      </c>
      <c r="G50" s="24">
        <v>94.25</v>
      </c>
      <c r="H50" s="24">
        <v>0.36</v>
      </c>
      <c r="I50" s="31">
        <v>5.8614630999999999</v>
      </c>
      <c r="J50" s="31"/>
      <c r="K50" s="35"/>
    </row>
    <row r="51" spans="1:11" x14ac:dyDescent="0.3">
      <c r="B51" s="8" t="s">
        <v>3709</v>
      </c>
      <c r="C51" s="57" t="s">
        <v>3710</v>
      </c>
      <c r="D51" s="54" t="s">
        <v>3711</v>
      </c>
      <c r="E51" s="6" t="s">
        <v>185</v>
      </c>
      <c r="F51" s="19">
        <v>100000</v>
      </c>
      <c r="G51" s="24">
        <v>93.72</v>
      </c>
      <c r="H51" s="24">
        <v>0.36</v>
      </c>
      <c r="I51" s="31">
        <v>5.8443958</v>
      </c>
      <c r="J51" s="31"/>
      <c r="K51" s="35"/>
    </row>
    <row r="52" spans="1:11" x14ac:dyDescent="0.3">
      <c r="B52" s="8" t="s">
        <v>1154</v>
      </c>
      <c r="C52" s="57" t="s">
        <v>1155</v>
      </c>
      <c r="D52" s="54" t="s">
        <v>1156</v>
      </c>
      <c r="E52" s="6" t="s">
        <v>185</v>
      </c>
      <c r="F52" s="19">
        <v>100000</v>
      </c>
      <c r="G52" s="24">
        <v>92.89</v>
      </c>
      <c r="H52" s="24">
        <v>0.35</v>
      </c>
      <c r="I52" s="31">
        <v>5.8793078000000003</v>
      </c>
      <c r="J52" s="31"/>
      <c r="K52" s="35"/>
    </row>
    <row r="53" spans="1:11" x14ac:dyDescent="0.3">
      <c r="C53" s="58" t="s">
        <v>172</v>
      </c>
      <c r="D53" s="54"/>
      <c r="E53" s="6"/>
      <c r="F53" s="19"/>
      <c r="G53" s="25">
        <v>10721.4</v>
      </c>
      <c r="H53" s="25">
        <v>40.68</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186</v>
      </c>
      <c r="C67" s="57" t="s">
        <v>187</v>
      </c>
      <c r="D67" s="54"/>
      <c r="E67" s="6"/>
      <c r="F67" s="19"/>
      <c r="G67" s="24">
        <v>53.9</v>
      </c>
      <c r="H67" s="24">
        <v>0.2</v>
      </c>
      <c r="I67" s="31"/>
      <c r="J67" s="31"/>
      <c r="K67" s="35"/>
    </row>
    <row r="68" spans="1:54" x14ac:dyDescent="0.3">
      <c r="C68" s="58" t="s">
        <v>172</v>
      </c>
      <c r="D68" s="54"/>
      <c r="E68" s="6"/>
      <c r="F68" s="19"/>
      <c r="G68" s="25">
        <v>53.9</v>
      </c>
      <c r="H68" s="25">
        <v>0.2</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5262</v>
      </c>
      <c r="D71" s="54"/>
      <c r="E71" s="6"/>
      <c r="F71" s="19"/>
      <c r="G71" s="24" t="s">
        <v>2</v>
      </c>
      <c r="H71" s="24" t="s">
        <v>2</v>
      </c>
      <c r="I71" s="31"/>
      <c r="J71" s="31"/>
      <c r="K71" s="35"/>
      <c r="L71" s="3"/>
      <c r="AI71" s="3"/>
      <c r="AV71" s="3"/>
      <c r="AX71" s="3"/>
      <c r="BB71" s="3"/>
    </row>
    <row r="72" spans="1:54" x14ac:dyDescent="0.3">
      <c r="B72" s="8"/>
      <c r="C72" s="57" t="s">
        <v>188</v>
      </c>
      <c r="D72" s="54"/>
      <c r="E72" s="6"/>
      <c r="F72" s="19"/>
      <c r="G72" s="24">
        <v>359.97</v>
      </c>
      <c r="H72" s="24">
        <v>1.3800000000000001</v>
      </c>
      <c r="I72" s="31"/>
      <c r="J72" s="31"/>
      <c r="K72" s="35"/>
    </row>
    <row r="73" spans="1:54" x14ac:dyDescent="0.3">
      <c r="C73" s="58" t="s">
        <v>172</v>
      </c>
      <c r="D73" s="54"/>
      <c r="E73" s="6"/>
      <c r="F73" s="19"/>
      <c r="G73" s="25">
        <v>359.97</v>
      </c>
      <c r="H73" s="25">
        <v>1.3800000000000001</v>
      </c>
      <c r="I73" s="31"/>
      <c r="J73" s="31"/>
      <c r="K73" s="35"/>
    </row>
    <row r="74" spans="1:54" x14ac:dyDescent="0.3">
      <c r="C74" s="57"/>
      <c r="D74" s="54"/>
      <c r="E74" s="6"/>
      <c r="F74" s="19"/>
      <c r="G74" s="24"/>
      <c r="H74" s="24"/>
      <c r="I74" s="31"/>
      <c r="J74" s="31"/>
      <c r="K74" s="35"/>
    </row>
    <row r="75" spans="1:54" x14ac:dyDescent="0.3">
      <c r="C75" s="60" t="s">
        <v>189</v>
      </c>
      <c r="D75" s="55"/>
      <c r="E75" s="5"/>
      <c r="F75" s="20"/>
      <c r="G75" s="26">
        <v>26354.76</v>
      </c>
      <c r="H75" s="26">
        <v>100</v>
      </c>
      <c r="I75" s="32"/>
      <c r="J75" s="32"/>
      <c r="K75" s="36"/>
    </row>
    <row r="78" spans="1:54" x14ac:dyDescent="0.3">
      <c r="C78" s="1" t="s">
        <v>190</v>
      </c>
    </row>
    <row r="79" spans="1:54" x14ac:dyDescent="0.3">
      <c r="C79" s="37" t="s">
        <v>191</v>
      </c>
      <c r="D79" s="37"/>
      <c r="E79" s="37"/>
      <c r="F79" s="37"/>
      <c r="G79" s="37"/>
      <c r="H79" s="37"/>
      <c r="I79" s="37"/>
      <c r="J79" s="37"/>
      <c r="K79" s="37"/>
    </row>
    <row r="80" spans="1:54" x14ac:dyDescent="0.3">
      <c r="C80" s="2" t="s">
        <v>192</v>
      </c>
    </row>
    <row r="81" spans="3:11" x14ac:dyDescent="0.3">
      <c r="C81" s="2" t="s">
        <v>193</v>
      </c>
    </row>
    <row r="82" spans="3:11" ht="30" customHeight="1" x14ac:dyDescent="0.3">
      <c r="C82" s="91" t="s">
        <v>194</v>
      </c>
      <c r="D82" s="92"/>
      <c r="E82" s="92"/>
      <c r="F82" s="92"/>
      <c r="G82" s="92"/>
      <c r="H82" s="92"/>
      <c r="I82" s="92"/>
      <c r="J82" s="92"/>
      <c r="K82" s="92"/>
    </row>
    <row r="83" spans="3:11" x14ac:dyDescent="0.3">
      <c r="C83" s="2" t="s">
        <v>195</v>
      </c>
    </row>
    <row r="85" spans="3:11" x14ac:dyDescent="0.3">
      <c r="C85" s="1" t="s">
        <v>5387</v>
      </c>
      <c r="E85" s="88" t="s">
        <v>5388</v>
      </c>
    </row>
    <row r="86" spans="3:11" x14ac:dyDescent="0.3">
      <c r="E86" s="2" t="s">
        <v>5394</v>
      </c>
    </row>
  </sheetData>
  <mergeCells count="1">
    <mergeCell ref="C82:K82"/>
  </mergeCells>
  <hyperlinks>
    <hyperlink ref="J2" location="'Index'!A1" display="'Index'!A1" xr:uid="{4BF593C8-4942-4A2F-B2B7-9C6EC62387FB}"/>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00ED-4F7F-4047-A89A-07A4C5F31D68}">
  <sheetPr codeName="Sheet181"/>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3777</v>
      </c>
      <c r="J2" s="38" t="s">
        <v>4975</v>
      </c>
    </row>
    <row r="3" spans="1:54" ht="16.2" x14ac:dyDescent="0.35">
      <c r="C3" s="1" t="s">
        <v>28</v>
      </c>
      <c r="D3" s="21" t="s">
        <v>3778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3779</v>
      </c>
      <c r="C26" s="57" t="s">
        <v>3780</v>
      </c>
      <c r="D26" s="54" t="s">
        <v>3781</v>
      </c>
      <c r="E26" s="6" t="s">
        <v>185</v>
      </c>
      <c r="F26" s="19">
        <v>5000000</v>
      </c>
      <c r="G26" s="24">
        <v>5062.82</v>
      </c>
      <c r="H26" s="24">
        <v>19.68</v>
      </c>
      <c r="I26" s="31">
        <v>6.2703104999999999</v>
      </c>
      <c r="J26" s="31"/>
      <c r="K26" s="35"/>
    </row>
    <row r="27" spans="1:11" x14ac:dyDescent="0.3">
      <c r="B27" s="8" t="s">
        <v>3782</v>
      </c>
      <c r="C27" s="57" t="s">
        <v>3783</v>
      </c>
      <c r="D27" s="54" t="s">
        <v>3784</v>
      </c>
      <c r="E27" s="6" t="s">
        <v>185</v>
      </c>
      <c r="F27" s="19">
        <v>4000000</v>
      </c>
      <c r="G27" s="24">
        <v>4049.74</v>
      </c>
      <c r="H27" s="24">
        <v>15.74</v>
      </c>
      <c r="I27" s="31">
        <v>6.2703104999999999</v>
      </c>
      <c r="J27" s="31"/>
      <c r="K27" s="35"/>
    </row>
    <row r="28" spans="1:11" x14ac:dyDescent="0.3">
      <c r="B28" s="8" t="s">
        <v>3785</v>
      </c>
      <c r="C28" s="57" t="s">
        <v>3786</v>
      </c>
      <c r="D28" s="54" t="s">
        <v>3787</v>
      </c>
      <c r="E28" s="6" t="s">
        <v>185</v>
      </c>
      <c r="F28" s="19">
        <v>4000000</v>
      </c>
      <c r="G28" s="24">
        <v>4049.23</v>
      </c>
      <c r="H28" s="24">
        <v>15.74</v>
      </c>
      <c r="I28" s="31">
        <v>6.2703104999999999</v>
      </c>
      <c r="J28" s="31"/>
      <c r="K28" s="35"/>
    </row>
    <row r="29" spans="1:11" x14ac:dyDescent="0.3">
      <c r="B29" s="8" t="s">
        <v>3788</v>
      </c>
      <c r="C29" s="57" t="s">
        <v>3789</v>
      </c>
      <c r="D29" s="54" t="s">
        <v>3790</v>
      </c>
      <c r="E29" s="6" t="s">
        <v>185</v>
      </c>
      <c r="F29" s="19">
        <v>2500000</v>
      </c>
      <c r="G29" s="24">
        <v>2530.11</v>
      </c>
      <c r="H29" s="24">
        <v>9.83</v>
      </c>
      <c r="I29" s="31">
        <v>6.3219124999999998</v>
      </c>
      <c r="J29" s="31"/>
      <c r="K29" s="35"/>
    </row>
    <row r="30" spans="1:11" x14ac:dyDescent="0.3">
      <c r="B30" s="8" t="s">
        <v>3791</v>
      </c>
      <c r="C30" s="57" t="s">
        <v>3792</v>
      </c>
      <c r="D30" s="54" t="s">
        <v>3793</v>
      </c>
      <c r="E30" s="6" t="s">
        <v>185</v>
      </c>
      <c r="F30" s="19">
        <v>2500000</v>
      </c>
      <c r="G30" s="24">
        <v>2529.9499999999998</v>
      </c>
      <c r="H30" s="24">
        <v>9.83</v>
      </c>
      <c r="I30" s="31">
        <v>6.3064410999999998</v>
      </c>
      <c r="J30" s="31"/>
      <c r="K30" s="35"/>
    </row>
    <row r="31" spans="1:11" x14ac:dyDescent="0.3">
      <c r="B31" s="8" t="s">
        <v>3794</v>
      </c>
      <c r="C31" s="57" t="s">
        <v>3795</v>
      </c>
      <c r="D31" s="54" t="s">
        <v>3796</v>
      </c>
      <c r="E31" s="6" t="s">
        <v>185</v>
      </c>
      <c r="F31" s="19">
        <v>221100</v>
      </c>
      <c r="G31" s="24">
        <v>223.79</v>
      </c>
      <c r="H31" s="24">
        <v>0.87</v>
      </c>
      <c r="I31" s="31">
        <v>6.2909604999999997</v>
      </c>
      <c r="J31" s="31"/>
      <c r="K31" s="35"/>
    </row>
    <row r="32" spans="1:11" x14ac:dyDescent="0.3">
      <c r="C32" s="58" t="s">
        <v>172</v>
      </c>
      <c r="D32" s="54"/>
      <c r="E32" s="6"/>
      <c r="F32" s="19"/>
      <c r="G32" s="25">
        <v>18445.64</v>
      </c>
      <c r="H32" s="25">
        <v>71.69</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1154</v>
      </c>
      <c r="C44" s="57" t="s">
        <v>1155</v>
      </c>
      <c r="D44" s="54" t="s">
        <v>1156</v>
      </c>
      <c r="E44" s="6" t="s">
        <v>185</v>
      </c>
      <c r="F44" s="19">
        <v>1503200</v>
      </c>
      <c r="G44" s="24">
        <v>1396.27</v>
      </c>
      <c r="H44" s="24">
        <v>5.43</v>
      </c>
      <c r="I44" s="31">
        <v>5.8793078000000003</v>
      </c>
      <c r="J44" s="31"/>
      <c r="K44" s="35"/>
    </row>
    <row r="45" spans="1:11" x14ac:dyDescent="0.3">
      <c r="B45" s="8" t="s">
        <v>3754</v>
      </c>
      <c r="C45" s="57" t="s">
        <v>3755</v>
      </c>
      <c r="D45" s="54" t="s">
        <v>3756</v>
      </c>
      <c r="E45" s="6" t="s">
        <v>185</v>
      </c>
      <c r="F45" s="19">
        <v>1232500</v>
      </c>
      <c r="G45" s="24">
        <v>1145.58</v>
      </c>
      <c r="H45" s="24">
        <v>4.45</v>
      </c>
      <c r="I45" s="31">
        <v>5.8778166000000001</v>
      </c>
      <c r="J45" s="31"/>
      <c r="K45" s="35"/>
    </row>
    <row r="46" spans="1:11" x14ac:dyDescent="0.3">
      <c r="B46" s="8" t="s">
        <v>3751</v>
      </c>
      <c r="C46" s="57" t="s">
        <v>3752</v>
      </c>
      <c r="D46" s="54" t="s">
        <v>3753</v>
      </c>
      <c r="E46" s="6" t="s">
        <v>185</v>
      </c>
      <c r="F46" s="19">
        <v>1148500</v>
      </c>
      <c r="G46" s="24">
        <v>1066.98</v>
      </c>
      <c r="H46" s="24">
        <v>4.1500000000000004</v>
      </c>
      <c r="I46" s="31">
        <v>5.8789479</v>
      </c>
      <c r="J46" s="31"/>
      <c r="K46" s="35"/>
    </row>
    <row r="47" spans="1:11" x14ac:dyDescent="0.3">
      <c r="B47" s="8" t="s">
        <v>3709</v>
      </c>
      <c r="C47" s="57" t="s">
        <v>3710</v>
      </c>
      <c r="D47" s="54" t="s">
        <v>3711</v>
      </c>
      <c r="E47" s="6" t="s">
        <v>185</v>
      </c>
      <c r="F47" s="19">
        <v>750000</v>
      </c>
      <c r="G47" s="24">
        <v>702.91</v>
      </c>
      <c r="H47" s="24">
        <v>2.73</v>
      </c>
      <c r="I47" s="31">
        <v>5.8443958</v>
      </c>
      <c r="J47" s="31"/>
      <c r="K47" s="35"/>
    </row>
    <row r="48" spans="1:11" x14ac:dyDescent="0.3">
      <c r="B48" s="8" t="s">
        <v>3771</v>
      </c>
      <c r="C48" s="57" t="s">
        <v>3772</v>
      </c>
      <c r="D48" s="54" t="s">
        <v>3773</v>
      </c>
      <c r="E48" s="6" t="s">
        <v>185</v>
      </c>
      <c r="F48" s="19">
        <v>725000</v>
      </c>
      <c r="G48" s="24">
        <v>673.32</v>
      </c>
      <c r="H48" s="24">
        <v>2.62</v>
      </c>
      <c r="I48" s="31">
        <v>5.8796678</v>
      </c>
      <c r="J48" s="31"/>
      <c r="K48" s="35"/>
    </row>
    <row r="49" spans="1:11" x14ac:dyDescent="0.3">
      <c r="B49" s="8" t="s">
        <v>3757</v>
      </c>
      <c r="C49" s="57" t="s">
        <v>3758</v>
      </c>
      <c r="D49" s="54" t="s">
        <v>3759</v>
      </c>
      <c r="E49" s="6" t="s">
        <v>185</v>
      </c>
      <c r="F49" s="19">
        <v>500000</v>
      </c>
      <c r="G49" s="24">
        <v>465.57</v>
      </c>
      <c r="H49" s="24">
        <v>1.81</v>
      </c>
      <c r="I49" s="31">
        <v>5.8736516999999999</v>
      </c>
      <c r="J49" s="31"/>
      <c r="K49" s="35"/>
    </row>
    <row r="50" spans="1:11" x14ac:dyDescent="0.3">
      <c r="B50" s="8" t="s">
        <v>3637</v>
      </c>
      <c r="C50" s="57" t="s">
        <v>3638</v>
      </c>
      <c r="D50" s="54" t="s">
        <v>3639</v>
      </c>
      <c r="E50" s="6" t="s">
        <v>185</v>
      </c>
      <c r="F50" s="19">
        <v>345000</v>
      </c>
      <c r="G50" s="24">
        <v>324.97000000000003</v>
      </c>
      <c r="H50" s="24">
        <v>1.26</v>
      </c>
      <c r="I50" s="31">
        <v>5.8629537999999997</v>
      </c>
      <c r="J50" s="31"/>
      <c r="K50" s="35"/>
    </row>
    <row r="51" spans="1:11" x14ac:dyDescent="0.3">
      <c r="B51" s="8" t="s">
        <v>3774</v>
      </c>
      <c r="C51" s="57" t="s">
        <v>3775</v>
      </c>
      <c r="D51" s="54" t="s">
        <v>3776</v>
      </c>
      <c r="E51" s="6" t="s">
        <v>185</v>
      </c>
      <c r="F51" s="19">
        <v>333000</v>
      </c>
      <c r="G51" s="24">
        <v>309.16000000000003</v>
      </c>
      <c r="H51" s="24">
        <v>1.2</v>
      </c>
      <c r="I51" s="31">
        <v>5.8804391000000003</v>
      </c>
      <c r="J51" s="31"/>
      <c r="K51" s="35"/>
    </row>
    <row r="52" spans="1:11" x14ac:dyDescent="0.3">
      <c r="C52" s="58" t="s">
        <v>172</v>
      </c>
      <c r="D52" s="54"/>
      <c r="E52" s="6"/>
      <c r="F52" s="19"/>
      <c r="G52" s="25">
        <v>6084.76</v>
      </c>
      <c r="H52" s="25">
        <v>23.65</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186</v>
      </c>
      <c r="C66" s="57" t="s">
        <v>187</v>
      </c>
      <c r="D66" s="54"/>
      <c r="E66" s="6"/>
      <c r="F66" s="19"/>
      <c r="G66" s="24">
        <v>991.16</v>
      </c>
      <c r="H66" s="24">
        <v>3.85</v>
      </c>
      <c r="I66" s="31"/>
      <c r="J66" s="31"/>
      <c r="K66" s="35"/>
    </row>
    <row r="67" spans="1:54" x14ac:dyDescent="0.3">
      <c r="C67" s="58" t="s">
        <v>172</v>
      </c>
      <c r="D67" s="54"/>
      <c r="E67" s="6"/>
      <c r="F67" s="19"/>
      <c r="G67" s="25">
        <v>991.16</v>
      </c>
      <c r="H67" s="25">
        <v>3.85</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5262</v>
      </c>
      <c r="D70" s="54"/>
      <c r="E70" s="6"/>
      <c r="F70" s="19"/>
      <c r="G70" s="24" t="s">
        <v>2</v>
      </c>
      <c r="H70" s="24" t="s">
        <v>2</v>
      </c>
      <c r="I70" s="31"/>
      <c r="J70" s="31"/>
      <c r="K70" s="35"/>
      <c r="L70" s="3"/>
      <c r="AI70" s="3"/>
      <c r="AV70" s="3"/>
      <c r="AX70" s="3"/>
      <c r="BB70" s="3"/>
    </row>
    <row r="71" spans="1:54" x14ac:dyDescent="0.3">
      <c r="B71" s="8"/>
      <c r="C71" s="57" t="s">
        <v>188</v>
      </c>
      <c r="D71" s="54"/>
      <c r="E71" s="6"/>
      <c r="F71" s="19"/>
      <c r="G71" s="24">
        <v>204.67</v>
      </c>
      <c r="H71" s="24">
        <v>0.81</v>
      </c>
      <c r="I71" s="31"/>
      <c r="J71" s="31"/>
      <c r="K71" s="35"/>
    </row>
    <row r="72" spans="1:54" x14ac:dyDescent="0.3">
      <c r="C72" s="58" t="s">
        <v>172</v>
      </c>
      <c r="D72" s="54"/>
      <c r="E72" s="6"/>
      <c r="F72" s="19"/>
      <c r="G72" s="25">
        <v>204.67</v>
      </c>
      <c r="H72" s="25">
        <v>0.81</v>
      </c>
      <c r="I72" s="31"/>
      <c r="J72" s="31"/>
      <c r="K72" s="35"/>
    </row>
    <row r="73" spans="1:54" x14ac:dyDescent="0.3">
      <c r="C73" s="57"/>
      <c r="D73" s="54"/>
      <c r="E73" s="6"/>
      <c r="F73" s="19"/>
      <c r="G73" s="24"/>
      <c r="H73" s="24"/>
      <c r="I73" s="31"/>
      <c r="J73" s="31"/>
      <c r="K73" s="35"/>
    </row>
    <row r="74" spans="1:54" x14ac:dyDescent="0.3">
      <c r="C74" s="60" t="s">
        <v>189</v>
      </c>
      <c r="D74" s="55"/>
      <c r="E74" s="5"/>
      <c r="F74" s="20"/>
      <c r="G74" s="26">
        <v>25726.23</v>
      </c>
      <c r="H74" s="26">
        <v>100</v>
      </c>
      <c r="I74" s="32"/>
      <c r="J74" s="32"/>
      <c r="K74" s="36"/>
    </row>
    <row r="77" spans="1:54" x14ac:dyDescent="0.3">
      <c r="C77" s="1" t="s">
        <v>190</v>
      </c>
    </row>
    <row r="78" spans="1:54" x14ac:dyDescent="0.3">
      <c r="C78" s="37" t="s">
        <v>191</v>
      </c>
      <c r="D78" s="37"/>
      <c r="E78" s="37"/>
      <c r="F78" s="37"/>
      <c r="G78" s="37"/>
      <c r="H78" s="37"/>
      <c r="I78" s="37"/>
      <c r="J78" s="37"/>
      <c r="K78" s="37"/>
    </row>
    <row r="79" spans="1:54" x14ac:dyDescent="0.3">
      <c r="C79" s="2" t="s">
        <v>192</v>
      </c>
    </row>
    <row r="80" spans="1:54" x14ac:dyDescent="0.3">
      <c r="C80" s="2" t="s">
        <v>193</v>
      </c>
    </row>
    <row r="81" spans="3:11" ht="30" customHeight="1" x14ac:dyDescent="0.3">
      <c r="C81" s="91" t="s">
        <v>194</v>
      </c>
      <c r="D81" s="92"/>
      <c r="E81" s="92"/>
      <c r="F81" s="92"/>
      <c r="G81" s="92"/>
      <c r="H81" s="92"/>
      <c r="I81" s="92"/>
      <c r="J81" s="92"/>
      <c r="K81" s="92"/>
    </row>
    <row r="82" spans="3:11" x14ac:dyDescent="0.3">
      <c r="C82" s="2" t="s">
        <v>195</v>
      </c>
    </row>
    <row r="84" spans="3:11" x14ac:dyDescent="0.3">
      <c r="C84" s="1" t="s">
        <v>5387</v>
      </c>
      <c r="E84" s="88" t="s">
        <v>5388</v>
      </c>
    </row>
    <row r="85" spans="3:11" x14ac:dyDescent="0.3">
      <c r="E85" s="2" t="s">
        <v>5394</v>
      </c>
    </row>
  </sheetData>
  <mergeCells count="1">
    <mergeCell ref="C81:K81"/>
  </mergeCells>
  <hyperlinks>
    <hyperlink ref="J2" location="'Index'!A1" display="'Index'!A1" xr:uid="{CC107144-0963-4446-9322-6438393FE64C}"/>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AFE7E-7FF4-4F41-9F54-9EA05702DB8D}">
  <sheetPr codeName="Sheet182"/>
  <dimension ref="A1:IV168"/>
  <sheetViews>
    <sheetView showGridLines="0" zoomScale="90" zoomScaleNormal="90" workbookViewId="0">
      <pane ySplit="6" topLeftCell="A1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3797</v>
      </c>
      <c r="J2" s="38" t="s">
        <v>4975</v>
      </c>
    </row>
    <row r="3" spans="1:54" ht="16.2" x14ac:dyDescent="0.35">
      <c r="C3" s="1" t="s">
        <v>28</v>
      </c>
      <c r="D3" s="21" t="s">
        <v>3798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3799</v>
      </c>
      <c r="C18" s="57" t="s">
        <v>680</v>
      </c>
      <c r="D18" s="54" t="s">
        <v>3800</v>
      </c>
      <c r="E18" s="6" t="s">
        <v>641</v>
      </c>
      <c r="F18" s="19">
        <v>64950</v>
      </c>
      <c r="G18" s="24">
        <v>65410.89</v>
      </c>
      <c r="H18" s="24">
        <v>7.54</v>
      </c>
      <c r="I18" s="31">
        <v>6.57</v>
      </c>
      <c r="J18" s="31"/>
      <c r="K18" s="35"/>
    </row>
    <row r="19" spans="2:11" x14ac:dyDescent="0.3">
      <c r="B19" s="8" t="s">
        <v>3801</v>
      </c>
      <c r="C19" s="57" t="s">
        <v>712</v>
      </c>
      <c r="D19" s="54" t="s">
        <v>3802</v>
      </c>
      <c r="E19" s="6" t="s">
        <v>641</v>
      </c>
      <c r="F19" s="19">
        <v>59400</v>
      </c>
      <c r="G19" s="24">
        <v>59756.58</v>
      </c>
      <c r="H19" s="24">
        <v>6.89</v>
      </c>
      <c r="I19" s="31">
        <v>6.4450000000000003</v>
      </c>
      <c r="J19" s="31"/>
      <c r="K19" s="35" t="s">
        <v>637</v>
      </c>
    </row>
    <row r="20" spans="2:11" x14ac:dyDescent="0.3">
      <c r="B20" s="8" t="s">
        <v>3803</v>
      </c>
      <c r="C20" s="57" t="s">
        <v>2702</v>
      </c>
      <c r="D20" s="54" t="s">
        <v>3804</v>
      </c>
      <c r="E20" s="6" t="s">
        <v>641</v>
      </c>
      <c r="F20" s="19">
        <v>5000</v>
      </c>
      <c r="G20" s="24">
        <v>50297.8</v>
      </c>
      <c r="H20" s="24">
        <v>5.8</v>
      </c>
      <c r="I20" s="31">
        <v>6.3940000000000001</v>
      </c>
      <c r="J20" s="31"/>
      <c r="K20" s="35" t="s">
        <v>637</v>
      </c>
    </row>
    <row r="21" spans="2:11" x14ac:dyDescent="0.3">
      <c r="B21" s="8" t="s">
        <v>3805</v>
      </c>
      <c r="C21" s="57" t="s">
        <v>680</v>
      </c>
      <c r="D21" s="54" t="s">
        <v>3806</v>
      </c>
      <c r="E21" s="6" t="s">
        <v>641</v>
      </c>
      <c r="F21" s="19">
        <v>48500</v>
      </c>
      <c r="G21" s="24">
        <v>48874.37</v>
      </c>
      <c r="H21" s="24">
        <v>5.64</v>
      </c>
      <c r="I21" s="31">
        <v>6.57</v>
      </c>
      <c r="J21" s="31"/>
      <c r="K21" s="35" t="s">
        <v>637</v>
      </c>
    </row>
    <row r="22" spans="2:11" x14ac:dyDescent="0.3">
      <c r="B22" s="8" t="s">
        <v>3807</v>
      </c>
      <c r="C22" s="57" t="s">
        <v>698</v>
      </c>
      <c r="D22" s="54" t="s">
        <v>3808</v>
      </c>
      <c r="E22" s="6" t="s">
        <v>641</v>
      </c>
      <c r="F22" s="19">
        <v>3800</v>
      </c>
      <c r="G22" s="24">
        <v>38171.65</v>
      </c>
      <c r="H22" s="24">
        <v>4.4000000000000004</v>
      </c>
      <c r="I22" s="31">
        <v>6.57</v>
      </c>
      <c r="J22" s="31"/>
      <c r="K22" s="35"/>
    </row>
    <row r="23" spans="2:11" x14ac:dyDescent="0.3">
      <c r="B23" s="8" t="s">
        <v>2722</v>
      </c>
      <c r="C23" s="57" t="s">
        <v>698</v>
      </c>
      <c r="D23" s="54" t="s">
        <v>2723</v>
      </c>
      <c r="E23" s="6" t="s">
        <v>641</v>
      </c>
      <c r="F23" s="19">
        <v>3550</v>
      </c>
      <c r="G23" s="24">
        <v>35337.089999999997</v>
      </c>
      <c r="H23" s="24">
        <v>4.08</v>
      </c>
      <c r="I23" s="31">
        <v>6.58</v>
      </c>
      <c r="J23" s="31"/>
      <c r="K23" s="35" t="s">
        <v>637</v>
      </c>
    </row>
    <row r="24" spans="2:11" x14ac:dyDescent="0.3">
      <c r="B24" s="8" t="s">
        <v>3809</v>
      </c>
      <c r="C24" s="57" t="s">
        <v>712</v>
      </c>
      <c r="D24" s="54" t="s">
        <v>3810</v>
      </c>
      <c r="E24" s="6" t="s">
        <v>641</v>
      </c>
      <c r="F24" s="19">
        <v>19500</v>
      </c>
      <c r="G24" s="24">
        <v>19628.349999999999</v>
      </c>
      <c r="H24" s="24">
        <v>2.2599999999999998</v>
      </c>
      <c r="I24" s="31">
        <v>6.4450000000000003</v>
      </c>
      <c r="J24" s="31"/>
      <c r="K24" s="35" t="s">
        <v>637</v>
      </c>
    </row>
    <row r="25" spans="2:11" x14ac:dyDescent="0.3">
      <c r="B25" s="8" t="s">
        <v>3811</v>
      </c>
      <c r="C25" s="57" t="s">
        <v>698</v>
      </c>
      <c r="D25" s="54" t="s">
        <v>3812</v>
      </c>
      <c r="E25" s="6" t="s">
        <v>641</v>
      </c>
      <c r="F25" s="19">
        <v>1800</v>
      </c>
      <c r="G25" s="24">
        <v>18147.38</v>
      </c>
      <c r="H25" s="24">
        <v>2.09</v>
      </c>
      <c r="I25" s="31">
        <v>6.57</v>
      </c>
      <c r="J25" s="31"/>
      <c r="K25" s="35" t="s">
        <v>637</v>
      </c>
    </row>
    <row r="26" spans="2:11" x14ac:dyDescent="0.3">
      <c r="B26" s="8" t="s">
        <v>3813</v>
      </c>
      <c r="C26" s="57" t="s">
        <v>2702</v>
      </c>
      <c r="D26" s="54" t="s">
        <v>3814</v>
      </c>
      <c r="E26" s="6" t="s">
        <v>641</v>
      </c>
      <c r="F26" s="19">
        <v>1600</v>
      </c>
      <c r="G26" s="24">
        <v>16074.7</v>
      </c>
      <c r="H26" s="24">
        <v>1.85</v>
      </c>
      <c r="I26" s="31">
        <v>6.1840000000000002</v>
      </c>
      <c r="J26" s="31"/>
      <c r="K26" s="35" t="s">
        <v>637</v>
      </c>
    </row>
    <row r="27" spans="2:11" x14ac:dyDescent="0.3">
      <c r="B27" s="8" t="s">
        <v>3226</v>
      </c>
      <c r="C27" s="57" t="s">
        <v>586</v>
      </c>
      <c r="D27" s="54" t="s">
        <v>3227</v>
      </c>
      <c r="E27" s="6" t="s">
        <v>641</v>
      </c>
      <c r="F27" s="19">
        <v>13700</v>
      </c>
      <c r="G27" s="24">
        <v>13764.07</v>
      </c>
      <c r="H27" s="24">
        <v>1.59</v>
      </c>
      <c r="I27" s="31">
        <v>6.3948999999999998</v>
      </c>
      <c r="J27" s="31"/>
      <c r="K27" s="35" t="s">
        <v>637</v>
      </c>
    </row>
    <row r="28" spans="2:11" x14ac:dyDescent="0.3">
      <c r="B28" s="8" t="s">
        <v>3815</v>
      </c>
      <c r="C28" s="57" t="s">
        <v>586</v>
      </c>
      <c r="D28" s="54" t="s">
        <v>3816</v>
      </c>
      <c r="E28" s="6" t="s">
        <v>641</v>
      </c>
      <c r="F28" s="19">
        <v>950</v>
      </c>
      <c r="G28" s="24">
        <v>9598.27</v>
      </c>
      <c r="H28" s="24">
        <v>1.1100000000000001</v>
      </c>
      <c r="I28" s="31">
        <v>6.4375</v>
      </c>
      <c r="J28" s="31"/>
      <c r="K28" s="35" t="s">
        <v>637</v>
      </c>
    </row>
    <row r="29" spans="2:11" x14ac:dyDescent="0.3">
      <c r="B29" s="8" t="s">
        <v>3817</v>
      </c>
      <c r="C29" s="57" t="s">
        <v>698</v>
      </c>
      <c r="D29" s="54" t="s">
        <v>3818</v>
      </c>
      <c r="E29" s="6" t="s">
        <v>641</v>
      </c>
      <c r="F29" s="19">
        <v>7500</v>
      </c>
      <c r="G29" s="24">
        <v>7581.9</v>
      </c>
      <c r="H29" s="24">
        <v>0.87</v>
      </c>
      <c r="I29" s="31">
        <v>6.5750000000000002</v>
      </c>
      <c r="J29" s="31"/>
      <c r="K29" s="35" t="s">
        <v>637</v>
      </c>
    </row>
    <row r="30" spans="2:11" x14ac:dyDescent="0.3">
      <c r="B30" s="8" t="s">
        <v>3819</v>
      </c>
      <c r="C30" s="57" t="s">
        <v>586</v>
      </c>
      <c r="D30" s="54" t="s">
        <v>3820</v>
      </c>
      <c r="E30" s="6" t="s">
        <v>641</v>
      </c>
      <c r="F30" s="19">
        <v>750</v>
      </c>
      <c r="G30" s="24">
        <v>7570.07</v>
      </c>
      <c r="H30" s="24">
        <v>0.87</v>
      </c>
      <c r="I30" s="31">
        <v>6.4349999999999996</v>
      </c>
      <c r="J30" s="31"/>
      <c r="K30" s="35" t="s">
        <v>637</v>
      </c>
    </row>
    <row r="31" spans="2:11" x14ac:dyDescent="0.3">
      <c r="B31" s="8" t="s">
        <v>3821</v>
      </c>
      <c r="C31" s="57" t="s">
        <v>712</v>
      </c>
      <c r="D31" s="54" t="s">
        <v>3822</v>
      </c>
      <c r="E31" s="6" t="s">
        <v>641</v>
      </c>
      <c r="F31" s="19">
        <v>620</v>
      </c>
      <c r="G31" s="24">
        <v>6301.48</v>
      </c>
      <c r="H31" s="24">
        <v>0.73</v>
      </c>
      <c r="I31" s="31">
        <v>6.2188999999999997</v>
      </c>
      <c r="J31" s="31"/>
      <c r="K31" s="35" t="s">
        <v>637</v>
      </c>
    </row>
    <row r="32" spans="2:11" x14ac:dyDescent="0.3">
      <c r="B32" s="8" t="s">
        <v>3823</v>
      </c>
      <c r="C32" s="57" t="s">
        <v>698</v>
      </c>
      <c r="D32" s="54" t="s">
        <v>3824</v>
      </c>
      <c r="E32" s="6" t="s">
        <v>641</v>
      </c>
      <c r="F32" s="19">
        <v>600</v>
      </c>
      <c r="G32" s="24">
        <v>6032.71</v>
      </c>
      <c r="H32" s="24">
        <v>0.7</v>
      </c>
      <c r="I32" s="31">
        <v>6.5750000000000002</v>
      </c>
      <c r="J32" s="31"/>
      <c r="K32" s="35" t="s">
        <v>637</v>
      </c>
    </row>
    <row r="33" spans="2:11" x14ac:dyDescent="0.3">
      <c r="B33" s="8" t="s">
        <v>3825</v>
      </c>
      <c r="C33" s="57" t="s">
        <v>586</v>
      </c>
      <c r="D33" s="54" t="s">
        <v>3826</v>
      </c>
      <c r="E33" s="6" t="s">
        <v>641</v>
      </c>
      <c r="F33" s="19">
        <v>350</v>
      </c>
      <c r="G33" s="24">
        <v>3537.46</v>
      </c>
      <c r="H33" s="24">
        <v>0.41</v>
      </c>
      <c r="I33" s="31">
        <v>6.4349999999999996</v>
      </c>
      <c r="J33" s="31"/>
      <c r="K33" s="35" t="s">
        <v>637</v>
      </c>
    </row>
    <row r="34" spans="2:11" x14ac:dyDescent="0.3">
      <c r="B34" s="8" t="s">
        <v>3827</v>
      </c>
      <c r="C34" s="57" t="s">
        <v>712</v>
      </c>
      <c r="D34" s="54" t="s">
        <v>3828</v>
      </c>
      <c r="E34" s="6" t="s">
        <v>641</v>
      </c>
      <c r="F34" s="19">
        <v>300</v>
      </c>
      <c r="G34" s="24">
        <v>3049.3</v>
      </c>
      <c r="H34" s="24">
        <v>0.35</v>
      </c>
      <c r="I34" s="31">
        <v>6.2339000000000002</v>
      </c>
      <c r="J34" s="31"/>
      <c r="K34" s="35" t="s">
        <v>637</v>
      </c>
    </row>
    <row r="35" spans="2:11" x14ac:dyDescent="0.3">
      <c r="B35" s="8" t="s">
        <v>2681</v>
      </c>
      <c r="C35" s="57" t="s">
        <v>698</v>
      </c>
      <c r="D35" s="54" t="s">
        <v>2682</v>
      </c>
      <c r="E35" s="6" t="s">
        <v>641</v>
      </c>
      <c r="F35" s="19">
        <v>2500</v>
      </c>
      <c r="G35" s="24">
        <v>2524.3200000000002</v>
      </c>
      <c r="H35" s="24">
        <v>0.28999999999999998</v>
      </c>
      <c r="I35" s="31">
        <v>6.57</v>
      </c>
      <c r="J35" s="31"/>
      <c r="K35" s="35" t="s">
        <v>637</v>
      </c>
    </row>
    <row r="36" spans="2:11" x14ac:dyDescent="0.3">
      <c r="B36" s="8" t="s">
        <v>3829</v>
      </c>
      <c r="C36" s="57" t="s">
        <v>698</v>
      </c>
      <c r="D36" s="54" t="s">
        <v>3830</v>
      </c>
      <c r="E36" s="6" t="s">
        <v>641</v>
      </c>
      <c r="F36" s="19">
        <v>625</v>
      </c>
      <c r="G36" s="24">
        <v>2494.27</v>
      </c>
      <c r="H36" s="24">
        <v>0.28999999999999998</v>
      </c>
      <c r="I36" s="31">
        <v>6.5701000000000001</v>
      </c>
      <c r="J36" s="31"/>
      <c r="K36" s="35" t="s">
        <v>637</v>
      </c>
    </row>
    <row r="37" spans="2:11" x14ac:dyDescent="0.3">
      <c r="B37" s="8" t="s">
        <v>3831</v>
      </c>
      <c r="C37" s="57" t="s">
        <v>698</v>
      </c>
      <c r="D37" s="54" t="s">
        <v>3832</v>
      </c>
      <c r="E37" s="6" t="s">
        <v>641</v>
      </c>
      <c r="F37" s="19">
        <v>204</v>
      </c>
      <c r="G37" s="24">
        <v>2094.9299999999998</v>
      </c>
      <c r="H37" s="24">
        <v>0.24</v>
      </c>
      <c r="I37" s="31">
        <v>6.58</v>
      </c>
      <c r="J37" s="31"/>
      <c r="K37" s="35" t="s">
        <v>637</v>
      </c>
    </row>
    <row r="38" spans="2:11" x14ac:dyDescent="0.3">
      <c r="B38" s="8" t="s">
        <v>3833</v>
      </c>
      <c r="C38" s="57" t="s">
        <v>3030</v>
      </c>
      <c r="D38" s="54" t="s">
        <v>3834</v>
      </c>
      <c r="E38" s="6" t="s">
        <v>641</v>
      </c>
      <c r="F38" s="19">
        <v>150</v>
      </c>
      <c r="G38" s="24">
        <v>1515.85</v>
      </c>
      <c r="H38" s="24">
        <v>0.17</v>
      </c>
      <c r="I38" s="31">
        <v>6.28</v>
      </c>
      <c r="J38" s="31"/>
      <c r="K38" s="35" t="s">
        <v>637</v>
      </c>
    </row>
    <row r="39" spans="2:11" x14ac:dyDescent="0.3">
      <c r="B39" s="8" t="s">
        <v>3835</v>
      </c>
      <c r="C39" s="57" t="s">
        <v>129</v>
      </c>
      <c r="D39" s="54" t="s">
        <v>3836</v>
      </c>
      <c r="E39" s="6" t="s">
        <v>641</v>
      </c>
      <c r="F39" s="19">
        <v>80</v>
      </c>
      <c r="G39" s="24">
        <v>1022.3</v>
      </c>
      <c r="H39" s="24">
        <v>0.12</v>
      </c>
      <c r="I39" s="31">
        <v>6.3399000000000001</v>
      </c>
      <c r="J39" s="31"/>
      <c r="K39" s="35" t="s">
        <v>637</v>
      </c>
    </row>
    <row r="40" spans="2:11" x14ac:dyDescent="0.3">
      <c r="B40" s="8" t="s">
        <v>3837</v>
      </c>
      <c r="C40" s="57" t="s">
        <v>2528</v>
      </c>
      <c r="D40" s="54" t="s">
        <v>3838</v>
      </c>
      <c r="E40" s="6" t="s">
        <v>645</v>
      </c>
      <c r="F40" s="19">
        <v>1000</v>
      </c>
      <c r="G40" s="24">
        <v>1016.65</v>
      </c>
      <c r="H40" s="24">
        <v>0.12</v>
      </c>
      <c r="I40" s="31">
        <v>6.3978000000000002</v>
      </c>
      <c r="J40" s="31"/>
      <c r="K40" s="35" t="s">
        <v>637</v>
      </c>
    </row>
    <row r="41" spans="2:11" x14ac:dyDescent="0.3">
      <c r="B41" s="8" t="s">
        <v>3839</v>
      </c>
      <c r="C41" s="57" t="s">
        <v>698</v>
      </c>
      <c r="D41" s="54" t="s">
        <v>3840</v>
      </c>
      <c r="E41" s="6" t="s">
        <v>641</v>
      </c>
      <c r="F41" s="19">
        <v>70</v>
      </c>
      <c r="G41" s="24">
        <v>717.08</v>
      </c>
      <c r="H41" s="24">
        <v>0.08</v>
      </c>
      <c r="I41" s="31">
        <v>6.58</v>
      </c>
      <c r="J41" s="31"/>
      <c r="K41" s="35" t="s">
        <v>637</v>
      </c>
    </row>
    <row r="42" spans="2:11" x14ac:dyDescent="0.3">
      <c r="B42" s="8" t="s">
        <v>3841</v>
      </c>
      <c r="C42" s="57" t="s">
        <v>129</v>
      </c>
      <c r="D42" s="54" t="s">
        <v>3842</v>
      </c>
      <c r="E42" s="6" t="s">
        <v>641</v>
      </c>
      <c r="F42" s="19">
        <v>50</v>
      </c>
      <c r="G42" s="24">
        <v>506.49</v>
      </c>
      <c r="H42" s="24">
        <v>0.06</v>
      </c>
      <c r="I42" s="31">
        <v>6.4048999999999996</v>
      </c>
      <c r="J42" s="31"/>
      <c r="K42" s="35" t="s">
        <v>637</v>
      </c>
    </row>
    <row r="43" spans="2:11" x14ac:dyDescent="0.3">
      <c r="B43" s="8" t="s">
        <v>3843</v>
      </c>
      <c r="C43" s="57" t="s">
        <v>2528</v>
      </c>
      <c r="D43" s="54" t="s">
        <v>3844</v>
      </c>
      <c r="E43" s="6" t="s">
        <v>645</v>
      </c>
      <c r="F43" s="19">
        <v>250</v>
      </c>
      <c r="G43" s="24">
        <v>500.85</v>
      </c>
      <c r="H43" s="24">
        <v>0.06</v>
      </c>
      <c r="I43" s="31">
        <v>6.37</v>
      </c>
      <c r="J43" s="31"/>
      <c r="K43" s="35" t="s">
        <v>637</v>
      </c>
    </row>
    <row r="44" spans="2:11" x14ac:dyDescent="0.3">
      <c r="C44" s="58" t="s">
        <v>172</v>
      </c>
      <c r="D44" s="54"/>
      <c r="E44" s="6"/>
      <c r="F44" s="19"/>
      <c r="G44" s="25">
        <v>421526.81</v>
      </c>
      <c r="H44" s="25">
        <v>48.61</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1576</v>
      </c>
      <c r="C51" s="57" t="s">
        <v>1577</v>
      </c>
      <c r="D51" s="54" t="s">
        <v>1578</v>
      </c>
      <c r="E51" s="6" t="s">
        <v>185</v>
      </c>
      <c r="F51" s="19">
        <v>3650000</v>
      </c>
      <c r="G51" s="24">
        <v>3650</v>
      </c>
      <c r="H51" s="24">
        <v>0.42</v>
      </c>
      <c r="I51" s="31">
        <v>5.6973079999999996</v>
      </c>
      <c r="J51" s="31"/>
      <c r="K51" s="35"/>
    </row>
    <row r="52" spans="2:11" x14ac:dyDescent="0.3">
      <c r="B52" s="8" t="s">
        <v>2114</v>
      </c>
      <c r="C52" s="57" t="s">
        <v>2115</v>
      </c>
      <c r="D52" s="54" t="s">
        <v>2116</v>
      </c>
      <c r="E52" s="6" t="s">
        <v>185</v>
      </c>
      <c r="F52" s="19">
        <v>202100</v>
      </c>
      <c r="G52" s="24">
        <v>203.99</v>
      </c>
      <c r="H52" s="24">
        <v>0.02</v>
      </c>
      <c r="I52" s="31">
        <v>5.7323652999999997</v>
      </c>
      <c r="J52" s="31"/>
      <c r="K52" s="35"/>
    </row>
    <row r="53" spans="2:11" x14ac:dyDescent="0.3">
      <c r="C53" s="58" t="s">
        <v>172</v>
      </c>
      <c r="D53" s="54"/>
      <c r="E53" s="6"/>
      <c r="F53" s="19"/>
      <c r="G53" s="25">
        <v>3853.99</v>
      </c>
      <c r="H53" s="25">
        <v>0.44</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3616</v>
      </c>
      <c r="C56" s="57" t="s">
        <v>3617</v>
      </c>
      <c r="D56" s="54" t="s">
        <v>3618</v>
      </c>
      <c r="E56" s="6" t="s">
        <v>185</v>
      </c>
      <c r="F56" s="19">
        <v>40500000</v>
      </c>
      <c r="G56" s="24">
        <v>40586.18</v>
      </c>
      <c r="H56" s="24">
        <v>4.68</v>
      </c>
      <c r="I56" s="31">
        <v>6.0900211000000004</v>
      </c>
      <c r="J56" s="31"/>
      <c r="K56" s="35"/>
    </row>
    <row r="57" spans="2:11" x14ac:dyDescent="0.3">
      <c r="B57" s="8" t="s">
        <v>1600</v>
      </c>
      <c r="C57" s="57" t="s">
        <v>1601</v>
      </c>
      <c r="D57" s="54" t="s">
        <v>1602</v>
      </c>
      <c r="E57" s="6" t="s">
        <v>185</v>
      </c>
      <c r="F57" s="19">
        <v>28000000</v>
      </c>
      <c r="G57" s="24">
        <v>28454.41</v>
      </c>
      <c r="H57" s="24">
        <v>3.28</v>
      </c>
      <c r="I57" s="31">
        <v>6.0135737000000002</v>
      </c>
      <c r="J57" s="31"/>
      <c r="K57" s="35"/>
    </row>
    <row r="58" spans="2:11" x14ac:dyDescent="0.3">
      <c r="B58" s="8" t="s">
        <v>3845</v>
      </c>
      <c r="C58" s="57" t="s">
        <v>3846</v>
      </c>
      <c r="D58" s="54" t="s">
        <v>3847</v>
      </c>
      <c r="E58" s="6" t="s">
        <v>185</v>
      </c>
      <c r="F58" s="19">
        <v>26000000</v>
      </c>
      <c r="G58" s="24">
        <v>26391.72</v>
      </c>
      <c r="H58" s="24">
        <v>3.04</v>
      </c>
      <c r="I58" s="31">
        <v>6.1054710999999999</v>
      </c>
      <c r="J58" s="31"/>
      <c r="K58" s="35"/>
    </row>
    <row r="59" spans="2:11" x14ac:dyDescent="0.3">
      <c r="B59" s="8" t="s">
        <v>3558</v>
      </c>
      <c r="C59" s="57" t="s">
        <v>3559</v>
      </c>
      <c r="D59" s="54" t="s">
        <v>3560</v>
      </c>
      <c r="E59" s="6" t="s">
        <v>185</v>
      </c>
      <c r="F59" s="19">
        <v>24203300</v>
      </c>
      <c r="G59" s="24">
        <v>24600.81</v>
      </c>
      <c r="H59" s="24">
        <v>2.84</v>
      </c>
      <c r="I59" s="31">
        <v>5.9869985999999997</v>
      </c>
      <c r="J59" s="31"/>
      <c r="K59" s="35"/>
    </row>
    <row r="60" spans="2:11" x14ac:dyDescent="0.3">
      <c r="B60" s="8" t="s">
        <v>1597</v>
      </c>
      <c r="C60" s="57" t="s">
        <v>1598</v>
      </c>
      <c r="D60" s="54" t="s">
        <v>1599</v>
      </c>
      <c r="E60" s="6" t="s">
        <v>185</v>
      </c>
      <c r="F60" s="19">
        <v>22500000</v>
      </c>
      <c r="G60" s="24">
        <v>22812.37</v>
      </c>
      <c r="H60" s="24">
        <v>2.63</v>
      </c>
      <c r="I60" s="31">
        <v>5.9766985999999998</v>
      </c>
      <c r="J60" s="31"/>
      <c r="K60" s="35"/>
    </row>
    <row r="61" spans="2:11" x14ac:dyDescent="0.3">
      <c r="B61" s="8" t="s">
        <v>3848</v>
      </c>
      <c r="C61" s="57" t="s">
        <v>3849</v>
      </c>
      <c r="D61" s="54" t="s">
        <v>3850</v>
      </c>
      <c r="E61" s="6" t="s">
        <v>185</v>
      </c>
      <c r="F61" s="19">
        <v>20326000</v>
      </c>
      <c r="G61" s="24">
        <v>20611.84</v>
      </c>
      <c r="H61" s="24">
        <v>2.38</v>
      </c>
      <c r="I61" s="31">
        <v>6.1518404999999996</v>
      </c>
      <c r="J61" s="31"/>
      <c r="K61" s="35"/>
    </row>
    <row r="62" spans="2:11" x14ac:dyDescent="0.3">
      <c r="B62" s="8" t="s">
        <v>3508</v>
      </c>
      <c r="C62" s="57" t="s">
        <v>3509</v>
      </c>
      <c r="D62" s="54" t="s">
        <v>3510</v>
      </c>
      <c r="E62" s="6" t="s">
        <v>185</v>
      </c>
      <c r="F62" s="19">
        <v>17500000</v>
      </c>
      <c r="G62" s="24">
        <v>17786.09</v>
      </c>
      <c r="H62" s="24">
        <v>2.0499999999999998</v>
      </c>
      <c r="I62" s="31">
        <v>5.9869985999999997</v>
      </c>
      <c r="J62" s="31"/>
      <c r="K62" s="35"/>
    </row>
    <row r="63" spans="2:11" x14ac:dyDescent="0.3">
      <c r="B63" s="8" t="s">
        <v>3645</v>
      </c>
      <c r="C63" s="57" t="s">
        <v>3646</v>
      </c>
      <c r="D63" s="54" t="s">
        <v>3647</v>
      </c>
      <c r="E63" s="6" t="s">
        <v>185</v>
      </c>
      <c r="F63" s="19">
        <v>14592400</v>
      </c>
      <c r="G63" s="24">
        <v>14787.66</v>
      </c>
      <c r="H63" s="24">
        <v>1.71</v>
      </c>
      <c r="I63" s="31">
        <v>6.1054710999999999</v>
      </c>
      <c r="J63" s="31"/>
      <c r="K63" s="35"/>
    </row>
    <row r="64" spans="2:11" x14ac:dyDescent="0.3">
      <c r="B64" s="8" t="s">
        <v>3851</v>
      </c>
      <c r="C64" s="57" t="s">
        <v>3852</v>
      </c>
      <c r="D64" s="54" t="s">
        <v>3853</v>
      </c>
      <c r="E64" s="6" t="s">
        <v>185</v>
      </c>
      <c r="F64" s="19">
        <v>13500000</v>
      </c>
      <c r="G64" s="24">
        <v>13709.83</v>
      </c>
      <c r="H64" s="24">
        <v>1.58</v>
      </c>
      <c r="I64" s="31">
        <v>6.0488711000000004</v>
      </c>
      <c r="J64" s="31"/>
      <c r="K64" s="35"/>
    </row>
    <row r="65" spans="2:11" x14ac:dyDescent="0.3">
      <c r="B65" s="8" t="s">
        <v>3854</v>
      </c>
      <c r="C65" s="57" t="s">
        <v>3855</v>
      </c>
      <c r="D65" s="54" t="s">
        <v>3856</v>
      </c>
      <c r="E65" s="6" t="s">
        <v>185</v>
      </c>
      <c r="F65" s="19">
        <v>13500000</v>
      </c>
      <c r="G65" s="24">
        <v>13629.94</v>
      </c>
      <c r="H65" s="24">
        <v>1.57</v>
      </c>
      <c r="I65" s="31">
        <v>6.0951711</v>
      </c>
      <c r="J65" s="31"/>
      <c r="K65" s="35"/>
    </row>
    <row r="66" spans="2:11" x14ac:dyDescent="0.3">
      <c r="B66" s="8" t="s">
        <v>2750</v>
      </c>
      <c r="C66" s="57" t="s">
        <v>2751</v>
      </c>
      <c r="D66" s="54" t="s">
        <v>2752</v>
      </c>
      <c r="E66" s="6" t="s">
        <v>185</v>
      </c>
      <c r="F66" s="19">
        <v>13000000</v>
      </c>
      <c r="G66" s="24">
        <v>13153.66</v>
      </c>
      <c r="H66" s="24">
        <v>1.52</v>
      </c>
      <c r="I66" s="31">
        <v>6.1121670999999997</v>
      </c>
      <c r="J66" s="31"/>
      <c r="K66" s="35"/>
    </row>
    <row r="67" spans="2:11" x14ac:dyDescent="0.3">
      <c r="B67" s="8" t="s">
        <v>3857</v>
      </c>
      <c r="C67" s="57" t="s">
        <v>3858</v>
      </c>
      <c r="D67" s="54" t="s">
        <v>3859</v>
      </c>
      <c r="E67" s="6" t="s">
        <v>185</v>
      </c>
      <c r="F67" s="19">
        <v>10333500</v>
      </c>
      <c r="G67" s="24">
        <v>10494.11</v>
      </c>
      <c r="H67" s="24">
        <v>1.21</v>
      </c>
      <c r="I67" s="31">
        <v>6.0488711000000004</v>
      </c>
      <c r="J67" s="31"/>
      <c r="K67" s="35"/>
    </row>
    <row r="68" spans="2:11" x14ac:dyDescent="0.3">
      <c r="B68" s="8" t="s">
        <v>3648</v>
      </c>
      <c r="C68" s="57" t="s">
        <v>3649</v>
      </c>
      <c r="D68" s="54" t="s">
        <v>3650</v>
      </c>
      <c r="E68" s="6" t="s">
        <v>185</v>
      </c>
      <c r="F68" s="19">
        <v>10102100</v>
      </c>
      <c r="G68" s="24">
        <v>10245.120000000001</v>
      </c>
      <c r="H68" s="24">
        <v>1.18</v>
      </c>
      <c r="I68" s="31">
        <v>6.1106211000000004</v>
      </c>
      <c r="J68" s="31"/>
      <c r="K68" s="35"/>
    </row>
    <row r="69" spans="2:11" x14ac:dyDescent="0.3">
      <c r="B69" s="8" t="s">
        <v>3860</v>
      </c>
      <c r="C69" s="57" t="s">
        <v>3861</v>
      </c>
      <c r="D69" s="54" t="s">
        <v>3862</v>
      </c>
      <c r="E69" s="6" t="s">
        <v>185</v>
      </c>
      <c r="F69" s="19">
        <v>10000000</v>
      </c>
      <c r="G69" s="24">
        <v>10146.379999999999</v>
      </c>
      <c r="H69" s="24">
        <v>1.17</v>
      </c>
      <c r="I69" s="31">
        <v>5.9979164999999997</v>
      </c>
      <c r="J69" s="31"/>
      <c r="K69" s="35"/>
    </row>
    <row r="70" spans="2:11" x14ac:dyDescent="0.3">
      <c r="B70" s="8" t="s">
        <v>3555</v>
      </c>
      <c r="C70" s="57" t="s">
        <v>3556</v>
      </c>
      <c r="D70" s="54" t="s">
        <v>3557</v>
      </c>
      <c r="E70" s="6" t="s">
        <v>185</v>
      </c>
      <c r="F70" s="19">
        <v>10000000</v>
      </c>
      <c r="G70" s="24">
        <v>10140.469999999999</v>
      </c>
      <c r="H70" s="24">
        <v>1.17</v>
      </c>
      <c r="I70" s="31">
        <v>6.0024490000000004</v>
      </c>
      <c r="J70" s="31"/>
      <c r="K70" s="35"/>
    </row>
    <row r="71" spans="2:11" x14ac:dyDescent="0.3">
      <c r="B71" s="8" t="s">
        <v>3863</v>
      </c>
      <c r="C71" s="57" t="s">
        <v>3864</v>
      </c>
      <c r="D71" s="54" t="s">
        <v>3865</v>
      </c>
      <c r="E71" s="6" t="s">
        <v>185</v>
      </c>
      <c r="F71" s="19">
        <v>9137600</v>
      </c>
      <c r="G71" s="24">
        <v>9266.52</v>
      </c>
      <c r="H71" s="24">
        <v>1.07</v>
      </c>
      <c r="I71" s="31">
        <v>6.1363861000000002</v>
      </c>
      <c r="J71" s="31"/>
      <c r="K71" s="35"/>
    </row>
    <row r="72" spans="2:11" x14ac:dyDescent="0.3">
      <c r="B72" s="8" t="s">
        <v>3505</v>
      </c>
      <c r="C72" s="57" t="s">
        <v>3506</v>
      </c>
      <c r="D72" s="54" t="s">
        <v>3507</v>
      </c>
      <c r="E72" s="6" t="s">
        <v>185</v>
      </c>
      <c r="F72" s="19">
        <v>8952700</v>
      </c>
      <c r="G72" s="24">
        <v>9097.65</v>
      </c>
      <c r="H72" s="24">
        <v>1.05</v>
      </c>
      <c r="I72" s="31">
        <v>6.0282004999999996</v>
      </c>
      <c r="J72" s="31"/>
      <c r="K72" s="35"/>
    </row>
    <row r="73" spans="2:11" x14ac:dyDescent="0.3">
      <c r="B73" s="8" t="s">
        <v>3549</v>
      </c>
      <c r="C73" s="57" t="s">
        <v>3550</v>
      </c>
      <c r="D73" s="54" t="s">
        <v>3551</v>
      </c>
      <c r="E73" s="6" t="s">
        <v>185</v>
      </c>
      <c r="F73" s="19">
        <v>8781300</v>
      </c>
      <c r="G73" s="24">
        <v>8904.98</v>
      </c>
      <c r="H73" s="24">
        <v>1.03</v>
      </c>
      <c r="I73" s="31">
        <v>5.9766985999999998</v>
      </c>
      <c r="J73" s="31"/>
      <c r="K73" s="35"/>
    </row>
    <row r="74" spans="2:11" x14ac:dyDescent="0.3">
      <c r="B74" s="8" t="s">
        <v>2132</v>
      </c>
      <c r="C74" s="57" t="s">
        <v>2133</v>
      </c>
      <c r="D74" s="54" t="s">
        <v>2134</v>
      </c>
      <c r="E74" s="6" t="s">
        <v>185</v>
      </c>
      <c r="F74" s="19">
        <v>8346100</v>
      </c>
      <c r="G74" s="24">
        <v>8482.26</v>
      </c>
      <c r="H74" s="24">
        <v>0.98</v>
      </c>
      <c r="I74" s="31">
        <v>6.0127490000000003</v>
      </c>
      <c r="J74" s="31"/>
      <c r="K74" s="35"/>
    </row>
    <row r="75" spans="2:11" x14ac:dyDescent="0.3">
      <c r="B75" s="8" t="s">
        <v>3657</v>
      </c>
      <c r="C75" s="57" t="s">
        <v>3658</v>
      </c>
      <c r="D75" s="54" t="s">
        <v>3659</v>
      </c>
      <c r="E75" s="6" t="s">
        <v>185</v>
      </c>
      <c r="F75" s="19">
        <v>7500000</v>
      </c>
      <c r="G75" s="24">
        <v>7587.62</v>
      </c>
      <c r="H75" s="24">
        <v>0.88</v>
      </c>
      <c r="I75" s="31">
        <v>6.1054710999999999</v>
      </c>
      <c r="J75" s="31"/>
      <c r="K75" s="35"/>
    </row>
    <row r="76" spans="2:11" x14ac:dyDescent="0.3">
      <c r="B76" s="8" t="s">
        <v>3866</v>
      </c>
      <c r="C76" s="57" t="s">
        <v>3867</v>
      </c>
      <c r="D76" s="54" t="s">
        <v>3868</v>
      </c>
      <c r="E76" s="6" t="s">
        <v>185</v>
      </c>
      <c r="F76" s="19">
        <v>6013700</v>
      </c>
      <c r="G76" s="24">
        <v>6102.39</v>
      </c>
      <c r="H76" s="24">
        <v>0.7</v>
      </c>
      <c r="I76" s="31">
        <v>6.0024490000000004</v>
      </c>
      <c r="J76" s="31"/>
      <c r="K76" s="35"/>
    </row>
    <row r="77" spans="2:11" x14ac:dyDescent="0.3">
      <c r="B77" s="8" t="s">
        <v>3869</v>
      </c>
      <c r="C77" s="57" t="s">
        <v>3870</v>
      </c>
      <c r="D77" s="54" t="s">
        <v>3871</v>
      </c>
      <c r="E77" s="6" t="s">
        <v>185</v>
      </c>
      <c r="F77" s="19">
        <v>5500000</v>
      </c>
      <c r="G77" s="24">
        <v>5550.61</v>
      </c>
      <c r="H77" s="24">
        <v>0.64</v>
      </c>
      <c r="I77" s="31">
        <v>6.0951711</v>
      </c>
      <c r="J77" s="31"/>
      <c r="K77" s="35"/>
    </row>
    <row r="78" spans="2:11" x14ac:dyDescent="0.3">
      <c r="B78" s="8" t="s">
        <v>3663</v>
      </c>
      <c r="C78" s="57" t="s">
        <v>3664</v>
      </c>
      <c r="D78" s="54" t="s">
        <v>3665</v>
      </c>
      <c r="E78" s="6" t="s">
        <v>185</v>
      </c>
      <c r="F78" s="19">
        <v>5000000</v>
      </c>
      <c r="G78" s="24">
        <v>5074.75</v>
      </c>
      <c r="H78" s="24">
        <v>0.59</v>
      </c>
      <c r="I78" s="31">
        <v>6.0488711000000004</v>
      </c>
      <c r="J78" s="31"/>
      <c r="K78" s="35"/>
    </row>
    <row r="79" spans="2:11" x14ac:dyDescent="0.3">
      <c r="B79" s="8" t="s">
        <v>3677</v>
      </c>
      <c r="C79" s="57" t="s">
        <v>3678</v>
      </c>
      <c r="D79" s="54" t="s">
        <v>3679</v>
      </c>
      <c r="E79" s="6" t="s">
        <v>185</v>
      </c>
      <c r="F79" s="19">
        <v>5000000</v>
      </c>
      <c r="G79" s="24">
        <v>5057.62</v>
      </c>
      <c r="H79" s="24">
        <v>0.57999999999999996</v>
      </c>
      <c r="I79" s="31">
        <v>6.1518404999999996</v>
      </c>
      <c r="J79" s="31"/>
      <c r="K79" s="35"/>
    </row>
    <row r="80" spans="2:11" x14ac:dyDescent="0.3">
      <c r="B80" s="8" t="s">
        <v>3872</v>
      </c>
      <c r="C80" s="57" t="s">
        <v>3873</v>
      </c>
      <c r="D80" s="54" t="s">
        <v>3874</v>
      </c>
      <c r="E80" s="6" t="s">
        <v>185</v>
      </c>
      <c r="F80" s="19">
        <v>4725400</v>
      </c>
      <c r="G80" s="24">
        <v>4794.49</v>
      </c>
      <c r="H80" s="24">
        <v>0.55000000000000004</v>
      </c>
      <c r="I80" s="31">
        <v>6.1106211000000004</v>
      </c>
      <c r="J80" s="31"/>
      <c r="K80" s="35"/>
    </row>
    <row r="81" spans="2:11" x14ac:dyDescent="0.3">
      <c r="B81" s="8" t="s">
        <v>3619</v>
      </c>
      <c r="C81" s="57" t="s">
        <v>3512</v>
      </c>
      <c r="D81" s="54" t="s">
        <v>3620</v>
      </c>
      <c r="E81" s="6" t="s">
        <v>185</v>
      </c>
      <c r="F81" s="19">
        <v>4576300</v>
      </c>
      <c r="G81" s="24">
        <v>4643.46</v>
      </c>
      <c r="H81" s="24">
        <v>0.54</v>
      </c>
      <c r="I81" s="31">
        <v>6.0127505000000001</v>
      </c>
      <c r="J81" s="31"/>
      <c r="K81" s="35"/>
    </row>
    <row r="82" spans="2:11" x14ac:dyDescent="0.3">
      <c r="B82" s="8" t="s">
        <v>3875</v>
      </c>
      <c r="C82" s="57" t="s">
        <v>3876</v>
      </c>
      <c r="D82" s="54" t="s">
        <v>3877</v>
      </c>
      <c r="E82" s="6" t="s">
        <v>185</v>
      </c>
      <c r="F82" s="19">
        <v>4561000</v>
      </c>
      <c r="G82" s="24">
        <v>4626.6099999999997</v>
      </c>
      <c r="H82" s="24">
        <v>0.53</v>
      </c>
      <c r="I82" s="31">
        <v>6.1363820000000002</v>
      </c>
      <c r="J82" s="31"/>
      <c r="K82" s="35"/>
    </row>
    <row r="83" spans="2:11" x14ac:dyDescent="0.3">
      <c r="B83" s="8" t="s">
        <v>3502</v>
      </c>
      <c r="C83" s="57" t="s">
        <v>3503</v>
      </c>
      <c r="D83" s="54" t="s">
        <v>3504</v>
      </c>
      <c r="E83" s="6" t="s">
        <v>185</v>
      </c>
      <c r="F83" s="19">
        <v>4050000</v>
      </c>
      <c r="G83" s="24">
        <v>4115.57</v>
      </c>
      <c r="H83" s="24">
        <v>0.47</v>
      </c>
      <c r="I83" s="31">
        <v>6.0082164999999996</v>
      </c>
      <c r="J83" s="31"/>
      <c r="K83" s="35"/>
    </row>
    <row r="84" spans="2:11" x14ac:dyDescent="0.3">
      <c r="B84" s="8" t="s">
        <v>3517</v>
      </c>
      <c r="C84" s="57" t="s">
        <v>3518</v>
      </c>
      <c r="D84" s="54" t="s">
        <v>3519</v>
      </c>
      <c r="E84" s="6" t="s">
        <v>185</v>
      </c>
      <c r="F84" s="19">
        <v>4038000</v>
      </c>
      <c r="G84" s="24">
        <v>4103.3999999999996</v>
      </c>
      <c r="H84" s="24">
        <v>0.47</v>
      </c>
      <c r="I84" s="31">
        <v>5.9869985999999997</v>
      </c>
      <c r="J84" s="31"/>
      <c r="K84" s="35"/>
    </row>
    <row r="85" spans="2:11" x14ac:dyDescent="0.3">
      <c r="B85" s="8" t="s">
        <v>3568</v>
      </c>
      <c r="C85" s="57" t="s">
        <v>3569</v>
      </c>
      <c r="D85" s="54" t="s">
        <v>3570</v>
      </c>
      <c r="E85" s="6" t="s">
        <v>185</v>
      </c>
      <c r="F85" s="19">
        <v>4000000</v>
      </c>
      <c r="G85" s="24">
        <v>4061.32</v>
      </c>
      <c r="H85" s="24">
        <v>0.47</v>
      </c>
      <c r="I85" s="31">
        <v>6.0849405000000001</v>
      </c>
      <c r="J85" s="31"/>
      <c r="K85" s="35"/>
    </row>
    <row r="86" spans="2:11" x14ac:dyDescent="0.3">
      <c r="B86" s="8" t="s">
        <v>3574</v>
      </c>
      <c r="C86" s="57" t="s">
        <v>3575</v>
      </c>
      <c r="D86" s="54" t="s">
        <v>3576</v>
      </c>
      <c r="E86" s="6" t="s">
        <v>185</v>
      </c>
      <c r="F86" s="19">
        <v>3500000</v>
      </c>
      <c r="G86" s="24">
        <v>3554.11</v>
      </c>
      <c r="H86" s="24">
        <v>0.41</v>
      </c>
      <c r="I86" s="31">
        <v>6.0488711000000004</v>
      </c>
      <c r="J86" s="31"/>
      <c r="K86" s="35"/>
    </row>
    <row r="87" spans="2:11" x14ac:dyDescent="0.3">
      <c r="B87" s="8" t="s">
        <v>3610</v>
      </c>
      <c r="C87" s="57" t="s">
        <v>3611</v>
      </c>
      <c r="D87" s="54" t="s">
        <v>3612</v>
      </c>
      <c r="E87" s="6" t="s">
        <v>185</v>
      </c>
      <c r="F87" s="19">
        <v>3500000</v>
      </c>
      <c r="G87" s="24">
        <v>3548.62</v>
      </c>
      <c r="H87" s="24">
        <v>0.41</v>
      </c>
      <c r="I87" s="31">
        <v>6.1508656999999998</v>
      </c>
      <c r="J87" s="31"/>
      <c r="K87" s="35"/>
    </row>
    <row r="88" spans="2:11" x14ac:dyDescent="0.3">
      <c r="B88" s="8" t="s">
        <v>3878</v>
      </c>
      <c r="C88" s="57" t="s">
        <v>3879</v>
      </c>
      <c r="D88" s="54" t="s">
        <v>3880</v>
      </c>
      <c r="E88" s="6" t="s">
        <v>185</v>
      </c>
      <c r="F88" s="19">
        <v>3461000</v>
      </c>
      <c r="G88" s="24">
        <v>3517.18</v>
      </c>
      <c r="H88" s="24">
        <v>0.41</v>
      </c>
      <c r="I88" s="31">
        <v>6.0127490000000003</v>
      </c>
      <c r="J88" s="31"/>
      <c r="K88" s="35"/>
    </row>
    <row r="89" spans="2:11" x14ac:dyDescent="0.3">
      <c r="B89" s="8" t="s">
        <v>3881</v>
      </c>
      <c r="C89" s="57" t="s">
        <v>3562</v>
      </c>
      <c r="D89" s="54" t="s">
        <v>3882</v>
      </c>
      <c r="E89" s="6" t="s">
        <v>185</v>
      </c>
      <c r="F89" s="19">
        <v>3043000</v>
      </c>
      <c r="G89" s="24">
        <v>3084.74</v>
      </c>
      <c r="H89" s="24">
        <v>0.36</v>
      </c>
      <c r="I89" s="31">
        <v>6.0018308999999999</v>
      </c>
      <c r="J89" s="31"/>
      <c r="K89" s="35"/>
    </row>
    <row r="90" spans="2:11" x14ac:dyDescent="0.3">
      <c r="B90" s="8" t="s">
        <v>3883</v>
      </c>
      <c r="C90" s="57" t="s">
        <v>3884</v>
      </c>
      <c r="D90" s="54" t="s">
        <v>3885</v>
      </c>
      <c r="E90" s="6" t="s">
        <v>185</v>
      </c>
      <c r="F90" s="19">
        <v>3000000</v>
      </c>
      <c r="G90" s="24">
        <v>3043.94</v>
      </c>
      <c r="H90" s="24">
        <v>0.35</v>
      </c>
      <c r="I90" s="31">
        <v>5.9766985999999998</v>
      </c>
      <c r="J90" s="31"/>
      <c r="K90" s="35"/>
    </row>
    <row r="91" spans="2:11" x14ac:dyDescent="0.3">
      <c r="B91" s="8" t="s">
        <v>3511</v>
      </c>
      <c r="C91" s="57" t="s">
        <v>3512</v>
      </c>
      <c r="D91" s="54" t="s">
        <v>3513</v>
      </c>
      <c r="E91" s="6" t="s">
        <v>185</v>
      </c>
      <c r="F91" s="19">
        <v>3000000</v>
      </c>
      <c r="G91" s="24">
        <v>3041.74</v>
      </c>
      <c r="H91" s="24">
        <v>0.35</v>
      </c>
      <c r="I91" s="31">
        <v>6.0127505000000001</v>
      </c>
      <c r="J91" s="31"/>
      <c r="K91" s="35"/>
    </row>
    <row r="92" spans="2:11" x14ac:dyDescent="0.3">
      <c r="B92" s="8" t="s">
        <v>3642</v>
      </c>
      <c r="C92" s="57" t="s">
        <v>3643</v>
      </c>
      <c r="D92" s="54" t="s">
        <v>3644</v>
      </c>
      <c r="E92" s="6" t="s">
        <v>185</v>
      </c>
      <c r="F92" s="19">
        <v>3000000</v>
      </c>
      <c r="G92" s="24">
        <v>3034.27</v>
      </c>
      <c r="H92" s="24">
        <v>0.35</v>
      </c>
      <c r="I92" s="31">
        <v>6.1312360999999997</v>
      </c>
      <c r="J92" s="31"/>
      <c r="K92" s="35"/>
    </row>
    <row r="93" spans="2:11" x14ac:dyDescent="0.3">
      <c r="B93" s="8" t="s">
        <v>3886</v>
      </c>
      <c r="C93" s="57" t="s">
        <v>3887</v>
      </c>
      <c r="D93" s="54" t="s">
        <v>3888</v>
      </c>
      <c r="E93" s="6" t="s">
        <v>185</v>
      </c>
      <c r="F93" s="19">
        <v>3000000</v>
      </c>
      <c r="G93" s="24">
        <v>3034.11</v>
      </c>
      <c r="H93" s="24">
        <v>0.35</v>
      </c>
      <c r="I93" s="31">
        <v>6.1466861000000002</v>
      </c>
      <c r="J93" s="31"/>
      <c r="K93" s="35"/>
    </row>
    <row r="94" spans="2:11" x14ac:dyDescent="0.3">
      <c r="B94" s="8" t="s">
        <v>3613</v>
      </c>
      <c r="C94" s="57" t="s">
        <v>3614</v>
      </c>
      <c r="D94" s="54" t="s">
        <v>3615</v>
      </c>
      <c r="E94" s="6" t="s">
        <v>185</v>
      </c>
      <c r="F94" s="19">
        <v>2500000</v>
      </c>
      <c r="G94" s="24">
        <v>2540.4</v>
      </c>
      <c r="H94" s="24">
        <v>0.28999999999999998</v>
      </c>
      <c r="I94" s="31">
        <v>6.0121308999999998</v>
      </c>
      <c r="J94" s="31"/>
      <c r="K94" s="35"/>
    </row>
    <row r="95" spans="2:11" x14ac:dyDescent="0.3">
      <c r="B95" s="8" t="s">
        <v>3685</v>
      </c>
      <c r="C95" s="57" t="s">
        <v>3686</v>
      </c>
      <c r="D95" s="54" t="s">
        <v>3687</v>
      </c>
      <c r="E95" s="6" t="s">
        <v>185</v>
      </c>
      <c r="F95" s="19">
        <v>2500000</v>
      </c>
      <c r="G95" s="24">
        <v>2533.0700000000002</v>
      </c>
      <c r="H95" s="24">
        <v>0.28999999999999998</v>
      </c>
      <c r="I95" s="31">
        <v>6.1415404999999996</v>
      </c>
      <c r="J95" s="31"/>
      <c r="K95" s="35"/>
    </row>
    <row r="96" spans="2:11" x14ac:dyDescent="0.3">
      <c r="B96" s="8" t="s">
        <v>2741</v>
      </c>
      <c r="C96" s="57" t="s">
        <v>2742</v>
      </c>
      <c r="D96" s="54" t="s">
        <v>2743</v>
      </c>
      <c r="E96" s="6" t="s">
        <v>185</v>
      </c>
      <c r="F96" s="19">
        <v>2000000</v>
      </c>
      <c r="G96" s="24">
        <v>2053.64</v>
      </c>
      <c r="H96" s="24">
        <v>0.24</v>
      </c>
      <c r="I96" s="31">
        <v>6.1312211000000003</v>
      </c>
      <c r="J96" s="31"/>
      <c r="K96" s="35"/>
    </row>
    <row r="97" spans="2:11" x14ac:dyDescent="0.3">
      <c r="B97" s="8" t="s">
        <v>3889</v>
      </c>
      <c r="C97" s="57" t="s">
        <v>3890</v>
      </c>
      <c r="D97" s="54" t="s">
        <v>3891</v>
      </c>
      <c r="E97" s="6" t="s">
        <v>185</v>
      </c>
      <c r="F97" s="19">
        <v>2000000</v>
      </c>
      <c r="G97" s="24">
        <v>2029.24</v>
      </c>
      <c r="H97" s="24">
        <v>0.23</v>
      </c>
      <c r="I97" s="31">
        <v>6.1106211000000004</v>
      </c>
      <c r="J97" s="31"/>
      <c r="K97" s="35"/>
    </row>
    <row r="98" spans="2:11" x14ac:dyDescent="0.3">
      <c r="B98" s="8" t="s">
        <v>3892</v>
      </c>
      <c r="C98" s="57" t="s">
        <v>1598</v>
      </c>
      <c r="D98" s="54" t="s">
        <v>3893</v>
      </c>
      <c r="E98" s="6" t="s">
        <v>185</v>
      </c>
      <c r="F98" s="19">
        <v>1500000</v>
      </c>
      <c r="G98" s="24">
        <v>1521.97</v>
      </c>
      <c r="H98" s="24">
        <v>0.18</v>
      </c>
      <c r="I98" s="31">
        <v>5.9766985999999998</v>
      </c>
      <c r="J98" s="31"/>
      <c r="K98" s="35"/>
    </row>
    <row r="99" spans="2:11" x14ac:dyDescent="0.3">
      <c r="B99" s="8" t="s">
        <v>3634</v>
      </c>
      <c r="C99" s="57" t="s">
        <v>3635</v>
      </c>
      <c r="D99" s="54" t="s">
        <v>3636</v>
      </c>
      <c r="E99" s="6" t="s">
        <v>185</v>
      </c>
      <c r="F99" s="19">
        <v>1500000</v>
      </c>
      <c r="G99" s="24">
        <v>1521.51</v>
      </c>
      <c r="H99" s="24">
        <v>0.18</v>
      </c>
      <c r="I99" s="31">
        <v>6.1106211000000004</v>
      </c>
      <c r="J99" s="31"/>
      <c r="K99" s="35"/>
    </row>
    <row r="100" spans="2:11" x14ac:dyDescent="0.3">
      <c r="B100" s="8" t="s">
        <v>3894</v>
      </c>
      <c r="C100" s="57" t="s">
        <v>3895</v>
      </c>
      <c r="D100" s="54" t="s">
        <v>3896</v>
      </c>
      <c r="E100" s="6" t="s">
        <v>185</v>
      </c>
      <c r="F100" s="19">
        <v>1356600</v>
      </c>
      <c r="G100" s="24">
        <v>1374.55</v>
      </c>
      <c r="H100" s="24">
        <v>0.16</v>
      </c>
      <c r="I100" s="31">
        <v>6.1312360999999997</v>
      </c>
      <c r="J100" s="31"/>
      <c r="K100" s="35"/>
    </row>
    <row r="101" spans="2:11" x14ac:dyDescent="0.3">
      <c r="B101" s="8" t="s">
        <v>3897</v>
      </c>
      <c r="C101" s="57" t="s">
        <v>3898</v>
      </c>
      <c r="D101" s="54" t="s">
        <v>3899</v>
      </c>
      <c r="E101" s="6" t="s">
        <v>185</v>
      </c>
      <c r="F101" s="19">
        <v>1058500</v>
      </c>
      <c r="G101" s="24">
        <v>1062.0999999999999</v>
      </c>
      <c r="H101" s="24">
        <v>0.12</v>
      </c>
      <c r="I101" s="31">
        <v>5.9711366000000003</v>
      </c>
      <c r="J101" s="31"/>
      <c r="K101" s="35"/>
    </row>
    <row r="102" spans="2:11" x14ac:dyDescent="0.3">
      <c r="B102" s="8" t="s">
        <v>3900</v>
      </c>
      <c r="C102" s="57" t="s">
        <v>3901</v>
      </c>
      <c r="D102" s="54" t="s">
        <v>3902</v>
      </c>
      <c r="E102" s="6" t="s">
        <v>185</v>
      </c>
      <c r="F102" s="19">
        <v>1000000</v>
      </c>
      <c r="G102" s="24">
        <v>1014.73</v>
      </c>
      <c r="H102" s="24">
        <v>0.12</v>
      </c>
      <c r="I102" s="31">
        <v>6.0746320000000003</v>
      </c>
      <c r="J102" s="31"/>
      <c r="K102" s="35"/>
    </row>
    <row r="103" spans="2:11" x14ac:dyDescent="0.3">
      <c r="B103" s="8" t="s">
        <v>3903</v>
      </c>
      <c r="C103" s="57" t="s">
        <v>3904</v>
      </c>
      <c r="D103" s="54" t="s">
        <v>3905</v>
      </c>
      <c r="E103" s="6" t="s">
        <v>185</v>
      </c>
      <c r="F103" s="19">
        <v>1000000</v>
      </c>
      <c r="G103" s="24">
        <v>1014.35</v>
      </c>
      <c r="H103" s="24">
        <v>0.12</v>
      </c>
      <c r="I103" s="31">
        <v>6.1508656999999998</v>
      </c>
      <c r="J103" s="31"/>
      <c r="K103" s="35"/>
    </row>
    <row r="104" spans="2:11" x14ac:dyDescent="0.3">
      <c r="B104" s="8" t="s">
        <v>3906</v>
      </c>
      <c r="C104" s="57" t="s">
        <v>3907</v>
      </c>
      <c r="D104" s="54" t="s">
        <v>3908</v>
      </c>
      <c r="E104" s="6" t="s">
        <v>185</v>
      </c>
      <c r="F104" s="19">
        <v>1000000</v>
      </c>
      <c r="G104" s="24">
        <v>1014.2</v>
      </c>
      <c r="H104" s="24">
        <v>0.12</v>
      </c>
      <c r="I104" s="31">
        <v>6.1363820000000002</v>
      </c>
      <c r="J104" s="31"/>
      <c r="K104" s="35"/>
    </row>
    <row r="105" spans="2:11" x14ac:dyDescent="0.3">
      <c r="B105" s="8" t="s">
        <v>3651</v>
      </c>
      <c r="C105" s="57" t="s">
        <v>3652</v>
      </c>
      <c r="D105" s="54" t="s">
        <v>3653</v>
      </c>
      <c r="E105" s="6" t="s">
        <v>185</v>
      </c>
      <c r="F105" s="19">
        <v>1000000</v>
      </c>
      <c r="G105" s="24">
        <v>1014.02</v>
      </c>
      <c r="H105" s="24">
        <v>0.12</v>
      </c>
      <c r="I105" s="31">
        <v>6.1466905000000001</v>
      </c>
      <c r="J105" s="31"/>
      <c r="K105" s="35"/>
    </row>
    <row r="106" spans="2:11" x14ac:dyDescent="0.3">
      <c r="B106" s="8" t="s">
        <v>3625</v>
      </c>
      <c r="C106" s="57" t="s">
        <v>3626</v>
      </c>
      <c r="D106" s="54" t="s">
        <v>3627</v>
      </c>
      <c r="E106" s="6" t="s">
        <v>185</v>
      </c>
      <c r="F106" s="19">
        <v>1000000</v>
      </c>
      <c r="G106" s="24">
        <v>1013.08</v>
      </c>
      <c r="H106" s="24">
        <v>0.12</v>
      </c>
      <c r="I106" s="31">
        <v>6.1466861000000002</v>
      </c>
      <c r="J106" s="31"/>
      <c r="K106" s="35"/>
    </row>
    <row r="107" spans="2:11" x14ac:dyDescent="0.3">
      <c r="B107" s="8" t="s">
        <v>3660</v>
      </c>
      <c r="C107" s="57" t="s">
        <v>3661</v>
      </c>
      <c r="D107" s="54" t="s">
        <v>3662</v>
      </c>
      <c r="E107" s="6" t="s">
        <v>185</v>
      </c>
      <c r="F107" s="19">
        <v>1000000</v>
      </c>
      <c r="G107" s="24">
        <v>1002.54</v>
      </c>
      <c r="H107" s="24">
        <v>0.12</v>
      </c>
      <c r="I107" s="31">
        <v>6.0643361000000002</v>
      </c>
      <c r="J107" s="31"/>
      <c r="K107" s="35"/>
    </row>
    <row r="108" spans="2:11" x14ac:dyDescent="0.3">
      <c r="B108" s="8" t="s">
        <v>3909</v>
      </c>
      <c r="C108" s="57" t="s">
        <v>3910</v>
      </c>
      <c r="D108" s="54" t="s">
        <v>3911</v>
      </c>
      <c r="E108" s="6" t="s">
        <v>185</v>
      </c>
      <c r="F108" s="19">
        <v>1000000</v>
      </c>
      <c r="G108" s="24">
        <v>1002.16</v>
      </c>
      <c r="H108" s="24">
        <v>0.12</v>
      </c>
      <c r="I108" s="31">
        <v>5.9826737000000003</v>
      </c>
      <c r="J108" s="31"/>
      <c r="K108" s="35"/>
    </row>
    <row r="109" spans="2:11" x14ac:dyDescent="0.3">
      <c r="B109" s="8" t="s">
        <v>3912</v>
      </c>
      <c r="C109" s="57" t="s">
        <v>3913</v>
      </c>
      <c r="D109" s="54" t="s">
        <v>3914</v>
      </c>
      <c r="E109" s="6" t="s">
        <v>185</v>
      </c>
      <c r="F109" s="19">
        <v>838700</v>
      </c>
      <c r="G109" s="24">
        <v>850.65</v>
      </c>
      <c r="H109" s="24">
        <v>0.1</v>
      </c>
      <c r="I109" s="31">
        <v>6.1312319999999998</v>
      </c>
      <c r="J109" s="31"/>
      <c r="K109" s="35"/>
    </row>
    <row r="110" spans="2:11" x14ac:dyDescent="0.3">
      <c r="B110" s="8" t="s">
        <v>3449</v>
      </c>
      <c r="C110" s="57" t="s">
        <v>2142</v>
      </c>
      <c r="D110" s="54" t="s">
        <v>3450</v>
      </c>
      <c r="E110" s="6" t="s">
        <v>185</v>
      </c>
      <c r="F110" s="19">
        <v>674900</v>
      </c>
      <c r="G110" s="24">
        <v>676.51</v>
      </c>
      <c r="H110" s="24">
        <v>0.08</v>
      </c>
      <c r="I110" s="31">
        <v>5.8275451</v>
      </c>
      <c r="J110" s="31"/>
      <c r="K110" s="35"/>
    </row>
    <row r="111" spans="2:11" x14ac:dyDescent="0.3">
      <c r="B111" s="8" t="s">
        <v>3915</v>
      </c>
      <c r="C111" s="57" t="s">
        <v>3916</v>
      </c>
      <c r="D111" s="54" t="s">
        <v>3917</v>
      </c>
      <c r="E111" s="6" t="s">
        <v>185</v>
      </c>
      <c r="F111" s="19">
        <v>560000</v>
      </c>
      <c r="G111" s="24">
        <v>565.70000000000005</v>
      </c>
      <c r="H111" s="24">
        <v>7.0000000000000007E-2</v>
      </c>
      <c r="I111" s="31">
        <v>5.7750000000000004</v>
      </c>
      <c r="J111" s="31"/>
      <c r="K111" s="35"/>
    </row>
    <row r="112" spans="2:11" x14ac:dyDescent="0.3">
      <c r="B112" s="8" t="s">
        <v>3607</v>
      </c>
      <c r="C112" s="57" t="s">
        <v>3608</v>
      </c>
      <c r="D112" s="54" t="s">
        <v>3609</v>
      </c>
      <c r="E112" s="6" t="s">
        <v>185</v>
      </c>
      <c r="F112" s="19">
        <v>500000</v>
      </c>
      <c r="G112" s="24">
        <v>507.75</v>
      </c>
      <c r="H112" s="24">
        <v>0.06</v>
      </c>
      <c r="I112" s="31">
        <v>6.0746320000000003</v>
      </c>
      <c r="J112" s="31"/>
      <c r="K112" s="35"/>
    </row>
    <row r="113" spans="2:11" x14ac:dyDescent="0.3">
      <c r="B113" s="8" t="s">
        <v>3918</v>
      </c>
      <c r="C113" s="57" t="s">
        <v>3919</v>
      </c>
      <c r="D113" s="54" t="s">
        <v>3920</v>
      </c>
      <c r="E113" s="6" t="s">
        <v>185</v>
      </c>
      <c r="F113" s="19">
        <v>500000</v>
      </c>
      <c r="G113" s="24">
        <v>507.32</v>
      </c>
      <c r="H113" s="24">
        <v>0.06</v>
      </c>
      <c r="I113" s="31">
        <v>6.0849405000000001</v>
      </c>
      <c r="J113" s="31"/>
      <c r="K113" s="35"/>
    </row>
    <row r="114" spans="2:11" x14ac:dyDescent="0.3">
      <c r="B114" s="8" t="s">
        <v>3921</v>
      </c>
      <c r="C114" s="57" t="s">
        <v>3922</v>
      </c>
      <c r="D114" s="54" t="s">
        <v>3923</v>
      </c>
      <c r="E114" s="6" t="s">
        <v>185</v>
      </c>
      <c r="F114" s="19">
        <v>500000</v>
      </c>
      <c r="G114" s="24">
        <v>507.3</v>
      </c>
      <c r="H114" s="24">
        <v>0.06</v>
      </c>
      <c r="I114" s="31">
        <v>6.0891156999999998</v>
      </c>
      <c r="J114" s="31"/>
      <c r="K114" s="35"/>
    </row>
    <row r="115" spans="2:11" x14ac:dyDescent="0.3">
      <c r="B115" s="8" t="s">
        <v>3924</v>
      </c>
      <c r="C115" s="57" t="s">
        <v>3925</v>
      </c>
      <c r="D115" s="54" t="s">
        <v>3926</v>
      </c>
      <c r="E115" s="6" t="s">
        <v>185</v>
      </c>
      <c r="F115" s="19">
        <v>500000</v>
      </c>
      <c r="G115" s="24">
        <v>506.96</v>
      </c>
      <c r="H115" s="24">
        <v>0.06</v>
      </c>
      <c r="I115" s="31">
        <v>5.8841375999999999</v>
      </c>
      <c r="J115" s="31"/>
      <c r="K115" s="35"/>
    </row>
    <row r="116" spans="2:11" x14ac:dyDescent="0.3">
      <c r="B116" s="8" t="s">
        <v>3927</v>
      </c>
      <c r="C116" s="57" t="s">
        <v>3928</v>
      </c>
      <c r="D116" s="54" t="s">
        <v>3929</v>
      </c>
      <c r="E116" s="6" t="s">
        <v>185</v>
      </c>
      <c r="F116" s="19">
        <v>500000</v>
      </c>
      <c r="G116" s="24">
        <v>506.84</v>
      </c>
      <c r="H116" s="24">
        <v>0.06</v>
      </c>
      <c r="I116" s="31">
        <v>5.8049999999999997</v>
      </c>
      <c r="J116" s="31"/>
      <c r="K116" s="35"/>
    </row>
    <row r="117" spans="2:11" x14ac:dyDescent="0.3">
      <c r="B117" s="8" t="s">
        <v>3930</v>
      </c>
      <c r="C117" s="57" t="s">
        <v>3562</v>
      </c>
      <c r="D117" s="54" t="s">
        <v>3931</v>
      </c>
      <c r="E117" s="6" t="s">
        <v>185</v>
      </c>
      <c r="F117" s="19">
        <v>500000</v>
      </c>
      <c r="G117" s="24">
        <v>506.35</v>
      </c>
      <c r="H117" s="24">
        <v>0.06</v>
      </c>
      <c r="I117" s="31">
        <v>5.9863809000000003</v>
      </c>
      <c r="J117" s="31"/>
      <c r="K117" s="35"/>
    </row>
    <row r="118" spans="2:11" x14ac:dyDescent="0.3">
      <c r="B118" s="8" t="s">
        <v>3571</v>
      </c>
      <c r="C118" s="57" t="s">
        <v>3572</v>
      </c>
      <c r="D118" s="54" t="s">
        <v>3573</v>
      </c>
      <c r="E118" s="6" t="s">
        <v>185</v>
      </c>
      <c r="F118" s="19">
        <v>287600</v>
      </c>
      <c r="G118" s="24">
        <v>292.02</v>
      </c>
      <c r="H118" s="24">
        <v>0.03</v>
      </c>
      <c r="I118" s="31">
        <v>6.0900904999999996</v>
      </c>
      <c r="J118" s="31"/>
      <c r="K118" s="35"/>
    </row>
    <row r="119" spans="2:11" x14ac:dyDescent="0.3">
      <c r="B119" s="8" t="s">
        <v>3932</v>
      </c>
      <c r="C119" s="57" t="s">
        <v>3933</v>
      </c>
      <c r="D119" s="54" t="s">
        <v>3934</v>
      </c>
      <c r="E119" s="6" t="s">
        <v>185</v>
      </c>
      <c r="F119" s="19">
        <v>276000</v>
      </c>
      <c r="G119" s="24">
        <v>279.43</v>
      </c>
      <c r="H119" s="24">
        <v>0.03</v>
      </c>
      <c r="I119" s="31">
        <v>5.8892745</v>
      </c>
      <c r="J119" s="31"/>
      <c r="K119" s="35"/>
    </row>
    <row r="120" spans="2:11" x14ac:dyDescent="0.3">
      <c r="B120" s="8" t="s">
        <v>3935</v>
      </c>
      <c r="C120" s="57" t="s">
        <v>3936</v>
      </c>
      <c r="D120" s="54" t="s">
        <v>3937</v>
      </c>
      <c r="E120" s="6" t="s">
        <v>185</v>
      </c>
      <c r="F120" s="19">
        <v>249800</v>
      </c>
      <c r="G120" s="24">
        <v>252.91</v>
      </c>
      <c r="H120" s="24">
        <v>0.03</v>
      </c>
      <c r="I120" s="31">
        <v>5.8738875999999998</v>
      </c>
      <c r="J120" s="31"/>
      <c r="K120" s="35"/>
    </row>
    <row r="121" spans="2:11" x14ac:dyDescent="0.3">
      <c r="B121" s="8" t="s">
        <v>3938</v>
      </c>
      <c r="C121" s="57" t="s">
        <v>3515</v>
      </c>
      <c r="D121" s="54" t="s">
        <v>3939</v>
      </c>
      <c r="E121" s="6" t="s">
        <v>185</v>
      </c>
      <c r="F121" s="19">
        <v>206300</v>
      </c>
      <c r="G121" s="24">
        <v>208.86</v>
      </c>
      <c r="H121" s="24">
        <v>0.02</v>
      </c>
      <c r="I121" s="31">
        <v>5.8793861999999999</v>
      </c>
      <c r="J121" s="31"/>
      <c r="K121" s="35"/>
    </row>
    <row r="122" spans="2:11" x14ac:dyDescent="0.3">
      <c r="C122" s="58" t="s">
        <v>172</v>
      </c>
      <c r="D122" s="54"/>
      <c r="E122" s="6"/>
      <c r="F122" s="19"/>
      <c r="G122" s="25">
        <v>422758.71</v>
      </c>
      <c r="H122" s="25">
        <v>48.8</v>
      </c>
      <c r="I122" s="31"/>
      <c r="J122" s="31"/>
      <c r="K122" s="35"/>
    </row>
    <row r="123" spans="2:11" x14ac:dyDescent="0.3">
      <c r="C123" s="57"/>
      <c r="D123" s="54"/>
      <c r="E123" s="6"/>
      <c r="F123" s="19"/>
      <c r="G123" s="24"/>
      <c r="H123" s="24"/>
      <c r="I123" s="31"/>
      <c r="J123" s="31"/>
      <c r="K123" s="35"/>
    </row>
    <row r="124" spans="2:11" x14ac:dyDescent="0.3">
      <c r="C124" s="58" t="s">
        <v>11</v>
      </c>
      <c r="D124" s="54"/>
      <c r="E124" s="6"/>
      <c r="F124" s="19"/>
      <c r="G124" s="24"/>
      <c r="H124" s="24"/>
      <c r="I124" s="31"/>
      <c r="J124" s="31"/>
      <c r="K124" s="35"/>
    </row>
    <row r="125" spans="2:11" x14ac:dyDescent="0.3">
      <c r="C125" s="57"/>
      <c r="D125" s="54"/>
      <c r="E125" s="6"/>
      <c r="F125" s="19"/>
      <c r="G125" s="24"/>
      <c r="H125" s="24"/>
      <c r="I125" s="31"/>
      <c r="J125" s="31"/>
      <c r="K125" s="35"/>
    </row>
    <row r="126" spans="2:11" x14ac:dyDescent="0.3">
      <c r="C126" s="58" t="s">
        <v>13</v>
      </c>
      <c r="D126" s="54"/>
      <c r="E126" s="6"/>
      <c r="F126" s="19"/>
      <c r="G126" s="24" t="s">
        <v>2</v>
      </c>
      <c r="H126" s="24" t="s">
        <v>2</v>
      </c>
      <c r="I126" s="31"/>
      <c r="J126" s="31"/>
      <c r="K126" s="35"/>
    </row>
    <row r="127" spans="2:11" x14ac:dyDescent="0.3">
      <c r="C127" s="57"/>
      <c r="D127" s="54"/>
      <c r="E127" s="6"/>
      <c r="F127" s="19"/>
      <c r="G127" s="24"/>
      <c r="H127" s="24"/>
      <c r="I127" s="31"/>
      <c r="J127" s="31"/>
      <c r="K127" s="35"/>
    </row>
    <row r="128" spans="2:11" x14ac:dyDescent="0.3">
      <c r="C128" s="58" t="s">
        <v>14</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15</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16</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17</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A139" s="28"/>
      <c r="B139" s="28"/>
      <c r="C139" s="58" t="s">
        <v>20</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21</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22</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23</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C147" s="59" t="s">
        <v>24</v>
      </c>
      <c r="D147" s="54"/>
      <c r="E147" s="6"/>
      <c r="F147" s="19"/>
      <c r="G147" s="24"/>
      <c r="H147" s="24"/>
      <c r="I147" s="31"/>
      <c r="J147" s="31"/>
      <c r="K147" s="35"/>
    </row>
    <row r="148" spans="1:54" x14ac:dyDescent="0.3">
      <c r="B148" s="8" t="s">
        <v>186</v>
      </c>
      <c r="C148" s="57" t="s">
        <v>187</v>
      </c>
      <c r="D148" s="54"/>
      <c r="E148" s="6"/>
      <c r="F148" s="19"/>
      <c r="G148" s="24">
        <v>2626.55</v>
      </c>
      <c r="H148" s="24">
        <v>0.3</v>
      </c>
      <c r="I148" s="31"/>
      <c r="J148" s="31"/>
      <c r="K148" s="35"/>
    </row>
    <row r="149" spans="1:54" x14ac:dyDescent="0.3">
      <c r="C149" s="58" t="s">
        <v>172</v>
      </c>
      <c r="D149" s="54"/>
      <c r="E149" s="6"/>
      <c r="F149" s="19"/>
      <c r="G149" s="25">
        <v>2626.55</v>
      </c>
      <c r="H149" s="25">
        <v>0.3</v>
      </c>
      <c r="I149" s="31"/>
      <c r="J149" s="31"/>
      <c r="K149" s="35"/>
    </row>
    <row r="150" spans="1:54" x14ac:dyDescent="0.3">
      <c r="C150" s="57"/>
      <c r="D150" s="54"/>
      <c r="E150" s="6"/>
      <c r="F150" s="19"/>
      <c r="G150" s="24"/>
      <c r="H150" s="24"/>
      <c r="I150" s="31"/>
      <c r="J150" s="31"/>
      <c r="K150" s="35"/>
    </row>
    <row r="151" spans="1:54" x14ac:dyDescent="0.3">
      <c r="A151" s="10"/>
      <c r="B151" s="28"/>
      <c r="C151" s="58" t="s">
        <v>25</v>
      </c>
      <c r="D151" s="54"/>
      <c r="E151" s="6"/>
      <c r="F151" s="19"/>
      <c r="G151" s="24"/>
      <c r="H151" s="24"/>
      <c r="I151" s="31"/>
      <c r="J151" s="31"/>
      <c r="K151" s="35"/>
    </row>
    <row r="152" spans="1:54" s="2" customFormat="1" ht="13.8" x14ac:dyDescent="0.3">
      <c r="A152" s="28"/>
      <c r="B152" s="28"/>
      <c r="C152" s="57" t="s">
        <v>5262</v>
      </c>
      <c r="D152" s="54"/>
      <c r="E152" s="6"/>
      <c r="F152" s="19"/>
      <c r="G152" s="24" t="s">
        <v>2</v>
      </c>
      <c r="H152" s="24" t="s">
        <v>2</v>
      </c>
      <c r="I152" s="31"/>
      <c r="J152" s="31"/>
      <c r="K152" s="35"/>
      <c r="L152" s="3"/>
      <c r="AI152" s="3"/>
      <c r="AV152" s="3"/>
      <c r="AX152" s="3"/>
      <c r="BB152" s="3"/>
    </row>
    <row r="153" spans="1:54" x14ac:dyDescent="0.3">
      <c r="B153" s="8"/>
      <c r="C153" s="57" t="s">
        <v>188</v>
      </c>
      <c r="D153" s="54"/>
      <c r="E153" s="6"/>
      <c r="F153" s="19"/>
      <c r="G153" s="24">
        <v>16299.96</v>
      </c>
      <c r="H153" s="24">
        <v>1.8499999999999999</v>
      </c>
      <c r="I153" s="31"/>
      <c r="J153" s="31"/>
      <c r="K153" s="35"/>
    </row>
    <row r="154" spans="1:54" x14ac:dyDescent="0.3">
      <c r="C154" s="58" t="s">
        <v>172</v>
      </c>
      <c r="D154" s="54"/>
      <c r="E154" s="6"/>
      <c r="F154" s="19"/>
      <c r="G154" s="25">
        <v>16299.96</v>
      </c>
      <c r="H154" s="25">
        <v>1.8499999999999999</v>
      </c>
      <c r="I154" s="31"/>
      <c r="J154" s="31"/>
      <c r="K154" s="35"/>
    </row>
    <row r="155" spans="1:54" x14ac:dyDescent="0.3">
      <c r="C155" s="57"/>
      <c r="D155" s="54"/>
      <c r="E155" s="6"/>
      <c r="F155" s="19"/>
      <c r="G155" s="24"/>
      <c r="H155" s="24"/>
      <c r="I155" s="31"/>
      <c r="J155" s="31"/>
      <c r="K155" s="35"/>
    </row>
    <row r="156" spans="1:54" x14ac:dyDescent="0.3">
      <c r="C156" s="60" t="s">
        <v>189</v>
      </c>
      <c r="D156" s="55"/>
      <c r="E156" s="5"/>
      <c r="F156" s="20"/>
      <c r="G156" s="26">
        <v>867066.02</v>
      </c>
      <c r="H156" s="26">
        <v>99.999999999999986</v>
      </c>
      <c r="I156" s="32"/>
      <c r="J156" s="32"/>
      <c r="K156" s="36"/>
    </row>
    <row r="159" spans="1:54" x14ac:dyDescent="0.3">
      <c r="C159" s="1" t="s">
        <v>190</v>
      </c>
    </row>
    <row r="160" spans="1:54" x14ac:dyDescent="0.3">
      <c r="C160" s="37" t="s">
        <v>191</v>
      </c>
      <c r="D160" s="37"/>
      <c r="E160" s="37"/>
      <c r="F160" s="37"/>
      <c r="G160" s="37"/>
      <c r="H160" s="37"/>
      <c r="I160" s="37"/>
      <c r="J160" s="37"/>
      <c r="K160" s="37"/>
    </row>
    <row r="161" spans="3:11" x14ac:dyDescent="0.3">
      <c r="C161" s="2" t="s">
        <v>192</v>
      </c>
    </row>
    <row r="162" spans="3:11" x14ac:dyDescent="0.3">
      <c r="C162" s="2" t="s">
        <v>193</v>
      </c>
    </row>
    <row r="163" spans="3:11" ht="30" customHeight="1" x14ac:dyDescent="0.3">
      <c r="C163" s="91" t="s">
        <v>194</v>
      </c>
      <c r="D163" s="92"/>
      <c r="E163" s="92"/>
      <c r="F163" s="92"/>
      <c r="G163" s="92"/>
      <c r="H163" s="92"/>
      <c r="I163" s="92"/>
      <c r="J163" s="92"/>
      <c r="K163" s="92"/>
    </row>
    <row r="164" spans="3:11" x14ac:dyDescent="0.3">
      <c r="C164" s="2" t="s">
        <v>195</v>
      </c>
    </row>
    <row r="165" spans="3:11" x14ac:dyDescent="0.3">
      <c r="C165" s="2" t="s">
        <v>5349</v>
      </c>
    </row>
    <row r="167" spans="3:11" x14ac:dyDescent="0.3">
      <c r="C167" s="1" t="s">
        <v>5387</v>
      </c>
      <c r="E167" s="88" t="s">
        <v>5388</v>
      </c>
    </row>
    <row r="168" spans="3:11" x14ac:dyDescent="0.3">
      <c r="E168" s="2" t="s">
        <v>5438</v>
      </c>
    </row>
  </sheetData>
  <mergeCells count="1">
    <mergeCell ref="C163:K163"/>
  </mergeCells>
  <hyperlinks>
    <hyperlink ref="J2" location="'Index'!A1" display="'Index'!A1" xr:uid="{DFCE9D3D-FE48-4EB1-A7FC-074725686F1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B3F3-DAF2-4D60-9446-27E73950D93A}">
  <sheetPr codeName="Sheet183"/>
  <dimension ref="A1:IV74"/>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1911</v>
      </c>
      <c r="J2" s="38" t="s">
        <v>4975</v>
      </c>
    </row>
    <row r="3" spans="1:54" ht="16.2" x14ac:dyDescent="0.35">
      <c r="C3" s="1" t="s">
        <v>28</v>
      </c>
      <c r="D3" s="21" t="s">
        <v>3940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3520</v>
      </c>
      <c r="C38" s="57" t="s">
        <v>3521</v>
      </c>
      <c r="D38" s="54" t="s">
        <v>3522</v>
      </c>
      <c r="E38" s="6" t="s">
        <v>185</v>
      </c>
      <c r="F38" s="19">
        <v>2097000</v>
      </c>
      <c r="G38" s="24">
        <v>2005.05</v>
      </c>
      <c r="H38" s="24">
        <v>70.2</v>
      </c>
      <c r="I38" s="31">
        <v>5.8485101000000004</v>
      </c>
      <c r="J38" s="31"/>
      <c r="K38" s="35"/>
    </row>
    <row r="39" spans="1:11" x14ac:dyDescent="0.3">
      <c r="B39" s="8" t="s">
        <v>3535</v>
      </c>
      <c r="C39" s="57" t="s">
        <v>3536</v>
      </c>
      <c r="D39" s="54" t="s">
        <v>3537</v>
      </c>
      <c r="E39" s="6" t="s">
        <v>185</v>
      </c>
      <c r="F39" s="19">
        <v>567200</v>
      </c>
      <c r="G39" s="24">
        <v>542.16</v>
      </c>
      <c r="H39" s="24">
        <v>18.98</v>
      </c>
      <c r="I39" s="31">
        <v>5.8485101000000004</v>
      </c>
      <c r="J39" s="31"/>
      <c r="K39" s="35"/>
    </row>
    <row r="40" spans="1:11" x14ac:dyDescent="0.3">
      <c r="B40" s="8" t="s">
        <v>3472</v>
      </c>
      <c r="C40" s="57" t="s">
        <v>3473</v>
      </c>
      <c r="D40" s="54" t="s">
        <v>3474</v>
      </c>
      <c r="E40" s="6" t="s">
        <v>185</v>
      </c>
      <c r="F40" s="19">
        <v>309900</v>
      </c>
      <c r="G40" s="24">
        <v>300.77</v>
      </c>
      <c r="H40" s="24">
        <v>10.53</v>
      </c>
      <c r="I40" s="31">
        <v>5.7046381000000004</v>
      </c>
      <c r="J40" s="31"/>
      <c r="K40" s="35"/>
    </row>
    <row r="41" spans="1:11" x14ac:dyDescent="0.3">
      <c r="C41" s="58" t="s">
        <v>172</v>
      </c>
      <c r="D41" s="54"/>
      <c r="E41" s="6"/>
      <c r="F41" s="19"/>
      <c r="G41" s="25">
        <v>2847.98</v>
      </c>
      <c r="H41" s="25">
        <v>99.71</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186</v>
      </c>
      <c r="C55" s="57" t="s">
        <v>187</v>
      </c>
      <c r="D55" s="54"/>
      <c r="E55" s="6"/>
      <c r="F55" s="19"/>
      <c r="G55" s="24">
        <v>0.08</v>
      </c>
      <c r="H55" s="24" t="s">
        <v>5263</v>
      </c>
      <c r="I55" s="31"/>
      <c r="J55" s="31"/>
      <c r="K55" s="35"/>
    </row>
    <row r="56" spans="1:54" x14ac:dyDescent="0.3">
      <c r="C56" s="58" t="s">
        <v>172</v>
      </c>
      <c r="D56" s="54"/>
      <c r="E56" s="6"/>
      <c r="F56" s="19"/>
      <c r="G56" s="25">
        <v>0.08</v>
      </c>
      <c r="H56" s="25" t="s">
        <v>5263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5262</v>
      </c>
      <c r="D59" s="54"/>
      <c r="E59" s="6"/>
      <c r="F59" s="19"/>
      <c r="G59" s="24" t="s">
        <v>2</v>
      </c>
      <c r="H59" s="24" t="s">
        <v>2</v>
      </c>
      <c r="I59" s="31"/>
      <c r="J59" s="31"/>
      <c r="K59" s="35"/>
      <c r="L59" s="3"/>
      <c r="AI59" s="3"/>
      <c r="AV59" s="3"/>
      <c r="AX59" s="3"/>
      <c r="BB59" s="3"/>
    </row>
    <row r="60" spans="1:54" x14ac:dyDescent="0.3">
      <c r="B60" s="8"/>
      <c r="C60" s="57" t="s">
        <v>188</v>
      </c>
      <c r="D60" s="54"/>
      <c r="E60" s="6"/>
      <c r="F60" s="19"/>
      <c r="G60" s="24">
        <v>8.1300000000000008</v>
      </c>
      <c r="H60" s="24">
        <v>0.29000000000000004</v>
      </c>
      <c r="I60" s="31"/>
      <c r="J60" s="31"/>
      <c r="K60" s="35"/>
    </row>
    <row r="61" spans="1:54" x14ac:dyDescent="0.3">
      <c r="C61" s="58" t="s">
        <v>172</v>
      </c>
      <c r="D61" s="54"/>
      <c r="E61" s="6"/>
      <c r="F61" s="19"/>
      <c r="G61" s="25">
        <v>8.1300000000000008</v>
      </c>
      <c r="H61" s="25">
        <v>0.29000000000000004</v>
      </c>
      <c r="I61" s="31"/>
      <c r="J61" s="31"/>
      <c r="K61" s="35"/>
    </row>
    <row r="62" spans="1:54" x14ac:dyDescent="0.3">
      <c r="C62" s="57"/>
      <c r="D62" s="54"/>
      <c r="E62" s="6"/>
      <c r="F62" s="19"/>
      <c r="G62" s="24"/>
      <c r="H62" s="24"/>
      <c r="I62" s="31"/>
      <c r="J62" s="31"/>
      <c r="K62" s="35"/>
    </row>
    <row r="63" spans="1:54" x14ac:dyDescent="0.3">
      <c r="C63" s="60" t="s">
        <v>189</v>
      </c>
      <c r="D63" s="55"/>
      <c r="E63" s="5"/>
      <c r="F63" s="20"/>
      <c r="G63" s="26">
        <v>2856.19</v>
      </c>
      <c r="H63" s="26">
        <v>100</v>
      </c>
      <c r="I63" s="32"/>
      <c r="J63" s="32"/>
      <c r="K63" s="36"/>
    </row>
    <row r="66" spans="3:11" x14ac:dyDescent="0.3">
      <c r="C66" s="1" t="s">
        <v>190</v>
      </c>
    </row>
    <row r="67" spans="3:11" x14ac:dyDescent="0.3">
      <c r="C67" s="37" t="s">
        <v>191</v>
      </c>
      <c r="D67" s="37"/>
      <c r="E67" s="37"/>
      <c r="F67" s="37"/>
      <c r="G67" s="37"/>
      <c r="H67" s="37"/>
      <c r="I67" s="37"/>
      <c r="J67" s="37"/>
      <c r="K67" s="37"/>
    </row>
    <row r="68" spans="3:11" x14ac:dyDescent="0.3">
      <c r="C68" s="2" t="s">
        <v>192</v>
      </c>
    </row>
    <row r="69" spans="3:11" x14ac:dyDescent="0.3">
      <c r="C69" s="2" t="s">
        <v>193</v>
      </c>
    </row>
    <row r="70" spans="3:11" ht="30" customHeight="1" x14ac:dyDescent="0.3">
      <c r="C70" s="91" t="s">
        <v>194</v>
      </c>
      <c r="D70" s="92"/>
      <c r="E70" s="92"/>
      <c r="F70" s="92"/>
      <c r="G70" s="92"/>
      <c r="H70" s="92"/>
      <c r="I70" s="92"/>
      <c r="J70" s="92"/>
      <c r="K70" s="92"/>
    </row>
    <row r="71" spans="3:11" x14ac:dyDescent="0.3">
      <c r="C71" s="2" t="s">
        <v>195</v>
      </c>
    </row>
    <row r="73" spans="3:11" x14ac:dyDescent="0.3">
      <c r="C73" s="1" t="s">
        <v>5387</v>
      </c>
      <c r="E73" s="88" t="s">
        <v>5388</v>
      </c>
    </row>
    <row r="74" spans="3:11" x14ac:dyDescent="0.3">
      <c r="E74" s="2" t="s">
        <v>5394</v>
      </c>
    </row>
  </sheetData>
  <mergeCells count="1">
    <mergeCell ref="C70:K70"/>
  </mergeCells>
  <hyperlinks>
    <hyperlink ref="J2" location="'Index'!A1" display="'Index'!A1" xr:uid="{75061D96-E7D7-4756-8127-5F4F87769BBF}"/>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0F89-11B7-42ED-A736-0E72CF291986}">
  <sheetPr codeName="Sheet184"/>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3941</v>
      </c>
      <c r="J2" s="38" t="s">
        <v>4975</v>
      </c>
    </row>
    <row r="3" spans="1:54" ht="16.2" x14ac:dyDescent="0.35">
      <c r="C3" s="1" t="s">
        <v>28</v>
      </c>
      <c r="D3" s="21" t="s">
        <v>3942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3943</v>
      </c>
      <c r="C26" s="57" t="s">
        <v>3944</v>
      </c>
      <c r="D26" s="54" t="s">
        <v>3945</v>
      </c>
      <c r="E26" s="6" t="s">
        <v>185</v>
      </c>
      <c r="F26" s="19">
        <v>7500000</v>
      </c>
      <c r="G26" s="24">
        <v>7681.98</v>
      </c>
      <c r="H26" s="24">
        <v>30.27</v>
      </c>
      <c r="I26" s="31">
        <v>6.2754605000000003</v>
      </c>
      <c r="J26" s="31"/>
      <c r="K26" s="35"/>
    </row>
    <row r="27" spans="1:11" x14ac:dyDescent="0.3">
      <c r="B27" s="8" t="s">
        <v>3946</v>
      </c>
      <c r="C27" s="57" t="s">
        <v>3947</v>
      </c>
      <c r="D27" s="54" t="s">
        <v>3948</v>
      </c>
      <c r="E27" s="6" t="s">
        <v>185</v>
      </c>
      <c r="F27" s="19">
        <v>5000000</v>
      </c>
      <c r="G27" s="24">
        <v>5121.6400000000003</v>
      </c>
      <c r="H27" s="24">
        <v>20.18</v>
      </c>
      <c r="I27" s="31">
        <v>6.2913328999999996</v>
      </c>
      <c r="J27" s="31"/>
      <c r="K27" s="35"/>
    </row>
    <row r="28" spans="1:11" x14ac:dyDescent="0.3">
      <c r="B28" s="8" t="s">
        <v>3949</v>
      </c>
      <c r="C28" s="57" t="s">
        <v>3950</v>
      </c>
      <c r="D28" s="54" t="s">
        <v>3951</v>
      </c>
      <c r="E28" s="6" t="s">
        <v>185</v>
      </c>
      <c r="F28" s="19">
        <v>2000000</v>
      </c>
      <c r="G28" s="24">
        <v>2042.06</v>
      </c>
      <c r="H28" s="24">
        <v>8.0500000000000007</v>
      </c>
      <c r="I28" s="31">
        <v>6.2913328999999996</v>
      </c>
      <c r="J28" s="31"/>
      <c r="K28" s="35"/>
    </row>
    <row r="29" spans="1:11" x14ac:dyDescent="0.3">
      <c r="B29" s="8" t="s">
        <v>3952</v>
      </c>
      <c r="C29" s="57" t="s">
        <v>3953</v>
      </c>
      <c r="D29" s="54" t="s">
        <v>3954</v>
      </c>
      <c r="E29" s="6" t="s">
        <v>185</v>
      </c>
      <c r="F29" s="19">
        <v>1000000</v>
      </c>
      <c r="G29" s="24">
        <v>1021.26</v>
      </c>
      <c r="H29" s="24">
        <v>4.0199999999999996</v>
      </c>
      <c r="I29" s="31">
        <v>6.2754605000000003</v>
      </c>
      <c r="J29" s="31"/>
      <c r="K29" s="35"/>
    </row>
    <row r="30" spans="1:11" x14ac:dyDescent="0.3">
      <c r="B30" s="8" t="s">
        <v>3955</v>
      </c>
      <c r="C30" s="57" t="s">
        <v>3956</v>
      </c>
      <c r="D30" s="54" t="s">
        <v>3957</v>
      </c>
      <c r="E30" s="6" t="s">
        <v>185</v>
      </c>
      <c r="F30" s="19">
        <v>1000000</v>
      </c>
      <c r="G30" s="24">
        <v>1020.81</v>
      </c>
      <c r="H30" s="24">
        <v>4.0199999999999996</v>
      </c>
      <c r="I30" s="31">
        <v>6.2961105000000002</v>
      </c>
      <c r="J30" s="31"/>
      <c r="K30" s="35"/>
    </row>
    <row r="31" spans="1:11" x14ac:dyDescent="0.3">
      <c r="C31" s="58" t="s">
        <v>172</v>
      </c>
      <c r="D31" s="54"/>
      <c r="E31" s="6"/>
      <c r="F31" s="19"/>
      <c r="G31" s="25">
        <v>16887.75</v>
      </c>
      <c r="H31" s="25">
        <v>66.540000000000006</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3751</v>
      </c>
      <c r="C43" s="57" t="s">
        <v>3752</v>
      </c>
      <c r="D43" s="54" t="s">
        <v>3753</v>
      </c>
      <c r="E43" s="6" t="s">
        <v>185</v>
      </c>
      <c r="F43" s="19">
        <v>2097000</v>
      </c>
      <c r="G43" s="24">
        <v>1948.15</v>
      </c>
      <c r="H43" s="24">
        <v>7.68</v>
      </c>
      <c r="I43" s="31">
        <v>5.8789479</v>
      </c>
      <c r="J43" s="31"/>
      <c r="K43" s="35"/>
    </row>
    <row r="44" spans="1:11" x14ac:dyDescent="0.3">
      <c r="B44" s="8" t="s">
        <v>3958</v>
      </c>
      <c r="C44" s="57" t="s">
        <v>3959</v>
      </c>
      <c r="D44" s="54" t="s">
        <v>3960</v>
      </c>
      <c r="E44" s="6" t="s">
        <v>185</v>
      </c>
      <c r="F44" s="19">
        <v>1759000</v>
      </c>
      <c r="G44" s="24">
        <v>1605.4</v>
      </c>
      <c r="H44" s="24">
        <v>6.33</v>
      </c>
      <c r="I44" s="31">
        <v>6.0730352999999999</v>
      </c>
      <c r="J44" s="31"/>
      <c r="K44" s="35"/>
    </row>
    <row r="45" spans="1:11" x14ac:dyDescent="0.3">
      <c r="B45" s="8" t="s">
        <v>3961</v>
      </c>
      <c r="C45" s="57" t="s">
        <v>3962</v>
      </c>
      <c r="D45" s="54" t="s">
        <v>3963</v>
      </c>
      <c r="E45" s="6" t="s">
        <v>185</v>
      </c>
      <c r="F45" s="19">
        <v>1521000</v>
      </c>
      <c r="G45" s="24">
        <v>1394.53</v>
      </c>
      <c r="H45" s="24">
        <v>5.5</v>
      </c>
      <c r="I45" s="31">
        <v>6.0627997000000002</v>
      </c>
      <c r="J45" s="31"/>
      <c r="K45" s="35"/>
    </row>
    <row r="46" spans="1:11" x14ac:dyDescent="0.3">
      <c r="B46" s="8" t="s">
        <v>3774</v>
      </c>
      <c r="C46" s="57" t="s">
        <v>3775</v>
      </c>
      <c r="D46" s="54" t="s">
        <v>3776</v>
      </c>
      <c r="E46" s="6" t="s">
        <v>185</v>
      </c>
      <c r="F46" s="19">
        <v>720000</v>
      </c>
      <c r="G46" s="24">
        <v>668.46</v>
      </c>
      <c r="H46" s="24">
        <v>2.63</v>
      </c>
      <c r="I46" s="31">
        <v>5.8804391000000003</v>
      </c>
      <c r="J46" s="31"/>
      <c r="K46" s="35"/>
    </row>
    <row r="47" spans="1:11" x14ac:dyDescent="0.3">
      <c r="B47" s="8" t="s">
        <v>3709</v>
      </c>
      <c r="C47" s="57" t="s">
        <v>3710</v>
      </c>
      <c r="D47" s="54" t="s">
        <v>3711</v>
      </c>
      <c r="E47" s="6" t="s">
        <v>185</v>
      </c>
      <c r="F47" s="19">
        <v>527600</v>
      </c>
      <c r="G47" s="24">
        <v>494.47</v>
      </c>
      <c r="H47" s="24">
        <v>1.95</v>
      </c>
      <c r="I47" s="31">
        <v>5.8443958</v>
      </c>
      <c r="J47" s="31"/>
      <c r="K47" s="35"/>
    </row>
    <row r="48" spans="1:11" x14ac:dyDescent="0.3">
      <c r="B48" s="8" t="s">
        <v>3754</v>
      </c>
      <c r="C48" s="57" t="s">
        <v>3755</v>
      </c>
      <c r="D48" s="54" t="s">
        <v>3756</v>
      </c>
      <c r="E48" s="6" t="s">
        <v>185</v>
      </c>
      <c r="F48" s="19">
        <v>300000</v>
      </c>
      <c r="G48" s="24">
        <v>278.83999999999997</v>
      </c>
      <c r="H48" s="24">
        <v>1.1000000000000001</v>
      </c>
      <c r="I48" s="31">
        <v>5.8778166000000001</v>
      </c>
      <c r="J48" s="31"/>
      <c r="K48" s="35"/>
    </row>
    <row r="49" spans="1:11" x14ac:dyDescent="0.3">
      <c r="B49" s="8" t="s">
        <v>1154</v>
      </c>
      <c r="C49" s="57" t="s">
        <v>1155</v>
      </c>
      <c r="D49" s="54" t="s">
        <v>1156</v>
      </c>
      <c r="E49" s="6" t="s">
        <v>185</v>
      </c>
      <c r="F49" s="19">
        <v>171900</v>
      </c>
      <c r="G49" s="24">
        <v>159.66999999999999</v>
      </c>
      <c r="H49" s="24">
        <v>0.63</v>
      </c>
      <c r="I49" s="31">
        <v>5.8793078000000003</v>
      </c>
      <c r="J49" s="31"/>
      <c r="K49" s="35"/>
    </row>
    <row r="50" spans="1:11" x14ac:dyDescent="0.3">
      <c r="B50" s="8" t="s">
        <v>3964</v>
      </c>
      <c r="C50" s="57" t="s">
        <v>3965</v>
      </c>
      <c r="D50" s="54" t="s">
        <v>3966</v>
      </c>
      <c r="E50" s="6" t="s">
        <v>185</v>
      </c>
      <c r="F50" s="19">
        <v>170000</v>
      </c>
      <c r="G50" s="24">
        <v>155.34</v>
      </c>
      <c r="H50" s="24">
        <v>0.61</v>
      </c>
      <c r="I50" s="31">
        <v>6.0703605999999999</v>
      </c>
      <c r="J50" s="31"/>
      <c r="K50" s="35"/>
    </row>
    <row r="51" spans="1:11" x14ac:dyDescent="0.3">
      <c r="C51" s="58" t="s">
        <v>172</v>
      </c>
      <c r="D51" s="54"/>
      <c r="E51" s="6"/>
      <c r="F51" s="19"/>
      <c r="G51" s="25">
        <v>6704.86</v>
      </c>
      <c r="H51" s="25">
        <v>26.43</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186</v>
      </c>
      <c r="C65" s="57" t="s">
        <v>187</v>
      </c>
      <c r="D65" s="54"/>
      <c r="E65" s="6"/>
      <c r="F65" s="19"/>
      <c r="G65" s="24">
        <v>1170.29</v>
      </c>
      <c r="H65" s="24">
        <v>4.6100000000000003</v>
      </c>
      <c r="I65" s="31"/>
      <c r="J65" s="31"/>
      <c r="K65" s="35"/>
    </row>
    <row r="66" spans="1:54" x14ac:dyDescent="0.3">
      <c r="C66" s="58" t="s">
        <v>172</v>
      </c>
      <c r="D66" s="54"/>
      <c r="E66" s="6"/>
      <c r="F66" s="19"/>
      <c r="G66" s="25">
        <v>1170.29</v>
      </c>
      <c r="H66" s="25">
        <v>4.6100000000000003</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5262</v>
      </c>
      <c r="D69" s="54"/>
      <c r="E69" s="6"/>
      <c r="F69" s="19"/>
      <c r="G69" s="24" t="s">
        <v>2</v>
      </c>
      <c r="H69" s="24" t="s">
        <v>2</v>
      </c>
      <c r="I69" s="31"/>
      <c r="J69" s="31"/>
      <c r="K69" s="35"/>
      <c r="L69" s="3"/>
      <c r="AI69" s="3"/>
      <c r="AV69" s="3"/>
      <c r="AX69" s="3"/>
      <c r="BB69" s="3"/>
    </row>
    <row r="70" spans="1:54" x14ac:dyDescent="0.3">
      <c r="B70" s="8"/>
      <c r="C70" s="57" t="s">
        <v>188</v>
      </c>
      <c r="D70" s="54"/>
      <c r="E70" s="6"/>
      <c r="F70" s="19"/>
      <c r="G70" s="24">
        <v>611.25</v>
      </c>
      <c r="H70" s="24">
        <v>2.42</v>
      </c>
      <c r="I70" s="31"/>
      <c r="J70" s="31"/>
      <c r="K70" s="35"/>
    </row>
    <row r="71" spans="1:54" x14ac:dyDescent="0.3">
      <c r="C71" s="58" t="s">
        <v>172</v>
      </c>
      <c r="D71" s="54"/>
      <c r="E71" s="6"/>
      <c r="F71" s="19"/>
      <c r="G71" s="25">
        <v>611.25</v>
      </c>
      <c r="H71" s="25">
        <v>2.42</v>
      </c>
      <c r="I71" s="31"/>
      <c r="J71" s="31"/>
      <c r="K71" s="35"/>
    </row>
    <row r="72" spans="1:54" x14ac:dyDescent="0.3">
      <c r="C72" s="57"/>
      <c r="D72" s="54"/>
      <c r="E72" s="6"/>
      <c r="F72" s="19"/>
      <c r="G72" s="24"/>
      <c r="H72" s="24"/>
      <c r="I72" s="31"/>
      <c r="J72" s="31"/>
      <c r="K72" s="35"/>
    </row>
    <row r="73" spans="1:54" x14ac:dyDescent="0.3">
      <c r="C73" s="60" t="s">
        <v>189</v>
      </c>
      <c r="D73" s="55"/>
      <c r="E73" s="5"/>
      <c r="F73" s="20"/>
      <c r="G73" s="26">
        <v>25374.15</v>
      </c>
      <c r="H73" s="26">
        <v>100</v>
      </c>
      <c r="I73" s="32"/>
      <c r="J73" s="32"/>
      <c r="K73" s="36"/>
    </row>
    <row r="76" spans="1:54" x14ac:dyDescent="0.3">
      <c r="C76" s="1" t="s">
        <v>190</v>
      </c>
    </row>
    <row r="77" spans="1:54" x14ac:dyDescent="0.3">
      <c r="C77" s="37" t="s">
        <v>191</v>
      </c>
      <c r="D77" s="37"/>
      <c r="E77" s="37"/>
      <c r="F77" s="37"/>
      <c r="G77" s="37"/>
      <c r="H77" s="37"/>
      <c r="I77" s="37"/>
      <c r="J77" s="37"/>
      <c r="K77" s="37"/>
    </row>
    <row r="78" spans="1:54" x14ac:dyDescent="0.3">
      <c r="C78" s="2" t="s">
        <v>192</v>
      </c>
    </row>
    <row r="79" spans="1:54" x14ac:dyDescent="0.3">
      <c r="C79" s="2" t="s">
        <v>193</v>
      </c>
    </row>
    <row r="80" spans="1:54" ht="30" customHeight="1" x14ac:dyDescent="0.3">
      <c r="C80" s="91" t="s">
        <v>194</v>
      </c>
      <c r="D80" s="92"/>
      <c r="E80" s="92"/>
      <c r="F80" s="92"/>
      <c r="G80" s="92"/>
      <c r="H80" s="92"/>
      <c r="I80" s="92"/>
      <c r="J80" s="92"/>
      <c r="K80" s="92"/>
    </row>
    <row r="81" spans="3:5" x14ac:dyDescent="0.3">
      <c r="C81" s="2" t="s">
        <v>195</v>
      </c>
    </row>
    <row r="83" spans="3:5" x14ac:dyDescent="0.3">
      <c r="C83" s="1" t="s">
        <v>5387</v>
      </c>
      <c r="E83" s="88" t="s">
        <v>5388</v>
      </c>
    </row>
    <row r="84" spans="3:5" x14ac:dyDescent="0.3">
      <c r="E84" s="2" t="s">
        <v>5394</v>
      </c>
    </row>
  </sheetData>
  <mergeCells count="1">
    <mergeCell ref="C80:K80"/>
  </mergeCells>
  <hyperlinks>
    <hyperlink ref="J2" location="'Index'!A1" display="'Index'!A1" xr:uid="{D9D7D3FF-C1AA-4A18-812F-F40EBE132C11}"/>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1A9C-9C4F-4B68-8427-CC5D4AC97B37}">
  <sheetPr codeName="Sheet185"/>
  <dimension ref="A1:IV130"/>
  <sheetViews>
    <sheetView showGridLines="0" zoomScale="90" zoomScaleNormal="90" workbookViewId="0">
      <pane ySplit="6" topLeftCell="A11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3967</v>
      </c>
      <c r="J2" s="38" t="s">
        <v>4975</v>
      </c>
    </row>
    <row r="3" spans="1:54" ht="16.2" x14ac:dyDescent="0.35">
      <c r="C3" s="1" t="s">
        <v>28</v>
      </c>
      <c r="D3" s="21" t="s">
        <v>3968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66</v>
      </c>
      <c r="C10" s="57" t="s">
        <v>67</v>
      </c>
      <c r="D10" s="54" t="s">
        <v>68</v>
      </c>
      <c r="E10" s="6" t="s">
        <v>43</v>
      </c>
      <c r="F10" s="19">
        <v>4680000</v>
      </c>
      <c r="G10" s="24">
        <v>91742.04</v>
      </c>
      <c r="H10" s="24">
        <v>4.09</v>
      </c>
      <c r="I10" s="31"/>
      <c r="J10" s="31"/>
      <c r="K10" s="35"/>
    </row>
    <row r="11" spans="1:54" x14ac:dyDescent="0.3">
      <c r="B11" s="8" t="s">
        <v>40</v>
      </c>
      <c r="C11" s="57" t="s">
        <v>41</v>
      </c>
      <c r="D11" s="54" t="s">
        <v>42</v>
      </c>
      <c r="E11" s="6" t="s">
        <v>43</v>
      </c>
      <c r="F11" s="19">
        <v>9600000</v>
      </c>
      <c r="G11" s="24">
        <v>91353.600000000006</v>
      </c>
      <c r="H11" s="24">
        <v>4.07</v>
      </c>
      <c r="I11" s="31"/>
      <c r="J11" s="31"/>
      <c r="K11" s="35"/>
    </row>
    <row r="12" spans="1:54" x14ac:dyDescent="0.3">
      <c r="B12" s="8" t="s">
        <v>3969</v>
      </c>
      <c r="C12" s="57" t="s">
        <v>3970</v>
      </c>
      <c r="D12" s="54" t="s">
        <v>3971</v>
      </c>
      <c r="E12" s="6" t="s">
        <v>444</v>
      </c>
      <c r="F12" s="19">
        <v>38000000</v>
      </c>
      <c r="G12" s="24">
        <v>82619.600000000006</v>
      </c>
      <c r="H12" s="24">
        <v>3.68</v>
      </c>
      <c r="I12" s="31"/>
      <c r="J12" s="31"/>
      <c r="K12" s="35"/>
    </row>
    <row r="13" spans="1:54" x14ac:dyDescent="0.3">
      <c r="B13" s="8" t="s">
        <v>1020</v>
      </c>
      <c r="C13" s="57" t="s">
        <v>1021</v>
      </c>
      <c r="D13" s="54" t="s">
        <v>1022</v>
      </c>
      <c r="E13" s="6" t="s">
        <v>115</v>
      </c>
      <c r="F13" s="19">
        <v>7900000</v>
      </c>
      <c r="G13" s="24">
        <v>77925.600000000006</v>
      </c>
      <c r="H13" s="24">
        <v>3.48</v>
      </c>
      <c r="I13" s="31"/>
      <c r="J13" s="31"/>
      <c r="K13" s="35"/>
    </row>
    <row r="14" spans="1:54" x14ac:dyDescent="0.3">
      <c r="B14" s="8" t="s">
        <v>44</v>
      </c>
      <c r="C14" s="57" t="s">
        <v>45</v>
      </c>
      <c r="D14" s="54" t="s">
        <v>46</v>
      </c>
      <c r="E14" s="6" t="s">
        <v>43</v>
      </c>
      <c r="F14" s="19">
        <v>5427045</v>
      </c>
      <c r="G14" s="24">
        <v>75859.240000000005</v>
      </c>
      <c r="H14" s="24">
        <v>3.38</v>
      </c>
      <c r="I14" s="31"/>
      <c r="J14" s="31"/>
      <c r="K14" s="35"/>
    </row>
    <row r="15" spans="1:54" x14ac:dyDescent="0.3">
      <c r="B15" s="8" t="s">
        <v>2230</v>
      </c>
      <c r="C15" s="57" t="s">
        <v>2231</v>
      </c>
      <c r="D15" s="54" t="s">
        <v>2232</v>
      </c>
      <c r="E15" s="6" t="s">
        <v>65</v>
      </c>
      <c r="F15" s="19">
        <v>3146675</v>
      </c>
      <c r="G15" s="24">
        <v>75567.399999999994</v>
      </c>
      <c r="H15" s="24">
        <v>3.37</v>
      </c>
      <c r="I15" s="31"/>
      <c r="J15" s="31"/>
      <c r="K15" s="35"/>
    </row>
    <row r="16" spans="1:54" x14ac:dyDescent="0.3">
      <c r="B16" s="8" t="s">
        <v>149</v>
      </c>
      <c r="C16" s="57" t="s">
        <v>150</v>
      </c>
      <c r="D16" s="54" t="s">
        <v>151</v>
      </c>
      <c r="E16" s="6" t="s">
        <v>152</v>
      </c>
      <c r="F16" s="19">
        <v>11000000</v>
      </c>
      <c r="G16" s="24">
        <v>69052.5</v>
      </c>
      <c r="H16" s="24">
        <v>3.08</v>
      </c>
      <c r="I16" s="31"/>
      <c r="J16" s="31"/>
      <c r="K16" s="35"/>
    </row>
    <row r="17" spans="2:11" x14ac:dyDescent="0.3">
      <c r="B17" s="8" t="s">
        <v>83</v>
      </c>
      <c r="C17" s="57" t="s">
        <v>84</v>
      </c>
      <c r="D17" s="54" t="s">
        <v>85</v>
      </c>
      <c r="E17" s="6" t="s">
        <v>86</v>
      </c>
      <c r="F17" s="19">
        <v>2604000</v>
      </c>
      <c r="G17" s="24">
        <v>65584.34</v>
      </c>
      <c r="H17" s="24">
        <v>2.92</v>
      </c>
      <c r="I17" s="31"/>
      <c r="J17" s="31"/>
      <c r="K17" s="35"/>
    </row>
    <row r="18" spans="2:11" x14ac:dyDescent="0.3">
      <c r="B18" s="8" t="s">
        <v>382</v>
      </c>
      <c r="C18" s="57" t="s">
        <v>383</v>
      </c>
      <c r="D18" s="54" t="s">
        <v>384</v>
      </c>
      <c r="E18" s="6" t="s">
        <v>268</v>
      </c>
      <c r="F18" s="19">
        <v>3440000</v>
      </c>
      <c r="G18" s="24">
        <v>64974.720000000001</v>
      </c>
      <c r="H18" s="24">
        <v>2.9</v>
      </c>
      <c r="I18" s="31"/>
      <c r="J18" s="31"/>
      <c r="K18" s="35"/>
    </row>
    <row r="19" spans="2:11" x14ac:dyDescent="0.3">
      <c r="B19" s="8" t="s">
        <v>108</v>
      </c>
      <c r="C19" s="57" t="s">
        <v>109</v>
      </c>
      <c r="D19" s="54" t="s">
        <v>110</v>
      </c>
      <c r="E19" s="6" t="s">
        <v>111</v>
      </c>
      <c r="F19" s="19">
        <v>9020000</v>
      </c>
      <c r="G19" s="24">
        <v>63496.29</v>
      </c>
      <c r="H19" s="24">
        <v>2.83</v>
      </c>
      <c r="I19" s="31"/>
      <c r="J19" s="31"/>
      <c r="K19" s="35"/>
    </row>
    <row r="20" spans="2:11" x14ac:dyDescent="0.3">
      <c r="B20" s="8" t="s">
        <v>600</v>
      </c>
      <c r="C20" s="57" t="s">
        <v>601</v>
      </c>
      <c r="D20" s="54" t="s">
        <v>602</v>
      </c>
      <c r="E20" s="6" t="s">
        <v>97</v>
      </c>
      <c r="F20" s="19">
        <v>3300000</v>
      </c>
      <c r="G20" s="24">
        <v>63145.5</v>
      </c>
      <c r="H20" s="24">
        <v>2.82</v>
      </c>
      <c r="I20" s="31"/>
      <c r="J20" s="31"/>
      <c r="K20" s="35"/>
    </row>
    <row r="21" spans="2:11" x14ac:dyDescent="0.3">
      <c r="B21" s="8" t="s">
        <v>98</v>
      </c>
      <c r="C21" s="57" t="s">
        <v>99</v>
      </c>
      <c r="D21" s="54" t="s">
        <v>100</v>
      </c>
      <c r="E21" s="6" t="s">
        <v>101</v>
      </c>
      <c r="F21" s="19">
        <v>920000</v>
      </c>
      <c r="G21" s="24">
        <v>56409.8</v>
      </c>
      <c r="H21" s="24">
        <v>2.52</v>
      </c>
      <c r="I21" s="31"/>
      <c r="J21" s="31"/>
      <c r="K21" s="35"/>
    </row>
    <row r="22" spans="2:11" x14ac:dyDescent="0.3">
      <c r="B22" s="8" t="s">
        <v>302</v>
      </c>
      <c r="C22" s="57" t="s">
        <v>303</v>
      </c>
      <c r="D22" s="54" t="s">
        <v>304</v>
      </c>
      <c r="E22" s="6" t="s">
        <v>86</v>
      </c>
      <c r="F22" s="19">
        <v>2900000</v>
      </c>
      <c r="G22" s="24">
        <v>54569.3</v>
      </c>
      <c r="H22" s="24">
        <v>2.4300000000000002</v>
      </c>
      <c r="I22" s="31"/>
      <c r="J22" s="31"/>
      <c r="K22" s="35"/>
    </row>
    <row r="23" spans="2:11" x14ac:dyDescent="0.3">
      <c r="B23" s="8" t="s">
        <v>1016</v>
      </c>
      <c r="C23" s="57" t="s">
        <v>1017</v>
      </c>
      <c r="D23" s="54" t="s">
        <v>1018</v>
      </c>
      <c r="E23" s="6" t="s">
        <v>1019</v>
      </c>
      <c r="F23" s="19">
        <v>79269500</v>
      </c>
      <c r="G23" s="24">
        <v>54537.42</v>
      </c>
      <c r="H23" s="24">
        <v>2.4300000000000002</v>
      </c>
      <c r="I23" s="31"/>
      <c r="J23" s="31"/>
      <c r="K23" s="35"/>
    </row>
    <row r="24" spans="2:11" x14ac:dyDescent="0.3">
      <c r="B24" s="8" t="s">
        <v>240</v>
      </c>
      <c r="C24" s="57" t="s">
        <v>241</v>
      </c>
      <c r="D24" s="54" t="s">
        <v>242</v>
      </c>
      <c r="E24" s="6" t="s">
        <v>131</v>
      </c>
      <c r="F24" s="19">
        <v>4330142</v>
      </c>
      <c r="G24" s="24">
        <v>53143.83</v>
      </c>
      <c r="H24" s="24">
        <v>2.37</v>
      </c>
      <c r="I24" s="31"/>
      <c r="J24" s="31"/>
      <c r="K24" s="35"/>
    </row>
    <row r="25" spans="2:11" x14ac:dyDescent="0.3">
      <c r="B25" s="8" t="s">
        <v>258</v>
      </c>
      <c r="C25" s="57" t="s">
        <v>259</v>
      </c>
      <c r="D25" s="54" t="s">
        <v>260</v>
      </c>
      <c r="E25" s="6" t="s">
        <v>261</v>
      </c>
      <c r="F25" s="19">
        <v>2715556</v>
      </c>
      <c r="G25" s="24">
        <v>50240.5</v>
      </c>
      <c r="H25" s="24">
        <v>2.2400000000000002</v>
      </c>
      <c r="I25" s="31"/>
      <c r="J25" s="31"/>
      <c r="K25" s="35"/>
    </row>
    <row r="26" spans="2:11" x14ac:dyDescent="0.3">
      <c r="B26" s="8" t="s">
        <v>252</v>
      </c>
      <c r="C26" s="57" t="s">
        <v>253</v>
      </c>
      <c r="D26" s="54" t="s">
        <v>254</v>
      </c>
      <c r="E26" s="6" t="s">
        <v>97</v>
      </c>
      <c r="F26" s="19">
        <v>1886871</v>
      </c>
      <c r="G26" s="24">
        <v>49771.88</v>
      </c>
      <c r="H26" s="24">
        <v>2.2200000000000002</v>
      </c>
      <c r="I26" s="31"/>
      <c r="J26" s="31"/>
      <c r="K26" s="35"/>
    </row>
    <row r="27" spans="2:11" x14ac:dyDescent="0.3">
      <c r="B27" s="8" t="s">
        <v>955</v>
      </c>
      <c r="C27" s="57" t="s">
        <v>956</v>
      </c>
      <c r="D27" s="54" t="s">
        <v>957</v>
      </c>
      <c r="E27" s="6" t="s">
        <v>127</v>
      </c>
      <c r="F27" s="19">
        <v>6500000</v>
      </c>
      <c r="G27" s="24">
        <v>47053.5</v>
      </c>
      <c r="H27" s="24">
        <v>2.1</v>
      </c>
      <c r="I27" s="31"/>
      <c r="J27" s="31"/>
      <c r="K27" s="35"/>
    </row>
    <row r="28" spans="2:11" x14ac:dyDescent="0.3">
      <c r="B28" s="8" t="s">
        <v>209</v>
      </c>
      <c r="C28" s="57" t="s">
        <v>210</v>
      </c>
      <c r="D28" s="54" t="s">
        <v>211</v>
      </c>
      <c r="E28" s="6" t="s">
        <v>86</v>
      </c>
      <c r="F28" s="19">
        <v>8718643</v>
      </c>
      <c r="G28" s="24">
        <v>46470.37</v>
      </c>
      <c r="H28" s="24">
        <v>2.0699999999999998</v>
      </c>
      <c r="I28" s="31"/>
      <c r="J28" s="31"/>
      <c r="K28" s="35"/>
    </row>
    <row r="29" spans="2:11" x14ac:dyDescent="0.3">
      <c r="B29" s="8" t="s">
        <v>265</v>
      </c>
      <c r="C29" s="57" t="s">
        <v>266</v>
      </c>
      <c r="D29" s="54" t="s">
        <v>267</v>
      </c>
      <c r="E29" s="6" t="s">
        <v>268</v>
      </c>
      <c r="F29" s="19">
        <v>13633600</v>
      </c>
      <c r="G29" s="24">
        <v>46163.37</v>
      </c>
      <c r="H29" s="24">
        <v>2.06</v>
      </c>
      <c r="I29" s="31"/>
      <c r="J29" s="31"/>
      <c r="K29" s="35"/>
    </row>
    <row r="30" spans="2:11" x14ac:dyDescent="0.3">
      <c r="B30" s="8" t="s">
        <v>572</v>
      </c>
      <c r="C30" s="57" t="s">
        <v>573</v>
      </c>
      <c r="D30" s="54" t="s">
        <v>574</v>
      </c>
      <c r="E30" s="6" t="s">
        <v>156</v>
      </c>
      <c r="F30" s="19">
        <v>27000000</v>
      </c>
      <c r="G30" s="24">
        <v>40340.699999999997</v>
      </c>
      <c r="H30" s="24">
        <v>1.8</v>
      </c>
      <c r="I30" s="31"/>
      <c r="J30" s="31"/>
      <c r="K30" s="35"/>
    </row>
    <row r="31" spans="2:11" x14ac:dyDescent="0.3">
      <c r="B31" s="8" t="s">
        <v>59</v>
      </c>
      <c r="C31" s="57" t="s">
        <v>60</v>
      </c>
      <c r="D31" s="54" t="s">
        <v>61</v>
      </c>
      <c r="E31" s="6" t="s">
        <v>43</v>
      </c>
      <c r="F31" s="19">
        <v>3543609</v>
      </c>
      <c r="G31" s="24">
        <v>37037.800000000003</v>
      </c>
      <c r="H31" s="24">
        <v>1.65</v>
      </c>
      <c r="I31" s="31"/>
      <c r="J31" s="31"/>
      <c r="K31" s="35"/>
    </row>
    <row r="32" spans="2:11" x14ac:dyDescent="0.3">
      <c r="B32" s="8" t="s">
        <v>2336</v>
      </c>
      <c r="C32" s="57" t="s">
        <v>2337</v>
      </c>
      <c r="D32" s="54" t="s">
        <v>2338</v>
      </c>
      <c r="E32" s="6" t="s">
        <v>54</v>
      </c>
      <c r="F32" s="19">
        <v>2949566</v>
      </c>
      <c r="G32" s="24">
        <v>36840.080000000002</v>
      </c>
      <c r="H32" s="24">
        <v>1.64</v>
      </c>
      <c r="I32" s="31"/>
      <c r="J32" s="31"/>
      <c r="K32" s="35"/>
    </row>
    <row r="33" spans="2:11" x14ac:dyDescent="0.3">
      <c r="B33" s="8" t="s">
        <v>112</v>
      </c>
      <c r="C33" s="57" t="s">
        <v>113</v>
      </c>
      <c r="D33" s="54" t="s">
        <v>114</v>
      </c>
      <c r="E33" s="6" t="s">
        <v>115</v>
      </c>
      <c r="F33" s="19">
        <v>77000</v>
      </c>
      <c r="G33" s="24">
        <v>34137.949999999997</v>
      </c>
      <c r="H33" s="24">
        <v>1.52</v>
      </c>
      <c r="I33" s="31"/>
      <c r="J33" s="31"/>
      <c r="K33" s="35"/>
    </row>
    <row r="34" spans="2:11" x14ac:dyDescent="0.3">
      <c r="B34" s="8" t="s">
        <v>1953</v>
      </c>
      <c r="C34" s="57" t="s">
        <v>1954</v>
      </c>
      <c r="D34" s="54" t="s">
        <v>1955</v>
      </c>
      <c r="E34" s="6" t="s">
        <v>97</v>
      </c>
      <c r="F34" s="19">
        <v>10675139</v>
      </c>
      <c r="G34" s="24">
        <v>33904.239999999998</v>
      </c>
      <c r="H34" s="24">
        <v>1.51</v>
      </c>
      <c r="I34" s="31"/>
      <c r="J34" s="31"/>
      <c r="K34" s="35"/>
    </row>
    <row r="35" spans="2:11" x14ac:dyDescent="0.3">
      <c r="B35" s="8" t="s">
        <v>842</v>
      </c>
      <c r="C35" s="57" t="s">
        <v>843</v>
      </c>
      <c r="D35" s="54" t="s">
        <v>844</v>
      </c>
      <c r="E35" s="6" t="s">
        <v>152</v>
      </c>
      <c r="F35" s="19">
        <v>8300000</v>
      </c>
      <c r="G35" s="24">
        <v>33117</v>
      </c>
      <c r="H35" s="24">
        <v>1.48</v>
      </c>
      <c r="I35" s="31"/>
      <c r="J35" s="31"/>
      <c r="K35" s="35"/>
    </row>
    <row r="36" spans="2:11" x14ac:dyDescent="0.3">
      <c r="B36" s="8" t="s">
        <v>1032</v>
      </c>
      <c r="C36" s="57" t="s">
        <v>1033</v>
      </c>
      <c r="D36" s="54" t="s">
        <v>1034</v>
      </c>
      <c r="E36" s="6" t="s">
        <v>138</v>
      </c>
      <c r="F36" s="19">
        <v>3508647</v>
      </c>
      <c r="G36" s="24">
        <v>31984.83</v>
      </c>
      <c r="H36" s="24">
        <v>1.43</v>
      </c>
      <c r="I36" s="31"/>
      <c r="J36" s="31"/>
      <c r="K36" s="35"/>
    </row>
    <row r="37" spans="2:11" x14ac:dyDescent="0.3">
      <c r="B37" s="8" t="s">
        <v>2977</v>
      </c>
      <c r="C37" s="57" t="s">
        <v>2978</v>
      </c>
      <c r="D37" s="54" t="s">
        <v>2979</v>
      </c>
      <c r="E37" s="6" t="s">
        <v>86</v>
      </c>
      <c r="F37" s="19">
        <v>4604257</v>
      </c>
      <c r="G37" s="24">
        <v>30238.46</v>
      </c>
      <c r="H37" s="24">
        <v>1.35</v>
      </c>
      <c r="I37" s="31"/>
      <c r="J37" s="31"/>
      <c r="K37" s="35"/>
    </row>
    <row r="38" spans="2:11" x14ac:dyDescent="0.3">
      <c r="B38" s="8" t="s">
        <v>2345</v>
      </c>
      <c r="C38" s="57" t="s">
        <v>2346</v>
      </c>
      <c r="D38" s="54" t="s">
        <v>2347</v>
      </c>
      <c r="E38" s="6" t="s">
        <v>156</v>
      </c>
      <c r="F38" s="19">
        <v>4000000</v>
      </c>
      <c r="G38" s="24">
        <v>29704</v>
      </c>
      <c r="H38" s="24">
        <v>1.32</v>
      </c>
      <c r="I38" s="31"/>
      <c r="J38" s="31"/>
      <c r="K38" s="35"/>
    </row>
    <row r="39" spans="2:11" x14ac:dyDescent="0.3">
      <c r="B39" s="8" t="s">
        <v>511</v>
      </c>
      <c r="C39" s="57" t="s">
        <v>512</v>
      </c>
      <c r="D39" s="54" t="s">
        <v>513</v>
      </c>
      <c r="E39" s="6" t="s">
        <v>327</v>
      </c>
      <c r="F39" s="19">
        <v>4000000</v>
      </c>
      <c r="G39" s="24">
        <v>29444</v>
      </c>
      <c r="H39" s="24">
        <v>1.31</v>
      </c>
      <c r="I39" s="31"/>
      <c r="J39" s="31"/>
      <c r="K39" s="35"/>
    </row>
    <row r="40" spans="2:11" x14ac:dyDescent="0.3">
      <c r="B40" s="8" t="s">
        <v>597</v>
      </c>
      <c r="C40" s="57" t="s">
        <v>598</v>
      </c>
      <c r="D40" s="54" t="s">
        <v>599</v>
      </c>
      <c r="E40" s="6" t="s">
        <v>156</v>
      </c>
      <c r="F40" s="19">
        <v>9200000</v>
      </c>
      <c r="G40" s="24">
        <v>28883.4</v>
      </c>
      <c r="H40" s="24">
        <v>1.29</v>
      </c>
      <c r="I40" s="31"/>
      <c r="J40" s="31"/>
      <c r="K40" s="35"/>
    </row>
    <row r="41" spans="2:11" x14ac:dyDescent="0.3">
      <c r="B41" s="8" t="s">
        <v>867</v>
      </c>
      <c r="C41" s="57" t="s">
        <v>868</v>
      </c>
      <c r="D41" s="54" t="s">
        <v>869</v>
      </c>
      <c r="E41" s="6" t="s">
        <v>86</v>
      </c>
      <c r="F41" s="19">
        <v>7931704</v>
      </c>
      <c r="G41" s="24">
        <v>28819.85</v>
      </c>
      <c r="H41" s="24">
        <v>1.29</v>
      </c>
      <c r="I41" s="31"/>
      <c r="J41" s="31"/>
      <c r="K41" s="35"/>
    </row>
    <row r="42" spans="2:11" x14ac:dyDescent="0.3">
      <c r="B42" s="8" t="s">
        <v>3972</v>
      </c>
      <c r="C42" s="57" t="s">
        <v>3973</v>
      </c>
      <c r="D42" s="54" t="s">
        <v>3974</v>
      </c>
      <c r="E42" s="6" t="s">
        <v>323</v>
      </c>
      <c r="F42" s="19">
        <v>2000000</v>
      </c>
      <c r="G42" s="24">
        <v>27598</v>
      </c>
      <c r="H42" s="24">
        <v>1.23</v>
      </c>
      <c r="I42" s="31"/>
      <c r="J42" s="31"/>
      <c r="K42" s="35"/>
    </row>
    <row r="43" spans="2:11" x14ac:dyDescent="0.3">
      <c r="B43" s="8" t="s">
        <v>2992</v>
      </c>
      <c r="C43" s="57" t="s">
        <v>2993</v>
      </c>
      <c r="D43" s="54" t="s">
        <v>2994</v>
      </c>
      <c r="E43" s="6" t="s">
        <v>327</v>
      </c>
      <c r="F43" s="19">
        <v>4094476</v>
      </c>
      <c r="G43" s="24">
        <v>26874.09</v>
      </c>
      <c r="H43" s="24">
        <v>1.2</v>
      </c>
      <c r="I43" s="31"/>
      <c r="J43" s="31"/>
      <c r="K43" s="35"/>
    </row>
    <row r="44" spans="2:11" x14ac:dyDescent="0.3">
      <c r="B44" s="8" t="s">
        <v>964</v>
      </c>
      <c r="C44" s="57" t="s">
        <v>965</v>
      </c>
      <c r="D44" s="54" t="s">
        <v>966</v>
      </c>
      <c r="E44" s="6" t="s">
        <v>127</v>
      </c>
      <c r="F44" s="19">
        <v>1688726</v>
      </c>
      <c r="G44" s="24">
        <v>23817.79</v>
      </c>
      <c r="H44" s="24">
        <v>1.06</v>
      </c>
      <c r="I44" s="31"/>
      <c r="J44" s="31"/>
      <c r="K44" s="35"/>
    </row>
    <row r="45" spans="2:11" x14ac:dyDescent="0.3">
      <c r="B45" s="8" t="s">
        <v>472</v>
      </c>
      <c r="C45" s="57" t="s">
        <v>473</v>
      </c>
      <c r="D45" s="54" t="s">
        <v>474</v>
      </c>
      <c r="E45" s="6" t="s">
        <v>65</v>
      </c>
      <c r="F45" s="19">
        <v>15538719</v>
      </c>
      <c r="G45" s="24">
        <v>23064.12</v>
      </c>
      <c r="H45" s="24">
        <v>1.03</v>
      </c>
      <c r="I45" s="31"/>
      <c r="J45" s="31"/>
      <c r="K45" s="35"/>
    </row>
    <row r="46" spans="2:11" x14ac:dyDescent="0.3">
      <c r="B46" s="8" t="s">
        <v>161</v>
      </c>
      <c r="C46" s="57" t="s">
        <v>162</v>
      </c>
      <c r="D46" s="54" t="s">
        <v>163</v>
      </c>
      <c r="E46" s="6" t="s">
        <v>148</v>
      </c>
      <c r="F46" s="19">
        <v>5000000</v>
      </c>
      <c r="G46" s="24">
        <v>22152.5</v>
      </c>
      <c r="H46" s="24">
        <v>0.99</v>
      </c>
      <c r="I46" s="31"/>
      <c r="J46" s="31"/>
      <c r="K46" s="35"/>
    </row>
    <row r="47" spans="2:11" x14ac:dyDescent="0.3">
      <c r="B47" s="8" t="s">
        <v>532</v>
      </c>
      <c r="C47" s="57" t="s">
        <v>533</v>
      </c>
      <c r="D47" s="54" t="s">
        <v>534</v>
      </c>
      <c r="E47" s="6" t="s">
        <v>535</v>
      </c>
      <c r="F47" s="19">
        <v>1748892</v>
      </c>
      <c r="G47" s="24">
        <v>20306.39</v>
      </c>
      <c r="H47" s="24">
        <v>0.91</v>
      </c>
      <c r="I47" s="31"/>
      <c r="J47" s="31"/>
      <c r="K47" s="35"/>
    </row>
    <row r="48" spans="2:11" x14ac:dyDescent="0.3">
      <c r="B48" s="8" t="s">
        <v>438</v>
      </c>
      <c r="C48" s="57" t="s">
        <v>439</v>
      </c>
      <c r="D48" s="54" t="s">
        <v>440</v>
      </c>
      <c r="E48" s="6" t="s">
        <v>403</v>
      </c>
      <c r="F48" s="19">
        <v>7500000</v>
      </c>
      <c r="G48" s="24">
        <v>20212.5</v>
      </c>
      <c r="H48" s="24">
        <v>0.9</v>
      </c>
      <c r="I48" s="31"/>
      <c r="J48" s="31"/>
      <c r="K48" s="35"/>
    </row>
    <row r="49" spans="2:11" x14ac:dyDescent="0.3">
      <c r="B49" s="8" t="s">
        <v>448</v>
      </c>
      <c r="C49" s="57" t="s">
        <v>449</v>
      </c>
      <c r="D49" s="54" t="s">
        <v>450</v>
      </c>
      <c r="E49" s="6" t="s">
        <v>43</v>
      </c>
      <c r="F49" s="19">
        <v>10000000</v>
      </c>
      <c r="G49" s="24">
        <v>19171</v>
      </c>
      <c r="H49" s="24">
        <v>0.85</v>
      </c>
      <c r="I49" s="31"/>
      <c r="J49" s="31"/>
      <c r="K49" s="35"/>
    </row>
    <row r="50" spans="2:11" x14ac:dyDescent="0.3">
      <c r="B50" s="8" t="s">
        <v>69</v>
      </c>
      <c r="C50" s="57" t="s">
        <v>70</v>
      </c>
      <c r="D50" s="54" t="s">
        <v>71</v>
      </c>
      <c r="E50" s="6" t="s">
        <v>43</v>
      </c>
      <c r="F50" s="19">
        <v>2000000</v>
      </c>
      <c r="G50" s="24">
        <v>16050</v>
      </c>
      <c r="H50" s="24">
        <v>0.72</v>
      </c>
      <c r="I50" s="31"/>
      <c r="J50" s="31"/>
      <c r="K50" s="35"/>
    </row>
    <row r="51" spans="2:11" x14ac:dyDescent="0.3">
      <c r="B51" s="8" t="s">
        <v>2960</v>
      </c>
      <c r="C51" s="57" t="s">
        <v>2961</v>
      </c>
      <c r="D51" s="54" t="s">
        <v>2962</v>
      </c>
      <c r="E51" s="6" t="s">
        <v>138</v>
      </c>
      <c r="F51" s="19">
        <v>3395800</v>
      </c>
      <c r="G51" s="24">
        <v>16023.08</v>
      </c>
      <c r="H51" s="24">
        <v>0.71</v>
      </c>
      <c r="I51" s="31"/>
      <c r="J51" s="31"/>
      <c r="K51" s="35"/>
    </row>
    <row r="52" spans="2:11" x14ac:dyDescent="0.3">
      <c r="B52" s="8" t="s">
        <v>234</v>
      </c>
      <c r="C52" s="57" t="s">
        <v>235</v>
      </c>
      <c r="D52" s="54" t="s">
        <v>236</v>
      </c>
      <c r="E52" s="6" t="s">
        <v>148</v>
      </c>
      <c r="F52" s="19">
        <v>675114</v>
      </c>
      <c r="G52" s="24">
        <v>15456.06</v>
      </c>
      <c r="H52" s="24">
        <v>0.69</v>
      </c>
      <c r="I52" s="31"/>
      <c r="J52" s="31"/>
      <c r="K52" s="35"/>
    </row>
    <row r="53" spans="2:11" x14ac:dyDescent="0.3">
      <c r="B53" s="8" t="s">
        <v>296</v>
      </c>
      <c r="C53" s="57" t="s">
        <v>297</v>
      </c>
      <c r="D53" s="54" t="s">
        <v>298</v>
      </c>
      <c r="E53" s="6" t="s">
        <v>43</v>
      </c>
      <c r="F53" s="19">
        <v>14600000</v>
      </c>
      <c r="G53" s="24">
        <v>14728.48</v>
      </c>
      <c r="H53" s="24">
        <v>0.66</v>
      </c>
      <c r="I53" s="31"/>
      <c r="J53" s="31"/>
      <c r="K53" s="35"/>
    </row>
    <row r="54" spans="2:11" x14ac:dyDescent="0.3">
      <c r="B54" s="8" t="s">
        <v>2639</v>
      </c>
      <c r="C54" s="57" t="s">
        <v>2640</v>
      </c>
      <c r="D54" s="54" t="s">
        <v>2641</v>
      </c>
      <c r="E54" s="6" t="s">
        <v>167</v>
      </c>
      <c r="F54" s="19">
        <v>3497219</v>
      </c>
      <c r="G54" s="24">
        <v>13331.4</v>
      </c>
      <c r="H54" s="24">
        <v>0.59</v>
      </c>
      <c r="I54" s="31"/>
      <c r="J54" s="31"/>
      <c r="K54" s="35"/>
    </row>
    <row r="55" spans="2:11" x14ac:dyDescent="0.3">
      <c r="B55" s="8" t="s">
        <v>2313</v>
      </c>
      <c r="C55" s="57" t="s">
        <v>2314</v>
      </c>
      <c r="D55" s="54" t="s">
        <v>2315</v>
      </c>
      <c r="E55" s="6" t="s">
        <v>86</v>
      </c>
      <c r="F55" s="19">
        <v>3031256</v>
      </c>
      <c r="G55" s="24">
        <v>12703.99</v>
      </c>
      <c r="H55" s="24">
        <v>0.56999999999999995</v>
      </c>
      <c r="I55" s="31"/>
      <c r="J55" s="31"/>
      <c r="K55" s="35"/>
    </row>
    <row r="56" spans="2:11" x14ac:dyDescent="0.3">
      <c r="B56" s="8" t="s">
        <v>2325</v>
      </c>
      <c r="C56" s="57" t="s">
        <v>2326</v>
      </c>
      <c r="D56" s="54" t="s">
        <v>2327</v>
      </c>
      <c r="E56" s="6" t="s">
        <v>156</v>
      </c>
      <c r="F56" s="19">
        <v>5555491</v>
      </c>
      <c r="G56" s="24">
        <v>9791</v>
      </c>
      <c r="H56" s="24">
        <v>0.44</v>
      </c>
      <c r="I56" s="31"/>
      <c r="J56" s="31"/>
      <c r="K56" s="35"/>
    </row>
    <row r="57" spans="2:11" x14ac:dyDescent="0.3">
      <c r="B57" s="8" t="s">
        <v>876</v>
      </c>
      <c r="C57" s="57" t="s">
        <v>877</v>
      </c>
      <c r="D57" s="54" t="s">
        <v>878</v>
      </c>
      <c r="E57" s="6" t="s">
        <v>86</v>
      </c>
      <c r="F57" s="19">
        <v>2719142</v>
      </c>
      <c r="G57" s="24">
        <v>8226.76</v>
      </c>
      <c r="H57" s="24">
        <v>0.37</v>
      </c>
      <c r="I57" s="31"/>
      <c r="J57" s="31"/>
      <c r="K57" s="35"/>
    </row>
    <row r="58" spans="2:11" x14ac:dyDescent="0.3">
      <c r="B58" s="8" t="s">
        <v>2995</v>
      </c>
      <c r="C58" s="57" t="s">
        <v>2996</v>
      </c>
      <c r="D58" s="54" t="s">
        <v>2997</v>
      </c>
      <c r="E58" s="6" t="s">
        <v>156</v>
      </c>
      <c r="F58" s="19">
        <v>6500000</v>
      </c>
      <c r="G58" s="24">
        <v>8134.1</v>
      </c>
      <c r="H58" s="24">
        <v>0.36</v>
      </c>
      <c r="I58" s="31"/>
      <c r="J58" s="31"/>
      <c r="K58" s="35"/>
    </row>
    <row r="59" spans="2:11" x14ac:dyDescent="0.3">
      <c r="B59" s="8" t="s">
        <v>308</v>
      </c>
      <c r="C59" s="57" t="s">
        <v>309</v>
      </c>
      <c r="D59" s="54" t="s">
        <v>310</v>
      </c>
      <c r="E59" s="6" t="s">
        <v>86</v>
      </c>
      <c r="F59" s="19">
        <v>1621704</v>
      </c>
      <c r="G59" s="24">
        <v>7745.26</v>
      </c>
      <c r="H59" s="24">
        <v>0.35</v>
      </c>
      <c r="I59" s="31"/>
      <c r="J59" s="31"/>
      <c r="K59" s="35"/>
    </row>
    <row r="60" spans="2:11" x14ac:dyDescent="0.3">
      <c r="B60" s="8" t="s">
        <v>493</v>
      </c>
      <c r="C60" s="57" t="s">
        <v>494</v>
      </c>
      <c r="D60" s="54" t="s">
        <v>495</v>
      </c>
      <c r="E60" s="6" t="s">
        <v>97</v>
      </c>
      <c r="F60" s="19">
        <v>945940</v>
      </c>
      <c r="G60" s="24">
        <v>7361.31</v>
      </c>
      <c r="H60" s="24">
        <v>0.33</v>
      </c>
      <c r="I60" s="31"/>
      <c r="J60" s="31"/>
      <c r="K60" s="35"/>
    </row>
    <row r="61" spans="2:11" x14ac:dyDescent="0.3">
      <c r="B61" s="8" t="s">
        <v>607</v>
      </c>
      <c r="C61" s="57" t="s">
        <v>608</v>
      </c>
      <c r="D61" s="54" t="s">
        <v>609</v>
      </c>
      <c r="E61" s="6" t="s">
        <v>156</v>
      </c>
      <c r="F61" s="19">
        <v>1919371</v>
      </c>
      <c r="G61" s="24">
        <v>6951.96</v>
      </c>
      <c r="H61" s="24">
        <v>0.31</v>
      </c>
      <c r="I61" s="31"/>
      <c r="J61" s="31"/>
      <c r="K61" s="35"/>
    </row>
    <row r="62" spans="2:11" x14ac:dyDescent="0.3">
      <c r="B62" s="8" t="s">
        <v>1942</v>
      </c>
      <c r="C62" s="57" t="s">
        <v>1943</v>
      </c>
      <c r="D62" s="54" t="s">
        <v>1944</v>
      </c>
      <c r="E62" s="6" t="s">
        <v>224</v>
      </c>
      <c r="F62" s="19">
        <v>175101</v>
      </c>
      <c r="G62" s="24">
        <v>6247.25</v>
      </c>
      <c r="H62" s="24">
        <v>0.28000000000000003</v>
      </c>
      <c r="I62" s="31"/>
      <c r="J62" s="31"/>
      <c r="K62" s="35"/>
    </row>
    <row r="63" spans="2:11" x14ac:dyDescent="0.3">
      <c r="B63" s="8" t="s">
        <v>888</v>
      </c>
      <c r="C63" s="57" t="s">
        <v>889</v>
      </c>
      <c r="D63" s="54" t="s">
        <v>890</v>
      </c>
      <c r="E63" s="6" t="s">
        <v>152</v>
      </c>
      <c r="F63" s="19">
        <v>6771535</v>
      </c>
      <c r="G63" s="24">
        <v>5898.01</v>
      </c>
      <c r="H63" s="24">
        <v>0.26</v>
      </c>
      <c r="I63" s="31"/>
      <c r="J63" s="31"/>
      <c r="K63" s="35"/>
    </row>
    <row r="64" spans="2:11" x14ac:dyDescent="0.3">
      <c r="B64" s="8" t="s">
        <v>3975</v>
      </c>
      <c r="C64" s="57" t="s">
        <v>3976</v>
      </c>
      <c r="D64" s="54" t="s">
        <v>3977</v>
      </c>
      <c r="E64" s="6" t="s">
        <v>444</v>
      </c>
      <c r="F64" s="19">
        <v>1674034</v>
      </c>
      <c r="G64" s="24">
        <v>5784.62</v>
      </c>
      <c r="H64" s="24">
        <v>0.26</v>
      </c>
      <c r="I64" s="31"/>
      <c r="J64" s="31"/>
      <c r="K64" s="35"/>
    </row>
    <row r="65" spans="1:11" x14ac:dyDescent="0.3">
      <c r="B65" s="8" t="s">
        <v>1962</v>
      </c>
      <c r="C65" s="57" t="s">
        <v>1963</v>
      </c>
      <c r="D65" s="54" t="s">
        <v>1964</v>
      </c>
      <c r="E65" s="6" t="s">
        <v>148</v>
      </c>
      <c r="F65" s="19">
        <v>19324</v>
      </c>
      <c r="G65" s="24">
        <v>1335.77</v>
      </c>
      <c r="H65" s="24">
        <v>0.06</v>
      </c>
      <c r="I65" s="31"/>
      <c r="J65" s="31"/>
      <c r="K65" s="35"/>
    </row>
    <row r="66" spans="1:11" x14ac:dyDescent="0.3">
      <c r="C66" s="58" t="s">
        <v>172</v>
      </c>
      <c r="D66" s="54"/>
      <c r="E66" s="6"/>
      <c r="F66" s="19"/>
      <c r="G66" s="25">
        <v>2013098.55</v>
      </c>
      <c r="H66" s="25">
        <v>89.78</v>
      </c>
      <c r="I66" s="31"/>
      <c r="J66" s="31"/>
      <c r="K66" s="35"/>
    </row>
    <row r="67" spans="1:11" x14ac:dyDescent="0.3">
      <c r="C67" s="57"/>
      <c r="D67" s="54"/>
      <c r="E67" s="6"/>
      <c r="F67" s="19"/>
      <c r="G67" s="24"/>
      <c r="H67" s="24"/>
      <c r="I67" s="31"/>
      <c r="J67" s="31"/>
      <c r="K67" s="35"/>
    </row>
    <row r="68" spans="1:11" x14ac:dyDescent="0.3">
      <c r="C68" s="58" t="s">
        <v>3</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4</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5</v>
      </c>
      <c r="D72" s="54"/>
      <c r="E72" s="6"/>
      <c r="F72" s="19"/>
      <c r="G72" s="24"/>
      <c r="H72" s="24"/>
      <c r="I72" s="31"/>
      <c r="J72" s="31"/>
      <c r="K72" s="35"/>
    </row>
    <row r="73" spans="1:11" x14ac:dyDescent="0.3">
      <c r="A73" s="28"/>
      <c r="B73" s="28"/>
      <c r="C73" s="58" t="s">
        <v>6</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7</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8</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9</v>
      </c>
      <c r="D79" s="54"/>
      <c r="E79" s="6"/>
      <c r="F79" s="19"/>
      <c r="G79" s="24"/>
      <c r="H79" s="24"/>
      <c r="I79" s="31"/>
      <c r="J79" s="31"/>
      <c r="K79" s="35"/>
    </row>
    <row r="80" spans="1:11" x14ac:dyDescent="0.3">
      <c r="B80" s="8" t="s">
        <v>2738</v>
      </c>
      <c r="C80" s="57" t="s">
        <v>2739</v>
      </c>
      <c r="D80" s="54" t="s">
        <v>2740</v>
      </c>
      <c r="E80" s="6" t="s">
        <v>185</v>
      </c>
      <c r="F80" s="19">
        <v>10000000</v>
      </c>
      <c r="G80" s="24">
        <v>10257.44</v>
      </c>
      <c r="H80" s="24">
        <v>0.46</v>
      </c>
      <c r="I80" s="31">
        <v>5.9325538</v>
      </c>
      <c r="J80" s="31"/>
      <c r="K80" s="35"/>
    </row>
    <row r="81" spans="1:11" x14ac:dyDescent="0.3">
      <c r="C81" s="58" t="s">
        <v>172</v>
      </c>
      <c r="D81" s="54"/>
      <c r="E81" s="6"/>
      <c r="F81" s="19"/>
      <c r="G81" s="25">
        <v>10257.44</v>
      </c>
      <c r="H81" s="25">
        <v>0.46</v>
      </c>
      <c r="I81" s="31"/>
      <c r="J81" s="31"/>
      <c r="K81" s="35"/>
    </row>
    <row r="82" spans="1:11" x14ac:dyDescent="0.3">
      <c r="C82" s="57"/>
      <c r="D82" s="54"/>
      <c r="E82" s="6"/>
      <c r="F82" s="19"/>
      <c r="G82" s="24"/>
      <c r="H82" s="24"/>
      <c r="I82" s="31"/>
      <c r="J82" s="31"/>
      <c r="K82" s="35"/>
    </row>
    <row r="83" spans="1:11" x14ac:dyDescent="0.3">
      <c r="C83" s="58" t="s">
        <v>10</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A85" s="10"/>
      <c r="B85" s="28"/>
      <c r="C85" s="58" t="s">
        <v>11</v>
      </c>
      <c r="D85" s="54"/>
      <c r="E85" s="6"/>
      <c r="F85" s="19"/>
      <c r="G85" s="24"/>
      <c r="H85" s="24"/>
      <c r="I85" s="31"/>
      <c r="J85" s="31"/>
      <c r="K85" s="35"/>
    </row>
    <row r="86" spans="1:11" x14ac:dyDescent="0.3">
      <c r="A86" s="28"/>
      <c r="B86" s="28"/>
      <c r="C86" s="58" t="s">
        <v>13</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14</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C90" s="59" t="s">
        <v>15</v>
      </c>
      <c r="D90" s="54"/>
      <c r="E90" s="6"/>
      <c r="F90" s="19"/>
      <c r="G90" s="24"/>
      <c r="H90" s="24"/>
      <c r="I90" s="31"/>
      <c r="J90" s="31"/>
      <c r="K90" s="35"/>
    </row>
    <row r="91" spans="1:11" x14ac:dyDescent="0.3">
      <c r="B91" s="8" t="s">
        <v>2397</v>
      </c>
      <c r="C91" s="57" t="s">
        <v>2398</v>
      </c>
      <c r="D91" s="54" t="s">
        <v>2399</v>
      </c>
      <c r="E91" s="6" t="s">
        <v>185</v>
      </c>
      <c r="F91" s="19">
        <v>5000000</v>
      </c>
      <c r="G91" s="24">
        <v>4940.7</v>
      </c>
      <c r="H91" s="24">
        <v>0.22</v>
      </c>
      <c r="I91" s="31">
        <v>5.4760999999999997</v>
      </c>
      <c r="J91" s="31"/>
      <c r="K91" s="35"/>
    </row>
    <row r="92" spans="1:11" x14ac:dyDescent="0.3">
      <c r="B92" s="8" t="s">
        <v>182</v>
      </c>
      <c r="C92" s="57" t="s">
        <v>183</v>
      </c>
      <c r="D92" s="54" t="s">
        <v>184</v>
      </c>
      <c r="E92" s="6" t="s">
        <v>185</v>
      </c>
      <c r="F92" s="19">
        <v>1500000</v>
      </c>
      <c r="G92" s="24">
        <v>1482.24</v>
      </c>
      <c r="H92" s="24">
        <v>7.0000000000000007E-2</v>
      </c>
      <c r="I92" s="31">
        <v>5.4660000000000002</v>
      </c>
      <c r="J92" s="31"/>
      <c r="K92" s="35"/>
    </row>
    <row r="93" spans="1:11" x14ac:dyDescent="0.3">
      <c r="C93" s="58" t="s">
        <v>172</v>
      </c>
      <c r="D93" s="54"/>
      <c r="E93" s="6"/>
      <c r="F93" s="19"/>
      <c r="G93" s="25">
        <v>6422.94</v>
      </c>
      <c r="H93" s="25">
        <v>0.28999999999999998</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186</v>
      </c>
      <c r="C111" s="57" t="s">
        <v>187</v>
      </c>
      <c r="D111" s="54"/>
      <c r="E111" s="6"/>
      <c r="F111" s="19"/>
      <c r="G111" s="24">
        <v>213891.27</v>
      </c>
      <c r="H111" s="24">
        <v>9.5399999999999991</v>
      </c>
      <c r="I111" s="31"/>
      <c r="J111" s="31"/>
      <c r="K111" s="35"/>
    </row>
    <row r="112" spans="1:11" x14ac:dyDescent="0.3">
      <c r="C112" s="58" t="s">
        <v>172</v>
      </c>
      <c r="D112" s="54"/>
      <c r="E112" s="6"/>
      <c r="F112" s="19"/>
      <c r="G112" s="25">
        <v>213891.27</v>
      </c>
      <c r="H112" s="25">
        <v>9.5399999999999991</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5262</v>
      </c>
      <c r="D115" s="54"/>
      <c r="E115" s="6"/>
      <c r="F115" s="19"/>
      <c r="G115" s="24">
        <v>600</v>
      </c>
      <c r="H115" s="24">
        <v>0.03</v>
      </c>
      <c r="I115" s="31"/>
      <c r="J115" s="31"/>
      <c r="K115" s="35"/>
      <c r="L115" s="3"/>
      <c r="AI115" s="3"/>
      <c r="AV115" s="3"/>
      <c r="AX115" s="3"/>
      <c r="BB115" s="3"/>
    </row>
    <row r="116" spans="1:54" x14ac:dyDescent="0.3">
      <c r="B116" s="8"/>
      <c r="C116" s="57" t="s">
        <v>188</v>
      </c>
      <c r="D116" s="54"/>
      <c r="E116" s="6"/>
      <c r="F116" s="19"/>
      <c r="G116" s="24">
        <v>-1847.5</v>
      </c>
      <c r="H116" s="24">
        <v>-9.9999999999999992E-2</v>
      </c>
      <c r="I116" s="31"/>
      <c r="J116" s="31"/>
      <c r="K116" s="35"/>
    </row>
    <row r="117" spans="1:54" x14ac:dyDescent="0.3">
      <c r="C117" s="58" t="s">
        <v>172</v>
      </c>
      <c r="D117" s="54"/>
      <c r="E117" s="6"/>
      <c r="F117" s="19"/>
      <c r="G117" s="25">
        <v>-1247.5</v>
      </c>
      <c r="H117" s="25">
        <v>-6.9999999999999993E-2</v>
      </c>
      <c r="I117" s="31"/>
      <c r="J117" s="31"/>
      <c r="K117" s="35"/>
    </row>
    <row r="118" spans="1:54" x14ac:dyDescent="0.3">
      <c r="C118" s="57"/>
      <c r="D118" s="54"/>
      <c r="E118" s="6"/>
      <c r="F118" s="19"/>
      <c r="G118" s="24"/>
      <c r="H118" s="24"/>
      <c r="I118" s="31"/>
      <c r="J118" s="31"/>
      <c r="K118" s="35"/>
    </row>
    <row r="119" spans="1:54" x14ac:dyDescent="0.3">
      <c r="C119" s="60" t="s">
        <v>189</v>
      </c>
      <c r="D119" s="55"/>
      <c r="E119" s="5"/>
      <c r="F119" s="20"/>
      <c r="G119" s="26">
        <v>2242422.7000000002</v>
      </c>
      <c r="H119" s="26">
        <v>100</v>
      </c>
      <c r="I119" s="32"/>
      <c r="J119" s="32"/>
      <c r="K119" s="36"/>
    </row>
    <row r="122" spans="1:54" x14ac:dyDescent="0.3">
      <c r="C122" s="1" t="s">
        <v>190</v>
      </c>
    </row>
    <row r="123" spans="1:54" x14ac:dyDescent="0.3">
      <c r="C123" s="37" t="s">
        <v>191</v>
      </c>
      <c r="D123" s="37"/>
      <c r="E123" s="37"/>
      <c r="F123" s="37"/>
      <c r="G123" s="37"/>
      <c r="H123" s="37"/>
      <c r="I123" s="37"/>
      <c r="J123" s="37"/>
      <c r="K123" s="37"/>
    </row>
    <row r="124" spans="1:54" x14ac:dyDescent="0.3">
      <c r="C124" s="2" t="s">
        <v>192</v>
      </c>
    </row>
    <row r="125" spans="1:54" x14ac:dyDescent="0.3">
      <c r="C125" s="2" t="s">
        <v>193</v>
      </c>
    </row>
    <row r="126" spans="1:54" ht="30" customHeight="1" x14ac:dyDescent="0.3">
      <c r="C126" s="91" t="s">
        <v>194</v>
      </c>
      <c r="D126" s="92"/>
      <c r="E126" s="92"/>
      <c r="F126" s="92"/>
      <c r="G126" s="92"/>
      <c r="H126" s="92"/>
      <c r="I126" s="92"/>
      <c r="J126" s="92"/>
      <c r="K126" s="92"/>
    </row>
    <row r="127" spans="1:54" x14ac:dyDescent="0.3">
      <c r="C127" s="2" t="s">
        <v>195</v>
      </c>
    </row>
    <row r="129" spans="3:5" x14ac:dyDescent="0.3">
      <c r="C129" s="1" t="s">
        <v>5387</v>
      </c>
      <c r="E129" s="88" t="s">
        <v>5388</v>
      </c>
    </row>
    <row r="130" spans="3:5" x14ac:dyDescent="0.3">
      <c r="E130" s="2" t="s">
        <v>5439</v>
      </c>
    </row>
  </sheetData>
  <mergeCells count="1">
    <mergeCell ref="C126:K126"/>
  </mergeCells>
  <hyperlinks>
    <hyperlink ref="J2" location="'Index'!A1" display="'Index'!A1" xr:uid="{9052805B-FC3B-4CA1-B523-B51543A5110D}"/>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EAEF-E19C-49E9-85DC-2511A7306978}">
  <sheetPr codeName="Sheet186"/>
  <dimension ref="A1:IV93"/>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3978</v>
      </c>
      <c r="J2" s="38" t="s">
        <v>4975</v>
      </c>
    </row>
    <row r="3" spans="1:54" ht="16.2" x14ac:dyDescent="0.35">
      <c r="C3" s="1" t="s">
        <v>28</v>
      </c>
      <c r="D3" s="21" t="s">
        <v>3979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3980</v>
      </c>
      <c r="C26" s="57" t="s">
        <v>3981</v>
      </c>
      <c r="D26" s="54" t="s">
        <v>3982</v>
      </c>
      <c r="E26" s="6" t="s">
        <v>185</v>
      </c>
      <c r="F26" s="19">
        <v>5000000</v>
      </c>
      <c r="G26" s="24">
        <v>5080.71</v>
      </c>
      <c r="H26" s="24">
        <v>14.77</v>
      </c>
      <c r="I26" s="31">
        <v>6.3504715999999997</v>
      </c>
      <c r="J26" s="31"/>
      <c r="K26" s="35"/>
    </row>
    <row r="27" spans="1:11" x14ac:dyDescent="0.3">
      <c r="B27" s="8" t="s">
        <v>3983</v>
      </c>
      <c r="C27" s="57" t="s">
        <v>3984</v>
      </c>
      <c r="D27" s="54" t="s">
        <v>3985</v>
      </c>
      <c r="E27" s="6" t="s">
        <v>185</v>
      </c>
      <c r="F27" s="19">
        <v>3500000</v>
      </c>
      <c r="G27" s="24">
        <v>3572.88</v>
      </c>
      <c r="H27" s="24">
        <v>10.39</v>
      </c>
      <c r="I27" s="31">
        <v>6.3203227999999996</v>
      </c>
      <c r="J27" s="31"/>
      <c r="K27" s="35"/>
    </row>
    <row r="28" spans="1:11" x14ac:dyDescent="0.3">
      <c r="B28" s="8" t="s">
        <v>3986</v>
      </c>
      <c r="C28" s="57" t="s">
        <v>3987</v>
      </c>
      <c r="D28" s="54" t="s">
        <v>3988</v>
      </c>
      <c r="E28" s="6" t="s">
        <v>185</v>
      </c>
      <c r="F28" s="19">
        <v>3500000</v>
      </c>
      <c r="G28" s="24">
        <v>3560.35</v>
      </c>
      <c r="H28" s="24">
        <v>10.35</v>
      </c>
      <c r="I28" s="31">
        <v>6.3357970000000003</v>
      </c>
      <c r="J28" s="31"/>
      <c r="K28" s="35"/>
    </row>
    <row r="29" spans="1:11" x14ac:dyDescent="0.3">
      <c r="B29" s="8" t="s">
        <v>3989</v>
      </c>
      <c r="C29" s="57" t="s">
        <v>3990</v>
      </c>
      <c r="D29" s="54" t="s">
        <v>3991</v>
      </c>
      <c r="E29" s="6" t="s">
        <v>185</v>
      </c>
      <c r="F29" s="19">
        <v>3000000</v>
      </c>
      <c r="G29" s="24">
        <v>3051.74</v>
      </c>
      <c r="H29" s="24">
        <v>8.8699999999999992</v>
      </c>
      <c r="I29" s="31">
        <v>6.3151728</v>
      </c>
      <c r="J29" s="31"/>
      <c r="K29" s="35"/>
    </row>
    <row r="30" spans="1:11" x14ac:dyDescent="0.3">
      <c r="B30" s="8" t="s">
        <v>3992</v>
      </c>
      <c r="C30" s="57" t="s">
        <v>3993</v>
      </c>
      <c r="D30" s="54" t="s">
        <v>3994</v>
      </c>
      <c r="E30" s="6" t="s">
        <v>185</v>
      </c>
      <c r="F30" s="19">
        <v>2500000</v>
      </c>
      <c r="G30" s="24">
        <v>2552.06</v>
      </c>
      <c r="H30" s="24">
        <v>7.42</v>
      </c>
      <c r="I30" s="31">
        <v>6.3203227999999996</v>
      </c>
      <c r="J30" s="31"/>
      <c r="K30" s="35"/>
    </row>
    <row r="31" spans="1:11" x14ac:dyDescent="0.3">
      <c r="B31" s="8" t="s">
        <v>3995</v>
      </c>
      <c r="C31" s="57" t="s">
        <v>3996</v>
      </c>
      <c r="D31" s="54" t="s">
        <v>3997</v>
      </c>
      <c r="E31" s="6" t="s">
        <v>185</v>
      </c>
      <c r="F31" s="19">
        <v>1180000</v>
      </c>
      <c r="G31" s="24">
        <v>1204.3800000000001</v>
      </c>
      <c r="H31" s="24">
        <v>3.5</v>
      </c>
      <c r="I31" s="31">
        <v>6.3203227999999996</v>
      </c>
      <c r="J31" s="31"/>
      <c r="K31" s="35"/>
    </row>
    <row r="32" spans="1:11" x14ac:dyDescent="0.3">
      <c r="B32" s="8" t="s">
        <v>3998</v>
      </c>
      <c r="C32" s="57" t="s">
        <v>3999</v>
      </c>
      <c r="D32" s="54" t="s">
        <v>4000</v>
      </c>
      <c r="E32" s="6" t="s">
        <v>185</v>
      </c>
      <c r="F32" s="19">
        <v>1000000</v>
      </c>
      <c r="G32" s="24">
        <v>1020</v>
      </c>
      <c r="H32" s="24">
        <v>2.96</v>
      </c>
      <c r="I32" s="31">
        <v>6.3719422000000003</v>
      </c>
      <c r="J32" s="31"/>
      <c r="K32" s="35"/>
    </row>
    <row r="33" spans="1:11" x14ac:dyDescent="0.3">
      <c r="B33" s="8" t="s">
        <v>4001</v>
      </c>
      <c r="C33" s="57" t="s">
        <v>4002</v>
      </c>
      <c r="D33" s="54" t="s">
        <v>4003</v>
      </c>
      <c r="E33" s="6" t="s">
        <v>185</v>
      </c>
      <c r="F33" s="19">
        <v>1000000</v>
      </c>
      <c r="G33" s="24">
        <v>1017.09</v>
      </c>
      <c r="H33" s="24">
        <v>2.96</v>
      </c>
      <c r="I33" s="31">
        <v>6.3552007000000001</v>
      </c>
      <c r="J33" s="31"/>
      <c r="K33" s="35"/>
    </row>
    <row r="34" spans="1:11" x14ac:dyDescent="0.3">
      <c r="B34" s="8" t="s">
        <v>4004</v>
      </c>
      <c r="C34" s="57" t="s">
        <v>4005</v>
      </c>
      <c r="D34" s="54" t="s">
        <v>4006</v>
      </c>
      <c r="E34" s="6" t="s">
        <v>185</v>
      </c>
      <c r="F34" s="19">
        <v>500000</v>
      </c>
      <c r="G34" s="24">
        <v>516.9</v>
      </c>
      <c r="H34" s="24">
        <v>1.5</v>
      </c>
      <c r="I34" s="31">
        <v>6.3564555</v>
      </c>
      <c r="J34" s="31"/>
      <c r="K34" s="35"/>
    </row>
    <row r="35" spans="1:11" x14ac:dyDescent="0.3">
      <c r="B35" s="8" t="s">
        <v>4007</v>
      </c>
      <c r="C35" s="57" t="s">
        <v>4008</v>
      </c>
      <c r="D35" s="54" t="s">
        <v>4009</v>
      </c>
      <c r="E35" s="6" t="s">
        <v>185</v>
      </c>
      <c r="F35" s="19">
        <v>500000</v>
      </c>
      <c r="G35" s="24">
        <v>508.36</v>
      </c>
      <c r="H35" s="24">
        <v>1.48</v>
      </c>
      <c r="I35" s="31">
        <v>6.3151728</v>
      </c>
      <c r="J35" s="31"/>
      <c r="K35" s="35"/>
    </row>
    <row r="36" spans="1:11" x14ac:dyDescent="0.3">
      <c r="B36" s="8" t="s">
        <v>4010</v>
      </c>
      <c r="C36" s="57" t="s">
        <v>4011</v>
      </c>
      <c r="D36" s="54" t="s">
        <v>4012</v>
      </c>
      <c r="E36" s="6" t="s">
        <v>185</v>
      </c>
      <c r="F36" s="19">
        <v>500000</v>
      </c>
      <c r="G36" s="24">
        <v>508.11</v>
      </c>
      <c r="H36" s="24">
        <v>1.48</v>
      </c>
      <c r="I36" s="31">
        <v>6.3151728</v>
      </c>
      <c r="J36" s="31"/>
      <c r="K36" s="35"/>
    </row>
    <row r="37" spans="1:11" x14ac:dyDescent="0.3">
      <c r="C37" s="58" t="s">
        <v>172</v>
      </c>
      <c r="D37" s="54"/>
      <c r="E37" s="6"/>
      <c r="F37" s="19"/>
      <c r="G37" s="25">
        <v>22592.58</v>
      </c>
      <c r="H37" s="25">
        <v>65.680000000000007</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3961</v>
      </c>
      <c r="C49" s="57" t="s">
        <v>3962</v>
      </c>
      <c r="D49" s="54" t="s">
        <v>3963</v>
      </c>
      <c r="E49" s="6" t="s">
        <v>185</v>
      </c>
      <c r="F49" s="19">
        <v>4878400</v>
      </c>
      <c r="G49" s="24">
        <v>4472.7700000000004</v>
      </c>
      <c r="H49" s="24">
        <v>13</v>
      </c>
      <c r="I49" s="31">
        <v>6.0627997000000002</v>
      </c>
      <c r="J49" s="31"/>
      <c r="K49" s="35"/>
    </row>
    <row r="50" spans="1:11" x14ac:dyDescent="0.3">
      <c r="B50" s="8" t="s">
        <v>4013</v>
      </c>
      <c r="C50" s="57" t="s">
        <v>4014</v>
      </c>
      <c r="D50" s="54" t="s">
        <v>4015</v>
      </c>
      <c r="E50" s="6" t="s">
        <v>185</v>
      </c>
      <c r="F50" s="19">
        <v>1500000</v>
      </c>
      <c r="G50" s="24">
        <v>1363.62</v>
      </c>
      <c r="H50" s="24">
        <v>3.96</v>
      </c>
      <c r="I50" s="31">
        <v>6.0526103999999998</v>
      </c>
      <c r="J50" s="31"/>
      <c r="K50" s="35"/>
    </row>
    <row r="51" spans="1:11" x14ac:dyDescent="0.3">
      <c r="B51" s="8" t="s">
        <v>4016</v>
      </c>
      <c r="C51" s="57" t="s">
        <v>4017</v>
      </c>
      <c r="D51" s="54" t="s">
        <v>4018</v>
      </c>
      <c r="E51" s="6" t="s">
        <v>185</v>
      </c>
      <c r="F51" s="19">
        <v>1257500</v>
      </c>
      <c r="G51" s="24">
        <v>1131.74</v>
      </c>
      <c r="H51" s="24">
        <v>3.29</v>
      </c>
      <c r="I51" s="31">
        <v>6.0971669000000004</v>
      </c>
      <c r="J51" s="31"/>
      <c r="K51" s="35"/>
    </row>
    <row r="52" spans="1:11" x14ac:dyDescent="0.3">
      <c r="B52" s="8" t="s">
        <v>4019</v>
      </c>
      <c r="C52" s="57" t="s">
        <v>4020</v>
      </c>
      <c r="D52" s="54" t="s">
        <v>4021</v>
      </c>
      <c r="E52" s="6" t="s">
        <v>185</v>
      </c>
      <c r="F52" s="19">
        <v>872300</v>
      </c>
      <c r="G52" s="24">
        <v>784.52</v>
      </c>
      <c r="H52" s="24">
        <v>2.2799999999999998</v>
      </c>
      <c r="I52" s="31">
        <v>6.0986590999999999</v>
      </c>
      <c r="J52" s="31"/>
      <c r="K52" s="35"/>
    </row>
    <row r="53" spans="1:11" x14ac:dyDescent="0.3">
      <c r="B53" s="8" t="s">
        <v>3964</v>
      </c>
      <c r="C53" s="57" t="s">
        <v>3965</v>
      </c>
      <c r="D53" s="54" t="s">
        <v>3966</v>
      </c>
      <c r="E53" s="6" t="s">
        <v>185</v>
      </c>
      <c r="F53" s="19">
        <v>797600</v>
      </c>
      <c r="G53" s="24">
        <v>728.81</v>
      </c>
      <c r="H53" s="24">
        <v>2.12</v>
      </c>
      <c r="I53" s="31">
        <v>6.0703605999999999</v>
      </c>
      <c r="J53" s="31"/>
      <c r="K53" s="35"/>
    </row>
    <row r="54" spans="1:11" x14ac:dyDescent="0.3">
      <c r="B54" s="8" t="s">
        <v>2908</v>
      </c>
      <c r="C54" s="57" t="s">
        <v>2909</v>
      </c>
      <c r="D54" s="54" t="s">
        <v>2910</v>
      </c>
      <c r="E54" s="6" t="s">
        <v>185</v>
      </c>
      <c r="F54" s="19">
        <v>753000</v>
      </c>
      <c r="G54" s="24">
        <v>677.34</v>
      </c>
      <c r="H54" s="24">
        <v>1.97</v>
      </c>
      <c r="I54" s="31">
        <v>6.0982988999999996</v>
      </c>
      <c r="J54" s="31"/>
      <c r="K54" s="35"/>
    </row>
    <row r="55" spans="1:11" x14ac:dyDescent="0.3">
      <c r="B55" s="8" t="s">
        <v>4022</v>
      </c>
      <c r="C55" s="57" t="s">
        <v>4023</v>
      </c>
      <c r="D55" s="54" t="s">
        <v>4024</v>
      </c>
      <c r="E55" s="6" t="s">
        <v>185</v>
      </c>
      <c r="F55" s="19">
        <v>613200</v>
      </c>
      <c r="G55" s="24">
        <v>556.79</v>
      </c>
      <c r="H55" s="24">
        <v>1.62</v>
      </c>
      <c r="I55" s="31">
        <v>6.0552339999999996</v>
      </c>
      <c r="J55" s="31"/>
      <c r="K55" s="35"/>
    </row>
    <row r="56" spans="1:11" x14ac:dyDescent="0.3">
      <c r="B56" s="8" t="s">
        <v>3958</v>
      </c>
      <c r="C56" s="57" t="s">
        <v>3959</v>
      </c>
      <c r="D56" s="54" t="s">
        <v>3960</v>
      </c>
      <c r="E56" s="6" t="s">
        <v>185</v>
      </c>
      <c r="F56" s="19">
        <v>550000</v>
      </c>
      <c r="G56" s="24">
        <v>501.97</v>
      </c>
      <c r="H56" s="24">
        <v>1.46</v>
      </c>
      <c r="I56" s="31">
        <v>6.0730352999999999</v>
      </c>
      <c r="J56" s="31"/>
      <c r="K56" s="35"/>
    </row>
    <row r="57" spans="1:11" x14ac:dyDescent="0.3">
      <c r="B57" s="8" t="s">
        <v>4025</v>
      </c>
      <c r="C57" s="57" t="s">
        <v>4026</v>
      </c>
      <c r="D57" s="54" t="s">
        <v>4027</v>
      </c>
      <c r="E57" s="6" t="s">
        <v>185</v>
      </c>
      <c r="F57" s="19">
        <v>500000</v>
      </c>
      <c r="G57" s="24">
        <v>463.9</v>
      </c>
      <c r="H57" s="24">
        <v>1.35</v>
      </c>
      <c r="I57" s="31">
        <v>5.8819302999999996</v>
      </c>
      <c r="J57" s="31"/>
      <c r="K57" s="35"/>
    </row>
    <row r="58" spans="1:11" x14ac:dyDescent="0.3">
      <c r="B58" s="8" t="s">
        <v>3709</v>
      </c>
      <c r="C58" s="57" t="s">
        <v>3710</v>
      </c>
      <c r="D58" s="54" t="s">
        <v>3711</v>
      </c>
      <c r="E58" s="6" t="s">
        <v>185</v>
      </c>
      <c r="F58" s="19">
        <v>350000</v>
      </c>
      <c r="G58" s="24">
        <v>328.02</v>
      </c>
      <c r="H58" s="24">
        <v>0.95</v>
      </c>
      <c r="I58" s="31">
        <v>5.8443958</v>
      </c>
      <c r="J58" s="31"/>
      <c r="K58" s="35"/>
    </row>
    <row r="59" spans="1:11" x14ac:dyDescent="0.3">
      <c r="B59" s="8" t="s">
        <v>4028</v>
      </c>
      <c r="C59" s="57" t="s">
        <v>4029</v>
      </c>
      <c r="D59" s="54" t="s">
        <v>4030</v>
      </c>
      <c r="E59" s="6" t="s">
        <v>185</v>
      </c>
      <c r="F59" s="19">
        <v>192000</v>
      </c>
      <c r="G59" s="24">
        <v>172.59</v>
      </c>
      <c r="H59" s="24">
        <v>0.5</v>
      </c>
      <c r="I59" s="31">
        <v>6.0997909999999997</v>
      </c>
      <c r="J59" s="31"/>
      <c r="K59" s="35"/>
    </row>
    <row r="60" spans="1:11" x14ac:dyDescent="0.3">
      <c r="C60" s="58" t="s">
        <v>172</v>
      </c>
      <c r="D60" s="54"/>
      <c r="E60" s="6"/>
      <c r="F60" s="19"/>
      <c r="G60" s="25">
        <v>11182.07</v>
      </c>
      <c r="H60" s="25">
        <v>32.5</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186</v>
      </c>
      <c r="C74" s="57" t="s">
        <v>187</v>
      </c>
      <c r="D74" s="54"/>
      <c r="E74" s="6"/>
      <c r="F74" s="19"/>
      <c r="G74" s="24">
        <v>209.19</v>
      </c>
      <c r="H74" s="24">
        <v>0.61</v>
      </c>
      <c r="I74" s="31"/>
      <c r="J74" s="31"/>
      <c r="K74" s="35"/>
    </row>
    <row r="75" spans="1:54" x14ac:dyDescent="0.3">
      <c r="C75" s="58" t="s">
        <v>172</v>
      </c>
      <c r="D75" s="54"/>
      <c r="E75" s="6"/>
      <c r="F75" s="19"/>
      <c r="G75" s="25">
        <v>209.19</v>
      </c>
      <c r="H75" s="25">
        <v>0.61</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5262</v>
      </c>
      <c r="D78" s="54"/>
      <c r="E78" s="6"/>
      <c r="F78" s="19"/>
      <c r="G78" s="24" t="s">
        <v>2</v>
      </c>
      <c r="H78" s="24" t="s">
        <v>2</v>
      </c>
      <c r="I78" s="31"/>
      <c r="J78" s="31"/>
      <c r="K78" s="35"/>
      <c r="L78" s="3"/>
      <c r="AI78" s="3"/>
      <c r="AV78" s="3"/>
      <c r="AX78" s="3"/>
      <c r="BB78" s="3"/>
    </row>
    <row r="79" spans="1:54" x14ac:dyDescent="0.3">
      <c r="B79" s="8"/>
      <c r="C79" s="57" t="s">
        <v>188</v>
      </c>
      <c r="D79" s="54"/>
      <c r="E79" s="6"/>
      <c r="F79" s="19"/>
      <c r="G79" s="24">
        <v>418.88</v>
      </c>
      <c r="H79" s="24">
        <v>1.21</v>
      </c>
      <c r="I79" s="31"/>
      <c r="J79" s="31"/>
      <c r="K79" s="35"/>
    </row>
    <row r="80" spans="1:54" x14ac:dyDescent="0.3">
      <c r="C80" s="58" t="s">
        <v>172</v>
      </c>
      <c r="D80" s="54"/>
      <c r="E80" s="6"/>
      <c r="F80" s="19"/>
      <c r="G80" s="25">
        <v>418.88</v>
      </c>
      <c r="H80" s="25">
        <v>1.21</v>
      </c>
      <c r="I80" s="31"/>
      <c r="J80" s="31"/>
      <c r="K80" s="35"/>
    </row>
    <row r="81" spans="3:11" x14ac:dyDescent="0.3">
      <c r="C81" s="57"/>
      <c r="D81" s="54"/>
      <c r="E81" s="6"/>
      <c r="F81" s="19"/>
      <c r="G81" s="24"/>
      <c r="H81" s="24"/>
      <c r="I81" s="31"/>
      <c r="J81" s="31"/>
      <c r="K81" s="35"/>
    </row>
    <row r="82" spans="3:11" x14ac:dyDescent="0.3">
      <c r="C82" s="60" t="s">
        <v>189</v>
      </c>
      <c r="D82" s="55"/>
      <c r="E82" s="5"/>
      <c r="F82" s="20"/>
      <c r="G82" s="26">
        <v>34402.720000000001</v>
      </c>
      <c r="H82" s="26">
        <v>100</v>
      </c>
      <c r="I82" s="32"/>
      <c r="J82" s="32"/>
      <c r="K82" s="36"/>
    </row>
    <row r="85" spans="3:11" x14ac:dyDescent="0.3">
      <c r="C85" s="1" t="s">
        <v>190</v>
      </c>
    </row>
    <row r="86" spans="3:11" x14ac:dyDescent="0.3">
      <c r="C86" s="37" t="s">
        <v>191</v>
      </c>
      <c r="D86" s="37"/>
      <c r="E86" s="37"/>
      <c r="F86" s="37"/>
      <c r="G86" s="37"/>
      <c r="H86" s="37"/>
      <c r="I86" s="37"/>
      <c r="J86" s="37"/>
      <c r="K86" s="37"/>
    </row>
    <row r="87" spans="3:11" x14ac:dyDescent="0.3">
      <c r="C87" s="2" t="s">
        <v>192</v>
      </c>
    </row>
    <row r="88" spans="3:11" x14ac:dyDescent="0.3">
      <c r="C88" s="2" t="s">
        <v>193</v>
      </c>
    </row>
    <row r="89" spans="3:11" ht="30" customHeight="1" x14ac:dyDescent="0.3">
      <c r="C89" s="91" t="s">
        <v>194</v>
      </c>
      <c r="D89" s="92"/>
      <c r="E89" s="92"/>
      <c r="F89" s="92"/>
      <c r="G89" s="92"/>
      <c r="H89" s="92"/>
      <c r="I89" s="92"/>
      <c r="J89" s="92"/>
      <c r="K89" s="92"/>
    </row>
    <row r="90" spans="3:11" x14ac:dyDescent="0.3">
      <c r="C90" s="2" t="s">
        <v>195</v>
      </c>
    </row>
    <row r="92" spans="3:11" x14ac:dyDescent="0.3">
      <c r="C92" s="1" t="s">
        <v>5387</v>
      </c>
      <c r="E92" s="88" t="s">
        <v>5388</v>
      </c>
    </row>
    <row r="93" spans="3:11" x14ac:dyDescent="0.3">
      <c r="E93" s="2" t="s">
        <v>5394</v>
      </c>
    </row>
  </sheetData>
  <mergeCells count="1">
    <mergeCell ref="C89:K89"/>
  </mergeCells>
  <hyperlinks>
    <hyperlink ref="J2" location="'Index'!A1" display="'Index'!A1" xr:uid="{58F22185-11F1-4317-964C-7C98FA067B8F}"/>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C72DD-3121-48D8-9A83-062D4C6AE3D2}">
  <sheetPr codeName="Sheet187"/>
  <dimension ref="A1:IV90"/>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4031</v>
      </c>
      <c r="J2" s="38" t="s">
        <v>4975</v>
      </c>
    </row>
    <row r="3" spans="1:54" ht="16.2" x14ac:dyDescent="0.35">
      <c r="C3" s="1" t="s">
        <v>28</v>
      </c>
      <c r="D3" s="21" t="s">
        <v>4032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3449</v>
      </c>
      <c r="C26" s="57" t="s">
        <v>2142</v>
      </c>
      <c r="D26" s="54" t="s">
        <v>3450</v>
      </c>
      <c r="E26" s="6" t="s">
        <v>185</v>
      </c>
      <c r="F26" s="19">
        <v>15000000</v>
      </c>
      <c r="G26" s="24">
        <v>15035.87</v>
      </c>
      <c r="H26" s="24">
        <v>21.62</v>
      </c>
      <c r="I26" s="31">
        <v>5.8275451</v>
      </c>
      <c r="J26" s="31"/>
      <c r="K26" s="35"/>
    </row>
    <row r="27" spans="1:11" x14ac:dyDescent="0.3">
      <c r="B27" s="8" t="s">
        <v>3546</v>
      </c>
      <c r="C27" s="57" t="s">
        <v>3547</v>
      </c>
      <c r="D27" s="54" t="s">
        <v>3548</v>
      </c>
      <c r="E27" s="6" t="s">
        <v>185</v>
      </c>
      <c r="F27" s="19">
        <v>10000000</v>
      </c>
      <c r="G27" s="24">
        <v>10139.44</v>
      </c>
      <c r="H27" s="24">
        <v>14.58</v>
      </c>
      <c r="I27" s="31">
        <v>5.9304079999999999</v>
      </c>
      <c r="J27" s="31"/>
      <c r="K27" s="35"/>
    </row>
    <row r="28" spans="1:11" x14ac:dyDescent="0.3">
      <c r="B28" s="8" t="s">
        <v>1609</v>
      </c>
      <c r="C28" s="57" t="s">
        <v>1610</v>
      </c>
      <c r="D28" s="54" t="s">
        <v>1611</v>
      </c>
      <c r="E28" s="6" t="s">
        <v>185</v>
      </c>
      <c r="F28" s="19">
        <v>6500000</v>
      </c>
      <c r="G28" s="24">
        <v>6581.19</v>
      </c>
      <c r="H28" s="24">
        <v>9.4600000000000009</v>
      </c>
      <c r="I28" s="31">
        <v>5.8583951000000001</v>
      </c>
      <c r="J28" s="31"/>
      <c r="K28" s="35"/>
    </row>
    <row r="29" spans="1:11" x14ac:dyDescent="0.3">
      <c r="B29" s="8" t="s">
        <v>4033</v>
      </c>
      <c r="C29" s="57" t="s">
        <v>4034</v>
      </c>
      <c r="D29" s="54" t="s">
        <v>4035</v>
      </c>
      <c r="E29" s="6" t="s">
        <v>185</v>
      </c>
      <c r="F29" s="19">
        <v>6000000</v>
      </c>
      <c r="G29" s="24">
        <v>6083.97</v>
      </c>
      <c r="H29" s="24">
        <v>8.75</v>
      </c>
      <c r="I29" s="31">
        <v>5.8896861999999999</v>
      </c>
      <c r="J29" s="31"/>
      <c r="K29" s="35"/>
    </row>
    <row r="30" spans="1:11" x14ac:dyDescent="0.3">
      <c r="B30" s="8" t="s">
        <v>2138</v>
      </c>
      <c r="C30" s="57" t="s">
        <v>2139</v>
      </c>
      <c r="D30" s="54" t="s">
        <v>2140</v>
      </c>
      <c r="E30" s="6" t="s">
        <v>185</v>
      </c>
      <c r="F30" s="19">
        <v>5000000</v>
      </c>
      <c r="G30" s="24">
        <v>5065.8100000000004</v>
      </c>
      <c r="H30" s="24">
        <v>7.28</v>
      </c>
      <c r="I30" s="31">
        <v>5.8050499999999996</v>
      </c>
      <c r="J30" s="31"/>
      <c r="K30" s="35"/>
    </row>
    <row r="31" spans="1:11" x14ac:dyDescent="0.3">
      <c r="B31" s="8" t="s">
        <v>3924</v>
      </c>
      <c r="C31" s="57" t="s">
        <v>3925</v>
      </c>
      <c r="D31" s="54" t="s">
        <v>3926</v>
      </c>
      <c r="E31" s="6" t="s">
        <v>185</v>
      </c>
      <c r="F31" s="19">
        <v>3500000</v>
      </c>
      <c r="G31" s="24">
        <v>3548.73</v>
      </c>
      <c r="H31" s="24">
        <v>5.0999999999999996</v>
      </c>
      <c r="I31" s="31">
        <v>5.8841375999999999</v>
      </c>
      <c r="J31" s="31"/>
      <c r="K31" s="35"/>
    </row>
    <row r="32" spans="1:11" x14ac:dyDescent="0.3">
      <c r="B32" s="8" t="s">
        <v>4036</v>
      </c>
      <c r="C32" s="57" t="s">
        <v>4037</v>
      </c>
      <c r="D32" s="54" t="s">
        <v>4038</v>
      </c>
      <c r="E32" s="6" t="s">
        <v>185</v>
      </c>
      <c r="F32" s="19">
        <v>2500000</v>
      </c>
      <c r="G32" s="24">
        <v>2535.41</v>
      </c>
      <c r="H32" s="24">
        <v>3.65</v>
      </c>
      <c r="I32" s="31">
        <v>5.82</v>
      </c>
      <c r="J32" s="31"/>
      <c r="K32" s="35"/>
    </row>
    <row r="33" spans="1:11" x14ac:dyDescent="0.3">
      <c r="B33" s="8" t="s">
        <v>4039</v>
      </c>
      <c r="C33" s="57" t="s">
        <v>4040</v>
      </c>
      <c r="D33" s="54" t="s">
        <v>4041</v>
      </c>
      <c r="E33" s="6" t="s">
        <v>185</v>
      </c>
      <c r="F33" s="19">
        <v>1368600</v>
      </c>
      <c r="G33" s="24">
        <v>1387.69</v>
      </c>
      <c r="H33" s="24">
        <v>2</v>
      </c>
      <c r="I33" s="31">
        <v>5.8995245000000001</v>
      </c>
      <c r="J33" s="31"/>
      <c r="K33" s="35"/>
    </row>
    <row r="34" spans="1:11" x14ac:dyDescent="0.3">
      <c r="B34" s="8" t="s">
        <v>4042</v>
      </c>
      <c r="C34" s="57" t="s">
        <v>4043</v>
      </c>
      <c r="D34" s="54" t="s">
        <v>4044</v>
      </c>
      <c r="E34" s="6" t="s">
        <v>185</v>
      </c>
      <c r="F34" s="19">
        <v>1000000</v>
      </c>
      <c r="G34" s="24">
        <v>1013.85</v>
      </c>
      <c r="H34" s="24">
        <v>1.46</v>
      </c>
      <c r="I34" s="31">
        <v>5.8583951000000001</v>
      </c>
      <c r="J34" s="31"/>
      <c r="K34" s="35"/>
    </row>
    <row r="35" spans="1:11" x14ac:dyDescent="0.3">
      <c r="C35" s="58" t="s">
        <v>172</v>
      </c>
      <c r="D35" s="54"/>
      <c r="E35" s="6"/>
      <c r="F35" s="19"/>
      <c r="G35" s="25">
        <v>51391.96</v>
      </c>
      <c r="H35" s="25">
        <v>73.900000000000006</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3469</v>
      </c>
      <c r="C47" s="57" t="s">
        <v>3470</v>
      </c>
      <c r="D47" s="54" t="s">
        <v>3471</v>
      </c>
      <c r="E47" s="6" t="s">
        <v>185</v>
      </c>
      <c r="F47" s="19">
        <v>4036000</v>
      </c>
      <c r="G47" s="24">
        <v>3914.72</v>
      </c>
      <c r="H47" s="24">
        <v>5.63</v>
      </c>
      <c r="I47" s="31">
        <v>5.7042783000000004</v>
      </c>
      <c r="J47" s="31"/>
      <c r="K47" s="35"/>
    </row>
    <row r="48" spans="1:11" x14ac:dyDescent="0.3">
      <c r="B48" s="8" t="s">
        <v>4045</v>
      </c>
      <c r="C48" s="57" t="s">
        <v>4046</v>
      </c>
      <c r="D48" s="54" t="s">
        <v>4047</v>
      </c>
      <c r="E48" s="6" t="s">
        <v>185</v>
      </c>
      <c r="F48" s="19">
        <v>2990000</v>
      </c>
      <c r="G48" s="24">
        <v>2942.38</v>
      </c>
      <c r="H48" s="24">
        <v>4.2300000000000004</v>
      </c>
      <c r="I48" s="31">
        <v>5.5728499999999999</v>
      </c>
      <c r="J48" s="31"/>
      <c r="K48" s="35"/>
    </row>
    <row r="49" spans="1:11" x14ac:dyDescent="0.3">
      <c r="B49" s="8" t="s">
        <v>3475</v>
      </c>
      <c r="C49" s="57" t="s">
        <v>3476</v>
      </c>
      <c r="D49" s="54" t="s">
        <v>3477</v>
      </c>
      <c r="E49" s="6" t="s">
        <v>185</v>
      </c>
      <c r="F49" s="19">
        <v>2400000</v>
      </c>
      <c r="G49" s="24">
        <v>2362.14</v>
      </c>
      <c r="H49" s="24">
        <v>3.4</v>
      </c>
      <c r="I49" s="31">
        <v>5.5720499999999999</v>
      </c>
      <c r="J49" s="31"/>
      <c r="K49" s="35"/>
    </row>
    <row r="50" spans="1:11" x14ac:dyDescent="0.3">
      <c r="B50" s="8" t="s">
        <v>3481</v>
      </c>
      <c r="C50" s="57" t="s">
        <v>3482</v>
      </c>
      <c r="D50" s="54" t="s">
        <v>3483</v>
      </c>
      <c r="E50" s="6" t="s">
        <v>185</v>
      </c>
      <c r="F50" s="19">
        <v>1600000</v>
      </c>
      <c r="G50" s="24">
        <v>1573.8</v>
      </c>
      <c r="H50" s="24">
        <v>2.2599999999999998</v>
      </c>
      <c r="I50" s="31">
        <v>5.5751999999999997</v>
      </c>
      <c r="J50" s="31"/>
      <c r="K50" s="35"/>
    </row>
    <row r="51" spans="1:11" x14ac:dyDescent="0.3">
      <c r="B51" s="8" t="s">
        <v>3466</v>
      </c>
      <c r="C51" s="57" t="s">
        <v>3467</v>
      </c>
      <c r="D51" s="54" t="s">
        <v>3468</v>
      </c>
      <c r="E51" s="6" t="s">
        <v>185</v>
      </c>
      <c r="F51" s="19">
        <v>1405000</v>
      </c>
      <c r="G51" s="24">
        <v>1364.25</v>
      </c>
      <c r="H51" s="24">
        <v>1.96</v>
      </c>
      <c r="I51" s="31">
        <v>5.7049463999999999</v>
      </c>
      <c r="J51" s="31"/>
      <c r="K51" s="35"/>
    </row>
    <row r="52" spans="1:11" x14ac:dyDescent="0.3">
      <c r="B52" s="8" t="s">
        <v>3460</v>
      </c>
      <c r="C52" s="57" t="s">
        <v>3461</v>
      </c>
      <c r="D52" s="54" t="s">
        <v>3462</v>
      </c>
      <c r="E52" s="6" t="s">
        <v>185</v>
      </c>
      <c r="F52" s="19">
        <v>1177500</v>
      </c>
      <c r="G52" s="24">
        <v>1159.45</v>
      </c>
      <c r="H52" s="24">
        <v>1.67</v>
      </c>
      <c r="I52" s="31">
        <v>5.5696500000000002</v>
      </c>
      <c r="J52" s="31"/>
      <c r="K52" s="35"/>
    </row>
    <row r="53" spans="1:11" x14ac:dyDescent="0.3">
      <c r="B53" s="8" t="s">
        <v>4048</v>
      </c>
      <c r="C53" s="57" t="s">
        <v>4049</v>
      </c>
      <c r="D53" s="54" t="s">
        <v>4050</v>
      </c>
      <c r="E53" s="6" t="s">
        <v>185</v>
      </c>
      <c r="F53" s="19">
        <v>1044400</v>
      </c>
      <c r="G53" s="24">
        <v>1034</v>
      </c>
      <c r="H53" s="24">
        <v>1.49</v>
      </c>
      <c r="I53" s="31">
        <v>5.5622999999999996</v>
      </c>
      <c r="J53" s="31"/>
      <c r="K53" s="35"/>
    </row>
    <row r="54" spans="1:11" x14ac:dyDescent="0.3">
      <c r="B54" s="8" t="s">
        <v>3463</v>
      </c>
      <c r="C54" s="57" t="s">
        <v>3464</v>
      </c>
      <c r="D54" s="54" t="s">
        <v>3465</v>
      </c>
      <c r="E54" s="6" t="s">
        <v>185</v>
      </c>
      <c r="F54" s="19">
        <v>1028000</v>
      </c>
      <c r="G54" s="24">
        <v>1001.16</v>
      </c>
      <c r="H54" s="24">
        <v>1.44</v>
      </c>
      <c r="I54" s="31">
        <v>5.6233000000000004</v>
      </c>
      <c r="J54" s="31"/>
      <c r="K54" s="35"/>
    </row>
    <row r="55" spans="1:11" x14ac:dyDescent="0.3">
      <c r="B55" s="8" t="s">
        <v>4051</v>
      </c>
      <c r="C55" s="57" t="s">
        <v>4052</v>
      </c>
      <c r="D55" s="54" t="s">
        <v>4053</v>
      </c>
      <c r="E55" s="6" t="s">
        <v>185</v>
      </c>
      <c r="F55" s="19">
        <v>539500</v>
      </c>
      <c r="G55" s="24">
        <v>529.51</v>
      </c>
      <c r="H55" s="24">
        <v>0.76</v>
      </c>
      <c r="I55" s="31">
        <v>5.5959000000000003</v>
      </c>
      <c r="J55" s="31"/>
      <c r="K55" s="35"/>
    </row>
    <row r="56" spans="1:11" x14ac:dyDescent="0.3">
      <c r="B56" s="8" t="s">
        <v>4054</v>
      </c>
      <c r="C56" s="57" t="s">
        <v>4055</v>
      </c>
      <c r="D56" s="54" t="s">
        <v>4056</v>
      </c>
      <c r="E56" s="6" t="s">
        <v>185</v>
      </c>
      <c r="F56" s="19">
        <v>335000</v>
      </c>
      <c r="G56" s="24">
        <v>329.31</v>
      </c>
      <c r="H56" s="24">
        <v>0.47</v>
      </c>
      <c r="I56" s="31">
        <v>5.5783500000000004</v>
      </c>
      <c r="J56" s="31"/>
      <c r="K56" s="35"/>
    </row>
    <row r="57" spans="1:11" x14ac:dyDescent="0.3">
      <c r="C57" s="58" t="s">
        <v>172</v>
      </c>
      <c r="D57" s="54"/>
      <c r="E57" s="6"/>
      <c r="F57" s="19"/>
      <c r="G57" s="25">
        <v>16210.72</v>
      </c>
      <c r="H57" s="25">
        <v>23.31</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186</v>
      </c>
      <c r="C71" s="57" t="s">
        <v>187</v>
      </c>
      <c r="D71" s="54"/>
      <c r="E71" s="6"/>
      <c r="F71" s="19"/>
      <c r="G71" s="24">
        <v>359.84</v>
      </c>
      <c r="H71" s="24">
        <v>0.52</v>
      </c>
      <c r="I71" s="31"/>
      <c r="J71" s="31"/>
      <c r="K71" s="35"/>
    </row>
    <row r="72" spans="1:54" x14ac:dyDescent="0.3">
      <c r="C72" s="58" t="s">
        <v>172</v>
      </c>
      <c r="D72" s="54"/>
      <c r="E72" s="6"/>
      <c r="F72" s="19"/>
      <c r="G72" s="25">
        <v>359.84</v>
      </c>
      <c r="H72" s="25">
        <v>0.52</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5262</v>
      </c>
      <c r="D75" s="54"/>
      <c r="E75" s="6"/>
      <c r="F75" s="19"/>
      <c r="G75" s="24" t="s">
        <v>2</v>
      </c>
      <c r="H75" s="24" t="s">
        <v>2</v>
      </c>
      <c r="I75" s="31"/>
      <c r="J75" s="31"/>
      <c r="K75" s="35"/>
      <c r="L75" s="3"/>
      <c r="AI75" s="3"/>
      <c r="AV75" s="3"/>
      <c r="AX75" s="3"/>
      <c r="BB75" s="3"/>
    </row>
    <row r="76" spans="1:54" x14ac:dyDescent="0.3">
      <c r="B76" s="8"/>
      <c r="C76" s="57" t="s">
        <v>188</v>
      </c>
      <c r="D76" s="54"/>
      <c r="E76" s="6"/>
      <c r="F76" s="19"/>
      <c r="G76" s="24">
        <v>1582.11</v>
      </c>
      <c r="H76" s="24">
        <v>2.27</v>
      </c>
      <c r="I76" s="31"/>
      <c r="J76" s="31"/>
      <c r="K76" s="35"/>
    </row>
    <row r="77" spans="1:54" x14ac:dyDescent="0.3">
      <c r="C77" s="58" t="s">
        <v>172</v>
      </c>
      <c r="D77" s="54"/>
      <c r="E77" s="6"/>
      <c r="F77" s="19"/>
      <c r="G77" s="25">
        <v>1582.11</v>
      </c>
      <c r="H77" s="25">
        <v>2.27</v>
      </c>
      <c r="I77" s="31"/>
      <c r="J77" s="31"/>
      <c r="K77" s="35"/>
    </row>
    <row r="78" spans="1:54" x14ac:dyDescent="0.3">
      <c r="C78" s="57"/>
      <c r="D78" s="54"/>
      <c r="E78" s="6"/>
      <c r="F78" s="19"/>
      <c r="G78" s="24"/>
      <c r="H78" s="24"/>
      <c r="I78" s="31"/>
      <c r="J78" s="31"/>
      <c r="K78" s="35"/>
    </row>
    <row r="79" spans="1:54" x14ac:dyDescent="0.3">
      <c r="C79" s="60" t="s">
        <v>189</v>
      </c>
      <c r="D79" s="55"/>
      <c r="E79" s="5"/>
      <c r="F79" s="20"/>
      <c r="G79" s="26">
        <v>69544.63</v>
      </c>
      <c r="H79" s="26">
        <v>100</v>
      </c>
      <c r="I79" s="32"/>
      <c r="J79" s="32"/>
      <c r="K79" s="36"/>
    </row>
    <row r="82" spans="3:11" x14ac:dyDescent="0.3">
      <c r="C82" s="1" t="s">
        <v>190</v>
      </c>
    </row>
    <row r="83" spans="3:11" x14ac:dyDescent="0.3">
      <c r="C83" s="37" t="s">
        <v>191</v>
      </c>
      <c r="D83" s="37"/>
      <c r="E83" s="37"/>
      <c r="F83" s="37"/>
      <c r="G83" s="37"/>
      <c r="H83" s="37"/>
      <c r="I83" s="37"/>
      <c r="J83" s="37"/>
      <c r="K83" s="37"/>
    </row>
    <row r="84" spans="3:11" x14ac:dyDescent="0.3">
      <c r="C84" s="2" t="s">
        <v>192</v>
      </c>
    </row>
    <row r="85" spans="3:11" x14ac:dyDescent="0.3">
      <c r="C85" s="2" t="s">
        <v>193</v>
      </c>
    </row>
    <row r="86" spans="3:11" ht="30" customHeight="1" x14ac:dyDescent="0.3">
      <c r="C86" s="91" t="s">
        <v>194</v>
      </c>
      <c r="D86" s="92"/>
      <c r="E86" s="92"/>
      <c r="F86" s="92"/>
      <c r="G86" s="92"/>
      <c r="H86" s="92"/>
      <c r="I86" s="92"/>
      <c r="J86" s="92"/>
      <c r="K86" s="92"/>
    </row>
    <row r="87" spans="3:11" x14ac:dyDescent="0.3">
      <c r="C87" s="2" t="s">
        <v>195</v>
      </c>
    </row>
    <row r="89" spans="3:11" x14ac:dyDescent="0.3">
      <c r="C89" s="1" t="s">
        <v>5387</v>
      </c>
      <c r="E89" s="88" t="s">
        <v>5388</v>
      </c>
    </row>
    <row r="90" spans="3:11" x14ac:dyDescent="0.3">
      <c r="E90" s="2" t="s">
        <v>5436</v>
      </c>
    </row>
  </sheetData>
  <mergeCells count="1">
    <mergeCell ref="C86:K86"/>
  </mergeCells>
  <hyperlinks>
    <hyperlink ref="J2" location="'Index'!A1" display="'Index'!A1" xr:uid="{424EAD17-3F3A-4F42-967A-C43CC6CF6BFE}"/>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ADC5-6AB1-4DE3-9ABB-639D8D9AA7E3}">
  <sheetPr codeName="Sheet17"/>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891</v>
      </c>
      <c r="J2" s="38" t="s">
        <v>4975</v>
      </c>
    </row>
    <row r="3" spans="1:54" ht="16.2" x14ac:dyDescent="0.35">
      <c r="C3" s="1" t="s">
        <v>28</v>
      </c>
      <c r="D3" s="21" t="s">
        <v>892</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4500000</v>
      </c>
      <c r="G10" s="24">
        <v>66132</v>
      </c>
      <c r="H10" s="24">
        <v>13.89</v>
      </c>
      <c r="I10" s="31"/>
      <c r="J10" s="31"/>
      <c r="K10" s="35"/>
    </row>
    <row r="11" spans="1:54" x14ac:dyDescent="0.3">
      <c r="B11" s="8" t="s">
        <v>382</v>
      </c>
      <c r="C11" s="57" t="s">
        <v>383</v>
      </c>
      <c r="D11" s="54" t="s">
        <v>384</v>
      </c>
      <c r="E11" s="6" t="s">
        <v>268</v>
      </c>
      <c r="F11" s="19">
        <v>3400000</v>
      </c>
      <c r="G11" s="24">
        <v>64219.199999999997</v>
      </c>
      <c r="H11" s="24">
        <v>13.49</v>
      </c>
      <c r="I11" s="31"/>
      <c r="J11" s="31"/>
      <c r="K11" s="35"/>
    </row>
    <row r="12" spans="1:54" x14ac:dyDescent="0.3">
      <c r="B12" s="8" t="s">
        <v>490</v>
      </c>
      <c r="C12" s="57" t="s">
        <v>491</v>
      </c>
      <c r="D12" s="54" t="s">
        <v>492</v>
      </c>
      <c r="E12" s="6" t="s">
        <v>50</v>
      </c>
      <c r="F12" s="19">
        <v>1900000</v>
      </c>
      <c r="G12" s="24">
        <v>32761.7</v>
      </c>
      <c r="H12" s="24">
        <v>6.88</v>
      </c>
      <c r="I12" s="31"/>
      <c r="J12" s="31"/>
      <c r="K12" s="35"/>
    </row>
    <row r="13" spans="1:54" x14ac:dyDescent="0.3">
      <c r="B13" s="8" t="s">
        <v>893</v>
      </c>
      <c r="C13" s="57" t="s">
        <v>894</v>
      </c>
      <c r="D13" s="54" t="s">
        <v>895</v>
      </c>
      <c r="E13" s="6" t="s">
        <v>896</v>
      </c>
      <c r="F13" s="19">
        <v>7645887</v>
      </c>
      <c r="G13" s="24">
        <v>26837.06</v>
      </c>
      <c r="H13" s="24">
        <v>5.64</v>
      </c>
      <c r="I13" s="31"/>
      <c r="J13" s="31"/>
      <c r="K13" s="35"/>
    </row>
    <row r="14" spans="1:54" x14ac:dyDescent="0.3">
      <c r="B14" s="8" t="s">
        <v>102</v>
      </c>
      <c r="C14" s="57" t="s">
        <v>103</v>
      </c>
      <c r="D14" s="54" t="s">
        <v>104</v>
      </c>
      <c r="E14" s="6" t="s">
        <v>50</v>
      </c>
      <c r="F14" s="19">
        <v>500000</v>
      </c>
      <c r="G14" s="24">
        <v>25667.5</v>
      </c>
      <c r="H14" s="24">
        <v>5.39</v>
      </c>
      <c r="I14" s="31"/>
      <c r="J14" s="31"/>
      <c r="K14" s="35"/>
    </row>
    <row r="15" spans="1:54" x14ac:dyDescent="0.3">
      <c r="B15" s="8" t="s">
        <v>597</v>
      </c>
      <c r="C15" s="57" t="s">
        <v>598</v>
      </c>
      <c r="D15" s="54" t="s">
        <v>599</v>
      </c>
      <c r="E15" s="6" t="s">
        <v>156</v>
      </c>
      <c r="F15" s="19">
        <v>7530530</v>
      </c>
      <c r="G15" s="24">
        <v>23642.1</v>
      </c>
      <c r="H15" s="24">
        <v>4.97</v>
      </c>
      <c r="I15" s="31"/>
      <c r="J15" s="31"/>
      <c r="K15" s="35"/>
    </row>
    <row r="16" spans="1:54" x14ac:dyDescent="0.3">
      <c r="B16" s="8" t="s">
        <v>897</v>
      </c>
      <c r="C16" s="57" t="s">
        <v>898</v>
      </c>
      <c r="D16" s="54" t="s">
        <v>899</v>
      </c>
      <c r="E16" s="6" t="s">
        <v>198</v>
      </c>
      <c r="F16" s="19">
        <v>3536533</v>
      </c>
      <c r="G16" s="24">
        <v>22518.87</v>
      </c>
      <c r="H16" s="24">
        <v>4.7300000000000004</v>
      </c>
      <c r="I16" s="31"/>
      <c r="J16" s="31"/>
      <c r="K16" s="35"/>
    </row>
    <row r="17" spans="2:11" x14ac:dyDescent="0.3">
      <c r="B17" s="8" t="s">
        <v>269</v>
      </c>
      <c r="C17" s="57" t="s">
        <v>270</v>
      </c>
      <c r="D17" s="54" t="s">
        <v>271</v>
      </c>
      <c r="E17" s="6" t="s">
        <v>198</v>
      </c>
      <c r="F17" s="19">
        <v>2900000</v>
      </c>
      <c r="G17" s="24">
        <v>13573.45</v>
      </c>
      <c r="H17" s="24">
        <v>2.85</v>
      </c>
      <c r="I17" s="31"/>
      <c r="J17" s="31"/>
      <c r="K17" s="35"/>
    </row>
    <row r="18" spans="2:11" x14ac:dyDescent="0.3">
      <c r="B18" s="8" t="s">
        <v>900</v>
      </c>
      <c r="C18" s="57" t="s">
        <v>901</v>
      </c>
      <c r="D18" s="54" t="s">
        <v>902</v>
      </c>
      <c r="E18" s="6" t="s">
        <v>903</v>
      </c>
      <c r="F18" s="19">
        <v>700000</v>
      </c>
      <c r="G18" s="24">
        <v>12395.6</v>
      </c>
      <c r="H18" s="24">
        <v>2.6</v>
      </c>
      <c r="I18" s="31"/>
      <c r="J18" s="31"/>
      <c r="K18" s="35"/>
    </row>
    <row r="19" spans="2:11" x14ac:dyDescent="0.3">
      <c r="B19" s="8" t="s">
        <v>76</v>
      </c>
      <c r="C19" s="57" t="s">
        <v>77</v>
      </c>
      <c r="D19" s="54" t="s">
        <v>78</v>
      </c>
      <c r="E19" s="6" t="s">
        <v>50</v>
      </c>
      <c r="F19" s="19">
        <v>400000</v>
      </c>
      <c r="G19" s="24">
        <v>12338.8</v>
      </c>
      <c r="H19" s="24">
        <v>2.59</v>
      </c>
      <c r="I19" s="31"/>
      <c r="J19" s="31"/>
      <c r="K19" s="35"/>
    </row>
    <row r="20" spans="2:11" x14ac:dyDescent="0.3">
      <c r="B20" s="8" t="s">
        <v>904</v>
      </c>
      <c r="C20" s="57" t="s">
        <v>905</v>
      </c>
      <c r="D20" s="54" t="s">
        <v>906</v>
      </c>
      <c r="E20" s="6" t="s">
        <v>50</v>
      </c>
      <c r="F20" s="19">
        <v>220000</v>
      </c>
      <c r="G20" s="24">
        <v>11672.1</v>
      </c>
      <c r="H20" s="24">
        <v>2.4500000000000002</v>
      </c>
      <c r="I20" s="31"/>
      <c r="J20" s="31"/>
      <c r="K20" s="35"/>
    </row>
    <row r="21" spans="2:11" x14ac:dyDescent="0.3">
      <c r="B21" s="8" t="s">
        <v>907</v>
      </c>
      <c r="C21" s="57" t="s">
        <v>908</v>
      </c>
      <c r="D21" s="54" t="s">
        <v>909</v>
      </c>
      <c r="E21" s="6" t="s">
        <v>50</v>
      </c>
      <c r="F21" s="19">
        <v>800000</v>
      </c>
      <c r="G21" s="24">
        <v>11638.4</v>
      </c>
      <c r="H21" s="24">
        <v>2.44</v>
      </c>
      <c r="I21" s="31"/>
      <c r="J21" s="31"/>
      <c r="K21" s="35"/>
    </row>
    <row r="22" spans="2:11" x14ac:dyDescent="0.3">
      <c r="B22" s="8" t="s">
        <v>385</v>
      </c>
      <c r="C22" s="57" t="s">
        <v>386</v>
      </c>
      <c r="D22" s="54" t="s">
        <v>387</v>
      </c>
      <c r="E22" s="6" t="s">
        <v>50</v>
      </c>
      <c r="F22" s="19">
        <v>700000</v>
      </c>
      <c r="G22" s="24">
        <v>10369.799999999999</v>
      </c>
      <c r="H22" s="24">
        <v>2.1800000000000002</v>
      </c>
      <c r="I22" s="31"/>
      <c r="J22" s="31"/>
      <c r="K22" s="35"/>
    </row>
    <row r="23" spans="2:11" x14ac:dyDescent="0.3">
      <c r="B23" s="8" t="s">
        <v>343</v>
      </c>
      <c r="C23" s="57" t="s">
        <v>344</v>
      </c>
      <c r="D23" s="54" t="s">
        <v>345</v>
      </c>
      <c r="E23" s="6" t="s">
        <v>50</v>
      </c>
      <c r="F23" s="19">
        <v>3600000</v>
      </c>
      <c r="G23" s="24">
        <v>8978.76</v>
      </c>
      <c r="H23" s="24">
        <v>1.89</v>
      </c>
      <c r="I23" s="31"/>
      <c r="J23" s="31"/>
      <c r="K23" s="35"/>
    </row>
    <row r="24" spans="2:11" x14ac:dyDescent="0.3">
      <c r="B24" s="8" t="s">
        <v>120</v>
      </c>
      <c r="C24" s="57" t="s">
        <v>121</v>
      </c>
      <c r="D24" s="54" t="s">
        <v>122</v>
      </c>
      <c r="E24" s="6" t="s">
        <v>123</v>
      </c>
      <c r="F24" s="19">
        <v>200000</v>
      </c>
      <c r="G24" s="24">
        <v>8447</v>
      </c>
      <c r="H24" s="24">
        <v>1.77</v>
      </c>
      <c r="I24" s="31"/>
      <c r="J24" s="31"/>
      <c r="K24" s="35"/>
    </row>
    <row r="25" spans="2:11" x14ac:dyDescent="0.3">
      <c r="B25" s="8" t="s">
        <v>532</v>
      </c>
      <c r="C25" s="57" t="s">
        <v>533</v>
      </c>
      <c r="D25" s="54" t="s">
        <v>534</v>
      </c>
      <c r="E25" s="6" t="s">
        <v>535</v>
      </c>
      <c r="F25" s="19">
        <v>712331</v>
      </c>
      <c r="G25" s="24">
        <v>8270.8799999999992</v>
      </c>
      <c r="H25" s="24">
        <v>1.74</v>
      </c>
      <c r="I25" s="31"/>
      <c r="J25" s="31"/>
      <c r="K25" s="35"/>
    </row>
    <row r="26" spans="2:11" x14ac:dyDescent="0.3">
      <c r="B26" s="8" t="s">
        <v>910</v>
      </c>
      <c r="C26" s="57" t="s">
        <v>911</v>
      </c>
      <c r="D26" s="54" t="s">
        <v>912</v>
      </c>
      <c r="E26" s="6" t="s">
        <v>152</v>
      </c>
      <c r="F26" s="19">
        <v>544309</v>
      </c>
      <c r="G26" s="24">
        <v>7115.75</v>
      </c>
      <c r="H26" s="24">
        <v>1.49</v>
      </c>
      <c r="I26" s="31"/>
      <c r="J26" s="31"/>
      <c r="K26" s="35"/>
    </row>
    <row r="27" spans="2:11" x14ac:dyDescent="0.3">
      <c r="B27" s="8" t="s">
        <v>153</v>
      </c>
      <c r="C27" s="57" t="s">
        <v>154</v>
      </c>
      <c r="D27" s="54" t="s">
        <v>155</v>
      </c>
      <c r="E27" s="6" t="s">
        <v>156</v>
      </c>
      <c r="F27" s="19">
        <v>3000000</v>
      </c>
      <c r="G27" s="24">
        <v>6904.5</v>
      </c>
      <c r="H27" s="24">
        <v>1.45</v>
      </c>
      <c r="I27" s="31"/>
      <c r="J27" s="31"/>
      <c r="K27" s="35"/>
    </row>
    <row r="28" spans="2:11" x14ac:dyDescent="0.3">
      <c r="B28" s="8" t="s">
        <v>413</v>
      </c>
      <c r="C28" s="57" t="s">
        <v>414</v>
      </c>
      <c r="D28" s="54" t="s">
        <v>415</v>
      </c>
      <c r="E28" s="6" t="s">
        <v>50</v>
      </c>
      <c r="F28" s="19">
        <v>873911</v>
      </c>
      <c r="G28" s="24">
        <v>6622.06</v>
      </c>
      <c r="H28" s="24">
        <v>1.39</v>
      </c>
      <c r="I28" s="31"/>
      <c r="J28" s="31"/>
      <c r="K28" s="35"/>
    </row>
    <row r="29" spans="2:11" x14ac:dyDescent="0.3">
      <c r="B29" s="8" t="s">
        <v>913</v>
      </c>
      <c r="C29" s="57" t="s">
        <v>914</v>
      </c>
      <c r="D29" s="54" t="s">
        <v>915</v>
      </c>
      <c r="E29" s="6" t="s">
        <v>268</v>
      </c>
      <c r="F29" s="19">
        <v>739640</v>
      </c>
      <c r="G29" s="24">
        <v>6271.78</v>
      </c>
      <c r="H29" s="24">
        <v>1.32</v>
      </c>
      <c r="I29" s="31"/>
      <c r="J29" s="31"/>
      <c r="K29" s="35"/>
    </row>
    <row r="30" spans="2:11" x14ac:dyDescent="0.3">
      <c r="B30" s="8" t="s">
        <v>916</v>
      </c>
      <c r="C30" s="57" t="s">
        <v>917</v>
      </c>
      <c r="D30" s="54" t="s">
        <v>918</v>
      </c>
      <c r="E30" s="6" t="s">
        <v>123</v>
      </c>
      <c r="F30" s="19">
        <v>681746</v>
      </c>
      <c r="G30" s="24">
        <v>4906.87</v>
      </c>
      <c r="H30" s="24">
        <v>1.03</v>
      </c>
      <c r="I30" s="31"/>
      <c r="J30" s="31"/>
      <c r="K30" s="35"/>
    </row>
    <row r="31" spans="2:11" x14ac:dyDescent="0.3">
      <c r="B31" s="8" t="s">
        <v>919</v>
      </c>
      <c r="C31" s="57" t="s">
        <v>920</v>
      </c>
      <c r="D31" s="54" t="s">
        <v>921</v>
      </c>
      <c r="E31" s="6" t="s">
        <v>127</v>
      </c>
      <c r="F31" s="19">
        <v>892860</v>
      </c>
      <c r="G31" s="24">
        <v>4841.9799999999996</v>
      </c>
      <c r="H31" s="24">
        <v>1.02</v>
      </c>
      <c r="I31" s="31"/>
      <c r="J31" s="31"/>
      <c r="K31" s="35"/>
    </row>
    <row r="32" spans="2:11" x14ac:dyDescent="0.3">
      <c r="B32" s="8" t="s">
        <v>922</v>
      </c>
      <c r="C32" s="57" t="s">
        <v>923</v>
      </c>
      <c r="D32" s="54" t="s">
        <v>924</v>
      </c>
      <c r="E32" s="6" t="s">
        <v>535</v>
      </c>
      <c r="F32" s="19">
        <v>400000</v>
      </c>
      <c r="G32" s="24">
        <v>4479.6000000000004</v>
      </c>
      <c r="H32" s="24">
        <v>0.94</v>
      </c>
      <c r="I32" s="31"/>
      <c r="J32" s="31"/>
      <c r="K32" s="35"/>
    </row>
    <row r="33" spans="2:11" x14ac:dyDescent="0.3">
      <c r="B33" s="8" t="s">
        <v>925</v>
      </c>
      <c r="C33" s="57" t="s">
        <v>926</v>
      </c>
      <c r="D33" s="54" t="s">
        <v>927</v>
      </c>
      <c r="E33" s="6" t="s">
        <v>928</v>
      </c>
      <c r="F33" s="19">
        <v>1091456</v>
      </c>
      <c r="G33" s="24">
        <v>3583.8</v>
      </c>
      <c r="H33" s="24">
        <v>0.75</v>
      </c>
      <c r="I33" s="31"/>
      <c r="J33" s="31"/>
      <c r="K33" s="35"/>
    </row>
    <row r="34" spans="2:11" x14ac:dyDescent="0.3">
      <c r="B34" s="8" t="s">
        <v>929</v>
      </c>
      <c r="C34" s="57" t="s">
        <v>930</v>
      </c>
      <c r="D34" s="54" t="s">
        <v>931</v>
      </c>
      <c r="E34" s="6" t="s">
        <v>50</v>
      </c>
      <c r="F34" s="19">
        <v>1252886</v>
      </c>
      <c r="G34" s="24">
        <v>1636.14</v>
      </c>
      <c r="H34" s="24">
        <v>0.34</v>
      </c>
      <c r="I34" s="31"/>
      <c r="J34" s="31"/>
      <c r="K34" s="35"/>
    </row>
    <row r="35" spans="2:11" x14ac:dyDescent="0.3">
      <c r="C35" s="58" t="s">
        <v>172</v>
      </c>
      <c r="D35" s="54"/>
      <c r="E35" s="6"/>
      <c r="F35" s="19"/>
      <c r="G35" s="25">
        <v>405825.7</v>
      </c>
      <c r="H35" s="25">
        <v>85.23</v>
      </c>
      <c r="I35" s="31"/>
      <c r="J35" s="31"/>
      <c r="K35" s="35"/>
    </row>
    <row r="36" spans="2:11" x14ac:dyDescent="0.3">
      <c r="C36" s="57"/>
      <c r="D36" s="54"/>
      <c r="E36" s="6"/>
      <c r="F36" s="19"/>
      <c r="G36" s="24"/>
      <c r="H36" s="24"/>
      <c r="I36" s="31"/>
      <c r="J36" s="31"/>
      <c r="K36" s="35"/>
    </row>
    <row r="37" spans="2:11" x14ac:dyDescent="0.3">
      <c r="C37" s="59" t="s">
        <v>3</v>
      </c>
      <c r="D37" s="54"/>
      <c r="E37" s="6"/>
      <c r="F37" s="19"/>
      <c r="G37" s="24"/>
      <c r="H37" s="24"/>
      <c r="I37" s="31"/>
      <c r="J37" s="31"/>
      <c r="K37" s="35"/>
    </row>
    <row r="38" spans="2:11" x14ac:dyDescent="0.3">
      <c r="B38" s="8" t="s">
        <v>932</v>
      </c>
      <c r="C38" s="57" t="s">
        <v>933</v>
      </c>
      <c r="D38" s="54" t="s">
        <v>934</v>
      </c>
      <c r="E38" s="6" t="s">
        <v>50</v>
      </c>
      <c r="F38" s="19">
        <v>100000</v>
      </c>
      <c r="G38" s="61">
        <v>0</v>
      </c>
      <c r="H38" s="24" t="s">
        <v>5263</v>
      </c>
      <c r="I38" s="31"/>
      <c r="J38" s="31"/>
      <c r="K38" s="35" t="s">
        <v>5332</v>
      </c>
    </row>
    <row r="39" spans="2:11" x14ac:dyDescent="0.3">
      <c r="B39" s="8" t="s">
        <v>935</v>
      </c>
      <c r="C39" s="57" t="s">
        <v>936</v>
      </c>
      <c r="D39" s="54" t="s">
        <v>937</v>
      </c>
      <c r="E39" s="6" t="s">
        <v>50</v>
      </c>
      <c r="F39" s="19">
        <v>35014</v>
      </c>
      <c r="G39" s="61">
        <v>0</v>
      </c>
      <c r="H39" s="24" t="s">
        <v>5263</v>
      </c>
      <c r="I39" s="31"/>
      <c r="J39" s="31"/>
      <c r="K39" s="35" t="s">
        <v>5332</v>
      </c>
    </row>
    <row r="40" spans="2:11" x14ac:dyDescent="0.3">
      <c r="C40" s="58" t="s">
        <v>172</v>
      </c>
      <c r="D40" s="54"/>
      <c r="E40" s="6"/>
      <c r="F40" s="19"/>
      <c r="G40" s="62">
        <v>0</v>
      </c>
      <c r="H40" s="25" t="s">
        <v>5263</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938</v>
      </c>
      <c r="C43" s="57" t="s">
        <v>939</v>
      </c>
      <c r="D43" s="54" t="s">
        <v>940</v>
      </c>
      <c r="E43" s="6" t="s">
        <v>123</v>
      </c>
      <c r="F43" s="19">
        <v>330000</v>
      </c>
      <c r="G43" s="24">
        <v>20945.97</v>
      </c>
      <c r="H43" s="24">
        <v>4.4000000000000004</v>
      </c>
      <c r="I43" s="31"/>
      <c r="J43" s="31"/>
      <c r="K43" s="35"/>
    </row>
    <row r="44" spans="2:11" x14ac:dyDescent="0.3">
      <c r="B44" s="8" t="s">
        <v>941</v>
      </c>
      <c r="C44" s="57" t="s">
        <v>942</v>
      </c>
      <c r="D44" s="54" t="s">
        <v>943</v>
      </c>
      <c r="E44" s="6" t="s">
        <v>50</v>
      </c>
      <c r="F44" s="19">
        <v>38000</v>
      </c>
      <c r="G44" s="24">
        <v>16915.099999999999</v>
      </c>
      <c r="H44" s="24">
        <v>3.55</v>
      </c>
      <c r="I44" s="31"/>
      <c r="J44" s="31"/>
      <c r="K44" s="35"/>
    </row>
    <row r="45" spans="2:11" x14ac:dyDescent="0.3">
      <c r="B45" s="8" t="s">
        <v>944</v>
      </c>
      <c r="C45" s="57" t="s">
        <v>945</v>
      </c>
      <c r="D45" s="54" t="s">
        <v>946</v>
      </c>
      <c r="E45" s="6" t="s">
        <v>50</v>
      </c>
      <c r="F45" s="19">
        <v>56000</v>
      </c>
      <c r="G45" s="24">
        <v>10474.49</v>
      </c>
      <c r="H45" s="24">
        <v>2.2000000000000002</v>
      </c>
      <c r="I45" s="31"/>
      <c r="J45" s="31"/>
      <c r="K45" s="35"/>
    </row>
    <row r="46" spans="2:11" x14ac:dyDescent="0.3">
      <c r="B46" s="8" t="s">
        <v>365</v>
      </c>
      <c r="C46" s="57" t="s">
        <v>366</v>
      </c>
      <c r="D46" s="54" t="s">
        <v>367</v>
      </c>
      <c r="E46" s="6" t="s">
        <v>123</v>
      </c>
      <c r="F46" s="19">
        <v>38000</v>
      </c>
      <c r="G46" s="24">
        <v>5887.52</v>
      </c>
      <c r="H46" s="24">
        <v>1.24</v>
      </c>
      <c r="I46" s="31"/>
      <c r="J46" s="31"/>
      <c r="K46" s="35"/>
    </row>
    <row r="47" spans="2:11" x14ac:dyDescent="0.3">
      <c r="C47" s="58" t="s">
        <v>172</v>
      </c>
      <c r="D47" s="54"/>
      <c r="E47" s="6"/>
      <c r="F47" s="19"/>
      <c r="G47" s="25">
        <v>54223.08</v>
      </c>
      <c r="H47" s="25">
        <v>11.39</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182</v>
      </c>
      <c r="C67" s="57" t="s">
        <v>183</v>
      </c>
      <c r="D67" s="54" t="s">
        <v>184</v>
      </c>
      <c r="E67" s="6" t="s">
        <v>185</v>
      </c>
      <c r="F67" s="19">
        <v>300000</v>
      </c>
      <c r="G67" s="24">
        <v>296.45</v>
      </c>
      <c r="H67" s="24">
        <v>0.06</v>
      </c>
      <c r="I67" s="31">
        <v>5.4660000000000002</v>
      </c>
      <c r="J67" s="31"/>
      <c r="K67" s="35"/>
    </row>
    <row r="68" spans="1:11" x14ac:dyDescent="0.3">
      <c r="C68" s="58" t="s">
        <v>172</v>
      </c>
      <c r="D68" s="54"/>
      <c r="E68" s="6"/>
      <c r="F68" s="19"/>
      <c r="G68" s="25">
        <v>296.45</v>
      </c>
      <c r="H68" s="25">
        <v>0.06</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186</v>
      </c>
      <c r="C86" s="57" t="s">
        <v>187</v>
      </c>
      <c r="D86" s="54"/>
      <c r="E86" s="6"/>
      <c r="F86" s="19"/>
      <c r="G86" s="24">
        <v>16447.86</v>
      </c>
      <c r="H86" s="24">
        <v>3.45</v>
      </c>
      <c r="I86" s="31"/>
      <c r="J86" s="31"/>
      <c r="K86" s="35"/>
    </row>
    <row r="87" spans="1:54" x14ac:dyDescent="0.3">
      <c r="C87" s="58" t="s">
        <v>172</v>
      </c>
      <c r="D87" s="54"/>
      <c r="E87" s="6"/>
      <c r="F87" s="19"/>
      <c r="G87" s="25">
        <v>16447.86</v>
      </c>
      <c r="H87" s="25">
        <v>3.45</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5262</v>
      </c>
      <c r="D90" s="54"/>
      <c r="E90" s="6"/>
      <c r="F90" s="19"/>
      <c r="G90" s="24" t="s">
        <v>2</v>
      </c>
      <c r="H90" s="24" t="s">
        <v>2</v>
      </c>
      <c r="I90" s="31"/>
      <c r="J90" s="31"/>
      <c r="K90" s="35"/>
      <c r="L90" s="3"/>
      <c r="AI90" s="3"/>
      <c r="AV90" s="3"/>
      <c r="AX90" s="3"/>
      <c r="BB90" s="3"/>
    </row>
    <row r="91" spans="1:54" x14ac:dyDescent="0.3">
      <c r="B91" s="8"/>
      <c r="C91" s="57" t="s">
        <v>188</v>
      </c>
      <c r="D91" s="54"/>
      <c r="E91" s="6"/>
      <c r="F91" s="19"/>
      <c r="G91" s="24">
        <v>-704.14</v>
      </c>
      <c r="H91" s="24">
        <v>-0.13</v>
      </c>
      <c r="I91" s="31"/>
      <c r="J91" s="31"/>
      <c r="K91" s="35"/>
    </row>
    <row r="92" spans="1:54" x14ac:dyDescent="0.3">
      <c r="C92" s="58" t="s">
        <v>172</v>
      </c>
      <c r="D92" s="54"/>
      <c r="E92" s="6"/>
      <c r="F92" s="19"/>
      <c r="G92" s="25">
        <v>-704.14</v>
      </c>
      <c r="H92" s="25">
        <v>-0.13</v>
      </c>
      <c r="I92" s="31"/>
      <c r="J92" s="31"/>
      <c r="K92" s="35"/>
    </row>
    <row r="93" spans="1:54" x14ac:dyDescent="0.3">
      <c r="C93" s="57"/>
      <c r="D93" s="54"/>
      <c r="E93" s="6"/>
      <c r="F93" s="19"/>
      <c r="G93" s="24"/>
      <c r="H93" s="24"/>
      <c r="I93" s="31"/>
      <c r="J93" s="31"/>
      <c r="K93" s="35"/>
    </row>
    <row r="94" spans="1:54" x14ac:dyDescent="0.3">
      <c r="C94" s="60" t="s">
        <v>189</v>
      </c>
      <c r="D94" s="55"/>
      <c r="E94" s="5"/>
      <c r="F94" s="20"/>
      <c r="G94" s="26">
        <v>476088.95</v>
      </c>
      <c r="H94" s="26">
        <v>100.00000000000001</v>
      </c>
      <c r="I94" s="32"/>
      <c r="J94" s="32"/>
      <c r="K94" s="36"/>
    </row>
    <row r="97" spans="3:11" x14ac:dyDescent="0.3">
      <c r="C97" s="1" t="s">
        <v>190</v>
      </c>
    </row>
    <row r="98" spans="3:11" x14ac:dyDescent="0.3">
      <c r="C98" s="37" t="s">
        <v>191</v>
      </c>
      <c r="D98" s="37"/>
      <c r="E98" s="37"/>
      <c r="F98" s="37"/>
      <c r="G98" s="37"/>
      <c r="H98" s="37"/>
      <c r="I98" s="37"/>
      <c r="J98" s="37"/>
      <c r="K98" s="37"/>
    </row>
    <row r="99" spans="3:11" x14ac:dyDescent="0.3">
      <c r="C99" s="2" t="s">
        <v>192</v>
      </c>
    </row>
    <row r="100" spans="3:11" x14ac:dyDescent="0.3">
      <c r="C100" s="2" t="s">
        <v>193</v>
      </c>
    </row>
    <row r="101" spans="3:11" ht="30" customHeight="1" x14ac:dyDescent="0.3">
      <c r="C101" s="91" t="s">
        <v>194</v>
      </c>
      <c r="D101" s="92"/>
      <c r="E101" s="92"/>
      <c r="F101" s="92"/>
      <c r="G101" s="92"/>
      <c r="H101" s="92"/>
      <c r="I101" s="92"/>
      <c r="J101" s="92"/>
      <c r="K101" s="92"/>
    </row>
    <row r="102" spans="3:11" x14ac:dyDescent="0.3">
      <c r="C102" s="2" t="s">
        <v>195</v>
      </c>
    </row>
    <row r="104" spans="3:11" x14ac:dyDescent="0.3">
      <c r="C104" s="1" t="s">
        <v>5387</v>
      </c>
      <c r="E104" s="88" t="s">
        <v>5388</v>
      </c>
    </row>
    <row r="105" spans="3:11" x14ac:dyDescent="0.3">
      <c r="E105" s="2" t="s">
        <v>5396</v>
      </c>
    </row>
  </sheetData>
  <mergeCells count="1">
    <mergeCell ref="C101:K101"/>
  </mergeCells>
  <hyperlinks>
    <hyperlink ref="J2" location="'Index'!A1" display="'Index'!A1" xr:uid="{4B719A4A-9E8B-40ED-922E-B97692E944B1}"/>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E783-D2D6-4C4D-B0F9-99C70B5E5876}">
  <sheetPr codeName="Sheet188"/>
  <dimension ref="A1:IV91"/>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4057</v>
      </c>
      <c r="J2" s="38" t="s">
        <v>4975</v>
      </c>
    </row>
    <row r="3" spans="1:54" ht="16.2" x14ac:dyDescent="0.35">
      <c r="C3" s="1" t="s">
        <v>28</v>
      </c>
      <c r="D3" s="21" t="s">
        <v>4058</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3857</v>
      </c>
      <c r="C26" s="57" t="s">
        <v>3858</v>
      </c>
      <c r="D26" s="54" t="s">
        <v>3859</v>
      </c>
      <c r="E26" s="6" t="s">
        <v>185</v>
      </c>
      <c r="F26" s="19">
        <v>6500000</v>
      </c>
      <c r="G26" s="24">
        <v>6601.03</v>
      </c>
      <c r="H26" s="24">
        <v>11.02</v>
      </c>
      <c r="I26" s="31">
        <v>6.0488711000000004</v>
      </c>
      <c r="J26" s="31"/>
      <c r="K26" s="35"/>
    </row>
    <row r="27" spans="1:11" x14ac:dyDescent="0.3">
      <c r="B27" s="8" t="s">
        <v>3508</v>
      </c>
      <c r="C27" s="57" t="s">
        <v>3509</v>
      </c>
      <c r="D27" s="54" t="s">
        <v>3510</v>
      </c>
      <c r="E27" s="6" t="s">
        <v>185</v>
      </c>
      <c r="F27" s="19">
        <v>4000000</v>
      </c>
      <c r="G27" s="24">
        <v>4065.39</v>
      </c>
      <c r="H27" s="24">
        <v>6.79</v>
      </c>
      <c r="I27" s="31">
        <v>5.9869985999999997</v>
      </c>
      <c r="J27" s="31"/>
      <c r="K27" s="35"/>
    </row>
    <row r="28" spans="1:11" x14ac:dyDescent="0.3">
      <c r="B28" s="8" t="s">
        <v>3851</v>
      </c>
      <c r="C28" s="57" t="s">
        <v>3852</v>
      </c>
      <c r="D28" s="54" t="s">
        <v>3853</v>
      </c>
      <c r="E28" s="6" t="s">
        <v>185</v>
      </c>
      <c r="F28" s="19">
        <v>4000000</v>
      </c>
      <c r="G28" s="24">
        <v>4062.17</v>
      </c>
      <c r="H28" s="24">
        <v>6.78</v>
      </c>
      <c r="I28" s="31">
        <v>6.0488711000000004</v>
      </c>
      <c r="J28" s="31"/>
      <c r="K28" s="35"/>
    </row>
    <row r="29" spans="1:11" x14ac:dyDescent="0.3">
      <c r="B29" s="8" t="s">
        <v>3571</v>
      </c>
      <c r="C29" s="57" t="s">
        <v>3572</v>
      </c>
      <c r="D29" s="54" t="s">
        <v>3573</v>
      </c>
      <c r="E29" s="6" t="s">
        <v>185</v>
      </c>
      <c r="F29" s="19">
        <v>3858400</v>
      </c>
      <c r="G29" s="24">
        <v>3917.71</v>
      </c>
      <c r="H29" s="24">
        <v>6.54</v>
      </c>
      <c r="I29" s="31">
        <v>6.0900904999999996</v>
      </c>
      <c r="J29" s="31"/>
      <c r="K29" s="35"/>
    </row>
    <row r="30" spans="1:11" x14ac:dyDescent="0.3">
      <c r="B30" s="8" t="s">
        <v>3558</v>
      </c>
      <c r="C30" s="57" t="s">
        <v>3559</v>
      </c>
      <c r="D30" s="54" t="s">
        <v>3560</v>
      </c>
      <c r="E30" s="6" t="s">
        <v>185</v>
      </c>
      <c r="F30" s="19">
        <v>3570300</v>
      </c>
      <c r="G30" s="24">
        <v>3628.94</v>
      </c>
      <c r="H30" s="24">
        <v>6.06</v>
      </c>
      <c r="I30" s="31">
        <v>5.9869985999999997</v>
      </c>
      <c r="J30" s="31"/>
      <c r="K30" s="35"/>
    </row>
    <row r="31" spans="1:11" x14ac:dyDescent="0.3">
      <c r="B31" s="8" t="s">
        <v>3607</v>
      </c>
      <c r="C31" s="57" t="s">
        <v>3608</v>
      </c>
      <c r="D31" s="54" t="s">
        <v>3609</v>
      </c>
      <c r="E31" s="6" t="s">
        <v>185</v>
      </c>
      <c r="F31" s="19">
        <v>2974400</v>
      </c>
      <c r="G31" s="24">
        <v>3020.5</v>
      </c>
      <c r="H31" s="24">
        <v>5.04</v>
      </c>
      <c r="I31" s="31">
        <v>6.0746320000000003</v>
      </c>
      <c r="J31" s="31"/>
      <c r="K31" s="35"/>
    </row>
    <row r="32" spans="1:11" x14ac:dyDescent="0.3">
      <c r="B32" s="8" t="s">
        <v>3502</v>
      </c>
      <c r="C32" s="57" t="s">
        <v>3503</v>
      </c>
      <c r="D32" s="54" t="s">
        <v>3504</v>
      </c>
      <c r="E32" s="6" t="s">
        <v>185</v>
      </c>
      <c r="F32" s="19">
        <v>2200000</v>
      </c>
      <c r="G32" s="24">
        <v>2235.62</v>
      </c>
      <c r="H32" s="24">
        <v>3.73</v>
      </c>
      <c r="I32" s="31">
        <v>6.0082164999999996</v>
      </c>
      <c r="J32" s="31"/>
      <c r="K32" s="35"/>
    </row>
    <row r="33" spans="1:11" x14ac:dyDescent="0.3">
      <c r="B33" s="8" t="s">
        <v>3574</v>
      </c>
      <c r="C33" s="57" t="s">
        <v>3575</v>
      </c>
      <c r="D33" s="54" t="s">
        <v>3576</v>
      </c>
      <c r="E33" s="6" t="s">
        <v>185</v>
      </c>
      <c r="F33" s="19">
        <v>1000000</v>
      </c>
      <c r="G33" s="24">
        <v>1015.46</v>
      </c>
      <c r="H33" s="24">
        <v>1.7</v>
      </c>
      <c r="I33" s="31">
        <v>6.0488711000000004</v>
      </c>
      <c r="J33" s="31"/>
      <c r="K33" s="35"/>
    </row>
    <row r="34" spans="1:11" x14ac:dyDescent="0.3">
      <c r="B34" s="8" t="s">
        <v>4059</v>
      </c>
      <c r="C34" s="57" t="s">
        <v>4060</v>
      </c>
      <c r="D34" s="54" t="s">
        <v>4061</v>
      </c>
      <c r="E34" s="6" t="s">
        <v>185</v>
      </c>
      <c r="F34" s="19">
        <v>500000</v>
      </c>
      <c r="G34" s="24">
        <v>508.04</v>
      </c>
      <c r="H34" s="24">
        <v>0.85</v>
      </c>
      <c r="I34" s="31">
        <v>6.0127486000000001</v>
      </c>
      <c r="J34" s="31"/>
      <c r="K34" s="35"/>
    </row>
    <row r="35" spans="1:11" x14ac:dyDescent="0.3">
      <c r="C35" s="58" t="s">
        <v>172</v>
      </c>
      <c r="D35" s="54"/>
      <c r="E35" s="6"/>
      <c r="F35" s="19"/>
      <c r="G35" s="25">
        <v>29054.86</v>
      </c>
      <c r="H35" s="25">
        <v>48.51</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3526</v>
      </c>
      <c r="C47" s="57" t="s">
        <v>3527</v>
      </c>
      <c r="D47" s="54" t="s">
        <v>3528</v>
      </c>
      <c r="E47" s="6" t="s">
        <v>185</v>
      </c>
      <c r="F47" s="19">
        <v>16101100</v>
      </c>
      <c r="G47" s="24">
        <v>15392.68</v>
      </c>
      <c r="H47" s="24">
        <v>25.7</v>
      </c>
      <c r="I47" s="31">
        <v>5.8485101000000004</v>
      </c>
      <c r="J47" s="31"/>
      <c r="K47" s="35"/>
    </row>
    <row r="48" spans="1:11" x14ac:dyDescent="0.3">
      <c r="B48" s="8" t="s">
        <v>3520</v>
      </c>
      <c r="C48" s="57" t="s">
        <v>3521</v>
      </c>
      <c r="D48" s="54" t="s">
        <v>3522</v>
      </c>
      <c r="E48" s="6" t="s">
        <v>185</v>
      </c>
      <c r="F48" s="19">
        <v>7027400</v>
      </c>
      <c r="G48" s="24">
        <v>6719.27</v>
      </c>
      <c r="H48" s="24">
        <v>11.22</v>
      </c>
      <c r="I48" s="31">
        <v>5.8485101000000004</v>
      </c>
      <c r="J48" s="31"/>
      <c r="K48" s="35"/>
    </row>
    <row r="49" spans="1:11" x14ac:dyDescent="0.3">
      <c r="B49" s="8" t="s">
        <v>3523</v>
      </c>
      <c r="C49" s="57" t="s">
        <v>3524</v>
      </c>
      <c r="D49" s="54" t="s">
        <v>3525</v>
      </c>
      <c r="E49" s="6" t="s">
        <v>185</v>
      </c>
      <c r="F49" s="19">
        <v>2200000</v>
      </c>
      <c r="G49" s="24">
        <v>2123.63</v>
      </c>
      <c r="H49" s="24">
        <v>3.55</v>
      </c>
      <c r="I49" s="31">
        <v>5.8423939999999996</v>
      </c>
      <c r="J49" s="31"/>
      <c r="K49" s="35"/>
    </row>
    <row r="50" spans="1:11" x14ac:dyDescent="0.3">
      <c r="B50" s="8" t="s">
        <v>3457</v>
      </c>
      <c r="C50" s="57" t="s">
        <v>3458</v>
      </c>
      <c r="D50" s="54" t="s">
        <v>3459</v>
      </c>
      <c r="E50" s="6" t="s">
        <v>185</v>
      </c>
      <c r="F50" s="19">
        <v>1241400</v>
      </c>
      <c r="G50" s="24">
        <v>1196.97</v>
      </c>
      <c r="H50" s="24">
        <v>2</v>
      </c>
      <c r="I50" s="31">
        <v>5.8450666</v>
      </c>
      <c r="J50" s="31"/>
      <c r="K50" s="35"/>
    </row>
    <row r="51" spans="1:11" x14ac:dyDescent="0.3">
      <c r="B51" s="8" t="s">
        <v>3535</v>
      </c>
      <c r="C51" s="57" t="s">
        <v>3536</v>
      </c>
      <c r="D51" s="54" t="s">
        <v>3537</v>
      </c>
      <c r="E51" s="6" t="s">
        <v>185</v>
      </c>
      <c r="F51" s="19">
        <v>1200000</v>
      </c>
      <c r="G51" s="24">
        <v>1147.02</v>
      </c>
      <c r="H51" s="24">
        <v>1.92</v>
      </c>
      <c r="I51" s="31">
        <v>5.8485101000000004</v>
      </c>
      <c r="J51" s="31"/>
      <c r="K51" s="35"/>
    </row>
    <row r="52" spans="1:11" x14ac:dyDescent="0.3">
      <c r="B52" s="8" t="s">
        <v>3538</v>
      </c>
      <c r="C52" s="57" t="s">
        <v>3539</v>
      </c>
      <c r="D52" s="54" t="s">
        <v>3540</v>
      </c>
      <c r="E52" s="6" t="s">
        <v>185</v>
      </c>
      <c r="F52" s="19">
        <v>1100000</v>
      </c>
      <c r="G52" s="24">
        <v>1052.27</v>
      </c>
      <c r="H52" s="24">
        <v>1.76</v>
      </c>
      <c r="I52" s="31">
        <v>5.8485101000000004</v>
      </c>
      <c r="J52" s="31"/>
      <c r="K52" s="35"/>
    </row>
    <row r="53" spans="1:11" x14ac:dyDescent="0.3">
      <c r="B53" s="8" t="s">
        <v>4062</v>
      </c>
      <c r="C53" s="57" t="s">
        <v>4063</v>
      </c>
      <c r="D53" s="54" t="s">
        <v>4064</v>
      </c>
      <c r="E53" s="6" t="s">
        <v>185</v>
      </c>
      <c r="F53" s="19">
        <v>824000</v>
      </c>
      <c r="G53" s="24">
        <v>792.24</v>
      </c>
      <c r="H53" s="24">
        <v>1.32</v>
      </c>
      <c r="I53" s="31">
        <v>5.8485101000000004</v>
      </c>
      <c r="J53" s="31"/>
      <c r="K53" s="35"/>
    </row>
    <row r="54" spans="1:11" x14ac:dyDescent="0.3">
      <c r="B54" s="8" t="s">
        <v>4065</v>
      </c>
      <c r="C54" s="57" t="s">
        <v>4066</v>
      </c>
      <c r="D54" s="54" t="s">
        <v>4067</v>
      </c>
      <c r="E54" s="6" t="s">
        <v>185</v>
      </c>
      <c r="F54" s="19">
        <v>749700</v>
      </c>
      <c r="G54" s="24">
        <v>717.73</v>
      </c>
      <c r="H54" s="24">
        <v>1.2</v>
      </c>
      <c r="I54" s="31">
        <v>5.8485101000000004</v>
      </c>
      <c r="J54" s="31"/>
      <c r="K54" s="35"/>
    </row>
    <row r="55" spans="1:11" x14ac:dyDescent="0.3">
      <c r="B55" s="8" t="s">
        <v>3666</v>
      </c>
      <c r="C55" s="57" t="s">
        <v>3667</v>
      </c>
      <c r="D55" s="54" t="s">
        <v>3668</v>
      </c>
      <c r="E55" s="6" t="s">
        <v>185</v>
      </c>
      <c r="F55" s="19">
        <v>534500</v>
      </c>
      <c r="G55" s="24">
        <v>509.74</v>
      </c>
      <c r="H55" s="24">
        <v>0.85</v>
      </c>
      <c r="I55" s="31">
        <v>5.8383171000000003</v>
      </c>
      <c r="J55" s="31"/>
      <c r="K55" s="35"/>
    </row>
    <row r="56" spans="1:11" x14ac:dyDescent="0.3">
      <c r="B56" s="8" t="s">
        <v>3466</v>
      </c>
      <c r="C56" s="57" t="s">
        <v>3467</v>
      </c>
      <c r="D56" s="54" t="s">
        <v>3468</v>
      </c>
      <c r="E56" s="6" t="s">
        <v>185</v>
      </c>
      <c r="F56" s="19">
        <v>499800</v>
      </c>
      <c r="G56" s="24">
        <v>485.3</v>
      </c>
      <c r="H56" s="24">
        <v>0.81</v>
      </c>
      <c r="I56" s="31">
        <v>5.7049463999999999</v>
      </c>
      <c r="J56" s="31"/>
      <c r="K56" s="35"/>
    </row>
    <row r="57" spans="1:11" x14ac:dyDescent="0.3">
      <c r="B57" s="8" t="s">
        <v>3529</v>
      </c>
      <c r="C57" s="57" t="s">
        <v>3530</v>
      </c>
      <c r="D57" s="54" t="s">
        <v>3531</v>
      </c>
      <c r="E57" s="6" t="s">
        <v>185</v>
      </c>
      <c r="F57" s="19">
        <v>233000</v>
      </c>
      <c r="G57" s="24">
        <v>222.64</v>
      </c>
      <c r="H57" s="24">
        <v>0.37</v>
      </c>
      <c r="I57" s="31">
        <v>5.8485101000000004</v>
      </c>
      <c r="J57" s="31"/>
      <c r="K57" s="35"/>
    </row>
    <row r="58" spans="1:11" x14ac:dyDescent="0.3">
      <c r="C58" s="58" t="s">
        <v>172</v>
      </c>
      <c r="D58" s="54"/>
      <c r="E58" s="6"/>
      <c r="F58" s="19"/>
      <c r="G58" s="25">
        <v>30359.49</v>
      </c>
      <c r="H58" s="25">
        <v>50.7</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186</v>
      </c>
      <c r="C72" s="57" t="s">
        <v>187</v>
      </c>
      <c r="D72" s="54"/>
      <c r="E72" s="6"/>
      <c r="F72" s="19"/>
      <c r="G72" s="24">
        <v>73.2</v>
      </c>
      <c r="H72" s="24">
        <v>0.12</v>
      </c>
      <c r="I72" s="31"/>
      <c r="J72" s="31"/>
      <c r="K72" s="35"/>
    </row>
    <row r="73" spans="1:54" x14ac:dyDescent="0.3">
      <c r="C73" s="58" t="s">
        <v>172</v>
      </c>
      <c r="D73" s="54"/>
      <c r="E73" s="6"/>
      <c r="F73" s="19"/>
      <c r="G73" s="25">
        <v>73.2</v>
      </c>
      <c r="H73" s="25">
        <v>0.12</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5262</v>
      </c>
      <c r="D76" s="54"/>
      <c r="E76" s="6"/>
      <c r="F76" s="19"/>
      <c r="G76" s="24" t="s">
        <v>2</v>
      </c>
      <c r="H76" s="24" t="s">
        <v>2</v>
      </c>
      <c r="I76" s="31"/>
      <c r="J76" s="31"/>
      <c r="K76" s="35"/>
      <c r="L76" s="3"/>
      <c r="AI76" s="3"/>
      <c r="AV76" s="3"/>
      <c r="AX76" s="3"/>
      <c r="BB76" s="3"/>
    </row>
    <row r="77" spans="1:54" x14ac:dyDescent="0.3">
      <c r="B77" s="8"/>
      <c r="C77" s="57" t="s">
        <v>188</v>
      </c>
      <c r="D77" s="54"/>
      <c r="E77" s="6"/>
      <c r="F77" s="19"/>
      <c r="G77" s="24">
        <v>400.21</v>
      </c>
      <c r="H77" s="24">
        <v>0.67</v>
      </c>
      <c r="I77" s="31"/>
      <c r="J77" s="31"/>
      <c r="K77" s="35"/>
    </row>
    <row r="78" spans="1:54" x14ac:dyDescent="0.3">
      <c r="C78" s="58" t="s">
        <v>172</v>
      </c>
      <c r="D78" s="54"/>
      <c r="E78" s="6"/>
      <c r="F78" s="19"/>
      <c r="G78" s="25">
        <v>400.21</v>
      </c>
      <c r="H78" s="25">
        <v>0.67</v>
      </c>
      <c r="I78" s="31"/>
      <c r="J78" s="31"/>
      <c r="K78" s="35"/>
    </row>
    <row r="79" spans="1:54" x14ac:dyDescent="0.3">
      <c r="C79" s="57"/>
      <c r="D79" s="54"/>
      <c r="E79" s="6"/>
      <c r="F79" s="19"/>
      <c r="G79" s="24"/>
      <c r="H79" s="24"/>
      <c r="I79" s="31"/>
      <c r="J79" s="31"/>
      <c r="K79" s="35"/>
    </row>
    <row r="80" spans="1:54" x14ac:dyDescent="0.3">
      <c r="C80" s="60" t="s">
        <v>189</v>
      </c>
      <c r="D80" s="55"/>
      <c r="E80" s="5"/>
      <c r="F80" s="20"/>
      <c r="G80" s="26">
        <v>59887.76</v>
      </c>
      <c r="H80" s="26">
        <v>100.00000000000001</v>
      </c>
      <c r="I80" s="32"/>
      <c r="J80" s="32"/>
      <c r="K80" s="36"/>
    </row>
    <row r="83" spans="3:11" x14ac:dyDescent="0.3">
      <c r="C83" s="1" t="s">
        <v>190</v>
      </c>
    </row>
    <row r="84" spans="3:11" x14ac:dyDescent="0.3">
      <c r="C84" s="37" t="s">
        <v>191</v>
      </c>
      <c r="D84" s="37"/>
      <c r="E84" s="37"/>
      <c r="F84" s="37"/>
      <c r="G84" s="37"/>
      <c r="H84" s="37"/>
      <c r="I84" s="37"/>
      <c r="J84" s="37"/>
      <c r="K84" s="37"/>
    </row>
    <row r="85" spans="3:11" x14ac:dyDescent="0.3">
      <c r="C85" s="2" t="s">
        <v>192</v>
      </c>
    </row>
    <row r="86" spans="3:11" x14ac:dyDescent="0.3">
      <c r="C86" s="2" t="s">
        <v>193</v>
      </c>
    </row>
    <row r="87" spans="3:11" ht="30" customHeight="1" x14ac:dyDescent="0.3">
      <c r="C87" s="91" t="s">
        <v>194</v>
      </c>
      <c r="D87" s="92"/>
      <c r="E87" s="92"/>
      <c r="F87" s="92"/>
      <c r="G87" s="92"/>
      <c r="H87" s="92"/>
      <c r="I87" s="92"/>
      <c r="J87" s="92"/>
      <c r="K87" s="92"/>
    </row>
    <row r="88" spans="3:11" x14ac:dyDescent="0.3">
      <c r="C88" s="2" t="s">
        <v>195</v>
      </c>
    </row>
    <row r="90" spans="3:11" x14ac:dyDescent="0.3">
      <c r="C90" s="1" t="s">
        <v>5387</v>
      </c>
      <c r="E90" s="88" t="s">
        <v>5388</v>
      </c>
    </row>
    <row r="91" spans="3:11" x14ac:dyDescent="0.3">
      <c r="E91" s="2" t="s">
        <v>5394</v>
      </c>
    </row>
  </sheetData>
  <mergeCells count="1">
    <mergeCell ref="C87:K87"/>
  </mergeCells>
  <hyperlinks>
    <hyperlink ref="J2" location="'Index'!A1" display="'Index'!A1" xr:uid="{6E17E9BC-25D3-4019-9D1D-99C4F6FE95D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55A48-CB37-4C1C-A2AC-931B0E54A217}">
  <sheetPr codeName="Sheet189"/>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4068</v>
      </c>
      <c r="J2" s="38" t="s">
        <v>4975</v>
      </c>
    </row>
    <row r="3" spans="1:54" ht="16.2" x14ac:dyDescent="0.35">
      <c r="C3" s="1" t="s">
        <v>28</v>
      </c>
      <c r="D3" s="21" t="s">
        <v>4069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1582</v>
      </c>
      <c r="C24" s="57" t="s">
        <v>1583</v>
      </c>
      <c r="D24" s="54" t="s">
        <v>1584</v>
      </c>
      <c r="E24" s="6" t="s">
        <v>185</v>
      </c>
      <c r="F24" s="19">
        <v>11980000</v>
      </c>
      <c r="G24" s="24">
        <v>11970.4</v>
      </c>
      <c r="H24" s="24">
        <v>29.3</v>
      </c>
      <c r="I24" s="31">
        <v>5.4862000000000002</v>
      </c>
      <c r="J24" s="31"/>
      <c r="K24" s="35"/>
    </row>
    <row r="25" spans="1:11" x14ac:dyDescent="0.3">
      <c r="C25" s="58" t="s">
        <v>172</v>
      </c>
      <c r="D25" s="54"/>
      <c r="E25" s="6"/>
      <c r="F25" s="19"/>
      <c r="G25" s="25">
        <v>11970.4</v>
      </c>
      <c r="H25" s="25">
        <v>29.3</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4070</v>
      </c>
      <c r="C28" s="57" t="s">
        <v>4071</v>
      </c>
      <c r="D28" s="54" t="s">
        <v>4072</v>
      </c>
      <c r="E28" s="6" t="s">
        <v>185</v>
      </c>
      <c r="F28" s="19">
        <v>3900000</v>
      </c>
      <c r="G28" s="24">
        <v>3910.16</v>
      </c>
      <c r="H28" s="24">
        <v>9.57</v>
      </c>
      <c r="I28" s="31">
        <v>5.6734499999999999</v>
      </c>
      <c r="J28" s="31"/>
      <c r="K28" s="35"/>
    </row>
    <row r="29" spans="1:11" x14ac:dyDescent="0.3">
      <c r="B29" s="8" t="s">
        <v>1269</v>
      </c>
      <c r="C29" s="57" t="s">
        <v>1270</v>
      </c>
      <c r="D29" s="54" t="s">
        <v>1271</v>
      </c>
      <c r="E29" s="6" t="s">
        <v>185</v>
      </c>
      <c r="F29" s="19">
        <v>3500000</v>
      </c>
      <c r="G29" s="24">
        <v>3512.31</v>
      </c>
      <c r="H29" s="24">
        <v>8.6</v>
      </c>
      <c r="I29" s="31">
        <v>5.6734499999999999</v>
      </c>
      <c r="J29" s="31"/>
      <c r="K29" s="35"/>
    </row>
    <row r="30" spans="1:11" x14ac:dyDescent="0.3">
      <c r="B30" s="8" t="s">
        <v>4073</v>
      </c>
      <c r="C30" s="57" t="s">
        <v>4074</v>
      </c>
      <c r="D30" s="54" t="s">
        <v>4075</v>
      </c>
      <c r="E30" s="6" t="s">
        <v>185</v>
      </c>
      <c r="F30" s="19">
        <v>2950500</v>
      </c>
      <c r="G30" s="24">
        <v>2958.25</v>
      </c>
      <c r="H30" s="24">
        <v>7.24</v>
      </c>
      <c r="I30" s="31">
        <v>5.7020499999999998</v>
      </c>
      <c r="J30" s="31"/>
      <c r="K30" s="35"/>
    </row>
    <row r="31" spans="1:11" x14ac:dyDescent="0.3">
      <c r="B31" s="8" t="s">
        <v>4076</v>
      </c>
      <c r="C31" s="57" t="s">
        <v>4077</v>
      </c>
      <c r="D31" s="54" t="s">
        <v>4078</v>
      </c>
      <c r="E31" s="6" t="s">
        <v>185</v>
      </c>
      <c r="F31" s="19">
        <v>2500000</v>
      </c>
      <c r="G31" s="24">
        <v>2506.54</v>
      </c>
      <c r="H31" s="24">
        <v>6.14</v>
      </c>
      <c r="I31" s="31">
        <v>5.6734499999999999</v>
      </c>
      <c r="J31" s="31"/>
      <c r="K31" s="35"/>
    </row>
    <row r="32" spans="1:11" x14ac:dyDescent="0.3">
      <c r="B32" s="8" t="s">
        <v>4079</v>
      </c>
      <c r="C32" s="57" t="s">
        <v>4080</v>
      </c>
      <c r="D32" s="54" t="s">
        <v>4081</v>
      </c>
      <c r="E32" s="6" t="s">
        <v>185</v>
      </c>
      <c r="F32" s="19">
        <v>2000000</v>
      </c>
      <c r="G32" s="24">
        <v>2005.14</v>
      </c>
      <c r="H32" s="24">
        <v>4.91</v>
      </c>
      <c r="I32" s="31">
        <v>5.7134499999999999</v>
      </c>
      <c r="J32" s="31"/>
      <c r="K32" s="35"/>
    </row>
    <row r="33" spans="1:11" x14ac:dyDescent="0.3">
      <c r="C33" s="58" t="s">
        <v>172</v>
      </c>
      <c r="D33" s="54"/>
      <c r="E33" s="6"/>
      <c r="F33" s="19"/>
      <c r="G33" s="25">
        <v>14892.4</v>
      </c>
      <c r="H33" s="25">
        <v>36.46</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4082</v>
      </c>
      <c r="C45" s="57" t="s">
        <v>4083</v>
      </c>
      <c r="D45" s="54" t="s">
        <v>4084</v>
      </c>
      <c r="E45" s="6" t="s">
        <v>185</v>
      </c>
      <c r="F45" s="19">
        <v>4400400</v>
      </c>
      <c r="G45" s="24">
        <v>4366.5</v>
      </c>
      <c r="H45" s="24">
        <v>10.69</v>
      </c>
      <c r="I45" s="31">
        <v>5.5565499999999997</v>
      </c>
      <c r="J45" s="31"/>
      <c r="K45" s="35"/>
    </row>
    <row r="46" spans="1:11" x14ac:dyDescent="0.3">
      <c r="B46" s="8" t="s">
        <v>4048</v>
      </c>
      <c r="C46" s="57" t="s">
        <v>4049</v>
      </c>
      <c r="D46" s="54" t="s">
        <v>4050</v>
      </c>
      <c r="E46" s="6" t="s">
        <v>185</v>
      </c>
      <c r="F46" s="19">
        <v>4339300</v>
      </c>
      <c r="G46" s="24">
        <v>4296.09</v>
      </c>
      <c r="H46" s="24">
        <v>10.52</v>
      </c>
      <c r="I46" s="31">
        <v>5.5622999999999996</v>
      </c>
      <c r="J46" s="31"/>
      <c r="K46" s="35"/>
    </row>
    <row r="47" spans="1:11" x14ac:dyDescent="0.3">
      <c r="B47" s="8" t="s">
        <v>3478</v>
      </c>
      <c r="C47" s="57" t="s">
        <v>3479</v>
      </c>
      <c r="D47" s="54" t="s">
        <v>3480</v>
      </c>
      <c r="E47" s="6" t="s">
        <v>185</v>
      </c>
      <c r="F47" s="19">
        <v>1107000</v>
      </c>
      <c r="G47" s="24">
        <v>1104.01</v>
      </c>
      <c r="H47" s="24">
        <v>2.7</v>
      </c>
      <c r="I47" s="31">
        <v>5.4931999999999999</v>
      </c>
      <c r="J47" s="31"/>
      <c r="K47" s="35"/>
    </row>
    <row r="48" spans="1:11" x14ac:dyDescent="0.3">
      <c r="B48" s="8" t="s">
        <v>2777</v>
      </c>
      <c r="C48" s="57" t="s">
        <v>2778</v>
      </c>
      <c r="D48" s="54" t="s">
        <v>2779</v>
      </c>
      <c r="E48" s="6" t="s">
        <v>185</v>
      </c>
      <c r="F48" s="19">
        <v>1063800</v>
      </c>
      <c r="G48" s="24">
        <v>1057.21</v>
      </c>
      <c r="H48" s="24">
        <v>2.59</v>
      </c>
      <c r="I48" s="31">
        <v>5.5498500000000002</v>
      </c>
      <c r="J48" s="31"/>
      <c r="K48" s="35"/>
    </row>
    <row r="49" spans="1:11" x14ac:dyDescent="0.3">
      <c r="B49" s="8" t="s">
        <v>4085</v>
      </c>
      <c r="C49" s="57" t="s">
        <v>4086</v>
      </c>
      <c r="D49" s="54" t="s">
        <v>4087</v>
      </c>
      <c r="E49" s="6" t="s">
        <v>185</v>
      </c>
      <c r="F49" s="19">
        <v>1003600</v>
      </c>
      <c r="G49" s="24">
        <v>995.26</v>
      </c>
      <c r="H49" s="24">
        <v>2.44</v>
      </c>
      <c r="I49" s="31">
        <v>5.5592499999999996</v>
      </c>
      <c r="J49" s="31"/>
      <c r="K49" s="35"/>
    </row>
    <row r="50" spans="1:11" x14ac:dyDescent="0.3">
      <c r="B50" s="8" t="s">
        <v>3495</v>
      </c>
      <c r="C50" s="57" t="s">
        <v>3496</v>
      </c>
      <c r="D50" s="54" t="s">
        <v>3497</v>
      </c>
      <c r="E50" s="6" t="s">
        <v>185</v>
      </c>
      <c r="F50" s="19">
        <v>60800</v>
      </c>
      <c r="G50" s="24">
        <v>60.7</v>
      </c>
      <c r="H50" s="24">
        <v>0.15</v>
      </c>
      <c r="I50" s="31">
        <v>5.5070499999999996</v>
      </c>
      <c r="J50" s="31"/>
      <c r="K50" s="35"/>
    </row>
    <row r="51" spans="1:11" x14ac:dyDescent="0.3">
      <c r="C51" s="58" t="s">
        <v>172</v>
      </c>
      <c r="D51" s="54"/>
      <c r="E51" s="6"/>
      <c r="F51" s="19"/>
      <c r="G51" s="25">
        <v>11879.77</v>
      </c>
      <c r="H51" s="25">
        <v>29.09</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186</v>
      </c>
      <c r="C65" s="57" t="s">
        <v>187</v>
      </c>
      <c r="D65" s="54"/>
      <c r="E65" s="6"/>
      <c r="F65" s="19"/>
      <c r="G65" s="24">
        <v>1457.11</v>
      </c>
      <c r="H65" s="24">
        <v>3.57</v>
      </c>
      <c r="I65" s="31"/>
      <c r="J65" s="31"/>
      <c r="K65" s="35"/>
    </row>
    <row r="66" spans="1:54" x14ac:dyDescent="0.3">
      <c r="C66" s="58" t="s">
        <v>172</v>
      </c>
      <c r="D66" s="54"/>
      <c r="E66" s="6"/>
      <c r="F66" s="19"/>
      <c r="G66" s="25">
        <v>1457.11</v>
      </c>
      <c r="H66" s="25">
        <v>3.57</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5262</v>
      </c>
      <c r="D69" s="54"/>
      <c r="E69" s="6"/>
      <c r="F69" s="19"/>
      <c r="G69" s="24" t="s">
        <v>2</v>
      </c>
      <c r="H69" s="24" t="s">
        <v>2</v>
      </c>
      <c r="I69" s="31"/>
      <c r="J69" s="31"/>
      <c r="K69" s="35"/>
      <c r="L69" s="3"/>
      <c r="AI69" s="3"/>
      <c r="AV69" s="3"/>
      <c r="AX69" s="3"/>
      <c r="BB69" s="3"/>
    </row>
    <row r="70" spans="1:54" x14ac:dyDescent="0.3">
      <c r="B70" s="8"/>
      <c r="C70" s="57" t="s">
        <v>188</v>
      </c>
      <c r="D70" s="54"/>
      <c r="E70" s="6"/>
      <c r="F70" s="19"/>
      <c r="G70" s="24">
        <v>655</v>
      </c>
      <c r="H70" s="24">
        <v>1.58</v>
      </c>
      <c r="I70" s="31"/>
      <c r="J70" s="31"/>
      <c r="K70" s="35"/>
    </row>
    <row r="71" spans="1:54" x14ac:dyDescent="0.3">
      <c r="C71" s="58" t="s">
        <v>172</v>
      </c>
      <c r="D71" s="54"/>
      <c r="E71" s="6"/>
      <c r="F71" s="19"/>
      <c r="G71" s="25">
        <v>655</v>
      </c>
      <c r="H71" s="25">
        <v>1.58</v>
      </c>
      <c r="I71" s="31"/>
      <c r="J71" s="31"/>
      <c r="K71" s="35"/>
    </row>
    <row r="72" spans="1:54" x14ac:dyDescent="0.3">
      <c r="C72" s="57"/>
      <c r="D72" s="54"/>
      <c r="E72" s="6"/>
      <c r="F72" s="19"/>
      <c r="G72" s="24"/>
      <c r="H72" s="24"/>
      <c r="I72" s="31"/>
      <c r="J72" s="31"/>
      <c r="K72" s="35"/>
    </row>
    <row r="73" spans="1:54" x14ac:dyDescent="0.3">
      <c r="C73" s="60" t="s">
        <v>189</v>
      </c>
      <c r="D73" s="55"/>
      <c r="E73" s="5"/>
      <c r="F73" s="20"/>
      <c r="G73" s="26">
        <v>40854.68</v>
      </c>
      <c r="H73" s="26">
        <v>100</v>
      </c>
      <c r="I73" s="32"/>
      <c r="J73" s="32"/>
      <c r="K73" s="36"/>
    </row>
    <row r="76" spans="1:54" x14ac:dyDescent="0.3">
      <c r="C76" s="1" t="s">
        <v>190</v>
      </c>
    </row>
    <row r="77" spans="1:54" x14ac:dyDescent="0.3">
      <c r="C77" s="37" t="s">
        <v>191</v>
      </c>
      <c r="D77" s="37"/>
      <c r="E77" s="37"/>
      <c r="F77" s="37"/>
      <c r="G77" s="37"/>
      <c r="H77" s="37"/>
      <c r="I77" s="37"/>
      <c r="J77" s="37"/>
      <c r="K77" s="37"/>
    </row>
    <row r="78" spans="1:54" x14ac:dyDescent="0.3">
      <c r="C78" s="2" t="s">
        <v>192</v>
      </c>
    </row>
    <row r="79" spans="1:54" x14ac:dyDescent="0.3">
      <c r="C79" s="2" t="s">
        <v>193</v>
      </c>
    </row>
    <row r="80" spans="1:54" ht="30" customHeight="1" x14ac:dyDescent="0.3">
      <c r="C80" s="91" t="s">
        <v>194</v>
      </c>
      <c r="D80" s="92"/>
      <c r="E80" s="92"/>
      <c r="F80" s="92"/>
      <c r="G80" s="92"/>
      <c r="H80" s="92"/>
      <c r="I80" s="92"/>
      <c r="J80" s="92"/>
      <c r="K80" s="92"/>
    </row>
    <row r="81" spans="3:5" x14ac:dyDescent="0.3">
      <c r="C81" s="2" t="s">
        <v>195</v>
      </c>
    </row>
    <row r="83" spans="3:5" x14ac:dyDescent="0.3">
      <c r="C83" s="1" t="s">
        <v>5387</v>
      </c>
      <c r="E83" s="88" t="s">
        <v>5388</v>
      </c>
    </row>
    <row r="84" spans="3:5" x14ac:dyDescent="0.3">
      <c r="E84" s="2" t="s">
        <v>5436</v>
      </c>
    </row>
  </sheetData>
  <mergeCells count="1">
    <mergeCell ref="C80:K80"/>
  </mergeCells>
  <hyperlinks>
    <hyperlink ref="J2" location="'Index'!A1" display="'Index'!A1" xr:uid="{58B2B8FB-5335-484B-A33A-DD006C972773}"/>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58D65-CC0C-46FC-85E2-CEEF31CEC28A}">
  <sheetPr codeName="Sheet190"/>
  <dimension ref="A1:IV76"/>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4088</v>
      </c>
      <c r="J2" s="38" t="s">
        <v>4975</v>
      </c>
    </row>
    <row r="3" spans="1:54" ht="16.2" x14ac:dyDescent="0.35">
      <c r="C3" s="1" t="s">
        <v>28</v>
      </c>
      <c r="D3" s="21" t="s">
        <v>4089</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1576</v>
      </c>
      <c r="C24" s="57" t="s">
        <v>1577</v>
      </c>
      <c r="D24" s="54" t="s">
        <v>1578</v>
      </c>
      <c r="E24" s="6" t="s">
        <v>185</v>
      </c>
      <c r="F24" s="19">
        <v>1500000</v>
      </c>
      <c r="G24" s="24">
        <v>1500</v>
      </c>
      <c r="H24" s="24">
        <v>7.58</v>
      </c>
      <c r="I24" s="31">
        <v>5.6973079999999996</v>
      </c>
      <c r="J24" s="31"/>
      <c r="K24" s="35"/>
    </row>
    <row r="25" spans="1:11" x14ac:dyDescent="0.3">
      <c r="C25" s="58" t="s">
        <v>172</v>
      </c>
      <c r="D25" s="54"/>
      <c r="E25" s="6"/>
      <c r="F25" s="19"/>
      <c r="G25" s="25">
        <v>1500</v>
      </c>
      <c r="H25" s="25">
        <v>7.58</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4090</v>
      </c>
      <c r="C39" s="57" t="s">
        <v>4091</v>
      </c>
      <c r="D39" s="54" t="s">
        <v>4092</v>
      </c>
      <c r="E39" s="6" t="s">
        <v>185</v>
      </c>
      <c r="F39" s="19">
        <v>18000000</v>
      </c>
      <c r="G39" s="24">
        <v>17390.650000000001</v>
      </c>
      <c r="H39" s="24">
        <v>87.92</v>
      </c>
      <c r="I39" s="31">
        <v>5.7705118999999998</v>
      </c>
      <c r="J39" s="31"/>
      <c r="K39" s="35"/>
    </row>
    <row r="40" spans="1:11" x14ac:dyDescent="0.3">
      <c r="B40" s="8" t="s">
        <v>4093</v>
      </c>
      <c r="C40" s="57" t="s">
        <v>4091</v>
      </c>
      <c r="D40" s="54" t="s">
        <v>4094</v>
      </c>
      <c r="E40" s="6" t="s">
        <v>185</v>
      </c>
      <c r="F40" s="19">
        <v>506700</v>
      </c>
      <c r="G40" s="24">
        <v>489.55</v>
      </c>
      <c r="H40" s="24">
        <v>2.48</v>
      </c>
      <c r="I40" s="31">
        <v>5.7705118999999998</v>
      </c>
      <c r="J40" s="31"/>
      <c r="K40" s="35"/>
    </row>
    <row r="41" spans="1:11" x14ac:dyDescent="0.3">
      <c r="B41" s="8" t="s">
        <v>3466</v>
      </c>
      <c r="C41" s="57" t="s">
        <v>3467</v>
      </c>
      <c r="D41" s="54" t="s">
        <v>3468</v>
      </c>
      <c r="E41" s="6" t="s">
        <v>185</v>
      </c>
      <c r="F41" s="19">
        <v>250000</v>
      </c>
      <c r="G41" s="24">
        <v>242.75</v>
      </c>
      <c r="H41" s="24">
        <v>1.23</v>
      </c>
      <c r="I41" s="31">
        <v>5.7049463999999999</v>
      </c>
      <c r="J41" s="31"/>
      <c r="K41" s="35"/>
    </row>
    <row r="42" spans="1:11" x14ac:dyDescent="0.3">
      <c r="B42" s="8" t="s">
        <v>3523</v>
      </c>
      <c r="C42" s="57" t="s">
        <v>3524</v>
      </c>
      <c r="D42" s="54" t="s">
        <v>3525</v>
      </c>
      <c r="E42" s="6" t="s">
        <v>185</v>
      </c>
      <c r="F42" s="19">
        <v>100000</v>
      </c>
      <c r="G42" s="24">
        <v>96.53</v>
      </c>
      <c r="H42" s="24">
        <v>0.49</v>
      </c>
      <c r="I42" s="31">
        <v>5.8423939999999996</v>
      </c>
      <c r="J42" s="31"/>
      <c r="K42" s="35"/>
    </row>
    <row r="43" spans="1:11" x14ac:dyDescent="0.3">
      <c r="C43" s="58" t="s">
        <v>172</v>
      </c>
      <c r="D43" s="54"/>
      <c r="E43" s="6"/>
      <c r="F43" s="19"/>
      <c r="G43" s="25">
        <v>18219.48</v>
      </c>
      <c r="H43" s="25">
        <v>92.12</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186</v>
      </c>
      <c r="C57" s="57" t="s">
        <v>187</v>
      </c>
      <c r="D57" s="54"/>
      <c r="E57" s="6"/>
      <c r="F57" s="19"/>
      <c r="G57" s="24">
        <v>17.78</v>
      </c>
      <c r="H57" s="24">
        <v>0.09</v>
      </c>
      <c r="I57" s="31"/>
      <c r="J57" s="31"/>
      <c r="K57" s="35"/>
    </row>
    <row r="58" spans="1:54" x14ac:dyDescent="0.3">
      <c r="C58" s="58" t="s">
        <v>172</v>
      </c>
      <c r="D58" s="54"/>
      <c r="E58" s="6"/>
      <c r="F58" s="19"/>
      <c r="G58" s="25">
        <v>17.78</v>
      </c>
      <c r="H58" s="25">
        <v>0.09</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5262</v>
      </c>
      <c r="D61" s="54"/>
      <c r="E61" s="6"/>
      <c r="F61" s="19"/>
      <c r="G61" s="24" t="s">
        <v>2</v>
      </c>
      <c r="H61" s="24" t="s">
        <v>2</v>
      </c>
      <c r="I61" s="31"/>
      <c r="J61" s="31"/>
      <c r="K61" s="35"/>
      <c r="L61" s="3"/>
      <c r="AI61" s="3"/>
      <c r="AV61" s="3"/>
      <c r="AX61" s="3"/>
      <c r="BB61" s="3"/>
    </row>
    <row r="62" spans="1:54" x14ac:dyDescent="0.3">
      <c r="B62" s="8"/>
      <c r="C62" s="57" t="s">
        <v>188</v>
      </c>
      <c r="D62" s="54"/>
      <c r="E62" s="6"/>
      <c r="F62" s="19"/>
      <c r="G62" s="24">
        <v>41.9</v>
      </c>
      <c r="H62" s="24">
        <v>0.21</v>
      </c>
      <c r="I62" s="31"/>
      <c r="J62" s="31"/>
      <c r="K62" s="35"/>
    </row>
    <row r="63" spans="1:54" x14ac:dyDescent="0.3">
      <c r="C63" s="58" t="s">
        <v>172</v>
      </c>
      <c r="D63" s="54"/>
      <c r="E63" s="6"/>
      <c r="F63" s="19"/>
      <c r="G63" s="25">
        <v>41.9</v>
      </c>
      <c r="H63" s="25">
        <v>0.21</v>
      </c>
      <c r="I63" s="31"/>
      <c r="J63" s="31"/>
      <c r="K63" s="35"/>
    </row>
    <row r="64" spans="1:54" x14ac:dyDescent="0.3">
      <c r="C64" s="57"/>
      <c r="D64" s="54"/>
      <c r="E64" s="6"/>
      <c r="F64" s="19"/>
      <c r="G64" s="24"/>
      <c r="H64" s="24"/>
      <c r="I64" s="31"/>
      <c r="J64" s="31"/>
      <c r="K64" s="35"/>
    </row>
    <row r="65" spans="3:11" x14ac:dyDescent="0.3">
      <c r="C65" s="60" t="s">
        <v>189</v>
      </c>
      <c r="D65" s="55"/>
      <c r="E65" s="5"/>
      <c r="F65" s="20"/>
      <c r="G65" s="26">
        <v>19779.16</v>
      </c>
      <c r="H65" s="26">
        <v>100</v>
      </c>
      <c r="I65" s="32"/>
      <c r="J65" s="32"/>
      <c r="K65" s="36"/>
    </row>
    <row r="68" spans="3:11" x14ac:dyDescent="0.3">
      <c r="C68" s="1" t="s">
        <v>190</v>
      </c>
    </row>
    <row r="69" spans="3:11" x14ac:dyDescent="0.3">
      <c r="C69" s="37" t="s">
        <v>191</v>
      </c>
      <c r="D69" s="37"/>
      <c r="E69" s="37"/>
      <c r="F69" s="37"/>
      <c r="G69" s="37"/>
      <c r="H69" s="37"/>
      <c r="I69" s="37"/>
      <c r="J69" s="37"/>
      <c r="K69" s="37"/>
    </row>
    <row r="70" spans="3:11" x14ac:dyDescent="0.3">
      <c r="C70" s="2" t="s">
        <v>192</v>
      </c>
    </row>
    <row r="71" spans="3:11" x14ac:dyDescent="0.3">
      <c r="C71" s="2" t="s">
        <v>193</v>
      </c>
    </row>
    <row r="72" spans="3:11" ht="30" customHeight="1" x14ac:dyDescent="0.3">
      <c r="C72" s="91" t="s">
        <v>194</v>
      </c>
      <c r="D72" s="92"/>
      <c r="E72" s="92"/>
      <c r="F72" s="92"/>
      <c r="G72" s="92"/>
      <c r="H72" s="92"/>
      <c r="I72" s="92"/>
      <c r="J72" s="92"/>
      <c r="K72" s="92"/>
    </row>
    <row r="73" spans="3:11" x14ac:dyDescent="0.3">
      <c r="C73" s="2" t="s">
        <v>195</v>
      </c>
    </row>
    <row r="75" spans="3:11" x14ac:dyDescent="0.3">
      <c r="C75" s="1" t="s">
        <v>5387</v>
      </c>
      <c r="E75" s="88" t="s">
        <v>5388</v>
      </c>
    </row>
    <row r="76" spans="3:11" x14ac:dyDescent="0.3">
      <c r="E76" s="2" t="s">
        <v>5436</v>
      </c>
    </row>
  </sheetData>
  <mergeCells count="1">
    <mergeCell ref="C72:K72"/>
  </mergeCells>
  <hyperlinks>
    <hyperlink ref="J2" location="'Index'!A1" display="'Index'!A1" xr:uid="{9B8AEC87-D569-4296-827B-74A8EB5FD9A4}"/>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BC32-9A2B-4CA1-9A12-A629DE35BE03}">
  <sheetPr codeName="Sheet191"/>
  <dimension ref="A1:IV221"/>
  <sheetViews>
    <sheetView showGridLines="0" zoomScale="90" zoomScaleNormal="90" workbookViewId="0">
      <pane ySplit="6" topLeftCell="A2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4095</v>
      </c>
      <c r="J2" s="38" t="s">
        <v>4975</v>
      </c>
    </row>
    <row r="3" spans="1:54" ht="16.2" x14ac:dyDescent="0.35">
      <c r="C3" s="1" t="s">
        <v>28</v>
      </c>
      <c r="D3" s="21" t="s">
        <v>4096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579</v>
      </c>
      <c r="C10" s="57" t="s">
        <v>580</v>
      </c>
      <c r="D10" s="54" t="s">
        <v>581</v>
      </c>
      <c r="E10" s="6" t="s">
        <v>127</v>
      </c>
      <c r="F10" s="19">
        <v>190077</v>
      </c>
      <c r="G10" s="24">
        <v>2194.06</v>
      </c>
      <c r="H10" s="24">
        <v>2.4900000000000002</v>
      </c>
      <c r="I10" s="31"/>
      <c r="J10" s="31"/>
      <c r="K10" s="35"/>
    </row>
    <row r="11" spans="1:54" x14ac:dyDescent="0.3">
      <c r="B11" s="8" t="s">
        <v>2504</v>
      </c>
      <c r="C11" s="57" t="s">
        <v>2505</v>
      </c>
      <c r="D11" s="54" t="s">
        <v>2506</v>
      </c>
      <c r="E11" s="6" t="s">
        <v>205</v>
      </c>
      <c r="F11" s="19">
        <v>104142</v>
      </c>
      <c r="G11" s="24">
        <v>2183.02</v>
      </c>
      <c r="H11" s="24">
        <v>2.4700000000000002</v>
      </c>
      <c r="I11" s="31"/>
      <c r="J11" s="31"/>
      <c r="K11" s="35"/>
    </row>
    <row r="12" spans="1:54" x14ac:dyDescent="0.3">
      <c r="B12" s="8" t="s">
        <v>2569</v>
      </c>
      <c r="C12" s="57" t="s">
        <v>2570</v>
      </c>
      <c r="D12" s="54" t="s">
        <v>2571</v>
      </c>
      <c r="E12" s="6" t="s">
        <v>119</v>
      </c>
      <c r="F12" s="19">
        <v>3046050</v>
      </c>
      <c r="G12" s="24">
        <v>1718.89</v>
      </c>
      <c r="H12" s="24">
        <v>1.95</v>
      </c>
      <c r="I12" s="31"/>
      <c r="J12" s="31"/>
      <c r="K12" s="35"/>
    </row>
    <row r="13" spans="1:54" x14ac:dyDescent="0.3">
      <c r="B13" s="8" t="s">
        <v>2316</v>
      </c>
      <c r="C13" s="57" t="s">
        <v>2317</v>
      </c>
      <c r="D13" s="54" t="s">
        <v>2318</v>
      </c>
      <c r="E13" s="6" t="s">
        <v>86</v>
      </c>
      <c r="F13" s="19">
        <v>9963</v>
      </c>
      <c r="G13" s="24">
        <v>1662.82</v>
      </c>
      <c r="H13" s="24">
        <v>1.88</v>
      </c>
      <c r="I13" s="31"/>
      <c r="J13" s="31"/>
      <c r="K13" s="35"/>
    </row>
    <row r="14" spans="1:54" x14ac:dyDescent="0.3">
      <c r="B14" s="8" t="s">
        <v>900</v>
      </c>
      <c r="C14" s="57" t="s">
        <v>901</v>
      </c>
      <c r="D14" s="54" t="s">
        <v>902</v>
      </c>
      <c r="E14" s="6" t="s">
        <v>903</v>
      </c>
      <c r="F14" s="19">
        <v>84883</v>
      </c>
      <c r="G14" s="24">
        <v>1503.11</v>
      </c>
      <c r="H14" s="24">
        <v>1.7</v>
      </c>
      <c r="I14" s="31"/>
      <c r="J14" s="31"/>
      <c r="K14" s="35"/>
    </row>
    <row r="15" spans="1:54" x14ac:dyDescent="0.3">
      <c r="B15" s="8" t="s">
        <v>490</v>
      </c>
      <c r="C15" s="57" t="s">
        <v>491</v>
      </c>
      <c r="D15" s="54" t="s">
        <v>492</v>
      </c>
      <c r="E15" s="6" t="s">
        <v>50</v>
      </c>
      <c r="F15" s="19">
        <v>85207</v>
      </c>
      <c r="G15" s="24">
        <v>1469.22</v>
      </c>
      <c r="H15" s="24">
        <v>1.66</v>
      </c>
      <c r="I15" s="31"/>
      <c r="J15" s="31"/>
      <c r="K15" s="35"/>
    </row>
    <row r="16" spans="1:54" x14ac:dyDescent="0.3">
      <c r="B16" s="8" t="s">
        <v>904</v>
      </c>
      <c r="C16" s="57" t="s">
        <v>905</v>
      </c>
      <c r="D16" s="54" t="s">
        <v>906</v>
      </c>
      <c r="E16" s="6" t="s">
        <v>50</v>
      </c>
      <c r="F16" s="19">
        <v>27445</v>
      </c>
      <c r="G16" s="24">
        <v>1456.09</v>
      </c>
      <c r="H16" s="24">
        <v>1.65</v>
      </c>
      <c r="I16" s="31"/>
      <c r="J16" s="31"/>
      <c r="K16" s="35"/>
    </row>
    <row r="17" spans="2:11" x14ac:dyDescent="0.3">
      <c r="B17" s="8" t="s">
        <v>202</v>
      </c>
      <c r="C17" s="57" t="s">
        <v>203</v>
      </c>
      <c r="D17" s="54" t="s">
        <v>204</v>
      </c>
      <c r="E17" s="6" t="s">
        <v>205</v>
      </c>
      <c r="F17" s="19">
        <v>25969</v>
      </c>
      <c r="G17" s="24">
        <v>1418.69</v>
      </c>
      <c r="H17" s="24">
        <v>1.61</v>
      </c>
      <c r="I17" s="31"/>
      <c r="J17" s="31"/>
      <c r="K17" s="35"/>
    </row>
    <row r="18" spans="2:11" x14ac:dyDescent="0.3">
      <c r="B18" s="8" t="s">
        <v>407</v>
      </c>
      <c r="C18" s="57" t="s">
        <v>408</v>
      </c>
      <c r="D18" s="54" t="s">
        <v>409</v>
      </c>
      <c r="E18" s="6" t="s">
        <v>138</v>
      </c>
      <c r="F18" s="19">
        <v>34564</v>
      </c>
      <c r="G18" s="24">
        <v>1322.49</v>
      </c>
      <c r="H18" s="24">
        <v>1.5</v>
      </c>
      <c r="I18" s="31"/>
      <c r="J18" s="31"/>
      <c r="K18" s="35"/>
    </row>
    <row r="19" spans="2:11" x14ac:dyDescent="0.3">
      <c r="B19" s="8" t="s">
        <v>460</v>
      </c>
      <c r="C19" s="57" t="s">
        <v>461</v>
      </c>
      <c r="D19" s="54" t="s">
        <v>462</v>
      </c>
      <c r="E19" s="6" t="s">
        <v>127</v>
      </c>
      <c r="F19" s="19">
        <v>133270</v>
      </c>
      <c r="G19" s="24">
        <v>1214.76</v>
      </c>
      <c r="H19" s="24">
        <v>1.38</v>
      </c>
      <c r="I19" s="31"/>
      <c r="J19" s="31"/>
      <c r="K19" s="35"/>
    </row>
    <row r="20" spans="2:11" x14ac:dyDescent="0.3">
      <c r="B20" s="8" t="s">
        <v>448</v>
      </c>
      <c r="C20" s="57" t="s">
        <v>449</v>
      </c>
      <c r="D20" s="54" t="s">
        <v>450</v>
      </c>
      <c r="E20" s="6" t="s">
        <v>43</v>
      </c>
      <c r="F20" s="19">
        <v>627627</v>
      </c>
      <c r="G20" s="24">
        <v>1203.22</v>
      </c>
      <c r="H20" s="24">
        <v>1.36</v>
      </c>
      <c r="I20" s="31"/>
      <c r="J20" s="31"/>
      <c r="K20" s="35"/>
    </row>
    <row r="21" spans="2:11" x14ac:dyDescent="0.3">
      <c r="B21" s="8" t="s">
        <v>394</v>
      </c>
      <c r="C21" s="57" t="s">
        <v>395</v>
      </c>
      <c r="D21" s="54" t="s">
        <v>396</v>
      </c>
      <c r="E21" s="6" t="s">
        <v>101</v>
      </c>
      <c r="F21" s="19">
        <v>61842</v>
      </c>
      <c r="G21" s="24">
        <v>1171.8399999999999</v>
      </c>
      <c r="H21" s="24">
        <v>1.33</v>
      </c>
      <c r="I21" s="31"/>
      <c r="J21" s="31"/>
      <c r="K21" s="35"/>
    </row>
    <row r="22" spans="2:11" x14ac:dyDescent="0.3">
      <c r="B22" s="8" t="s">
        <v>2417</v>
      </c>
      <c r="C22" s="57" t="s">
        <v>1474</v>
      </c>
      <c r="D22" s="54" t="s">
        <v>2418</v>
      </c>
      <c r="E22" s="6" t="s">
        <v>43</v>
      </c>
      <c r="F22" s="19">
        <v>1690064</v>
      </c>
      <c r="G22" s="24">
        <v>1149.07</v>
      </c>
      <c r="H22" s="24">
        <v>1.3</v>
      </c>
      <c r="I22" s="31"/>
      <c r="J22" s="31"/>
      <c r="K22" s="35"/>
    </row>
    <row r="23" spans="2:11" x14ac:dyDescent="0.3">
      <c r="B23" s="8" t="s">
        <v>265</v>
      </c>
      <c r="C23" s="57" t="s">
        <v>266</v>
      </c>
      <c r="D23" s="54" t="s">
        <v>267</v>
      </c>
      <c r="E23" s="6" t="s">
        <v>268</v>
      </c>
      <c r="F23" s="19">
        <v>338015</v>
      </c>
      <c r="G23" s="24">
        <v>1144.52</v>
      </c>
      <c r="H23" s="24">
        <v>1.3</v>
      </c>
      <c r="I23" s="31"/>
      <c r="J23" s="31"/>
      <c r="K23" s="35"/>
    </row>
    <row r="24" spans="2:11" x14ac:dyDescent="0.3">
      <c r="B24" s="8" t="s">
        <v>1945</v>
      </c>
      <c r="C24" s="57" t="s">
        <v>1946</v>
      </c>
      <c r="D24" s="54" t="s">
        <v>1947</v>
      </c>
      <c r="E24" s="6" t="s">
        <v>82</v>
      </c>
      <c r="F24" s="19">
        <v>67394</v>
      </c>
      <c r="G24" s="24">
        <v>1079.79</v>
      </c>
      <c r="H24" s="24">
        <v>1.22</v>
      </c>
      <c r="I24" s="31"/>
      <c r="J24" s="31"/>
      <c r="K24" s="35"/>
    </row>
    <row r="25" spans="2:11" x14ac:dyDescent="0.3">
      <c r="B25" s="8" t="s">
        <v>496</v>
      </c>
      <c r="C25" s="57" t="s">
        <v>497</v>
      </c>
      <c r="D25" s="54" t="s">
        <v>498</v>
      </c>
      <c r="E25" s="6" t="s">
        <v>327</v>
      </c>
      <c r="F25" s="19">
        <v>37115</v>
      </c>
      <c r="G25" s="24">
        <v>1052.73</v>
      </c>
      <c r="H25" s="24">
        <v>1.19</v>
      </c>
      <c r="I25" s="31"/>
      <c r="J25" s="31"/>
      <c r="K25" s="35"/>
    </row>
    <row r="26" spans="2:11" x14ac:dyDescent="0.3">
      <c r="B26" s="8" t="s">
        <v>2404</v>
      </c>
      <c r="C26" s="57" t="s">
        <v>2405</v>
      </c>
      <c r="D26" s="54" t="s">
        <v>2406</v>
      </c>
      <c r="E26" s="6" t="s">
        <v>903</v>
      </c>
      <c r="F26" s="19">
        <v>87201</v>
      </c>
      <c r="G26" s="24">
        <v>1052.52</v>
      </c>
      <c r="H26" s="24">
        <v>1.19</v>
      </c>
      <c r="I26" s="31"/>
      <c r="J26" s="31"/>
      <c r="K26" s="35"/>
    </row>
    <row r="27" spans="2:11" x14ac:dyDescent="0.3">
      <c r="B27" s="8" t="s">
        <v>594</v>
      </c>
      <c r="C27" s="57" t="s">
        <v>595</v>
      </c>
      <c r="D27" s="54" t="s">
        <v>596</v>
      </c>
      <c r="E27" s="6" t="s">
        <v>43</v>
      </c>
      <c r="F27" s="19">
        <v>143687</v>
      </c>
      <c r="G27" s="24">
        <v>1031.74</v>
      </c>
      <c r="H27" s="24">
        <v>1.17</v>
      </c>
      <c r="I27" s="31"/>
      <c r="J27" s="31"/>
      <c r="K27" s="35"/>
    </row>
    <row r="28" spans="2:11" x14ac:dyDescent="0.3">
      <c r="B28" s="8" t="s">
        <v>2450</v>
      </c>
      <c r="C28" s="57" t="s">
        <v>2451</v>
      </c>
      <c r="D28" s="54" t="s">
        <v>2452</v>
      </c>
      <c r="E28" s="6" t="s">
        <v>507</v>
      </c>
      <c r="F28" s="19">
        <v>135096</v>
      </c>
      <c r="G28" s="24">
        <v>980.59</v>
      </c>
      <c r="H28" s="24">
        <v>1.1100000000000001</v>
      </c>
      <c r="I28" s="31"/>
      <c r="J28" s="31"/>
      <c r="K28" s="35"/>
    </row>
    <row r="29" spans="2:11" x14ac:dyDescent="0.3">
      <c r="B29" s="8" t="s">
        <v>221</v>
      </c>
      <c r="C29" s="57" t="s">
        <v>222</v>
      </c>
      <c r="D29" s="54" t="s">
        <v>223</v>
      </c>
      <c r="E29" s="6" t="s">
        <v>224</v>
      </c>
      <c r="F29" s="19">
        <v>731657</v>
      </c>
      <c r="G29" s="24">
        <v>929.06</v>
      </c>
      <c r="H29" s="24">
        <v>1.05</v>
      </c>
      <c r="I29" s="31"/>
      <c r="J29" s="31"/>
      <c r="K29" s="35"/>
    </row>
    <row r="30" spans="2:11" x14ac:dyDescent="0.3">
      <c r="B30" s="8" t="s">
        <v>2282</v>
      </c>
      <c r="C30" s="57" t="s">
        <v>2283</v>
      </c>
      <c r="D30" s="54" t="s">
        <v>2284</v>
      </c>
      <c r="E30" s="6" t="s">
        <v>444</v>
      </c>
      <c r="F30" s="19">
        <v>129421</v>
      </c>
      <c r="G30" s="24">
        <v>926.33</v>
      </c>
      <c r="H30" s="24">
        <v>1.05</v>
      </c>
      <c r="I30" s="31"/>
      <c r="J30" s="31"/>
      <c r="K30" s="35"/>
    </row>
    <row r="31" spans="2:11" x14ac:dyDescent="0.3">
      <c r="B31" s="8" t="s">
        <v>2247</v>
      </c>
      <c r="C31" s="57" t="s">
        <v>2248</v>
      </c>
      <c r="D31" s="54" t="s">
        <v>2249</v>
      </c>
      <c r="E31" s="6" t="s">
        <v>75</v>
      </c>
      <c r="F31" s="19">
        <v>245665</v>
      </c>
      <c r="G31" s="24">
        <v>923.45</v>
      </c>
      <c r="H31" s="24">
        <v>1.05</v>
      </c>
      <c r="I31" s="31"/>
      <c r="J31" s="31"/>
      <c r="K31" s="35"/>
    </row>
    <row r="32" spans="2:11" x14ac:dyDescent="0.3">
      <c r="B32" s="8" t="s">
        <v>3115</v>
      </c>
      <c r="C32" s="57" t="s">
        <v>1184</v>
      </c>
      <c r="D32" s="54" t="s">
        <v>3116</v>
      </c>
      <c r="E32" s="6" t="s">
        <v>43</v>
      </c>
      <c r="F32" s="19">
        <v>4823580</v>
      </c>
      <c r="G32" s="24">
        <v>921.3</v>
      </c>
      <c r="H32" s="24">
        <v>1.04</v>
      </c>
      <c r="I32" s="31"/>
      <c r="J32" s="31"/>
      <c r="K32" s="35"/>
    </row>
    <row r="33" spans="2:11" x14ac:dyDescent="0.3">
      <c r="B33" s="8" t="s">
        <v>2501</v>
      </c>
      <c r="C33" s="57" t="s">
        <v>2502</v>
      </c>
      <c r="D33" s="54" t="s">
        <v>2503</v>
      </c>
      <c r="E33" s="6" t="s">
        <v>138</v>
      </c>
      <c r="F33" s="19">
        <v>12900</v>
      </c>
      <c r="G33" s="24">
        <v>914.74</v>
      </c>
      <c r="H33" s="24">
        <v>1.04</v>
      </c>
      <c r="I33" s="31"/>
      <c r="J33" s="31"/>
      <c r="K33" s="35"/>
    </row>
    <row r="34" spans="2:11" x14ac:dyDescent="0.3">
      <c r="B34" s="8" t="s">
        <v>4097</v>
      </c>
      <c r="C34" s="57" t="s">
        <v>4098</v>
      </c>
      <c r="D34" s="54" t="s">
        <v>4099</v>
      </c>
      <c r="E34" s="6" t="s">
        <v>119</v>
      </c>
      <c r="F34" s="19">
        <v>31704</v>
      </c>
      <c r="G34" s="24">
        <v>881.12</v>
      </c>
      <c r="H34" s="24">
        <v>1</v>
      </c>
      <c r="I34" s="31"/>
      <c r="J34" s="31"/>
      <c r="K34" s="35"/>
    </row>
    <row r="35" spans="2:11" x14ac:dyDescent="0.3">
      <c r="B35" s="8" t="s">
        <v>557</v>
      </c>
      <c r="C35" s="57" t="s">
        <v>558</v>
      </c>
      <c r="D35" s="54" t="s">
        <v>559</v>
      </c>
      <c r="E35" s="6" t="s">
        <v>327</v>
      </c>
      <c r="F35" s="19">
        <v>6232</v>
      </c>
      <c r="G35" s="24">
        <v>859.7</v>
      </c>
      <c r="H35" s="24">
        <v>0.97</v>
      </c>
      <c r="I35" s="31"/>
      <c r="J35" s="31"/>
      <c r="K35" s="35"/>
    </row>
    <row r="36" spans="2:11" x14ac:dyDescent="0.3">
      <c r="B36" s="8" t="s">
        <v>2480</v>
      </c>
      <c r="C36" s="57" t="s">
        <v>2481</v>
      </c>
      <c r="D36" s="54" t="s">
        <v>2482</v>
      </c>
      <c r="E36" s="6" t="s">
        <v>50</v>
      </c>
      <c r="F36" s="19">
        <v>29112</v>
      </c>
      <c r="G36" s="24">
        <v>811.64</v>
      </c>
      <c r="H36" s="24">
        <v>0.92</v>
      </c>
      <c r="I36" s="31"/>
      <c r="J36" s="31"/>
      <c r="K36" s="35"/>
    </row>
    <row r="37" spans="2:11" x14ac:dyDescent="0.3">
      <c r="B37" s="8" t="s">
        <v>317</v>
      </c>
      <c r="C37" s="57" t="s">
        <v>318</v>
      </c>
      <c r="D37" s="54" t="s">
        <v>319</v>
      </c>
      <c r="E37" s="6" t="s">
        <v>148</v>
      </c>
      <c r="F37" s="19">
        <v>27300</v>
      </c>
      <c r="G37" s="24">
        <v>808.52</v>
      </c>
      <c r="H37" s="24">
        <v>0.92</v>
      </c>
      <c r="I37" s="31"/>
      <c r="J37" s="31"/>
      <c r="K37" s="35"/>
    </row>
    <row r="38" spans="2:11" x14ac:dyDescent="0.3">
      <c r="B38" s="8" t="s">
        <v>153</v>
      </c>
      <c r="C38" s="57" t="s">
        <v>154</v>
      </c>
      <c r="D38" s="54" t="s">
        <v>155</v>
      </c>
      <c r="E38" s="6" t="s">
        <v>156</v>
      </c>
      <c r="F38" s="19">
        <v>348661</v>
      </c>
      <c r="G38" s="24">
        <v>802.44</v>
      </c>
      <c r="H38" s="24">
        <v>0.91</v>
      </c>
      <c r="I38" s="31"/>
      <c r="J38" s="31"/>
      <c r="K38" s="35"/>
    </row>
    <row r="39" spans="2:11" x14ac:dyDescent="0.3">
      <c r="B39" s="8" t="s">
        <v>845</v>
      </c>
      <c r="C39" s="57" t="s">
        <v>846</v>
      </c>
      <c r="D39" s="54" t="s">
        <v>847</v>
      </c>
      <c r="E39" s="6" t="s">
        <v>86</v>
      </c>
      <c r="F39" s="19">
        <v>58226</v>
      </c>
      <c r="G39" s="24">
        <v>800.03</v>
      </c>
      <c r="H39" s="24">
        <v>0.91</v>
      </c>
      <c r="I39" s="31"/>
      <c r="J39" s="31"/>
      <c r="K39" s="35"/>
    </row>
    <row r="40" spans="2:11" x14ac:dyDescent="0.3">
      <c r="B40" s="8" t="s">
        <v>2225</v>
      </c>
      <c r="C40" s="57" t="s">
        <v>1126</v>
      </c>
      <c r="D40" s="54" t="s">
        <v>2226</v>
      </c>
      <c r="E40" s="6" t="s">
        <v>97</v>
      </c>
      <c r="F40" s="19">
        <v>17609</v>
      </c>
      <c r="G40" s="24">
        <v>791.3</v>
      </c>
      <c r="H40" s="24">
        <v>0.9</v>
      </c>
      <c r="I40" s="31"/>
      <c r="J40" s="31"/>
      <c r="K40" s="35"/>
    </row>
    <row r="41" spans="2:11" x14ac:dyDescent="0.3">
      <c r="B41" s="8" t="s">
        <v>168</v>
      </c>
      <c r="C41" s="57" t="s">
        <v>169</v>
      </c>
      <c r="D41" s="54" t="s">
        <v>170</v>
      </c>
      <c r="E41" s="6" t="s">
        <v>171</v>
      </c>
      <c r="F41" s="19">
        <v>33688</v>
      </c>
      <c r="G41" s="24">
        <v>785.54</v>
      </c>
      <c r="H41" s="24">
        <v>0.89</v>
      </c>
      <c r="I41" s="31"/>
      <c r="J41" s="31"/>
      <c r="K41" s="35"/>
    </row>
    <row r="42" spans="2:11" x14ac:dyDescent="0.3">
      <c r="B42" s="8" t="s">
        <v>2433</v>
      </c>
      <c r="C42" s="57" t="s">
        <v>667</v>
      </c>
      <c r="D42" s="54" t="s">
        <v>2434</v>
      </c>
      <c r="E42" s="6" t="s">
        <v>578</v>
      </c>
      <c r="F42" s="19">
        <v>912504</v>
      </c>
      <c r="G42" s="24">
        <v>785.39</v>
      </c>
      <c r="H42" s="24">
        <v>0.89</v>
      </c>
      <c r="I42" s="31"/>
      <c r="J42" s="31"/>
      <c r="K42" s="35"/>
    </row>
    <row r="43" spans="2:11" x14ac:dyDescent="0.3">
      <c r="B43" s="8" t="s">
        <v>2253</v>
      </c>
      <c r="C43" s="57" t="s">
        <v>2254</v>
      </c>
      <c r="D43" s="54" t="s">
        <v>2255</v>
      </c>
      <c r="E43" s="6" t="s">
        <v>444</v>
      </c>
      <c r="F43" s="19">
        <v>20718</v>
      </c>
      <c r="G43" s="24">
        <v>765.49</v>
      </c>
      <c r="H43" s="24">
        <v>0.87</v>
      </c>
      <c r="I43" s="31"/>
      <c r="J43" s="31"/>
      <c r="K43" s="35"/>
    </row>
    <row r="44" spans="2:11" x14ac:dyDescent="0.3">
      <c r="B44" s="8" t="s">
        <v>218</v>
      </c>
      <c r="C44" s="57" t="s">
        <v>219</v>
      </c>
      <c r="D44" s="54" t="s">
        <v>220</v>
      </c>
      <c r="E44" s="6" t="s">
        <v>148</v>
      </c>
      <c r="F44" s="19">
        <v>68185</v>
      </c>
      <c r="G44" s="24">
        <v>754.6</v>
      </c>
      <c r="H44" s="24">
        <v>0.85</v>
      </c>
      <c r="I44" s="31"/>
      <c r="J44" s="31"/>
      <c r="K44" s="35"/>
    </row>
    <row r="45" spans="2:11" x14ac:dyDescent="0.3">
      <c r="B45" s="8" t="s">
        <v>164</v>
      </c>
      <c r="C45" s="57" t="s">
        <v>165</v>
      </c>
      <c r="D45" s="54" t="s">
        <v>166</v>
      </c>
      <c r="E45" s="6" t="s">
        <v>167</v>
      </c>
      <c r="F45" s="19">
        <v>38441</v>
      </c>
      <c r="G45" s="24">
        <v>748.72</v>
      </c>
      <c r="H45" s="24">
        <v>0.85</v>
      </c>
      <c r="I45" s="31"/>
      <c r="J45" s="31"/>
      <c r="K45" s="35"/>
    </row>
    <row r="46" spans="2:11" x14ac:dyDescent="0.3">
      <c r="B46" s="8" t="s">
        <v>2227</v>
      </c>
      <c r="C46" s="57" t="s">
        <v>2228</v>
      </c>
      <c r="D46" s="54" t="s">
        <v>2229</v>
      </c>
      <c r="E46" s="6" t="s">
        <v>65</v>
      </c>
      <c r="F46" s="19">
        <v>10707</v>
      </c>
      <c r="G46" s="24">
        <v>743.76</v>
      </c>
      <c r="H46" s="24">
        <v>0.84</v>
      </c>
      <c r="I46" s="31"/>
      <c r="J46" s="31"/>
      <c r="K46" s="35"/>
    </row>
    <row r="47" spans="2:11" x14ac:dyDescent="0.3">
      <c r="B47" s="8" t="s">
        <v>2477</v>
      </c>
      <c r="C47" s="57" t="s">
        <v>2478</v>
      </c>
      <c r="D47" s="54" t="s">
        <v>2479</v>
      </c>
      <c r="E47" s="6" t="s">
        <v>138</v>
      </c>
      <c r="F47" s="19">
        <v>46342</v>
      </c>
      <c r="G47" s="24">
        <v>743.65</v>
      </c>
      <c r="H47" s="24">
        <v>0.84</v>
      </c>
      <c r="I47" s="31"/>
      <c r="J47" s="31"/>
      <c r="K47" s="35"/>
    </row>
    <row r="48" spans="2:11" x14ac:dyDescent="0.3">
      <c r="B48" s="8" t="s">
        <v>2427</v>
      </c>
      <c r="C48" s="57" t="s">
        <v>2428</v>
      </c>
      <c r="D48" s="54" t="s">
        <v>2429</v>
      </c>
      <c r="E48" s="6" t="s">
        <v>101</v>
      </c>
      <c r="F48" s="19">
        <v>38508</v>
      </c>
      <c r="G48" s="24">
        <v>740.86</v>
      </c>
      <c r="H48" s="24">
        <v>0.84</v>
      </c>
      <c r="I48" s="31"/>
      <c r="J48" s="31"/>
      <c r="K48" s="35"/>
    </row>
    <row r="49" spans="2:11" x14ac:dyDescent="0.3">
      <c r="B49" s="8" t="s">
        <v>2566</v>
      </c>
      <c r="C49" s="57" t="s">
        <v>2567</v>
      </c>
      <c r="D49" s="54" t="s">
        <v>2568</v>
      </c>
      <c r="E49" s="6" t="s">
        <v>138</v>
      </c>
      <c r="F49" s="19">
        <v>16539</v>
      </c>
      <c r="G49" s="24">
        <v>739.49</v>
      </c>
      <c r="H49" s="24">
        <v>0.84</v>
      </c>
      <c r="I49" s="31"/>
      <c r="J49" s="31"/>
      <c r="K49" s="35"/>
    </row>
    <row r="50" spans="2:11" x14ac:dyDescent="0.3">
      <c r="B50" s="8" t="s">
        <v>237</v>
      </c>
      <c r="C50" s="57" t="s">
        <v>238</v>
      </c>
      <c r="D50" s="54" t="s">
        <v>239</v>
      </c>
      <c r="E50" s="6" t="s">
        <v>101</v>
      </c>
      <c r="F50" s="19">
        <v>71530</v>
      </c>
      <c r="G50" s="24">
        <v>735.26</v>
      </c>
      <c r="H50" s="24">
        <v>0.83</v>
      </c>
      <c r="I50" s="31"/>
      <c r="J50" s="31"/>
      <c r="K50" s="35"/>
    </row>
    <row r="51" spans="2:11" x14ac:dyDescent="0.3">
      <c r="B51" s="8" t="s">
        <v>340</v>
      </c>
      <c r="C51" s="57" t="s">
        <v>341</v>
      </c>
      <c r="D51" s="54" t="s">
        <v>342</v>
      </c>
      <c r="E51" s="6" t="s">
        <v>148</v>
      </c>
      <c r="F51" s="19">
        <v>519</v>
      </c>
      <c r="G51" s="24">
        <v>731.56</v>
      </c>
      <c r="H51" s="24">
        <v>0.83</v>
      </c>
      <c r="I51" s="31"/>
      <c r="J51" s="31"/>
      <c r="K51" s="35"/>
    </row>
    <row r="52" spans="2:11" x14ac:dyDescent="0.3">
      <c r="B52" s="8" t="s">
        <v>215</v>
      </c>
      <c r="C52" s="57" t="s">
        <v>216</v>
      </c>
      <c r="D52" s="54" t="s">
        <v>217</v>
      </c>
      <c r="E52" s="6" t="s">
        <v>101</v>
      </c>
      <c r="F52" s="19">
        <v>13761</v>
      </c>
      <c r="G52" s="24">
        <v>729.81</v>
      </c>
      <c r="H52" s="24">
        <v>0.83</v>
      </c>
      <c r="I52" s="31"/>
      <c r="J52" s="31"/>
      <c r="K52" s="35"/>
    </row>
    <row r="53" spans="2:11" x14ac:dyDescent="0.3">
      <c r="B53" s="8" t="s">
        <v>252</v>
      </c>
      <c r="C53" s="57" t="s">
        <v>253</v>
      </c>
      <c r="D53" s="54" t="s">
        <v>254</v>
      </c>
      <c r="E53" s="6" t="s">
        <v>97</v>
      </c>
      <c r="F53" s="19">
        <v>27428</v>
      </c>
      <c r="G53" s="24">
        <v>723.5</v>
      </c>
      <c r="H53" s="24">
        <v>0.82</v>
      </c>
      <c r="I53" s="31"/>
      <c r="J53" s="31"/>
      <c r="K53" s="35"/>
    </row>
    <row r="54" spans="2:11" x14ac:dyDescent="0.3">
      <c r="B54" s="8" t="s">
        <v>2244</v>
      </c>
      <c r="C54" s="57" t="s">
        <v>2245</v>
      </c>
      <c r="D54" s="54" t="s">
        <v>2246</v>
      </c>
      <c r="E54" s="6" t="s">
        <v>167</v>
      </c>
      <c r="F54" s="19">
        <v>47693</v>
      </c>
      <c r="G54" s="24">
        <v>716.92</v>
      </c>
      <c r="H54" s="24">
        <v>0.81</v>
      </c>
      <c r="I54" s="31"/>
      <c r="J54" s="31"/>
      <c r="K54" s="35"/>
    </row>
    <row r="55" spans="2:11" x14ac:dyDescent="0.3">
      <c r="B55" s="8" t="s">
        <v>112</v>
      </c>
      <c r="C55" s="57" t="s">
        <v>113</v>
      </c>
      <c r="D55" s="54" t="s">
        <v>114</v>
      </c>
      <c r="E55" s="6" t="s">
        <v>115</v>
      </c>
      <c r="F55" s="19">
        <v>1613</v>
      </c>
      <c r="G55" s="24">
        <v>715.12</v>
      </c>
      <c r="H55" s="24">
        <v>0.81</v>
      </c>
      <c r="I55" s="31"/>
      <c r="J55" s="31"/>
      <c r="K55" s="35"/>
    </row>
    <row r="56" spans="2:11" x14ac:dyDescent="0.3">
      <c r="B56" s="8" t="s">
        <v>952</v>
      </c>
      <c r="C56" s="57" t="s">
        <v>953</v>
      </c>
      <c r="D56" s="54" t="s">
        <v>954</v>
      </c>
      <c r="E56" s="6" t="s">
        <v>101</v>
      </c>
      <c r="F56" s="19">
        <v>28889</v>
      </c>
      <c r="G56" s="24">
        <v>713.96</v>
      </c>
      <c r="H56" s="24">
        <v>0.81</v>
      </c>
      <c r="I56" s="31"/>
      <c r="J56" s="31"/>
      <c r="K56" s="35"/>
    </row>
    <row r="57" spans="2:11" x14ac:dyDescent="0.3">
      <c r="B57" s="8" t="s">
        <v>4100</v>
      </c>
      <c r="C57" s="57" t="s">
        <v>4101</v>
      </c>
      <c r="D57" s="54" t="s">
        <v>4102</v>
      </c>
      <c r="E57" s="6" t="s">
        <v>444</v>
      </c>
      <c r="F57" s="19">
        <v>30248</v>
      </c>
      <c r="G57" s="24">
        <v>698.46</v>
      </c>
      <c r="H57" s="24">
        <v>0.79</v>
      </c>
      <c r="I57" s="31"/>
      <c r="J57" s="31"/>
      <c r="K57" s="35"/>
    </row>
    <row r="58" spans="2:11" x14ac:dyDescent="0.3">
      <c r="B58" s="8" t="s">
        <v>2233</v>
      </c>
      <c r="C58" s="57" t="s">
        <v>1360</v>
      </c>
      <c r="D58" s="54" t="s">
        <v>2234</v>
      </c>
      <c r="E58" s="6" t="s">
        <v>119</v>
      </c>
      <c r="F58" s="19">
        <v>328719</v>
      </c>
      <c r="G58" s="24">
        <v>683.77</v>
      </c>
      <c r="H58" s="24">
        <v>0.77</v>
      </c>
      <c r="I58" s="31"/>
      <c r="J58" s="31"/>
      <c r="K58" s="35"/>
    </row>
    <row r="59" spans="2:11" x14ac:dyDescent="0.3">
      <c r="B59" s="8" t="s">
        <v>2539</v>
      </c>
      <c r="C59" s="57" t="s">
        <v>2540</v>
      </c>
      <c r="D59" s="54" t="s">
        <v>2541</v>
      </c>
      <c r="E59" s="6" t="s">
        <v>167</v>
      </c>
      <c r="F59" s="19">
        <v>43139</v>
      </c>
      <c r="G59" s="24">
        <v>673.74</v>
      </c>
      <c r="H59" s="24">
        <v>0.76</v>
      </c>
      <c r="I59" s="31"/>
      <c r="J59" s="31"/>
      <c r="K59" s="35"/>
    </row>
    <row r="60" spans="2:11" x14ac:dyDescent="0.3">
      <c r="B60" s="8" t="s">
        <v>2267</v>
      </c>
      <c r="C60" s="57" t="s">
        <v>2268</v>
      </c>
      <c r="D60" s="54" t="s">
        <v>2269</v>
      </c>
      <c r="E60" s="6" t="s">
        <v>196</v>
      </c>
      <c r="F60" s="19">
        <v>82566</v>
      </c>
      <c r="G60" s="24">
        <v>629.94000000000005</v>
      </c>
      <c r="H60" s="24">
        <v>0.71</v>
      </c>
      <c r="I60" s="31"/>
      <c r="J60" s="31"/>
      <c r="K60" s="35"/>
    </row>
    <row r="61" spans="2:11" x14ac:dyDescent="0.3">
      <c r="B61" s="8" t="s">
        <v>2527</v>
      </c>
      <c r="C61" s="57" t="s">
        <v>2528</v>
      </c>
      <c r="D61" s="54" t="s">
        <v>2529</v>
      </c>
      <c r="E61" s="6" t="s">
        <v>131</v>
      </c>
      <c r="F61" s="19">
        <v>809169</v>
      </c>
      <c r="G61" s="24">
        <v>624.91999999999996</v>
      </c>
      <c r="H61" s="24">
        <v>0.71</v>
      </c>
      <c r="I61" s="31"/>
      <c r="J61" s="31"/>
      <c r="K61" s="35"/>
    </row>
    <row r="62" spans="2:11" x14ac:dyDescent="0.3">
      <c r="B62" s="8" t="s">
        <v>302</v>
      </c>
      <c r="C62" s="57" t="s">
        <v>303</v>
      </c>
      <c r="D62" s="54" t="s">
        <v>304</v>
      </c>
      <c r="E62" s="6" t="s">
        <v>86</v>
      </c>
      <c r="F62" s="19">
        <v>33199</v>
      </c>
      <c r="G62" s="24">
        <v>624.71</v>
      </c>
      <c r="H62" s="24">
        <v>0.71</v>
      </c>
      <c r="I62" s="31"/>
      <c r="J62" s="31"/>
      <c r="K62" s="35"/>
    </row>
    <row r="63" spans="2:11" x14ac:dyDescent="0.3">
      <c r="B63" s="8" t="s">
        <v>4103</v>
      </c>
      <c r="C63" s="57" t="s">
        <v>4104</v>
      </c>
      <c r="D63" s="54" t="s">
        <v>4105</v>
      </c>
      <c r="E63" s="6" t="s">
        <v>119</v>
      </c>
      <c r="F63" s="19">
        <v>3255</v>
      </c>
      <c r="G63" s="24">
        <v>622.03</v>
      </c>
      <c r="H63" s="24">
        <v>0.7</v>
      </c>
      <c r="I63" s="31"/>
      <c r="J63" s="31"/>
      <c r="K63" s="35"/>
    </row>
    <row r="64" spans="2:11" x14ac:dyDescent="0.3">
      <c r="B64" s="8" t="s">
        <v>2519</v>
      </c>
      <c r="C64" s="57" t="s">
        <v>1439</v>
      </c>
      <c r="D64" s="54" t="s">
        <v>2520</v>
      </c>
      <c r="E64" s="6" t="s">
        <v>43</v>
      </c>
      <c r="F64" s="19">
        <v>494162</v>
      </c>
      <c r="G64" s="24">
        <v>616.80999999999995</v>
      </c>
      <c r="H64" s="24">
        <v>0.7</v>
      </c>
      <c r="I64" s="31"/>
      <c r="J64" s="31"/>
      <c r="K64" s="35"/>
    </row>
    <row r="65" spans="2:11" x14ac:dyDescent="0.3">
      <c r="B65" s="8" t="s">
        <v>2922</v>
      </c>
      <c r="C65" s="57" t="s">
        <v>2923</v>
      </c>
      <c r="D65" s="54" t="s">
        <v>2924</v>
      </c>
      <c r="E65" s="6" t="s">
        <v>97</v>
      </c>
      <c r="F65" s="19">
        <v>76613</v>
      </c>
      <c r="G65" s="24">
        <v>615.59</v>
      </c>
      <c r="H65" s="24">
        <v>0.7</v>
      </c>
      <c r="I65" s="31"/>
      <c r="J65" s="31"/>
      <c r="K65" s="35"/>
    </row>
    <row r="66" spans="2:11" x14ac:dyDescent="0.3">
      <c r="B66" s="8" t="s">
        <v>149</v>
      </c>
      <c r="C66" s="57" t="s">
        <v>150</v>
      </c>
      <c r="D66" s="54" t="s">
        <v>151</v>
      </c>
      <c r="E66" s="6" t="s">
        <v>152</v>
      </c>
      <c r="F66" s="19">
        <v>97314</v>
      </c>
      <c r="G66" s="24">
        <v>610.89</v>
      </c>
      <c r="H66" s="24">
        <v>0.69</v>
      </c>
      <c r="I66" s="31"/>
      <c r="J66" s="31"/>
      <c r="K66" s="35"/>
    </row>
    <row r="67" spans="2:11" x14ac:dyDescent="0.3">
      <c r="B67" s="8" t="s">
        <v>1016</v>
      </c>
      <c r="C67" s="57" t="s">
        <v>1017</v>
      </c>
      <c r="D67" s="54" t="s">
        <v>1018</v>
      </c>
      <c r="E67" s="6" t="s">
        <v>1019</v>
      </c>
      <c r="F67" s="19">
        <v>883924</v>
      </c>
      <c r="G67" s="24">
        <v>608.14</v>
      </c>
      <c r="H67" s="24">
        <v>0.69</v>
      </c>
      <c r="I67" s="31"/>
      <c r="J67" s="31"/>
      <c r="K67" s="35"/>
    </row>
    <row r="68" spans="2:11" x14ac:dyDescent="0.3">
      <c r="B68" s="8" t="s">
        <v>2530</v>
      </c>
      <c r="C68" s="57" t="s">
        <v>2531</v>
      </c>
      <c r="D68" s="54" t="s">
        <v>2532</v>
      </c>
      <c r="E68" s="6" t="s">
        <v>138</v>
      </c>
      <c r="F68" s="19">
        <v>15770</v>
      </c>
      <c r="G68" s="24">
        <v>600.92999999999995</v>
      </c>
      <c r="H68" s="24">
        <v>0.68</v>
      </c>
      <c r="I68" s="31"/>
      <c r="J68" s="31"/>
      <c r="K68" s="35"/>
    </row>
    <row r="69" spans="2:11" x14ac:dyDescent="0.3">
      <c r="B69" s="8" t="s">
        <v>240</v>
      </c>
      <c r="C69" s="57" t="s">
        <v>241</v>
      </c>
      <c r="D69" s="54" t="s">
        <v>242</v>
      </c>
      <c r="E69" s="6" t="s">
        <v>131</v>
      </c>
      <c r="F69" s="19">
        <v>48654</v>
      </c>
      <c r="G69" s="24">
        <v>597.13</v>
      </c>
      <c r="H69" s="24">
        <v>0.68</v>
      </c>
      <c r="I69" s="31"/>
      <c r="J69" s="31"/>
      <c r="K69" s="35"/>
    </row>
    <row r="70" spans="2:11" x14ac:dyDescent="0.3">
      <c r="B70" s="8" t="s">
        <v>2917</v>
      </c>
      <c r="C70" s="57" t="s">
        <v>1434</v>
      </c>
      <c r="D70" s="54" t="s">
        <v>2918</v>
      </c>
      <c r="E70" s="6" t="s">
        <v>43</v>
      </c>
      <c r="F70" s="19">
        <v>90380</v>
      </c>
      <c r="G70" s="24">
        <v>590.27</v>
      </c>
      <c r="H70" s="24">
        <v>0.67</v>
      </c>
      <c r="I70" s="31"/>
      <c r="J70" s="31"/>
      <c r="K70" s="35"/>
    </row>
    <row r="71" spans="2:11" x14ac:dyDescent="0.3">
      <c r="B71" s="8" t="s">
        <v>246</v>
      </c>
      <c r="C71" s="57" t="s">
        <v>247</v>
      </c>
      <c r="D71" s="54" t="s">
        <v>248</v>
      </c>
      <c r="E71" s="6" t="s">
        <v>148</v>
      </c>
      <c r="F71" s="19">
        <v>45729</v>
      </c>
      <c r="G71" s="24">
        <v>584.87</v>
      </c>
      <c r="H71" s="24">
        <v>0.66</v>
      </c>
      <c r="I71" s="31"/>
      <c r="J71" s="31"/>
      <c r="K71" s="35"/>
    </row>
    <row r="72" spans="2:11" x14ac:dyDescent="0.3">
      <c r="B72" s="8" t="s">
        <v>2551</v>
      </c>
      <c r="C72" s="57" t="s">
        <v>2552</v>
      </c>
      <c r="D72" s="54" t="s">
        <v>2553</v>
      </c>
      <c r="E72" s="6" t="s">
        <v>205</v>
      </c>
      <c r="F72" s="19">
        <v>56758</v>
      </c>
      <c r="G72" s="24">
        <v>577.85</v>
      </c>
      <c r="H72" s="24">
        <v>0.65</v>
      </c>
      <c r="I72" s="31"/>
      <c r="J72" s="31"/>
      <c r="K72" s="35"/>
    </row>
    <row r="73" spans="2:11" x14ac:dyDescent="0.3">
      <c r="B73" s="8" t="s">
        <v>2279</v>
      </c>
      <c r="C73" s="57" t="s">
        <v>2280</v>
      </c>
      <c r="D73" s="54" t="s">
        <v>2281</v>
      </c>
      <c r="E73" s="6" t="s">
        <v>422</v>
      </c>
      <c r="F73" s="19">
        <v>139484</v>
      </c>
      <c r="G73" s="24">
        <v>544.41</v>
      </c>
      <c r="H73" s="24">
        <v>0.62</v>
      </c>
      <c r="I73" s="31"/>
      <c r="J73" s="31"/>
      <c r="K73" s="35"/>
    </row>
    <row r="74" spans="2:11" x14ac:dyDescent="0.3">
      <c r="B74" s="8" t="s">
        <v>526</v>
      </c>
      <c r="C74" s="57" t="s">
        <v>527</v>
      </c>
      <c r="D74" s="54" t="s">
        <v>528</v>
      </c>
      <c r="E74" s="6" t="s">
        <v>101</v>
      </c>
      <c r="F74" s="19">
        <v>153605</v>
      </c>
      <c r="G74" s="24">
        <v>535.08000000000004</v>
      </c>
      <c r="H74" s="24">
        <v>0.61</v>
      </c>
      <c r="I74" s="31"/>
      <c r="J74" s="31"/>
      <c r="K74" s="35"/>
    </row>
    <row r="75" spans="2:11" x14ac:dyDescent="0.3">
      <c r="B75" s="8" t="s">
        <v>2471</v>
      </c>
      <c r="C75" s="57" t="s">
        <v>2472</v>
      </c>
      <c r="D75" s="54" t="s">
        <v>2473</v>
      </c>
      <c r="E75" s="6" t="s">
        <v>152</v>
      </c>
      <c r="F75" s="19">
        <v>77148</v>
      </c>
      <c r="G75" s="24">
        <v>533.83000000000004</v>
      </c>
      <c r="H75" s="24">
        <v>0.6</v>
      </c>
      <c r="I75" s="31"/>
      <c r="J75" s="31"/>
      <c r="K75" s="35"/>
    </row>
    <row r="76" spans="2:11" x14ac:dyDescent="0.3">
      <c r="B76" s="8" t="s">
        <v>438</v>
      </c>
      <c r="C76" s="57" t="s">
        <v>439</v>
      </c>
      <c r="D76" s="54" t="s">
        <v>440</v>
      </c>
      <c r="E76" s="6" t="s">
        <v>403</v>
      </c>
      <c r="F76" s="19">
        <v>191679</v>
      </c>
      <c r="G76" s="24">
        <v>516.57000000000005</v>
      </c>
      <c r="H76" s="24">
        <v>0.59</v>
      </c>
      <c r="I76" s="31"/>
      <c r="J76" s="31"/>
      <c r="K76" s="35"/>
    </row>
    <row r="77" spans="2:11" x14ac:dyDescent="0.3">
      <c r="B77" s="8" t="s">
        <v>161</v>
      </c>
      <c r="C77" s="57" t="s">
        <v>162</v>
      </c>
      <c r="D77" s="54" t="s">
        <v>163</v>
      </c>
      <c r="E77" s="6" t="s">
        <v>148</v>
      </c>
      <c r="F77" s="19">
        <v>114607</v>
      </c>
      <c r="G77" s="24">
        <v>507.77</v>
      </c>
      <c r="H77" s="24">
        <v>0.57999999999999996</v>
      </c>
      <c r="I77" s="31"/>
      <c r="J77" s="31"/>
      <c r="K77" s="35"/>
    </row>
    <row r="78" spans="2:11" x14ac:dyDescent="0.3">
      <c r="B78" s="8" t="s">
        <v>328</v>
      </c>
      <c r="C78" s="57" t="s">
        <v>329</v>
      </c>
      <c r="D78" s="54" t="s">
        <v>330</v>
      </c>
      <c r="E78" s="6" t="s">
        <v>97</v>
      </c>
      <c r="F78" s="19">
        <v>182717</v>
      </c>
      <c r="G78" s="24">
        <v>507.68</v>
      </c>
      <c r="H78" s="24">
        <v>0.57999999999999996</v>
      </c>
      <c r="I78" s="31"/>
      <c r="J78" s="31"/>
      <c r="K78" s="35"/>
    </row>
    <row r="79" spans="2:11" x14ac:dyDescent="0.3">
      <c r="B79" s="8" t="s">
        <v>2489</v>
      </c>
      <c r="C79" s="57" t="s">
        <v>2490</v>
      </c>
      <c r="D79" s="54" t="s">
        <v>2491</v>
      </c>
      <c r="E79" s="6" t="s">
        <v>160</v>
      </c>
      <c r="F79" s="19">
        <v>19433</v>
      </c>
      <c r="G79" s="24">
        <v>505.86</v>
      </c>
      <c r="H79" s="24">
        <v>0.56999999999999995</v>
      </c>
      <c r="I79" s="31"/>
      <c r="J79" s="31"/>
      <c r="K79" s="35"/>
    </row>
    <row r="80" spans="2:11" x14ac:dyDescent="0.3">
      <c r="B80" s="8" t="s">
        <v>2424</v>
      </c>
      <c r="C80" s="57" t="s">
        <v>2425</v>
      </c>
      <c r="D80" s="54" t="s">
        <v>2426</v>
      </c>
      <c r="E80" s="6" t="s">
        <v>507</v>
      </c>
      <c r="F80" s="19">
        <v>28401</v>
      </c>
      <c r="G80" s="24">
        <v>504.86</v>
      </c>
      <c r="H80" s="24">
        <v>0.56999999999999995</v>
      </c>
      <c r="I80" s="31"/>
      <c r="J80" s="31"/>
      <c r="K80" s="35"/>
    </row>
    <row r="81" spans="2:11" x14ac:dyDescent="0.3">
      <c r="B81" s="8" t="s">
        <v>2536</v>
      </c>
      <c r="C81" s="57" t="s">
        <v>2537</v>
      </c>
      <c r="D81" s="54" t="s">
        <v>2538</v>
      </c>
      <c r="E81" s="6" t="s">
        <v>50</v>
      </c>
      <c r="F81" s="19">
        <v>6067</v>
      </c>
      <c r="G81" s="24">
        <v>503.17</v>
      </c>
      <c r="H81" s="24">
        <v>0.56999999999999995</v>
      </c>
      <c r="I81" s="31"/>
      <c r="J81" s="31"/>
      <c r="K81" s="35"/>
    </row>
    <row r="82" spans="2:11" x14ac:dyDescent="0.3">
      <c r="B82" s="8" t="s">
        <v>3145</v>
      </c>
      <c r="C82" s="57" t="s">
        <v>3146</v>
      </c>
      <c r="D82" s="54" t="s">
        <v>3147</v>
      </c>
      <c r="E82" s="6" t="s">
        <v>50</v>
      </c>
      <c r="F82" s="19">
        <v>41779</v>
      </c>
      <c r="G82" s="24">
        <v>497.38</v>
      </c>
      <c r="H82" s="24">
        <v>0.56000000000000005</v>
      </c>
      <c r="I82" s="31"/>
      <c r="J82" s="31"/>
      <c r="K82" s="35"/>
    </row>
    <row r="83" spans="2:11" x14ac:dyDescent="0.3">
      <c r="B83" s="8" t="s">
        <v>2453</v>
      </c>
      <c r="C83" s="57" t="s">
        <v>2454</v>
      </c>
      <c r="D83" s="54" t="s">
        <v>2455</v>
      </c>
      <c r="E83" s="6" t="s">
        <v>86</v>
      </c>
      <c r="F83" s="19">
        <v>98268</v>
      </c>
      <c r="G83" s="24">
        <v>495.42</v>
      </c>
      <c r="H83" s="24">
        <v>0.56000000000000005</v>
      </c>
      <c r="I83" s="31"/>
      <c r="J83" s="31"/>
      <c r="K83" s="35"/>
    </row>
    <row r="84" spans="2:11" x14ac:dyDescent="0.3">
      <c r="B84" s="8" t="s">
        <v>4106</v>
      </c>
      <c r="C84" s="57" t="s">
        <v>4107</v>
      </c>
      <c r="D84" s="54" t="s">
        <v>4108</v>
      </c>
      <c r="E84" s="6" t="s">
        <v>101</v>
      </c>
      <c r="F84" s="19">
        <v>35545</v>
      </c>
      <c r="G84" s="24">
        <v>492.08</v>
      </c>
      <c r="H84" s="24">
        <v>0.56000000000000005</v>
      </c>
      <c r="I84" s="31"/>
      <c r="J84" s="31"/>
      <c r="K84" s="35"/>
    </row>
    <row r="85" spans="2:11" x14ac:dyDescent="0.3">
      <c r="B85" s="8" t="s">
        <v>2230</v>
      </c>
      <c r="C85" s="57" t="s">
        <v>2231</v>
      </c>
      <c r="D85" s="54" t="s">
        <v>2232</v>
      </c>
      <c r="E85" s="6" t="s">
        <v>65</v>
      </c>
      <c r="F85" s="19">
        <v>20376</v>
      </c>
      <c r="G85" s="24">
        <v>489.33</v>
      </c>
      <c r="H85" s="24">
        <v>0.55000000000000004</v>
      </c>
      <c r="I85" s="31"/>
      <c r="J85" s="31"/>
      <c r="K85" s="35"/>
    </row>
    <row r="86" spans="2:11" x14ac:dyDescent="0.3">
      <c r="B86" s="8" t="s">
        <v>582</v>
      </c>
      <c r="C86" s="57" t="s">
        <v>583</v>
      </c>
      <c r="D86" s="54" t="s">
        <v>584</v>
      </c>
      <c r="E86" s="6" t="s">
        <v>167</v>
      </c>
      <c r="F86" s="19">
        <v>30101</v>
      </c>
      <c r="G86" s="24">
        <v>484.87</v>
      </c>
      <c r="H86" s="24">
        <v>0.55000000000000004</v>
      </c>
      <c r="I86" s="31"/>
      <c r="J86" s="31"/>
      <c r="K86" s="35"/>
    </row>
    <row r="87" spans="2:11" x14ac:dyDescent="0.3">
      <c r="B87" s="8" t="s">
        <v>234</v>
      </c>
      <c r="C87" s="57" t="s">
        <v>235</v>
      </c>
      <c r="D87" s="54" t="s">
        <v>236</v>
      </c>
      <c r="E87" s="6" t="s">
        <v>148</v>
      </c>
      <c r="F87" s="19">
        <v>20486</v>
      </c>
      <c r="G87" s="24">
        <v>469.01</v>
      </c>
      <c r="H87" s="24">
        <v>0.53</v>
      </c>
      <c r="I87" s="31"/>
      <c r="J87" s="31"/>
      <c r="K87" s="35"/>
    </row>
    <row r="88" spans="2:11" x14ac:dyDescent="0.3">
      <c r="B88" s="8" t="s">
        <v>432</v>
      </c>
      <c r="C88" s="57" t="s">
        <v>433</v>
      </c>
      <c r="D88" s="54" t="s">
        <v>434</v>
      </c>
      <c r="E88" s="6" t="s">
        <v>268</v>
      </c>
      <c r="F88" s="19">
        <v>30035</v>
      </c>
      <c r="G88" s="24">
        <v>465.12</v>
      </c>
      <c r="H88" s="24">
        <v>0.53</v>
      </c>
      <c r="I88" s="31"/>
      <c r="J88" s="31"/>
      <c r="K88" s="35"/>
    </row>
    <row r="89" spans="2:11" x14ac:dyDescent="0.3">
      <c r="B89" s="8" t="s">
        <v>2495</v>
      </c>
      <c r="C89" s="57" t="s">
        <v>2496</v>
      </c>
      <c r="D89" s="54" t="s">
        <v>2497</v>
      </c>
      <c r="E89" s="6" t="s">
        <v>198</v>
      </c>
      <c r="F89" s="19">
        <v>88126</v>
      </c>
      <c r="G89" s="24">
        <v>464.73</v>
      </c>
      <c r="H89" s="24">
        <v>0.53</v>
      </c>
      <c r="I89" s="31"/>
      <c r="J89" s="31"/>
      <c r="K89" s="35"/>
    </row>
    <row r="90" spans="2:11" x14ac:dyDescent="0.3">
      <c r="B90" s="8" t="s">
        <v>2241</v>
      </c>
      <c r="C90" s="57" t="s">
        <v>2242</v>
      </c>
      <c r="D90" s="54" t="s">
        <v>2243</v>
      </c>
      <c r="E90" s="6" t="s">
        <v>50</v>
      </c>
      <c r="F90" s="19">
        <v>8874</v>
      </c>
      <c r="G90" s="24">
        <v>464.47</v>
      </c>
      <c r="H90" s="24">
        <v>0.53</v>
      </c>
      <c r="I90" s="31"/>
      <c r="J90" s="31"/>
      <c r="K90" s="35"/>
    </row>
    <row r="91" spans="2:11" x14ac:dyDescent="0.3">
      <c r="B91" s="8" t="s">
        <v>2459</v>
      </c>
      <c r="C91" s="57" t="s">
        <v>2460</v>
      </c>
      <c r="D91" s="54" t="s">
        <v>2461</v>
      </c>
      <c r="E91" s="6" t="s">
        <v>148</v>
      </c>
      <c r="F91" s="19">
        <v>116390</v>
      </c>
      <c r="G91" s="24">
        <v>461.2</v>
      </c>
      <c r="H91" s="24">
        <v>0.52</v>
      </c>
      <c r="I91" s="31"/>
      <c r="J91" s="31"/>
      <c r="K91" s="35"/>
    </row>
    <row r="92" spans="2:11" x14ac:dyDescent="0.3">
      <c r="B92" s="8" t="s">
        <v>2414</v>
      </c>
      <c r="C92" s="57" t="s">
        <v>2415</v>
      </c>
      <c r="D92" s="54" t="s">
        <v>2416</v>
      </c>
      <c r="E92" s="6" t="s">
        <v>268</v>
      </c>
      <c r="F92" s="19">
        <v>7060887</v>
      </c>
      <c r="G92" s="24">
        <v>458.25</v>
      </c>
      <c r="H92" s="24">
        <v>0.52</v>
      </c>
      <c r="I92" s="31"/>
      <c r="J92" s="31"/>
      <c r="K92" s="35"/>
    </row>
    <row r="93" spans="2:11" x14ac:dyDescent="0.3">
      <c r="B93" s="8" t="s">
        <v>2545</v>
      </c>
      <c r="C93" s="57" t="s">
        <v>2546</v>
      </c>
      <c r="D93" s="54" t="s">
        <v>2547</v>
      </c>
      <c r="E93" s="6" t="s">
        <v>97</v>
      </c>
      <c r="F93" s="19">
        <v>205637</v>
      </c>
      <c r="G93" s="24">
        <v>446.56</v>
      </c>
      <c r="H93" s="24">
        <v>0.51</v>
      </c>
      <c r="I93" s="31"/>
      <c r="J93" s="31"/>
      <c r="K93" s="35"/>
    </row>
    <row r="94" spans="2:11" x14ac:dyDescent="0.3">
      <c r="B94" s="8" t="s">
        <v>4109</v>
      </c>
      <c r="C94" s="57" t="s">
        <v>4110</v>
      </c>
      <c r="D94" s="54" t="s">
        <v>4111</v>
      </c>
      <c r="E94" s="6" t="s">
        <v>54</v>
      </c>
      <c r="F94" s="19">
        <v>145172</v>
      </c>
      <c r="G94" s="24">
        <v>439.29</v>
      </c>
      <c r="H94" s="24">
        <v>0.5</v>
      </c>
      <c r="I94" s="31"/>
      <c r="J94" s="31"/>
      <c r="K94" s="35"/>
    </row>
    <row r="95" spans="2:11" x14ac:dyDescent="0.3">
      <c r="B95" s="8" t="s">
        <v>272</v>
      </c>
      <c r="C95" s="57" t="s">
        <v>273</v>
      </c>
      <c r="D95" s="54" t="s">
        <v>274</v>
      </c>
      <c r="E95" s="6" t="s">
        <v>196</v>
      </c>
      <c r="F95" s="19">
        <v>369708</v>
      </c>
      <c r="G95" s="24">
        <v>438.7</v>
      </c>
      <c r="H95" s="24">
        <v>0.5</v>
      </c>
      <c r="I95" s="31"/>
      <c r="J95" s="31"/>
      <c r="K95" s="35"/>
    </row>
    <row r="96" spans="2:11" x14ac:dyDescent="0.3">
      <c r="B96" s="8" t="s">
        <v>572</v>
      </c>
      <c r="C96" s="57" t="s">
        <v>573</v>
      </c>
      <c r="D96" s="54" t="s">
        <v>574</v>
      </c>
      <c r="E96" s="6" t="s">
        <v>156</v>
      </c>
      <c r="F96" s="19">
        <v>291003</v>
      </c>
      <c r="G96" s="24">
        <v>434.79</v>
      </c>
      <c r="H96" s="24">
        <v>0.49</v>
      </c>
      <c r="I96" s="31"/>
      <c r="J96" s="31"/>
      <c r="K96" s="35"/>
    </row>
    <row r="97" spans="2:11" x14ac:dyDescent="0.3">
      <c r="B97" s="8" t="s">
        <v>4112</v>
      </c>
      <c r="C97" s="57" t="s">
        <v>4113</v>
      </c>
      <c r="D97" s="54" t="s">
        <v>4114</v>
      </c>
      <c r="E97" s="6" t="s">
        <v>1019</v>
      </c>
      <c r="F97" s="19">
        <v>33505</v>
      </c>
      <c r="G97" s="24">
        <v>431.81</v>
      </c>
      <c r="H97" s="24">
        <v>0.49</v>
      </c>
      <c r="I97" s="31"/>
      <c r="J97" s="31"/>
      <c r="K97" s="35"/>
    </row>
    <row r="98" spans="2:11" x14ac:dyDescent="0.3">
      <c r="B98" s="8" t="s">
        <v>388</v>
      </c>
      <c r="C98" s="57" t="s">
        <v>389</v>
      </c>
      <c r="D98" s="54" t="s">
        <v>390</v>
      </c>
      <c r="E98" s="6" t="s">
        <v>97</v>
      </c>
      <c r="F98" s="19">
        <v>169168</v>
      </c>
      <c r="G98" s="24">
        <v>429.6</v>
      </c>
      <c r="H98" s="24">
        <v>0.49</v>
      </c>
      <c r="I98" s="31"/>
      <c r="J98" s="31"/>
      <c r="K98" s="35"/>
    </row>
    <row r="99" spans="2:11" x14ac:dyDescent="0.3">
      <c r="B99" s="8" t="s">
        <v>610</v>
      </c>
      <c r="C99" s="57" t="s">
        <v>611</v>
      </c>
      <c r="D99" s="54" t="s">
        <v>612</v>
      </c>
      <c r="E99" s="6" t="s">
        <v>138</v>
      </c>
      <c r="F99" s="19">
        <v>31518</v>
      </c>
      <c r="G99" s="24">
        <v>428.58</v>
      </c>
      <c r="H99" s="24">
        <v>0.49</v>
      </c>
      <c r="I99" s="31"/>
      <c r="J99" s="31"/>
      <c r="K99" s="35"/>
    </row>
    <row r="100" spans="2:11" x14ac:dyDescent="0.3">
      <c r="B100" s="8" t="s">
        <v>281</v>
      </c>
      <c r="C100" s="57" t="s">
        <v>282</v>
      </c>
      <c r="D100" s="54" t="s">
        <v>283</v>
      </c>
      <c r="E100" s="6" t="s">
        <v>111</v>
      </c>
      <c r="F100" s="19">
        <v>229346</v>
      </c>
      <c r="G100" s="24">
        <v>427</v>
      </c>
      <c r="H100" s="24">
        <v>0.48</v>
      </c>
      <c r="I100" s="31"/>
      <c r="J100" s="31"/>
      <c r="K100" s="35"/>
    </row>
    <row r="101" spans="2:11" x14ac:dyDescent="0.3">
      <c r="B101" s="8" t="s">
        <v>2440</v>
      </c>
      <c r="C101" s="57" t="s">
        <v>654</v>
      </c>
      <c r="D101" s="54" t="s">
        <v>2441</v>
      </c>
      <c r="E101" s="6" t="s">
        <v>97</v>
      </c>
      <c r="F101" s="19">
        <v>76902</v>
      </c>
      <c r="G101" s="24">
        <v>426.96</v>
      </c>
      <c r="H101" s="24">
        <v>0.48</v>
      </c>
      <c r="I101" s="31"/>
      <c r="J101" s="31"/>
      <c r="K101" s="35"/>
    </row>
    <row r="102" spans="2:11" x14ac:dyDescent="0.3">
      <c r="B102" s="8" t="s">
        <v>206</v>
      </c>
      <c r="C102" s="57" t="s">
        <v>207</v>
      </c>
      <c r="D102" s="54" t="s">
        <v>208</v>
      </c>
      <c r="E102" s="6" t="s">
        <v>101</v>
      </c>
      <c r="F102" s="19">
        <v>1334</v>
      </c>
      <c r="G102" s="24">
        <v>419.94</v>
      </c>
      <c r="H102" s="24">
        <v>0.48</v>
      </c>
      <c r="I102" s="31"/>
      <c r="J102" s="31"/>
      <c r="K102" s="35"/>
    </row>
    <row r="103" spans="2:11" x14ac:dyDescent="0.3">
      <c r="B103" s="8" t="s">
        <v>4115</v>
      </c>
      <c r="C103" s="57" t="s">
        <v>4116</v>
      </c>
      <c r="D103" s="54" t="s">
        <v>4117</v>
      </c>
      <c r="E103" s="6" t="s">
        <v>403</v>
      </c>
      <c r="F103" s="19">
        <v>70941</v>
      </c>
      <c r="G103" s="24">
        <v>419.33</v>
      </c>
      <c r="H103" s="24">
        <v>0.48</v>
      </c>
      <c r="I103" s="31"/>
      <c r="J103" s="31"/>
      <c r="K103" s="35"/>
    </row>
    <row r="104" spans="2:11" x14ac:dyDescent="0.3">
      <c r="B104" s="8" t="s">
        <v>145</v>
      </c>
      <c r="C104" s="57" t="s">
        <v>146</v>
      </c>
      <c r="D104" s="54" t="s">
        <v>147</v>
      </c>
      <c r="E104" s="6" t="s">
        <v>148</v>
      </c>
      <c r="F104" s="19">
        <v>10289</v>
      </c>
      <c r="G104" s="24">
        <v>397.92</v>
      </c>
      <c r="H104" s="24">
        <v>0.45</v>
      </c>
      <c r="I104" s="31"/>
      <c r="J104" s="31"/>
      <c r="K104" s="35"/>
    </row>
    <row r="105" spans="2:11" x14ac:dyDescent="0.3">
      <c r="B105" s="8" t="s">
        <v>2524</v>
      </c>
      <c r="C105" s="57" t="s">
        <v>2525</v>
      </c>
      <c r="D105" s="54" t="s">
        <v>2526</v>
      </c>
      <c r="E105" s="6" t="s">
        <v>111</v>
      </c>
      <c r="F105" s="19">
        <v>93763</v>
      </c>
      <c r="G105" s="24">
        <v>393.1</v>
      </c>
      <c r="H105" s="24">
        <v>0.45</v>
      </c>
      <c r="I105" s="31"/>
      <c r="J105" s="31"/>
      <c r="K105" s="35"/>
    </row>
    <row r="106" spans="2:11" x14ac:dyDescent="0.3">
      <c r="B106" s="8" t="s">
        <v>209</v>
      </c>
      <c r="C106" s="57" t="s">
        <v>210</v>
      </c>
      <c r="D106" s="54" t="s">
        <v>211</v>
      </c>
      <c r="E106" s="6" t="s">
        <v>86</v>
      </c>
      <c r="F106" s="19">
        <v>72819</v>
      </c>
      <c r="G106" s="24">
        <v>388.13</v>
      </c>
      <c r="H106" s="24">
        <v>0.44</v>
      </c>
      <c r="I106" s="31"/>
      <c r="J106" s="31"/>
      <c r="K106" s="35"/>
    </row>
    <row r="107" spans="2:11" x14ac:dyDescent="0.3">
      <c r="B107" s="8" t="s">
        <v>864</v>
      </c>
      <c r="C107" s="57" t="s">
        <v>865</v>
      </c>
      <c r="D107" s="54" t="s">
        <v>866</v>
      </c>
      <c r="E107" s="6" t="s">
        <v>148</v>
      </c>
      <c r="F107" s="19">
        <v>82488</v>
      </c>
      <c r="G107" s="24">
        <v>381.26</v>
      </c>
      <c r="H107" s="24">
        <v>0.43</v>
      </c>
      <c r="I107" s="31"/>
      <c r="J107" s="31"/>
      <c r="K107" s="35"/>
    </row>
    <row r="108" spans="2:11" x14ac:dyDescent="0.3">
      <c r="B108" s="8" t="s">
        <v>228</v>
      </c>
      <c r="C108" s="57" t="s">
        <v>229</v>
      </c>
      <c r="D108" s="54" t="s">
        <v>230</v>
      </c>
      <c r="E108" s="6" t="s">
        <v>101</v>
      </c>
      <c r="F108" s="19">
        <v>20358</v>
      </c>
      <c r="G108" s="24">
        <v>381</v>
      </c>
      <c r="H108" s="24">
        <v>0.43</v>
      </c>
      <c r="I108" s="31"/>
      <c r="J108" s="31"/>
      <c r="K108" s="35"/>
    </row>
    <row r="109" spans="2:11" x14ac:dyDescent="0.3">
      <c r="B109" s="8" t="s">
        <v>3148</v>
      </c>
      <c r="C109" s="57" t="s">
        <v>3149</v>
      </c>
      <c r="D109" s="54" t="s">
        <v>3150</v>
      </c>
      <c r="E109" s="6" t="s">
        <v>403</v>
      </c>
      <c r="F109" s="19">
        <v>179392</v>
      </c>
      <c r="G109" s="24">
        <v>370.88</v>
      </c>
      <c r="H109" s="24">
        <v>0.42</v>
      </c>
      <c r="I109" s="31"/>
      <c r="J109" s="31"/>
      <c r="K109" s="35"/>
    </row>
    <row r="110" spans="2:11" x14ac:dyDescent="0.3">
      <c r="B110" s="8" t="s">
        <v>4118</v>
      </c>
      <c r="C110" s="57" t="s">
        <v>4119</v>
      </c>
      <c r="D110" s="54" t="s">
        <v>4120</v>
      </c>
      <c r="E110" s="6" t="s">
        <v>327</v>
      </c>
      <c r="F110" s="19">
        <v>10445</v>
      </c>
      <c r="G110" s="24">
        <v>356.6</v>
      </c>
      <c r="H110" s="24">
        <v>0.4</v>
      </c>
      <c r="I110" s="31"/>
      <c r="J110" s="31"/>
      <c r="K110" s="35"/>
    </row>
    <row r="111" spans="2:11" x14ac:dyDescent="0.3">
      <c r="B111" s="8" t="s">
        <v>4121</v>
      </c>
      <c r="C111" s="57" t="s">
        <v>4122</v>
      </c>
      <c r="D111" s="54" t="s">
        <v>4123</v>
      </c>
      <c r="E111" s="6" t="s">
        <v>205</v>
      </c>
      <c r="F111" s="19">
        <v>44941</v>
      </c>
      <c r="G111" s="24">
        <v>352.67</v>
      </c>
      <c r="H111" s="24">
        <v>0.4</v>
      </c>
      <c r="I111" s="31"/>
      <c r="J111" s="31"/>
      <c r="K111" s="35"/>
    </row>
    <row r="112" spans="2:11" x14ac:dyDescent="0.3">
      <c r="B112" s="8" t="s">
        <v>1007</v>
      </c>
      <c r="C112" s="57" t="s">
        <v>1008</v>
      </c>
      <c r="D112" s="54" t="s">
        <v>1009</v>
      </c>
      <c r="E112" s="6" t="s">
        <v>43</v>
      </c>
      <c r="F112" s="19">
        <v>216599</v>
      </c>
      <c r="G112" s="24">
        <v>350.46</v>
      </c>
      <c r="H112" s="24">
        <v>0.4</v>
      </c>
      <c r="I112" s="31"/>
      <c r="J112" s="31"/>
      <c r="K112" s="35"/>
    </row>
    <row r="113" spans="2:11" x14ac:dyDescent="0.3">
      <c r="B113" s="8" t="s">
        <v>4124</v>
      </c>
      <c r="C113" s="57" t="s">
        <v>4125</v>
      </c>
      <c r="D113" s="54" t="s">
        <v>4126</v>
      </c>
      <c r="E113" s="6" t="s">
        <v>160</v>
      </c>
      <c r="F113" s="19">
        <v>21642</v>
      </c>
      <c r="G113" s="24">
        <v>348.05</v>
      </c>
      <c r="H113" s="24">
        <v>0.39</v>
      </c>
      <c r="I113" s="31"/>
      <c r="J113" s="31"/>
      <c r="K113" s="35"/>
    </row>
    <row r="114" spans="2:11" x14ac:dyDescent="0.3">
      <c r="B114" s="8" t="s">
        <v>4127</v>
      </c>
      <c r="C114" s="57" t="s">
        <v>4128</v>
      </c>
      <c r="D114" s="54" t="s">
        <v>4129</v>
      </c>
      <c r="E114" s="6" t="s">
        <v>327</v>
      </c>
      <c r="F114" s="19">
        <v>5388</v>
      </c>
      <c r="G114" s="24">
        <v>343.67</v>
      </c>
      <c r="H114" s="24">
        <v>0.39</v>
      </c>
      <c r="I114" s="31"/>
      <c r="J114" s="31"/>
      <c r="K114" s="35"/>
    </row>
    <row r="115" spans="2:11" x14ac:dyDescent="0.3">
      <c r="B115" s="8" t="s">
        <v>337</v>
      </c>
      <c r="C115" s="57" t="s">
        <v>338</v>
      </c>
      <c r="D115" s="54" t="s">
        <v>339</v>
      </c>
      <c r="E115" s="6" t="s">
        <v>43</v>
      </c>
      <c r="F115" s="19">
        <v>310773</v>
      </c>
      <c r="G115" s="24">
        <v>342.75</v>
      </c>
      <c r="H115" s="24">
        <v>0.39</v>
      </c>
      <c r="I115" s="31"/>
      <c r="J115" s="31"/>
      <c r="K115" s="35"/>
    </row>
    <row r="116" spans="2:11" x14ac:dyDescent="0.3">
      <c r="B116" s="8" t="s">
        <v>258</v>
      </c>
      <c r="C116" s="57" t="s">
        <v>259</v>
      </c>
      <c r="D116" s="54" t="s">
        <v>260</v>
      </c>
      <c r="E116" s="6" t="s">
        <v>261</v>
      </c>
      <c r="F116" s="19">
        <v>18471</v>
      </c>
      <c r="G116" s="24">
        <v>341.73</v>
      </c>
      <c r="H116" s="24">
        <v>0.39</v>
      </c>
      <c r="I116" s="31"/>
      <c r="J116" s="31"/>
      <c r="K116" s="35"/>
    </row>
    <row r="117" spans="2:11" x14ac:dyDescent="0.3">
      <c r="B117" s="8" t="s">
        <v>4130</v>
      </c>
      <c r="C117" s="57" t="s">
        <v>4131</v>
      </c>
      <c r="D117" s="54" t="s">
        <v>4132</v>
      </c>
      <c r="E117" s="6" t="s">
        <v>268</v>
      </c>
      <c r="F117" s="19">
        <v>19241</v>
      </c>
      <c r="G117" s="24">
        <v>341.34</v>
      </c>
      <c r="H117" s="24">
        <v>0.39</v>
      </c>
      <c r="I117" s="31"/>
      <c r="J117" s="31"/>
      <c r="K117" s="35"/>
    </row>
    <row r="118" spans="2:11" x14ac:dyDescent="0.3">
      <c r="B118" s="8" t="s">
        <v>2548</v>
      </c>
      <c r="C118" s="57" t="s">
        <v>2549</v>
      </c>
      <c r="D118" s="54" t="s">
        <v>2550</v>
      </c>
      <c r="E118" s="6" t="s">
        <v>1074</v>
      </c>
      <c r="F118" s="19">
        <v>23567</v>
      </c>
      <c r="G118" s="24">
        <v>338.35</v>
      </c>
      <c r="H118" s="24">
        <v>0.38</v>
      </c>
      <c r="I118" s="31"/>
      <c r="J118" s="31"/>
      <c r="K118" s="35"/>
    </row>
    <row r="119" spans="2:11" x14ac:dyDescent="0.3">
      <c r="B119" s="8" t="s">
        <v>4133</v>
      </c>
      <c r="C119" s="57" t="s">
        <v>4134</v>
      </c>
      <c r="D119" s="54" t="s">
        <v>4135</v>
      </c>
      <c r="E119" s="6" t="s">
        <v>119</v>
      </c>
      <c r="F119" s="19">
        <v>4323</v>
      </c>
      <c r="G119" s="24">
        <v>334.25</v>
      </c>
      <c r="H119" s="24">
        <v>0.38</v>
      </c>
      <c r="I119" s="31"/>
      <c r="J119" s="31"/>
      <c r="K119" s="35"/>
    </row>
    <row r="120" spans="2:11" x14ac:dyDescent="0.3">
      <c r="B120" s="8" t="s">
        <v>4136</v>
      </c>
      <c r="C120" s="57" t="s">
        <v>1694</v>
      </c>
      <c r="D120" s="54" t="s">
        <v>4137</v>
      </c>
      <c r="E120" s="6" t="s">
        <v>205</v>
      </c>
      <c r="F120" s="19">
        <v>38421</v>
      </c>
      <c r="G120" s="24">
        <v>329.38</v>
      </c>
      <c r="H120" s="24">
        <v>0.37</v>
      </c>
      <c r="I120" s="31"/>
      <c r="J120" s="31"/>
      <c r="K120" s="35"/>
    </row>
    <row r="121" spans="2:11" x14ac:dyDescent="0.3">
      <c r="B121" s="8" t="s">
        <v>139</v>
      </c>
      <c r="C121" s="57" t="s">
        <v>140</v>
      </c>
      <c r="D121" s="54" t="s">
        <v>141</v>
      </c>
      <c r="E121" s="6" t="s">
        <v>119</v>
      </c>
      <c r="F121" s="19">
        <v>9916</v>
      </c>
      <c r="G121" s="24">
        <v>318.07</v>
      </c>
      <c r="H121" s="24">
        <v>0.36</v>
      </c>
      <c r="I121" s="31"/>
      <c r="J121" s="31"/>
      <c r="K121" s="35"/>
    </row>
    <row r="122" spans="2:11" x14ac:dyDescent="0.3">
      <c r="B122" s="8" t="s">
        <v>4138</v>
      </c>
      <c r="C122" s="57" t="s">
        <v>4139</v>
      </c>
      <c r="D122" s="54" t="s">
        <v>4140</v>
      </c>
      <c r="E122" s="6" t="s">
        <v>327</v>
      </c>
      <c r="F122" s="19">
        <v>17571</v>
      </c>
      <c r="G122" s="24">
        <v>314.14999999999998</v>
      </c>
      <c r="H122" s="24">
        <v>0.36</v>
      </c>
      <c r="I122" s="31"/>
      <c r="J122" s="31"/>
      <c r="K122" s="35"/>
    </row>
    <row r="123" spans="2:11" x14ac:dyDescent="0.3">
      <c r="B123" s="8" t="s">
        <v>2222</v>
      </c>
      <c r="C123" s="57" t="s">
        <v>2223</v>
      </c>
      <c r="D123" s="54" t="s">
        <v>2224</v>
      </c>
      <c r="E123" s="6" t="s">
        <v>97</v>
      </c>
      <c r="F123" s="19">
        <v>6243</v>
      </c>
      <c r="G123" s="24">
        <v>311.27999999999997</v>
      </c>
      <c r="H123" s="24">
        <v>0.35</v>
      </c>
      <c r="I123" s="31"/>
      <c r="J123" s="31"/>
      <c r="K123" s="35"/>
    </row>
    <row r="124" spans="2:11" x14ac:dyDescent="0.3">
      <c r="B124" s="8" t="s">
        <v>404</v>
      </c>
      <c r="C124" s="57" t="s">
        <v>405</v>
      </c>
      <c r="D124" s="54" t="s">
        <v>406</v>
      </c>
      <c r="E124" s="6" t="s">
        <v>138</v>
      </c>
      <c r="F124" s="19">
        <v>9937</v>
      </c>
      <c r="G124" s="24">
        <v>303.7</v>
      </c>
      <c r="H124" s="24">
        <v>0.34</v>
      </c>
      <c r="I124" s="31"/>
      <c r="J124" s="31"/>
      <c r="K124" s="35"/>
    </row>
    <row r="125" spans="2:11" x14ac:dyDescent="0.3">
      <c r="B125" s="8" t="s">
        <v>2447</v>
      </c>
      <c r="C125" s="57" t="s">
        <v>2448</v>
      </c>
      <c r="D125" s="54" t="s">
        <v>2449</v>
      </c>
      <c r="E125" s="6" t="s">
        <v>127</v>
      </c>
      <c r="F125" s="19">
        <v>48473</v>
      </c>
      <c r="G125" s="24">
        <v>303.39</v>
      </c>
      <c r="H125" s="24">
        <v>0.34</v>
      </c>
      <c r="I125" s="31"/>
      <c r="J125" s="31"/>
      <c r="K125" s="35"/>
    </row>
    <row r="126" spans="2:11" x14ac:dyDescent="0.3">
      <c r="B126" s="8" t="s">
        <v>1942</v>
      </c>
      <c r="C126" s="57" t="s">
        <v>1943</v>
      </c>
      <c r="D126" s="54" t="s">
        <v>1944</v>
      </c>
      <c r="E126" s="6" t="s">
        <v>224</v>
      </c>
      <c r="F126" s="19">
        <v>8485</v>
      </c>
      <c r="G126" s="24">
        <v>302.73</v>
      </c>
      <c r="H126" s="24">
        <v>0.34</v>
      </c>
      <c r="I126" s="31"/>
      <c r="J126" s="31"/>
      <c r="K126" s="35"/>
    </row>
    <row r="127" spans="2:11" x14ac:dyDescent="0.3">
      <c r="B127" s="8" t="s">
        <v>290</v>
      </c>
      <c r="C127" s="57" t="s">
        <v>291</v>
      </c>
      <c r="D127" s="54" t="s">
        <v>292</v>
      </c>
      <c r="E127" s="6" t="s">
        <v>65</v>
      </c>
      <c r="F127" s="19">
        <v>16707</v>
      </c>
      <c r="G127" s="24">
        <v>301.02999999999997</v>
      </c>
      <c r="H127" s="24">
        <v>0.34</v>
      </c>
      <c r="I127" s="31"/>
      <c r="J127" s="31"/>
      <c r="K127" s="35"/>
    </row>
    <row r="128" spans="2:11" x14ac:dyDescent="0.3">
      <c r="B128" s="8" t="s">
        <v>120</v>
      </c>
      <c r="C128" s="57" t="s">
        <v>121</v>
      </c>
      <c r="D128" s="54" t="s">
        <v>122</v>
      </c>
      <c r="E128" s="6" t="s">
        <v>123</v>
      </c>
      <c r="F128" s="19">
        <v>7047</v>
      </c>
      <c r="G128" s="24">
        <v>297.63</v>
      </c>
      <c r="H128" s="24">
        <v>0.34</v>
      </c>
      <c r="I128" s="31"/>
      <c r="J128" s="31"/>
      <c r="K128" s="35"/>
    </row>
    <row r="129" spans="2:11" x14ac:dyDescent="0.3">
      <c r="B129" s="8" t="s">
        <v>4141</v>
      </c>
      <c r="C129" s="57" t="s">
        <v>4142</v>
      </c>
      <c r="D129" s="54" t="s">
        <v>4143</v>
      </c>
      <c r="E129" s="6" t="s">
        <v>127</v>
      </c>
      <c r="F129" s="19">
        <v>21567</v>
      </c>
      <c r="G129" s="24">
        <v>296.33</v>
      </c>
      <c r="H129" s="24">
        <v>0.34</v>
      </c>
      <c r="I129" s="31"/>
      <c r="J129" s="31"/>
      <c r="K129" s="35"/>
    </row>
    <row r="130" spans="2:11" x14ac:dyDescent="0.3">
      <c r="B130" s="8" t="s">
        <v>2235</v>
      </c>
      <c r="C130" s="57" t="s">
        <v>2236</v>
      </c>
      <c r="D130" s="54" t="s">
        <v>2237</v>
      </c>
      <c r="E130" s="6" t="s">
        <v>101</v>
      </c>
      <c r="F130" s="19">
        <v>10587</v>
      </c>
      <c r="G130" s="24">
        <v>294.85000000000002</v>
      </c>
      <c r="H130" s="24">
        <v>0.33</v>
      </c>
      <c r="I130" s="31"/>
      <c r="J130" s="31"/>
      <c r="K130" s="35"/>
    </row>
    <row r="131" spans="2:11" x14ac:dyDescent="0.3">
      <c r="B131" s="8" t="s">
        <v>255</v>
      </c>
      <c r="C131" s="57" t="s">
        <v>256</v>
      </c>
      <c r="D131" s="54" t="s">
        <v>257</v>
      </c>
      <c r="E131" s="6" t="s">
        <v>171</v>
      </c>
      <c r="F131" s="19">
        <v>50421</v>
      </c>
      <c r="G131" s="24">
        <v>289.20999999999998</v>
      </c>
      <c r="H131" s="24">
        <v>0.33</v>
      </c>
      <c r="I131" s="31"/>
      <c r="J131" s="31"/>
      <c r="K131" s="35"/>
    </row>
    <row r="132" spans="2:11" x14ac:dyDescent="0.3">
      <c r="B132" s="8" t="s">
        <v>2919</v>
      </c>
      <c r="C132" s="57" t="s">
        <v>2920</v>
      </c>
      <c r="D132" s="54" t="s">
        <v>2921</v>
      </c>
      <c r="E132" s="6" t="s">
        <v>82</v>
      </c>
      <c r="F132" s="19">
        <v>79085</v>
      </c>
      <c r="G132" s="24">
        <v>287.58999999999997</v>
      </c>
      <c r="H132" s="24">
        <v>0.33</v>
      </c>
      <c r="I132" s="31"/>
      <c r="J132" s="31"/>
      <c r="K132" s="35"/>
    </row>
    <row r="133" spans="2:11" x14ac:dyDescent="0.3">
      <c r="B133" s="8" t="s">
        <v>2586</v>
      </c>
      <c r="C133" s="57" t="s">
        <v>2587</v>
      </c>
      <c r="D133" s="54" t="s">
        <v>2588</v>
      </c>
      <c r="E133" s="6" t="s">
        <v>97</v>
      </c>
      <c r="F133" s="19">
        <v>203464</v>
      </c>
      <c r="G133" s="24">
        <v>285.87</v>
      </c>
      <c r="H133" s="24">
        <v>0.32</v>
      </c>
      <c r="I133" s="31"/>
      <c r="J133" s="31"/>
      <c r="K133" s="35"/>
    </row>
    <row r="134" spans="2:11" x14ac:dyDescent="0.3">
      <c r="B134" s="8" t="s">
        <v>4144</v>
      </c>
      <c r="C134" s="57" t="s">
        <v>4145</v>
      </c>
      <c r="D134" s="54" t="s">
        <v>4146</v>
      </c>
      <c r="E134" s="6" t="s">
        <v>119</v>
      </c>
      <c r="F134" s="19">
        <v>8310</v>
      </c>
      <c r="G134" s="24">
        <v>282.70999999999998</v>
      </c>
      <c r="H134" s="24">
        <v>0.32</v>
      </c>
      <c r="I134" s="31"/>
      <c r="J134" s="31"/>
      <c r="K134" s="35"/>
    </row>
    <row r="135" spans="2:11" x14ac:dyDescent="0.3">
      <c r="B135" s="8" t="s">
        <v>331</v>
      </c>
      <c r="C135" s="57" t="s">
        <v>332</v>
      </c>
      <c r="D135" s="54" t="s">
        <v>333</v>
      </c>
      <c r="E135" s="6" t="s">
        <v>148</v>
      </c>
      <c r="F135" s="19">
        <v>650522</v>
      </c>
      <c r="G135" s="24">
        <v>270.36</v>
      </c>
      <c r="H135" s="24">
        <v>0.31</v>
      </c>
      <c r="I135" s="31"/>
      <c r="J135" s="31"/>
      <c r="K135" s="35"/>
    </row>
    <row r="136" spans="2:11" x14ac:dyDescent="0.3">
      <c r="B136" s="8" t="s">
        <v>4147</v>
      </c>
      <c r="C136" s="57" t="s">
        <v>4148</v>
      </c>
      <c r="D136" s="54" t="s">
        <v>4149</v>
      </c>
      <c r="E136" s="6" t="s">
        <v>101</v>
      </c>
      <c r="F136" s="19">
        <v>10774</v>
      </c>
      <c r="G136" s="24">
        <v>266.94</v>
      </c>
      <c r="H136" s="24">
        <v>0.3</v>
      </c>
      <c r="I136" s="31"/>
      <c r="J136" s="31"/>
      <c r="K136" s="35"/>
    </row>
    <row r="137" spans="2:11" x14ac:dyDescent="0.3">
      <c r="B137" s="8" t="s">
        <v>2560</v>
      </c>
      <c r="C137" s="57" t="s">
        <v>2561</v>
      </c>
      <c r="D137" s="54" t="s">
        <v>2562</v>
      </c>
      <c r="E137" s="6" t="s">
        <v>97</v>
      </c>
      <c r="F137" s="19">
        <v>128347</v>
      </c>
      <c r="G137" s="24">
        <v>262.45999999999998</v>
      </c>
      <c r="H137" s="24">
        <v>0.3</v>
      </c>
      <c r="I137" s="31"/>
      <c r="J137" s="31"/>
      <c r="K137" s="35"/>
    </row>
    <row r="138" spans="2:11" x14ac:dyDescent="0.3">
      <c r="B138" s="8" t="s">
        <v>2340</v>
      </c>
      <c r="C138" s="57" t="s">
        <v>2341</v>
      </c>
      <c r="D138" s="54" t="s">
        <v>2342</v>
      </c>
      <c r="E138" s="6" t="s">
        <v>123</v>
      </c>
      <c r="F138" s="19">
        <v>39439</v>
      </c>
      <c r="G138" s="24">
        <v>259.20999999999998</v>
      </c>
      <c r="H138" s="24">
        <v>0.28999999999999998</v>
      </c>
      <c r="I138" s="31"/>
      <c r="J138" s="31"/>
      <c r="K138" s="35"/>
    </row>
    <row r="139" spans="2:11" x14ac:dyDescent="0.3">
      <c r="B139" s="8" t="s">
        <v>3384</v>
      </c>
      <c r="C139" s="57" t="s">
        <v>3385</v>
      </c>
      <c r="D139" s="54" t="s">
        <v>3386</v>
      </c>
      <c r="E139" s="6" t="s">
        <v>148</v>
      </c>
      <c r="F139" s="19">
        <v>9026</v>
      </c>
      <c r="G139" s="24">
        <v>258.94</v>
      </c>
      <c r="H139" s="24">
        <v>0.28999999999999998</v>
      </c>
      <c r="I139" s="31"/>
      <c r="J139" s="31"/>
      <c r="K139" s="35"/>
    </row>
    <row r="140" spans="2:11" x14ac:dyDescent="0.3">
      <c r="B140" s="8" t="s">
        <v>2238</v>
      </c>
      <c r="C140" s="57" t="s">
        <v>2239</v>
      </c>
      <c r="D140" s="54" t="s">
        <v>2240</v>
      </c>
      <c r="E140" s="6" t="s">
        <v>82</v>
      </c>
      <c r="F140" s="19">
        <v>57744</v>
      </c>
      <c r="G140" s="24">
        <v>258.02999999999997</v>
      </c>
      <c r="H140" s="24">
        <v>0.28999999999999998</v>
      </c>
      <c r="I140" s="31"/>
      <c r="J140" s="31"/>
      <c r="K140" s="35"/>
    </row>
    <row r="141" spans="2:11" x14ac:dyDescent="0.3">
      <c r="B141" s="8" t="s">
        <v>1020</v>
      </c>
      <c r="C141" s="57" t="s">
        <v>1021</v>
      </c>
      <c r="D141" s="54" t="s">
        <v>1022</v>
      </c>
      <c r="E141" s="6" t="s">
        <v>115</v>
      </c>
      <c r="F141" s="19">
        <v>25682</v>
      </c>
      <c r="G141" s="24">
        <v>253.33</v>
      </c>
      <c r="H141" s="24">
        <v>0.28999999999999998</v>
      </c>
      <c r="I141" s="31"/>
      <c r="J141" s="31"/>
      <c r="K141" s="35"/>
    </row>
    <row r="142" spans="2:11" x14ac:dyDescent="0.3">
      <c r="B142" s="8" t="s">
        <v>4150</v>
      </c>
      <c r="C142" s="57" t="s">
        <v>4151</v>
      </c>
      <c r="D142" s="54" t="s">
        <v>4152</v>
      </c>
      <c r="E142" s="6" t="s">
        <v>131</v>
      </c>
      <c r="F142" s="19">
        <v>237564</v>
      </c>
      <c r="G142" s="24">
        <v>244.57</v>
      </c>
      <c r="H142" s="24">
        <v>0.28000000000000003</v>
      </c>
      <c r="I142" s="31"/>
      <c r="J142" s="31"/>
      <c r="K142" s="35"/>
    </row>
    <row r="143" spans="2:11" x14ac:dyDescent="0.3">
      <c r="B143" s="8" t="s">
        <v>4153</v>
      </c>
      <c r="C143" s="57" t="s">
        <v>4154</v>
      </c>
      <c r="D143" s="54" t="s">
        <v>4155</v>
      </c>
      <c r="E143" s="6" t="s">
        <v>119</v>
      </c>
      <c r="F143" s="19">
        <v>23240</v>
      </c>
      <c r="G143" s="24">
        <v>231.03</v>
      </c>
      <c r="H143" s="24">
        <v>0.26</v>
      </c>
      <c r="I143" s="31"/>
      <c r="J143" s="31"/>
      <c r="K143" s="35"/>
    </row>
    <row r="144" spans="2:11" x14ac:dyDescent="0.3">
      <c r="B144" s="8" t="s">
        <v>4156</v>
      </c>
      <c r="C144" s="57" t="s">
        <v>4157</v>
      </c>
      <c r="D144" s="54" t="s">
        <v>4158</v>
      </c>
      <c r="E144" s="6" t="s">
        <v>97</v>
      </c>
      <c r="F144" s="19">
        <v>3331</v>
      </c>
      <c r="G144" s="24">
        <v>227.02</v>
      </c>
      <c r="H144" s="24">
        <v>0.26</v>
      </c>
      <c r="I144" s="31"/>
      <c r="J144" s="31"/>
      <c r="K144" s="35"/>
    </row>
    <row r="145" spans="2:11" x14ac:dyDescent="0.3">
      <c r="B145" s="8" t="s">
        <v>4159</v>
      </c>
      <c r="C145" s="57" t="s">
        <v>4160</v>
      </c>
      <c r="D145" s="54" t="s">
        <v>4161</v>
      </c>
      <c r="E145" s="6" t="s">
        <v>364</v>
      </c>
      <c r="F145" s="19">
        <v>723</v>
      </c>
      <c r="G145" s="24">
        <v>222.39</v>
      </c>
      <c r="H145" s="24">
        <v>0.25</v>
      </c>
      <c r="I145" s="31"/>
      <c r="J145" s="31"/>
      <c r="K145" s="35"/>
    </row>
    <row r="146" spans="2:11" x14ac:dyDescent="0.3">
      <c r="B146" s="8" t="s">
        <v>157</v>
      </c>
      <c r="C146" s="57" t="s">
        <v>158</v>
      </c>
      <c r="D146" s="54" t="s">
        <v>159</v>
      </c>
      <c r="E146" s="6" t="s">
        <v>160</v>
      </c>
      <c r="F146" s="19">
        <v>564</v>
      </c>
      <c r="G146" s="24">
        <v>218.49</v>
      </c>
      <c r="H146" s="24">
        <v>0.25</v>
      </c>
      <c r="I146" s="31"/>
      <c r="J146" s="31"/>
      <c r="K146" s="35"/>
    </row>
    <row r="147" spans="2:11" x14ac:dyDescent="0.3">
      <c r="B147" s="8" t="s">
        <v>4162</v>
      </c>
      <c r="C147" s="57" t="s">
        <v>4163</v>
      </c>
      <c r="D147" s="54" t="s">
        <v>4164</v>
      </c>
      <c r="E147" s="6" t="s">
        <v>54</v>
      </c>
      <c r="F147" s="19">
        <v>507363</v>
      </c>
      <c r="G147" s="24">
        <v>217.66</v>
      </c>
      <c r="H147" s="24">
        <v>0.25</v>
      </c>
      <c r="I147" s="31"/>
      <c r="J147" s="31"/>
      <c r="K147" s="35"/>
    </row>
    <row r="148" spans="2:11" x14ac:dyDescent="0.3">
      <c r="B148" s="8" t="s">
        <v>4165</v>
      </c>
      <c r="C148" s="57" t="s">
        <v>4166</v>
      </c>
      <c r="D148" s="54" t="s">
        <v>4167</v>
      </c>
      <c r="E148" s="6" t="s">
        <v>507</v>
      </c>
      <c r="F148" s="19">
        <v>84329</v>
      </c>
      <c r="G148" s="24">
        <v>212.09</v>
      </c>
      <c r="H148" s="24">
        <v>0.24</v>
      </c>
      <c r="I148" s="31"/>
      <c r="J148" s="31"/>
      <c r="K148" s="35"/>
    </row>
    <row r="149" spans="2:11" x14ac:dyDescent="0.3">
      <c r="B149" s="8" t="s">
        <v>4168</v>
      </c>
      <c r="C149" s="57" t="s">
        <v>4169</v>
      </c>
      <c r="D149" s="54" t="s">
        <v>4170</v>
      </c>
      <c r="E149" s="6" t="s">
        <v>43</v>
      </c>
      <c r="F149" s="19">
        <v>402350</v>
      </c>
      <c r="G149" s="24">
        <v>209.02</v>
      </c>
      <c r="H149" s="24">
        <v>0.24</v>
      </c>
      <c r="I149" s="31"/>
      <c r="J149" s="31"/>
      <c r="K149" s="35"/>
    </row>
    <row r="150" spans="2:11" x14ac:dyDescent="0.3">
      <c r="B150" s="8" t="s">
        <v>4171</v>
      </c>
      <c r="C150" s="57" t="s">
        <v>1659</v>
      </c>
      <c r="D150" s="54" t="s">
        <v>4172</v>
      </c>
      <c r="E150" s="6" t="s">
        <v>578</v>
      </c>
      <c r="F150" s="19">
        <v>69726</v>
      </c>
      <c r="G150" s="24">
        <v>206.39</v>
      </c>
      <c r="H150" s="24">
        <v>0.23</v>
      </c>
      <c r="I150" s="31"/>
      <c r="J150" s="31"/>
      <c r="K150" s="35"/>
    </row>
    <row r="151" spans="2:11" x14ac:dyDescent="0.3">
      <c r="B151" s="8" t="s">
        <v>4173</v>
      </c>
      <c r="C151" s="57" t="s">
        <v>4174</v>
      </c>
      <c r="D151" s="54" t="s">
        <v>4175</v>
      </c>
      <c r="E151" s="6" t="s">
        <v>131</v>
      </c>
      <c r="F151" s="19">
        <v>83439</v>
      </c>
      <c r="G151" s="24">
        <v>187.86</v>
      </c>
      <c r="H151" s="24">
        <v>0.21</v>
      </c>
      <c r="I151" s="31"/>
      <c r="J151" s="31"/>
      <c r="K151" s="35"/>
    </row>
    <row r="152" spans="2:11" x14ac:dyDescent="0.3">
      <c r="B152" s="8" t="s">
        <v>2928</v>
      </c>
      <c r="C152" s="57" t="s">
        <v>2929</v>
      </c>
      <c r="D152" s="54" t="s">
        <v>2930</v>
      </c>
      <c r="E152" s="6" t="s">
        <v>403</v>
      </c>
      <c r="F152" s="19">
        <v>44085</v>
      </c>
      <c r="G152" s="24">
        <v>184.91</v>
      </c>
      <c r="H152" s="24">
        <v>0.21</v>
      </c>
      <c r="I152" s="31"/>
      <c r="J152" s="31"/>
      <c r="K152" s="35"/>
    </row>
    <row r="153" spans="2:11" x14ac:dyDescent="0.3">
      <c r="B153" s="8" t="s">
        <v>4176</v>
      </c>
      <c r="C153" s="57" t="s">
        <v>4177</v>
      </c>
      <c r="D153" s="54" t="s">
        <v>4178</v>
      </c>
      <c r="E153" s="6" t="s">
        <v>131</v>
      </c>
      <c r="F153" s="19">
        <v>182928</v>
      </c>
      <c r="G153" s="24">
        <v>171.33</v>
      </c>
      <c r="H153" s="24">
        <v>0.19</v>
      </c>
      <c r="I153" s="31"/>
      <c r="J153" s="31"/>
      <c r="K153" s="35"/>
    </row>
    <row r="154" spans="2:11" x14ac:dyDescent="0.3">
      <c r="B154" s="8" t="s">
        <v>4179</v>
      </c>
      <c r="C154" s="57" t="s">
        <v>1979</v>
      </c>
      <c r="D154" s="54" t="s">
        <v>4180</v>
      </c>
      <c r="E154" s="6" t="s">
        <v>364</v>
      </c>
      <c r="F154" s="19">
        <v>12473</v>
      </c>
      <c r="G154" s="24">
        <v>153.44</v>
      </c>
      <c r="H154" s="24">
        <v>0.17</v>
      </c>
      <c r="I154" s="31"/>
      <c r="J154" s="31"/>
      <c r="K154" s="35"/>
    </row>
    <row r="155" spans="2:11" x14ac:dyDescent="0.3">
      <c r="B155" s="8" t="s">
        <v>4181</v>
      </c>
      <c r="C155" s="57" t="s">
        <v>4182</v>
      </c>
      <c r="D155" s="54" t="s">
        <v>4183</v>
      </c>
      <c r="E155" s="6" t="s">
        <v>58</v>
      </c>
      <c r="F155" s="19">
        <v>258159</v>
      </c>
      <c r="G155" s="24">
        <v>139.53</v>
      </c>
      <c r="H155" s="24">
        <v>0.16</v>
      </c>
      <c r="I155" s="31"/>
      <c r="J155" s="31"/>
      <c r="K155" s="35"/>
    </row>
    <row r="156" spans="2:11" x14ac:dyDescent="0.3">
      <c r="B156" s="8" t="s">
        <v>4184</v>
      </c>
      <c r="C156" s="57" t="s">
        <v>4185</v>
      </c>
      <c r="D156" s="54" t="s">
        <v>4186</v>
      </c>
      <c r="E156" s="6" t="s">
        <v>535</v>
      </c>
      <c r="F156" s="19">
        <v>25263</v>
      </c>
      <c r="G156" s="24">
        <v>137.30000000000001</v>
      </c>
      <c r="H156" s="24">
        <v>0.16</v>
      </c>
      <c r="I156" s="31"/>
      <c r="J156" s="31"/>
      <c r="K156" s="35"/>
    </row>
    <row r="157" spans="2:11" x14ac:dyDescent="0.3">
      <c r="B157" s="8" t="s">
        <v>4187</v>
      </c>
      <c r="C157" s="57" t="s">
        <v>4188</v>
      </c>
      <c r="D157" s="54" t="s">
        <v>4189</v>
      </c>
      <c r="E157" s="6" t="s">
        <v>82</v>
      </c>
      <c r="F157" s="19">
        <v>61547</v>
      </c>
      <c r="G157" s="24">
        <v>115.87</v>
      </c>
      <c r="H157" s="24">
        <v>0.13</v>
      </c>
      <c r="I157" s="31"/>
      <c r="J157" s="31"/>
      <c r="K157" s="35"/>
    </row>
    <row r="158" spans="2:11" x14ac:dyDescent="0.3">
      <c r="B158" s="8" t="s">
        <v>4190</v>
      </c>
      <c r="C158" s="57" t="s">
        <v>4191</v>
      </c>
      <c r="D158" s="54" t="s">
        <v>4192</v>
      </c>
      <c r="E158" s="6" t="s">
        <v>156</v>
      </c>
      <c r="F158" s="19">
        <v>120045</v>
      </c>
      <c r="G158" s="24">
        <v>92.85</v>
      </c>
      <c r="H158" s="24">
        <v>0.11</v>
      </c>
      <c r="I158" s="31"/>
      <c r="J158" s="31"/>
      <c r="K158" s="35"/>
    </row>
    <row r="159" spans="2:11" x14ac:dyDescent="0.3">
      <c r="B159" s="8" t="s">
        <v>4193</v>
      </c>
      <c r="C159" s="57" t="s">
        <v>2600</v>
      </c>
      <c r="D159" s="54" t="s">
        <v>4194</v>
      </c>
      <c r="E159" s="6" t="s">
        <v>75</v>
      </c>
      <c r="F159" s="19">
        <v>45657</v>
      </c>
      <c r="G159" s="24">
        <v>55.71</v>
      </c>
      <c r="H159" s="24">
        <v>0.06</v>
      </c>
      <c r="I159" s="31"/>
      <c r="J159" s="31"/>
      <c r="K159" s="35"/>
    </row>
    <row r="160" spans="2:11" x14ac:dyDescent="0.3">
      <c r="C160" s="58" t="s">
        <v>172</v>
      </c>
      <c r="D160" s="54"/>
      <c r="E160" s="6"/>
      <c r="F160" s="19"/>
      <c r="G160" s="25">
        <v>88192.94</v>
      </c>
      <c r="H160" s="25">
        <v>99.93</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186</v>
      </c>
      <c r="C202" s="57" t="s">
        <v>187</v>
      </c>
      <c r="D202" s="54"/>
      <c r="E202" s="6"/>
      <c r="F202" s="19"/>
      <c r="G202" s="24">
        <v>224.05</v>
      </c>
      <c r="H202" s="24">
        <v>0.25</v>
      </c>
      <c r="I202" s="31"/>
      <c r="J202" s="31"/>
      <c r="K202" s="35"/>
    </row>
    <row r="203" spans="1:54" x14ac:dyDescent="0.3">
      <c r="C203" s="58" t="s">
        <v>172</v>
      </c>
      <c r="D203" s="54"/>
      <c r="E203" s="6"/>
      <c r="F203" s="19"/>
      <c r="G203" s="25">
        <v>224.05</v>
      </c>
      <c r="H203" s="25">
        <v>0.25</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5262</v>
      </c>
      <c r="D206" s="54"/>
      <c r="E206" s="6"/>
      <c r="F206" s="19"/>
      <c r="G206" s="24" t="s">
        <v>2</v>
      </c>
      <c r="H206" s="24" t="s">
        <v>2</v>
      </c>
      <c r="I206" s="31"/>
      <c r="J206" s="31"/>
      <c r="K206" s="35"/>
      <c r="L206" s="3"/>
      <c r="AI206" s="3"/>
      <c r="AV206" s="3"/>
      <c r="AX206" s="3"/>
      <c r="BB206" s="3"/>
    </row>
    <row r="207" spans="1:54" x14ac:dyDescent="0.3">
      <c r="B207" s="8"/>
      <c r="C207" s="57" t="s">
        <v>188</v>
      </c>
      <c r="D207" s="54"/>
      <c r="E207" s="6"/>
      <c r="F207" s="19"/>
      <c r="G207" s="24">
        <v>-142.87</v>
      </c>
      <c r="H207" s="24">
        <v>-0.18</v>
      </c>
      <c r="I207" s="31"/>
      <c r="J207" s="31"/>
      <c r="K207" s="35"/>
    </row>
    <row r="208" spans="1:54" x14ac:dyDescent="0.3">
      <c r="C208" s="58" t="s">
        <v>172</v>
      </c>
      <c r="D208" s="54"/>
      <c r="E208" s="6"/>
      <c r="F208" s="19"/>
      <c r="G208" s="25">
        <v>-142.87</v>
      </c>
      <c r="H208" s="25">
        <v>-0.18</v>
      </c>
      <c r="I208" s="31"/>
      <c r="J208" s="31"/>
      <c r="K208" s="35"/>
    </row>
    <row r="209" spans="3:11" x14ac:dyDescent="0.3">
      <c r="C209" s="57"/>
      <c r="D209" s="54"/>
      <c r="E209" s="6"/>
      <c r="F209" s="19"/>
      <c r="G209" s="24"/>
      <c r="H209" s="24"/>
      <c r="I209" s="31"/>
      <c r="J209" s="31"/>
      <c r="K209" s="35"/>
    </row>
    <row r="210" spans="3:11" x14ac:dyDescent="0.3">
      <c r="C210" s="60" t="s">
        <v>189</v>
      </c>
      <c r="D210" s="55"/>
      <c r="E210" s="5"/>
      <c r="F210" s="20"/>
      <c r="G210" s="26">
        <v>88274.12</v>
      </c>
      <c r="H210" s="26">
        <v>100</v>
      </c>
      <c r="I210" s="32"/>
      <c r="J210" s="32"/>
      <c r="K210" s="36"/>
    </row>
    <row r="213" spans="3:11" x14ac:dyDescent="0.3">
      <c r="C213" s="1" t="s">
        <v>190</v>
      </c>
    </row>
    <row r="214" spans="3:11" x14ac:dyDescent="0.3">
      <c r="C214" s="37" t="s">
        <v>191</v>
      </c>
      <c r="D214" s="37"/>
      <c r="E214" s="37"/>
      <c r="F214" s="37"/>
      <c r="G214" s="37"/>
      <c r="H214" s="37"/>
      <c r="I214" s="37"/>
      <c r="J214" s="37"/>
      <c r="K214" s="37"/>
    </row>
    <row r="215" spans="3:11" x14ac:dyDescent="0.3">
      <c r="C215" s="2" t="s">
        <v>192</v>
      </c>
    </row>
    <row r="216" spans="3:11" x14ac:dyDescent="0.3">
      <c r="C216" s="2" t="s">
        <v>193</v>
      </c>
    </row>
    <row r="217" spans="3:11" ht="30" customHeight="1" x14ac:dyDescent="0.3">
      <c r="C217" s="91" t="s">
        <v>194</v>
      </c>
      <c r="D217" s="92"/>
      <c r="E217" s="92"/>
      <c r="F217" s="92"/>
      <c r="G217" s="92"/>
      <c r="H217" s="92"/>
      <c r="I217" s="92"/>
      <c r="J217" s="92"/>
      <c r="K217" s="92"/>
    </row>
    <row r="218" spans="3:11" x14ac:dyDescent="0.3">
      <c r="C218" s="2" t="s">
        <v>195</v>
      </c>
    </row>
    <row r="220" spans="3:11" x14ac:dyDescent="0.3">
      <c r="C220" s="1" t="s">
        <v>5387</v>
      </c>
      <c r="E220" s="88" t="s">
        <v>5388</v>
      </c>
    </row>
    <row r="221" spans="3:11" x14ac:dyDescent="0.3">
      <c r="E221" s="2" t="s">
        <v>5407</v>
      </c>
    </row>
  </sheetData>
  <mergeCells count="1">
    <mergeCell ref="C217:K217"/>
  </mergeCells>
  <hyperlinks>
    <hyperlink ref="J2" location="'Index'!A1" display="'Index'!A1" xr:uid="{24A15B2C-4820-4033-B4E6-EDE42D2A1527}"/>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E42A7-E622-4738-B5D9-99C06AFE38A6}">
  <sheetPr codeName="Sheet192"/>
  <dimension ref="A1:IV322"/>
  <sheetViews>
    <sheetView showGridLines="0" zoomScale="90" zoomScaleNormal="90" workbookViewId="0">
      <pane ySplit="6" topLeftCell="A3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4195</v>
      </c>
      <c r="J2" s="38" t="s">
        <v>4975</v>
      </c>
    </row>
    <row r="3" spans="1:54" ht="16.2" x14ac:dyDescent="0.35">
      <c r="C3" s="1" t="s">
        <v>28</v>
      </c>
      <c r="D3" s="21" t="s">
        <v>4196</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2513</v>
      </c>
      <c r="C10" s="57" t="s">
        <v>2514</v>
      </c>
      <c r="D10" s="54" t="s">
        <v>2515</v>
      </c>
      <c r="E10" s="6" t="s">
        <v>205</v>
      </c>
      <c r="F10" s="19">
        <v>39738</v>
      </c>
      <c r="G10" s="24">
        <v>2936.64</v>
      </c>
      <c r="H10" s="24">
        <v>2</v>
      </c>
      <c r="I10" s="31"/>
      <c r="J10" s="31"/>
      <c r="K10" s="35"/>
    </row>
    <row r="11" spans="1:54" x14ac:dyDescent="0.3">
      <c r="B11" s="8" t="s">
        <v>243</v>
      </c>
      <c r="C11" s="57" t="s">
        <v>244</v>
      </c>
      <c r="D11" s="54" t="s">
        <v>245</v>
      </c>
      <c r="E11" s="6" t="s">
        <v>101</v>
      </c>
      <c r="F11" s="19">
        <v>304768</v>
      </c>
      <c r="G11" s="24">
        <v>2611.56</v>
      </c>
      <c r="H11" s="24">
        <v>1.78</v>
      </c>
      <c r="I11" s="31"/>
      <c r="J11" s="31"/>
      <c r="K11" s="35"/>
    </row>
    <row r="12" spans="1:54" x14ac:dyDescent="0.3">
      <c r="B12" s="8" t="s">
        <v>2521</v>
      </c>
      <c r="C12" s="57" t="s">
        <v>2522</v>
      </c>
      <c r="D12" s="54" t="s">
        <v>2523</v>
      </c>
      <c r="E12" s="6" t="s">
        <v>205</v>
      </c>
      <c r="F12" s="19">
        <v>138727</v>
      </c>
      <c r="G12" s="24">
        <v>1976.03</v>
      </c>
      <c r="H12" s="24">
        <v>1.35</v>
      </c>
      <c r="I12" s="31"/>
      <c r="J12" s="31"/>
      <c r="K12" s="35"/>
    </row>
    <row r="13" spans="1:54" x14ac:dyDescent="0.3">
      <c r="B13" s="8" t="s">
        <v>269</v>
      </c>
      <c r="C13" s="57" t="s">
        <v>270</v>
      </c>
      <c r="D13" s="54" t="s">
        <v>271</v>
      </c>
      <c r="E13" s="6" t="s">
        <v>198</v>
      </c>
      <c r="F13" s="19">
        <v>401953</v>
      </c>
      <c r="G13" s="24">
        <v>1881.34</v>
      </c>
      <c r="H13" s="24">
        <v>1.28</v>
      </c>
      <c r="I13" s="31"/>
      <c r="J13" s="31"/>
      <c r="K13" s="35"/>
    </row>
    <row r="14" spans="1:54" x14ac:dyDescent="0.3">
      <c r="B14" s="8" t="s">
        <v>4197</v>
      </c>
      <c r="C14" s="57" t="s">
        <v>4198</v>
      </c>
      <c r="D14" s="54" t="s">
        <v>4199</v>
      </c>
      <c r="E14" s="6" t="s">
        <v>261</v>
      </c>
      <c r="F14" s="19">
        <v>60905</v>
      </c>
      <c r="G14" s="24">
        <v>1737.32</v>
      </c>
      <c r="H14" s="24">
        <v>1.19</v>
      </c>
      <c r="I14" s="31"/>
      <c r="J14" s="31"/>
      <c r="K14" s="35"/>
    </row>
    <row r="15" spans="1:54" x14ac:dyDescent="0.3">
      <c r="B15" s="8" t="s">
        <v>2430</v>
      </c>
      <c r="C15" s="57" t="s">
        <v>2431</v>
      </c>
      <c r="D15" s="54" t="s">
        <v>2432</v>
      </c>
      <c r="E15" s="6" t="s">
        <v>86</v>
      </c>
      <c r="F15" s="19">
        <v>500466</v>
      </c>
      <c r="G15" s="24">
        <v>1651.54</v>
      </c>
      <c r="H15" s="24">
        <v>1.1299999999999999</v>
      </c>
      <c r="I15" s="31"/>
      <c r="J15" s="31"/>
      <c r="K15" s="35"/>
    </row>
    <row r="16" spans="1:54" x14ac:dyDescent="0.3">
      <c r="B16" s="8" t="s">
        <v>4200</v>
      </c>
      <c r="C16" s="57" t="s">
        <v>4201</v>
      </c>
      <c r="D16" s="54" t="s">
        <v>4202</v>
      </c>
      <c r="E16" s="6" t="s">
        <v>43</v>
      </c>
      <c r="F16" s="19">
        <v>734837</v>
      </c>
      <c r="G16" s="24">
        <v>1572.92</v>
      </c>
      <c r="H16" s="24">
        <v>1.07</v>
      </c>
      <c r="I16" s="31"/>
      <c r="J16" s="31"/>
      <c r="K16" s="35"/>
    </row>
    <row r="17" spans="2:11" x14ac:dyDescent="0.3">
      <c r="B17" s="8" t="s">
        <v>955</v>
      </c>
      <c r="C17" s="57" t="s">
        <v>956</v>
      </c>
      <c r="D17" s="54" t="s">
        <v>957</v>
      </c>
      <c r="E17" s="6" t="s">
        <v>127</v>
      </c>
      <c r="F17" s="19">
        <v>191176</v>
      </c>
      <c r="G17" s="24">
        <v>1383.92</v>
      </c>
      <c r="H17" s="24">
        <v>0.94</v>
      </c>
      <c r="I17" s="31"/>
      <c r="J17" s="31"/>
      <c r="K17" s="35"/>
    </row>
    <row r="18" spans="2:11" x14ac:dyDescent="0.3">
      <c r="B18" s="8" t="s">
        <v>2510</v>
      </c>
      <c r="C18" s="57" t="s">
        <v>2511</v>
      </c>
      <c r="D18" s="54" t="s">
        <v>2512</v>
      </c>
      <c r="E18" s="6" t="s">
        <v>205</v>
      </c>
      <c r="F18" s="19">
        <v>37334</v>
      </c>
      <c r="G18" s="24">
        <v>1383.3</v>
      </c>
      <c r="H18" s="24">
        <v>0.94</v>
      </c>
      <c r="I18" s="31"/>
      <c r="J18" s="31"/>
      <c r="K18" s="35"/>
    </row>
    <row r="19" spans="2:11" x14ac:dyDescent="0.3">
      <c r="B19" s="8" t="s">
        <v>287</v>
      </c>
      <c r="C19" s="57" t="s">
        <v>288</v>
      </c>
      <c r="D19" s="54" t="s">
        <v>289</v>
      </c>
      <c r="E19" s="6" t="s">
        <v>97</v>
      </c>
      <c r="F19" s="19">
        <v>77149</v>
      </c>
      <c r="G19" s="24">
        <v>1331.36</v>
      </c>
      <c r="H19" s="24">
        <v>0.91</v>
      </c>
      <c r="I19" s="31"/>
      <c r="J19" s="31"/>
      <c r="K19" s="35"/>
    </row>
    <row r="20" spans="2:11" x14ac:dyDescent="0.3">
      <c r="B20" s="8" t="s">
        <v>2542</v>
      </c>
      <c r="C20" s="57" t="s">
        <v>2543</v>
      </c>
      <c r="D20" s="54" t="s">
        <v>2544</v>
      </c>
      <c r="E20" s="6" t="s">
        <v>160</v>
      </c>
      <c r="F20" s="19">
        <v>21144</v>
      </c>
      <c r="G20" s="24">
        <v>1294.6500000000001</v>
      </c>
      <c r="H20" s="24">
        <v>0.88</v>
      </c>
      <c r="I20" s="31"/>
      <c r="J20" s="31"/>
      <c r="K20" s="35"/>
    </row>
    <row r="21" spans="2:11" x14ac:dyDescent="0.3">
      <c r="B21" s="8" t="s">
        <v>517</v>
      </c>
      <c r="C21" s="57" t="s">
        <v>518</v>
      </c>
      <c r="D21" s="54" t="s">
        <v>519</v>
      </c>
      <c r="E21" s="6" t="s">
        <v>327</v>
      </c>
      <c r="F21" s="19">
        <v>27181</v>
      </c>
      <c r="G21" s="24">
        <v>1274.1099999999999</v>
      </c>
      <c r="H21" s="24">
        <v>0.87</v>
      </c>
      <c r="I21" s="31"/>
      <c r="J21" s="31"/>
      <c r="K21" s="35"/>
    </row>
    <row r="22" spans="2:11" x14ac:dyDescent="0.3">
      <c r="B22" s="8" t="s">
        <v>1939</v>
      </c>
      <c r="C22" s="57" t="s">
        <v>1940</v>
      </c>
      <c r="D22" s="54" t="s">
        <v>1941</v>
      </c>
      <c r="E22" s="6" t="s">
        <v>43</v>
      </c>
      <c r="F22" s="19">
        <v>462657</v>
      </c>
      <c r="G22" s="24">
        <v>1207.77</v>
      </c>
      <c r="H22" s="24">
        <v>0.82</v>
      </c>
      <c r="I22" s="31"/>
      <c r="J22" s="31"/>
      <c r="K22" s="35"/>
    </row>
    <row r="23" spans="2:11" x14ac:dyDescent="0.3">
      <c r="B23" s="8" t="s">
        <v>4203</v>
      </c>
      <c r="C23" s="57" t="s">
        <v>4204</v>
      </c>
      <c r="D23" s="54" t="s">
        <v>4205</v>
      </c>
      <c r="E23" s="6" t="s">
        <v>3007</v>
      </c>
      <c r="F23" s="19">
        <v>10560</v>
      </c>
      <c r="G23" s="24">
        <v>1161.97</v>
      </c>
      <c r="H23" s="24">
        <v>0.79</v>
      </c>
      <c r="I23" s="31"/>
      <c r="J23" s="31"/>
      <c r="K23" s="35"/>
    </row>
    <row r="24" spans="2:11" x14ac:dyDescent="0.3">
      <c r="B24" s="8" t="s">
        <v>4206</v>
      </c>
      <c r="C24" s="57" t="s">
        <v>4207</v>
      </c>
      <c r="D24" s="54" t="s">
        <v>4208</v>
      </c>
      <c r="E24" s="6" t="s">
        <v>86</v>
      </c>
      <c r="F24" s="19">
        <v>15959</v>
      </c>
      <c r="G24" s="24">
        <v>1159.82</v>
      </c>
      <c r="H24" s="24">
        <v>0.79</v>
      </c>
      <c r="I24" s="31"/>
      <c r="J24" s="31"/>
      <c r="K24" s="35"/>
    </row>
    <row r="25" spans="2:11" x14ac:dyDescent="0.3">
      <c r="B25" s="8" t="s">
        <v>2483</v>
      </c>
      <c r="C25" s="57" t="s">
        <v>2484</v>
      </c>
      <c r="D25" s="54" t="s">
        <v>2485</v>
      </c>
      <c r="E25" s="6" t="s">
        <v>327</v>
      </c>
      <c r="F25" s="19">
        <v>121833</v>
      </c>
      <c r="G25" s="24">
        <v>1121.72</v>
      </c>
      <c r="H25" s="24">
        <v>0.77</v>
      </c>
      <c r="I25" s="31"/>
      <c r="J25" s="31"/>
      <c r="K25" s="35"/>
    </row>
    <row r="26" spans="2:11" x14ac:dyDescent="0.3">
      <c r="B26" s="8" t="s">
        <v>2319</v>
      </c>
      <c r="C26" s="57" t="s">
        <v>2320</v>
      </c>
      <c r="D26" s="54" t="s">
        <v>2321</v>
      </c>
      <c r="E26" s="6" t="s">
        <v>97</v>
      </c>
      <c r="F26" s="19">
        <v>427432</v>
      </c>
      <c r="G26" s="24">
        <v>1117.52</v>
      </c>
      <c r="H26" s="24">
        <v>0.76</v>
      </c>
      <c r="I26" s="31"/>
      <c r="J26" s="31"/>
      <c r="K26" s="35"/>
    </row>
    <row r="27" spans="2:11" x14ac:dyDescent="0.3">
      <c r="B27" s="8" t="s">
        <v>4209</v>
      </c>
      <c r="C27" s="57" t="s">
        <v>4210</v>
      </c>
      <c r="D27" s="54" t="s">
        <v>4211</v>
      </c>
      <c r="E27" s="6" t="s">
        <v>896</v>
      </c>
      <c r="F27" s="19">
        <v>462746</v>
      </c>
      <c r="G27" s="24">
        <v>1114.52</v>
      </c>
      <c r="H27" s="24">
        <v>0.76</v>
      </c>
      <c r="I27" s="31"/>
      <c r="J27" s="31"/>
      <c r="K27" s="35"/>
    </row>
    <row r="28" spans="2:11" x14ac:dyDescent="0.3">
      <c r="B28" s="8" t="s">
        <v>2336</v>
      </c>
      <c r="C28" s="57" t="s">
        <v>2337</v>
      </c>
      <c r="D28" s="54" t="s">
        <v>2338</v>
      </c>
      <c r="E28" s="6" t="s">
        <v>54</v>
      </c>
      <c r="F28" s="19">
        <v>88494</v>
      </c>
      <c r="G28" s="24">
        <v>1105.29</v>
      </c>
      <c r="H28" s="24">
        <v>0.75</v>
      </c>
      <c r="I28" s="31"/>
      <c r="J28" s="31"/>
      <c r="K28" s="35"/>
    </row>
    <row r="29" spans="2:11" x14ac:dyDescent="0.3">
      <c r="B29" s="8" t="s">
        <v>2945</v>
      </c>
      <c r="C29" s="57" t="s">
        <v>2946</v>
      </c>
      <c r="D29" s="54" t="s">
        <v>2947</v>
      </c>
      <c r="E29" s="6" t="s">
        <v>43</v>
      </c>
      <c r="F29" s="19">
        <v>561263</v>
      </c>
      <c r="G29" s="24">
        <v>1100.3599999999999</v>
      </c>
      <c r="H29" s="24">
        <v>0.75</v>
      </c>
      <c r="I29" s="31"/>
      <c r="J29" s="31"/>
      <c r="K29" s="35"/>
    </row>
    <row r="30" spans="2:11" x14ac:dyDescent="0.3">
      <c r="B30" s="8" t="s">
        <v>4212</v>
      </c>
      <c r="C30" s="57" t="s">
        <v>4213</v>
      </c>
      <c r="D30" s="54" t="s">
        <v>4214</v>
      </c>
      <c r="E30" s="6" t="s">
        <v>101</v>
      </c>
      <c r="F30" s="19">
        <v>63098</v>
      </c>
      <c r="G30" s="24">
        <v>1088</v>
      </c>
      <c r="H30" s="24">
        <v>0.74</v>
      </c>
      <c r="I30" s="31"/>
      <c r="J30" s="31"/>
      <c r="K30" s="35"/>
    </row>
    <row r="31" spans="2:11" x14ac:dyDescent="0.3">
      <c r="B31" s="8" t="s">
        <v>4215</v>
      </c>
      <c r="C31" s="57" t="s">
        <v>4216</v>
      </c>
      <c r="D31" s="54" t="s">
        <v>4217</v>
      </c>
      <c r="E31" s="6" t="s">
        <v>97</v>
      </c>
      <c r="F31" s="19">
        <v>33083</v>
      </c>
      <c r="G31" s="24">
        <v>1069.54</v>
      </c>
      <c r="H31" s="24">
        <v>0.73</v>
      </c>
      <c r="I31" s="31"/>
      <c r="J31" s="31"/>
      <c r="K31" s="35"/>
    </row>
    <row r="32" spans="2:11" x14ac:dyDescent="0.3">
      <c r="B32" s="8" t="s">
        <v>961</v>
      </c>
      <c r="C32" s="57" t="s">
        <v>962</v>
      </c>
      <c r="D32" s="54" t="s">
        <v>963</v>
      </c>
      <c r="E32" s="6" t="s">
        <v>127</v>
      </c>
      <c r="F32" s="19">
        <v>175338</v>
      </c>
      <c r="G32" s="24">
        <v>1053.8699999999999</v>
      </c>
      <c r="H32" s="24">
        <v>0.72</v>
      </c>
      <c r="I32" s="31"/>
      <c r="J32" s="31"/>
      <c r="K32" s="35"/>
    </row>
    <row r="33" spans="2:11" x14ac:dyDescent="0.3">
      <c r="B33" s="8" t="s">
        <v>4218</v>
      </c>
      <c r="C33" s="57" t="s">
        <v>4219</v>
      </c>
      <c r="D33" s="54" t="s">
        <v>4220</v>
      </c>
      <c r="E33" s="6" t="s">
        <v>97</v>
      </c>
      <c r="F33" s="19">
        <v>93366</v>
      </c>
      <c r="G33" s="24">
        <v>1045.8900000000001</v>
      </c>
      <c r="H33" s="24">
        <v>0.71</v>
      </c>
      <c r="I33" s="31"/>
      <c r="J33" s="31"/>
      <c r="K33" s="35"/>
    </row>
    <row r="34" spans="2:11" x14ac:dyDescent="0.3">
      <c r="B34" s="8" t="s">
        <v>2498</v>
      </c>
      <c r="C34" s="57" t="s">
        <v>2499</v>
      </c>
      <c r="D34" s="54" t="s">
        <v>2500</v>
      </c>
      <c r="E34" s="6" t="s">
        <v>119</v>
      </c>
      <c r="F34" s="19">
        <v>750976</v>
      </c>
      <c r="G34" s="24">
        <v>1037.25</v>
      </c>
      <c r="H34" s="24">
        <v>0.71</v>
      </c>
      <c r="I34" s="31"/>
      <c r="J34" s="31"/>
      <c r="K34" s="35"/>
    </row>
    <row r="35" spans="2:11" x14ac:dyDescent="0.3">
      <c r="B35" s="8" t="s">
        <v>305</v>
      </c>
      <c r="C35" s="57" t="s">
        <v>306</v>
      </c>
      <c r="D35" s="54" t="s">
        <v>307</v>
      </c>
      <c r="E35" s="6" t="s">
        <v>65</v>
      </c>
      <c r="F35" s="19">
        <v>98384</v>
      </c>
      <c r="G35" s="24">
        <v>1029.8800000000001</v>
      </c>
      <c r="H35" s="24">
        <v>0.7</v>
      </c>
      <c r="I35" s="31"/>
      <c r="J35" s="31"/>
      <c r="K35" s="35"/>
    </row>
    <row r="36" spans="2:11" x14ac:dyDescent="0.3">
      <c r="B36" s="8" t="s">
        <v>2533</v>
      </c>
      <c r="C36" s="57" t="s">
        <v>2534</v>
      </c>
      <c r="D36" s="54" t="s">
        <v>2535</v>
      </c>
      <c r="E36" s="6" t="s">
        <v>205</v>
      </c>
      <c r="F36" s="19">
        <v>45329</v>
      </c>
      <c r="G36" s="24">
        <v>1001.68</v>
      </c>
      <c r="H36" s="24">
        <v>0.68</v>
      </c>
      <c r="I36" s="31"/>
      <c r="J36" s="31"/>
      <c r="K36" s="35"/>
    </row>
    <row r="37" spans="2:11" x14ac:dyDescent="0.3">
      <c r="B37" s="8" t="s">
        <v>2966</v>
      </c>
      <c r="C37" s="57" t="s">
        <v>2967</v>
      </c>
      <c r="D37" s="54" t="s">
        <v>2968</v>
      </c>
      <c r="E37" s="6" t="s">
        <v>167</v>
      </c>
      <c r="F37" s="19">
        <v>108110</v>
      </c>
      <c r="G37" s="24">
        <v>997.96</v>
      </c>
      <c r="H37" s="24">
        <v>0.68</v>
      </c>
      <c r="I37" s="31"/>
      <c r="J37" s="31"/>
      <c r="K37" s="35"/>
    </row>
    <row r="38" spans="2:11" x14ac:dyDescent="0.3">
      <c r="B38" s="8" t="s">
        <v>4221</v>
      </c>
      <c r="C38" s="57" t="s">
        <v>1332</v>
      </c>
      <c r="D38" s="54" t="s">
        <v>4222</v>
      </c>
      <c r="E38" s="6" t="s">
        <v>97</v>
      </c>
      <c r="F38" s="19">
        <v>223330</v>
      </c>
      <c r="G38" s="24">
        <v>963.78</v>
      </c>
      <c r="H38" s="24">
        <v>0.66</v>
      </c>
      <c r="I38" s="31"/>
      <c r="J38" s="31"/>
      <c r="K38" s="35"/>
    </row>
    <row r="39" spans="2:11" x14ac:dyDescent="0.3">
      <c r="B39" s="8" t="s">
        <v>124</v>
      </c>
      <c r="C39" s="57" t="s">
        <v>125</v>
      </c>
      <c r="D39" s="54" t="s">
        <v>126</v>
      </c>
      <c r="E39" s="6" t="s">
        <v>127</v>
      </c>
      <c r="F39" s="19">
        <v>29126</v>
      </c>
      <c r="G39" s="24">
        <v>963.75</v>
      </c>
      <c r="H39" s="24">
        <v>0.66</v>
      </c>
      <c r="I39" s="31"/>
      <c r="J39" s="31"/>
      <c r="K39" s="35"/>
    </row>
    <row r="40" spans="2:11" x14ac:dyDescent="0.3">
      <c r="B40" s="8" t="s">
        <v>4223</v>
      </c>
      <c r="C40" s="57" t="s">
        <v>4224</v>
      </c>
      <c r="D40" s="54" t="s">
        <v>4225</v>
      </c>
      <c r="E40" s="6" t="s">
        <v>131</v>
      </c>
      <c r="F40" s="19">
        <v>2177080</v>
      </c>
      <c r="G40" s="24">
        <v>956.17</v>
      </c>
      <c r="H40" s="24">
        <v>0.65</v>
      </c>
      <c r="I40" s="31"/>
      <c r="J40" s="31"/>
      <c r="K40" s="35"/>
    </row>
    <row r="41" spans="2:11" x14ac:dyDescent="0.3">
      <c r="B41" s="8" t="s">
        <v>4226</v>
      </c>
      <c r="C41" s="57" t="s">
        <v>4227</v>
      </c>
      <c r="D41" s="54" t="s">
        <v>4228</v>
      </c>
      <c r="E41" s="6" t="s">
        <v>148</v>
      </c>
      <c r="F41" s="19">
        <v>95394</v>
      </c>
      <c r="G41" s="24">
        <v>944.64</v>
      </c>
      <c r="H41" s="24">
        <v>0.64</v>
      </c>
      <c r="I41" s="31"/>
      <c r="J41" s="31"/>
      <c r="K41" s="35"/>
    </row>
    <row r="42" spans="2:11" x14ac:dyDescent="0.3">
      <c r="B42" s="8" t="s">
        <v>2438</v>
      </c>
      <c r="C42" s="57" t="s">
        <v>1302</v>
      </c>
      <c r="D42" s="54" t="s">
        <v>2439</v>
      </c>
      <c r="E42" s="6" t="s">
        <v>97</v>
      </c>
      <c r="F42" s="19">
        <v>124835</v>
      </c>
      <c r="G42" s="24">
        <v>940.76</v>
      </c>
      <c r="H42" s="24">
        <v>0.64</v>
      </c>
      <c r="I42" s="31"/>
      <c r="J42" s="31"/>
      <c r="K42" s="35"/>
    </row>
    <row r="43" spans="2:11" x14ac:dyDescent="0.3">
      <c r="B43" s="8" t="s">
        <v>4229</v>
      </c>
      <c r="C43" s="57" t="s">
        <v>4230</v>
      </c>
      <c r="D43" s="54" t="s">
        <v>4231</v>
      </c>
      <c r="E43" s="6" t="s">
        <v>123</v>
      </c>
      <c r="F43" s="19">
        <v>49214</v>
      </c>
      <c r="G43" s="24">
        <v>938.81</v>
      </c>
      <c r="H43" s="24">
        <v>0.64</v>
      </c>
      <c r="I43" s="31"/>
      <c r="J43" s="31"/>
      <c r="K43" s="35"/>
    </row>
    <row r="44" spans="2:11" x14ac:dyDescent="0.3">
      <c r="B44" s="8" t="s">
        <v>4232</v>
      </c>
      <c r="C44" s="57" t="s">
        <v>4233</v>
      </c>
      <c r="D44" s="54" t="s">
        <v>4234</v>
      </c>
      <c r="E44" s="6" t="s">
        <v>127</v>
      </c>
      <c r="F44" s="19">
        <v>52897</v>
      </c>
      <c r="G44" s="24">
        <v>927.71</v>
      </c>
      <c r="H44" s="24">
        <v>0.63</v>
      </c>
      <c r="I44" s="31"/>
      <c r="J44" s="31"/>
      <c r="K44" s="35"/>
    </row>
    <row r="45" spans="2:11" x14ac:dyDescent="0.3">
      <c r="B45" s="8" t="s">
        <v>2580</v>
      </c>
      <c r="C45" s="57" t="s">
        <v>2581</v>
      </c>
      <c r="D45" s="54" t="s">
        <v>2582</v>
      </c>
      <c r="E45" s="6" t="s">
        <v>205</v>
      </c>
      <c r="F45" s="19">
        <v>90199</v>
      </c>
      <c r="G45" s="24">
        <v>921.11</v>
      </c>
      <c r="H45" s="24">
        <v>0.63</v>
      </c>
      <c r="I45" s="31"/>
      <c r="J45" s="31"/>
      <c r="K45" s="35"/>
    </row>
    <row r="46" spans="2:11" x14ac:dyDescent="0.3">
      <c r="B46" s="8" t="s">
        <v>4235</v>
      </c>
      <c r="C46" s="57" t="s">
        <v>4236</v>
      </c>
      <c r="D46" s="54" t="s">
        <v>4237</v>
      </c>
      <c r="E46" s="6" t="s">
        <v>101</v>
      </c>
      <c r="F46" s="19">
        <v>64336</v>
      </c>
      <c r="G46" s="24">
        <v>918.4</v>
      </c>
      <c r="H46" s="24">
        <v>0.63</v>
      </c>
      <c r="I46" s="31"/>
      <c r="J46" s="31"/>
      <c r="K46" s="35"/>
    </row>
    <row r="47" spans="2:11" x14ac:dyDescent="0.3">
      <c r="B47" s="8" t="s">
        <v>1038</v>
      </c>
      <c r="C47" s="57" t="s">
        <v>1039</v>
      </c>
      <c r="D47" s="54" t="s">
        <v>1040</v>
      </c>
      <c r="E47" s="6" t="s">
        <v>323</v>
      </c>
      <c r="F47" s="19">
        <v>79892</v>
      </c>
      <c r="G47" s="24">
        <v>899.42</v>
      </c>
      <c r="H47" s="24">
        <v>0.61</v>
      </c>
      <c r="I47" s="31"/>
      <c r="J47" s="31"/>
      <c r="K47" s="35"/>
    </row>
    <row r="48" spans="2:11" x14ac:dyDescent="0.3">
      <c r="B48" s="8" t="s">
        <v>4238</v>
      </c>
      <c r="C48" s="57" t="s">
        <v>4239</v>
      </c>
      <c r="D48" s="54" t="s">
        <v>4240</v>
      </c>
      <c r="E48" s="6" t="s">
        <v>101</v>
      </c>
      <c r="F48" s="19">
        <v>6674</v>
      </c>
      <c r="G48" s="24">
        <v>897.99</v>
      </c>
      <c r="H48" s="24">
        <v>0.61</v>
      </c>
      <c r="I48" s="31"/>
      <c r="J48" s="31"/>
      <c r="K48" s="35"/>
    </row>
    <row r="49" spans="2:11" x14ac:dyDescent="0.3">
      <c r="B49" s="8" t="s">
        <v>2563</v>
      </c>
      <c r="C49" s="57" t="s">
        <v>2564</v>
      </c>
      <c r="D49" s="54" t="s">
        <v>2565</v>
      </c>
      <c r="E49" s="6" t="s">
        <v>101</v>
      </c>
      <c r="F49" s="19">
        <v>482169</v>
      </c>
      <c r="G49" s="24">
        <v>884.49</v>
      </c>
      <c r="H49" s="24">
        <v>0.6</v>
      </c>
      <c r="I49" s="31"/>
      <c r="J49" s="31"/>
      <c r="K49" s="35"/>
    </row>
    <row r="50" spans="2:11" x14ac:dyDescent="0.3">
      <c r="B50" s="8" t="s">
        <v>262</v>
      </c>
      <c r="C50" s="57" t="s">
        <v>263</v>
      </c>
      <c r="D50" s="54" t="s">
        <v>264</v>
      </c>
      <c r="E50" s="6" t="s">
        <v>148</v>
      </c>
      <c r="F50" s="19">
        <v>86102</v>
      </c>
      <c r="G50" s="24">
        <v>878.11</v>
      </c>
      <c r="H50" s="24">
        <v>0.6</v>
      </c>
      <c r="I50" s="31"/>
      <c r="J50" s="31"/>
      <c r="K50" s="35"/>
    </row>
    <row r="51" spans="2:11" x14ac:dyDescent="0.3">
      <c r="B51" s="8" t="s">
        <v>970</v>
      </c>
      <c r="C51" s="57" t="s">
        <v>971</v>
      </c>
      <c r="D51" s="54" t="s">
        <v>972</v>
      </c>
      <c r="E51" s="6" t="s">
        <v>101</v>
      </c>
      <c r="F51" s="19">
        <v>99476</v>
      </c>
      <c r="G51" s="24">
        <v>875.99</v>
      </c>
      <c r="H51" s="24">
        <v>0.6</v>
      </c>
      <c r="I51" s="31"/>
      <c r="J51" s="31"/>
      <c r="K51" s="35"/>
    </row>
    <row r="52" spans="2:11" x14ac:dyDescent="0.3">
      <c r="B52" s="8" t="s">
        <v>893</v>
      </c>
      <c r="C52" s="57" t="s">
        <v>894</v>
      </c>
      <c r="D52" s="54" t="s">
        <v>895</v>
      </c>
      <c r="E52" s="6" t="s">
        <v>896</v>
      </c>
      <c r="F52" s="19">
        <v>246101</v>
      </c>
      <c r="G52" s="24">
        <v>863.81</v>
      </c>
      <c r="H52" s="24">
        <v>0.59</v>
      </c>
      <c r="I52" s="31"/>
      <c r="J52" s="31"/>
      <c r="K52" s="35"/>
    </row>
    <row r="53" spans="2:11" x14ac:dyDescent="0.3">
      <c r="B53" s="8" t="s">
        <v>4241</v>
      </c>
      <c r="C53" s="57" t="s">
        <v>4242</v>
      </c>
      <c r="D53" s="54" t="s">
        <v>4243</v>
      </c>
      <c r="E53" s="6" t="s">
        <v>138</v>
      </c>
      <c r="F53" s="19">
        <v>102085</v>
      </c>
      <c r="G53" s="24">
        <v>859.96</v>
      </c>
      <c r="H53" s="24">
        <v>0.59</v>
      </c>
      <c r="I53" s="31"/>
      <c r="J53" s="31"/>
      <c r="K53" s="35"/>
    </row>
    <row r="54" spans="2:11" x14ac:dyDescent="0.3">
      <c r="B54" s="8" t="s">
        <v>4244</v>
      </c>
      <c r="C54" s="57" t="s">
        <v>4245</v>
      </c>
      <c r="D54" s="54" t="s">
        <v>4246</v>
      </c>
      <c r="E54" s="6" t="s">
        <v>535</v>
      </c>
      <c r="F54" s="19">
        <v>718738</v>
      </c>
      <c r="G54" s="24">
        <v>834.02</v>
      </c>
      <c r="H54" s="24">
        <v>0.56999999999999995</v>
      </c>
      <c r="I54" s="31"/>
      <c r="J54" s="31"/>
      <c r="K54" s="35"/>
    </row>
    <row r="55" spans="2:11" x14ac:dyDescent="0.3">
      <c r="B55" s="8" t="s">
        <v>1023</v>
      </c>
      <c r="C55" s="57" t="s">
        <v>1024</v>
      </c>
      <c r="D55" s="54" t="s">
        <v>1025</v>
      </c>
      <c r="E55" s="6" t="s">
        <v>205</v>
      </c>
      <c r="F55" s="19">
        <v>590181</v>
      </c>
      <c r="G55" s="24">
        <v>825.07</v>
      </c>
      <c r="H55" s="24">
        <v>0.56000000000000005</v>
      </c>
      <c r="I55" s="31"/>
      <c r="J55" s="31"/>
      <c r="K55" s="35"/>
    </row>
    <row r="56" spans="2:11" x14ac:dyDescent="0.3">
      <c r="B56" s="8" t="s">
        <v>4247</v>
      </c>
      <c r="C56" s="57" t="s">
        <v>4248</v>
      </c>
      <c r="D56" s="54" t="s">
        <v>4249</v>
      </c>
      <c r="E56" s="6" t="s">
        <v>54</v>
      </c>
      <c r="F56" s="19">
        <v>101044</v>
      </c>
      <c r="G56" s="24">
        <v>816.54</v>
      </c>
      <c r="H56" s="24">
        <v>0.56000000000000005</v>
      </c>
      <c r="I56" s="31"/>
      <c r="J56" s="31"/>
      <c r="K56" s="35"/>
    </row>
    <row r="57" spans="2:11" x14ac:dyDescent="0.3">
      <c r="B57" s="8" t="s">
        <v>4250</v>
      </c>
      <c r="C57" s="57" t="s">
        <v>4251</v>
      </c>
      <c r="D57" s="54" t="s">
        <v>4252</v>
      </c>
      <c r="E57" s="6" t="s">
        <v>327</v>
      </c>
      <c r="F57" s="19">
        <v>182669</v>
      </c>
      <c r="G57" s="24">
        <v>814.52</v>
      </c>
      <c r="H57" s="24">
        <v>0.56000000000000005</v>
      </c>
      <c r="I57" s="31"/>
      <c r="J57" s="31"/>
      <c r="K57" s="35"/>
    </row>
    <row r="58" spans="2:11" x14ac:dyDescent="0.3">
      <c r="B58" s="8" t="s">
        <v>2963</v>
      </c>
      <c r="C58" s="57" t="s">
        <v>2964</v>
      </c>
      <c r="D58" s="54" t="s">
        <v>2965</v>
      </c>
      <c r="E58" s="6" t="s">
        <v>205</v>
      </c>
      <c r="F58" s="19">
        <v>29038</v>
      </c>
      <c r="G58" s="24">
        <v>811.29</v>
      </c>
      <c r="H58" s="24">
        <v>0.55000000000000004</v>
      </c>
      <c r="I58" s="31"/>
      <c r="J58" s="31"/>
      <c r="K58" s="35"/>
    </row>
    <row r="59" spans="2:11" x14ac:dyDescent="0.3">
      <c r="B59" s="8" t="s">
        <v>135</v>
      </c>
      <c r="C59" s="57" t="s">
        <v>136</v>
      </c>
      <c r="D59" s="54" t="s">
        <v>137</v>
      </c>
      <c r="E59" s="6" t="s">
        <v>138</v>
      </c>
      <c r="F59" s="19">
        <v>27974</v>
      </c>
      <c r="G59" s="24">
        <v>807.95</v>
      </c>
      <c r="H59" s="24">
        <v>0.55000000000000004</v>
      </c>
      <c r="I59" s="31"/>
      <c r="J59" s="31"/>
      <c r="K59" s="35"/>
    </row>
    <row r="60" spans="2:11" x14ac:dyDescent="0.3">
      <c r="B60" s="8" t="s">
        <v>1032</v>
      </c>
      <c r="C60" s="57" t="s">
        <v>1033</v>
      </c>
      <c r="D60" s="54" t="s">
        <v>1034</v>
      </c>
      <c r="E60" s="6" t="s">
        <v>138</v>
      </c>
      <c r="F60" s="19">
        <v>88603</v>
      </c>
      <c r="G60" s="24">
        <v>807.7</v>
      </c>
      <c r="H60" s="24">
        <v>0.55000000000000004</v>
      </c>
      <c r="I60" s="31"/>
      <c r="J60" s="31"/>
      <c r="K60" s="35"/>
    </row>
    <row r="61" spans="2:11" x14ac:dyDescent="0.3">
      <c r="B61" s="8" t="s">
        <v>2394</v>
      </c>
      <c r="C61" s="57" t="s">
        <v>2395</v>
      </c>
      <c r="D61" s="54" t="s">
        <v>2396</v>
      </c>
      <c r="E61" s="6" t="s">
        <v>138</v>
      </c>
      <c r="F61" s="19">
        <v>18092</v>
      </c>
      <c r="G61" s="24">
        <v>803.28</v>
      </c>
      <c r="H61" s="24">
        <v>0.55000000000000004</v>
      </c>
      <c r="I61" s="31"/>
      <c r="J61" s="31"/>
      <c r="K61" s="35"/>
    </row>
    <row r="62" spans="2:11" x14ac:dyDescent="0.3">
      <c r="B62" s="8" t="s">
        <v>2492</v>
      </c>
      <c r="C62" s="57" t="s">
        <v>2493</v>
      </c>
      <c r="D62" s="54" t="s">
        <v>2494</v>
      </c>
      <c r="E62" s="6" t="s">
        <v>54</v>
      </c>
      <c r="F62" s="19">
        <v>806360</v>
      </c>
      <c r="G62" s="24">
        <v>792.33</v>
      </c>
      <c r="H62" s="24">
        <v>0.54</v>
      </c>
      <c r="I62" s="31"/>
      <c r="J62" s="31"/>
      <c r="K62" s="35"/>
    </row>
    <row r="63" spans="2:11" x14ac:dyDescent="0.3">
      <c r="B63" s="8" t="s">
        <v>4253</v>
      </c>
      <c r="C63" s="57" t="s">
        <v>4254</v>
      </c>
      <c r="D63" s="54" t="s">
        <v>4255</v>
      </c>
      <c r="E63" s="6" t="s">
        <v>97</v>
      </c>
      <c r="F63" s="19">
        <v>145166</v>
      </c>
      <c r="G63" s="24">
        <v>791.23</v>
      </c>
      <c r="H63" s="24">
        <v>0.54</v>
      </c>
      <c r="I63" s="31"/>
      <c r="J63" s="31"/>
      <c r="K63" s="35"/>
    </row>
    <row r="64" spans="2:11" x14ac:dyDescent="0.3">
      <c r="B64" s="8" t="s">
        <v>2960</v>
      </c>
      <c r="C64" s="57" t="s">
        <v>2961</v>
      </c>
      <c r="D64" s="54" t="s">
        <v>2962</v>
      </c>
      <c r="E64" s="6" t="s">
        <v>138</v>
      </c>
      <c r="F64" s="19">
        <v>167654</v>
      </c>
      <c r="G64" s="24">
        <v>791.08</v>
      </c>
      <c r="H64" s="24">
        <v>0.54</v>
      </c>
      <c r="I64" s="31"/>
      <c r="J64" s="31"/>
      <c r="K64" s="35"/>
    </row>
    <row r="65" spans="2:11" x14ac:dyDescent="0.3">
      <c r="B65" s="8" t="s">
        <v>132</v>
      </c>
      <c r="C65" s="57" t="s">
        <v>133</v>
      </c>
      <c r="D65" s="54" t="s">
        <v>134</v>
      </c>
      <c r="E65" s="6" t="s">
        <v>86</v>
      </c>
      <c r="F65" s="19">
        <v>64760</v>
      </c>
      <c r="G65" s="24">
        <v>783.34</v>
      </c>
      <c r="H65" s="24">
        <v>0.53</v>
      </c>
      <c r="I65" s="31"/>
      <c r="J65" s="31"/>
      <c r="K65" s="35"/>
    </row>
    <row r="66" spans="2:11" x14ac:dyDescent="0.3">
      <c r="B66" s="8" t="s">
        <v>4256</v>
      </c>
      <c r="C66" s="57" t="s">
        <v>4257</v>
      </c>
      <c r="D66" s="54" t="s">
        <v>4258</v>
      </c>
      <c r="E66" s="6" t="s">
        <v>327</v>
      </c>
      <c r="F66" s="19">
        <v>12389</v>
      </c>
      <c r="G66" s="24">
        <v>777.84</v>
      </c>
      <c r="H66" s="24">
        <v>0.53</v>
      </c>
      <c r="I66" s="31"/>
      <c r="J66" s="31"/>
      <c r="K66" s="35"/>
    </row>
    <row r="67" spans="2:11" x14ac:dyDescent="0.3">
      <c r="B67" s="8" t="s">
        <v>2465</v>
      </c>
      <c r="C67" s="57" t="s">
        <v>2466</v>
      </c>
      <c r="D67" s="54" t="s">
        <v>2467</v>
      </c>
      <c r="E67" s="6" t="s">
        <v>97</v>
      </c>
      <c r="F67" s="19">
        <v>180602</v>
      </c>
      <c r="G67" s="24">
        <v>772.25</v>
      </c>
      <c r="H67" s="24">
        <v>0.53</v>
      </c>
      <c r="I67" s="31"/>
      <c r="J67" s="31"/>
      <c r="K67" s="35"/>
    </row>
    <row r="68" spans="2:11" x14ac:dyDescent="0.3">
      <c r="B68" s="8" t="s">
        <v>2516</v>
      </c>
      <c r="C68" s="57" t="s">
        <v>2517</v>
      </c>
      <c r="D68" s="54" t="s">
        <v>2518</v>
      </c>
      <c r="E68" s="6" t="s">
        <v>123</v>
      </c>
      <c r="F68" s="19">
        <v>65770</v>
      </c>
      <c r="G68" s="24">
        <v>768.19</v>
      </c>
      <c r="H68" s="24">
        <v>0.52</v>
      </c>
      <c r="I68" s="31"/>
      <c r="J68" s="31"/>
      <c r="K68" s="35"/>
    </row>
    <row r="69" spans="2:11" x14ac:dyDescent="0.3">
      <c r="B69" s="8" t="s">
        <v>249</v>
      </c>
      <c r="C69" s="57" t="s">
        <v>250</v>
      </c>
      <c r="D69" s="54" t="s">
        <v>251</v>
      </c>
      <c r="E69" s="6" t="s">
        <v>148</v>
      </c>
      <c r="F69" s="19">
        <v>5419</v>
      </c>
      <c r="G69" s="24">
        <v>762.72</v>
      </c>
      <c r="H69" s="24">
        <v>0.52</v>
      </c>
      <c r="I69" s="31"/>
      <c r="J69" s="31"/>
      <c r="K69" s="35"/>
    </row>
    <row r="70" spans="2:11" x14ac:dyDescent="0.3">
      <c r="B70" s="8" t="s">
        <v>4259</v>
      </c>
      <c r="C70" s="57" t="s">
        <v>1220</v>
      </c>
      <c r="D70" s="54" t="s">
        <v>4260</v>
      </c>
      <c r="E70" s="6" t="s">
        <v>101</v>
      </c>
      <c r="F70" s="19">
        <v>42007</v>
      </c>
      <c r="G70" s="24">
        <v>756.21</v>
      </c>
      <c r="H70" s="24">
        <v>0.52</v>
      </c>
      <c r="I70" s="31"/>
      <c r="J70" s="31"/>
      <c r="K70" s="35"/>
    </row>
    <row r="71" spans="2:11" x14ac:dyDescent="0.3">
      <c r="B71" s="8" t="s">
        <v>475</v>
      </c>
      <c r="C71" s="57" t="s">
        <v>476</v>
      </c>
      <c r="D71" s="54" t="s">
        <v>477</v>
      </c>
      <c r="E71" s="6" t="s">
        <v>403</v>
      </c>
      <c r="F71" s="19">
        <v>259439</v>
      </c>
      <c r="G71" s="24">
        <v>752.11</v>
      </c>
      <c r="H71" s="24">
        <v>0.51</v>
      </c>
      <c r="I71" s="31"/>
      <c r="J71" s="31"/>
      <c r="K71" s="35"/>
    </row>
    <row r="72" spans="2:11" x14ac:dyDescent="0.3">
      <c r="B72" s="8" t="s">
        <v>1002</v>
      </c>
      <c r="C72" s="57" t="s">
        <v>786</v>
      </c>
      <c r="D72" s="54" t="s">
        <v>1003</v>
      </c>
      <c r="E72" s="6" t="s">
        <v>131</v>
      </c>
      <c r="F72" s="19">
        <v>491093</v>
      </c>
      <c r="G72" s="24">
        <v>747.39</v>
      </c>
      <c r="H72" s="24">
        <v>0.51</v>
      </c>
      <c r="I72" s="31"/>
      <c r="J72" s="31"/>
      <c r="K72" s="35"/>
    </row>
    <row r="73" spans="2:11" x14ac:dyDescent="0.3">
      <c r="B73" s="8" t="s">
        <v>4261</v>
      </c>
      <c r="C73" s="57" t="s">
        <v>4262</v>
      </c>
      <c r="D73" s="54" t="s">
        <v>4263</v>
      </c>
      <c r="E73" s="6" t="s">
        <v>205</v>
      </c>
      <c r="F73" s="19">
        <v>11674</v>
      </c>
      <c r="G73" s="24">
        <v>745.27</v>
      </c>
      <c r="H73" s="24">
        <v>0.51</v>
      </c>
      <c r="I73" s="31"/>
      <c r="J73" s="31"/>
      <c r="K73" s="35"/>
    </row>
    <row r="74" spans="2:11" x14ac:dyDescent="0.3">
      <c r="B74" s="8" t="s">
        <v>4264</v>
      </c>
      <c r="C74" s="57" t="s">
        <v>4265</v>
      </c>
      <c r="D74" s="54" t="s">
        <v>4266</v>
      </c>
      <c r="E74" s="6" t="s">
        <v>97</v>
      </c>
      <c r="F74" s="19">
        <v>61093</v>
      </c>
      <c r="G74" s="24">
        <v>744.48</v>
      </c>
      <c r="H74" s="24">
        <v>0.51</v>
      </c>
      <c r="I74" s="31"/>
      <c r="J74" s="31"/>
      <c r="K74" s="35"/>
    </row>
    <row r="75" spans="2:11" x14ac:dyDescent="0.3">
      <c r="B75" s="8" t="s">
        <v>2486</v>
      </c>
      <c r="C75" s="57" t="s">
        <v>2487</v>
      </c>
      <c r="D75" s="54" t="s">
        <v>2488</v>
      </c>
      <c r="E75" s="6" t="s">
        <v>97</v>
      </c>
      <c r="F75" s="19">
        <v>600551</v>
      </c>
      <c r="G75" s="24">
        <v>744.44</v>
      </c>
      <c r="H75" s="24">
        <v>0.51</v>
      </c>
      <c r="I75" s="31"/>
      <c r="J75" s="31"/>
      <c r="K75" s="35"/>
    </row>
    <row r="76" spans="2:11" x14ac:dyDescent="0.3">
      <c r="B76" s="8" t="s">
        <v>4267</v>
      </c>
      <c r="C76" s="57" t="s">
        <v>4268</v>
      </c>
      <c r="D76" s="54" t="s">
        <v>4269</v>
      </c>
      <c r="E76" s="6" t="s">
        <v>75</v>
      </c>
      <c r="F76" s="19">
        <v>376837</v>
      </c>
      <c r="G76" s="24">
        <v>743.24</v>
      </c>
      <c r="H76" s="24">
        <v>0.51</v>
      </c>
      <c r="I76" s="31"/>
      <c r="J76" s="31"/>
      <c r="K76" s="35"/>
    </row>
    <row r="77" spans="2:11" x14ac:dyDescent="0.3">
      <c r="B77" s="8" t="s">
        <v>4270</v>
      </c>
      <c r="C77" s="57" t="s">
        <v>4271</v>
      </c>
      <c r="D77" s="54" t="s">
        <v>4272</v>
      </c>
      <c r="E77" s="6" t="s">
        <v>131</v>
      </c>
      <c r="F77" s="19">
        <v>107964</v>
      </c>
      <c r="G77" s="24">
        <v>742.36</v>
      </c>
      <c r="H77" s="24">
        <v>0.51</v>
      </c>
      <c r="I77" s="31"/>
      <c r="J77" s="31"/>
      <c r="K77" s="35"/>
    </row>
    <row r="78" spans="2:11" x14ac:dyDescent="0.3">
      <c r="B78" s="8" t="s">
        <v>2948</v>
      </c>
      <c r="C78" s="57" t="s">
        <v>2949</v>
      </c>
      <c r="D78" s="54" t="s">
        <v>2950</v>
      </c>
      <c r="E78" s="6" t="s">
        <v>327</v>
      </c>
      <c r="F78" s="19">
        <v>52282</v>
      </c>
      <c r="G78" s="24">
        <v>725.57</v>
      </c>
      <c r="H78" s="24">
        <v>0.49</v>
      </c>
      <c r="I78" s="31"/>
      <c r="J78" s="31"/>
      <c r="K78" s="35"/>
    </row>
    <row r="79" spans="2:11" x14ac:dyDescent="0.3">
      <c r="B79" s="8" t="s">
        <v>4273</v>
      </c>
      <c r="C79" s="57" t="s">
        <v>4274</v>
      </c>
      <c r="D79" s="54" t="s">
        <v>4275</v>
      </c>
      <c r="E79" s="6" t="s">
        <v>148</v>
      </c>
      <c r="F79" s="19">
        <v>85788</v>
      </c>
      <c r="G79" s="24">
        <v>717.45</v>
      </c>
      <c r="H79" s="24">
        <v>0.49</v>
      </c>
      <c r="I79" s="31"/>
      <c r="J79" s="31"/>
      <c r="K79" s="35"/>
    </row>
    <row r="80" spans="2:11" x14ac:dyDescent="0.3">
      <c r="B80" s="8" t="s">
        <v>4276</v>
      </c>
      <c r="C80" s="57" t="s">
        <v>197</v>
      </c>
      <c r="D80" s="54" t="s">
        <v>4277</v>
      </c>
      <c r="E80" s="6" t="s">
        <v>198</v>
      </c>
      <c r="F80" s="19">
        <v>77214</v>
      </c>
      <c r="G80" s="24">
        <v>716.04</v>
      </c>
      <c r="H80" s="24">
        <v>0.49</v>
      </c>
      <c r="I80" s="31"/>
      <c r="J80" s="31"/>
      <c r="K80" s="35"/>
    </row>
    <row r="81" spans="2:11" x14ac:dyDescent="0.3">
      <c r="B81" s="8" t="s">
        <v>4278</v>
      </c>
      <c r="C81" s="57" t="s">
        <v>701</v>
      </c>
      <c r="D81" s="54" t="s">
        <v>4279</v>
      </c>
      <c r="E81" s="6" t="s">
        <v>3358</v>
      </c>
      <c r="F81" s="19">
        <v>40734</v>
      </c>
      <c r="G81" s="24">
        <v>712.93</v>
      </c>
      <c r="H81" s="24">
        <v>0.49</v>
      </c>
      <c r="I81" s="31"/>
      <c r="J81" s="31"/>
      <c r="K81" s="35"/>
    </row>
    <row r="82" spans="2:11" x14ac:dyDescent="0.3">
      <c r="B82" s="8" t="s">
        <v>4280</v>
      </c>
      <c r="C82" s="57" t="s">
        <v>4281</v>
      </c>
      <c r="D82" s="54" t="s">
        <v>4282</v>
      </c>
      <c r="E82" s="6" t="s">
        <v>138</v>
      </c>
      <c r="F82" s="19">
        <v>87760</v>
      </c>
      <c r="G82" s="24">
        <v>708.31</v>
      </c>
      <c r="H82" s="24">
        <v>0.48</v>
      </c>
      <c r="I82" s="31"/>
      <c r="J82" s="31"/>
      <c r="K82" s="35"/>
    </row>
    <row r="83" spans="2:11" x14ac:dyDescent="0.3">
      <c r="B83" s="8" t="s">
        <v>4283</v>
      </c>
      <c r="C83" s="57" t="s">
        <v>4284</v>
      </c>
      <c r="D83" s="54" t="s">
        <v>4285</v>
      </c>
      <c r="E83" s="6" t="s">
        <v>896</v>
      </c>
      <c r="F83" s="19">
        <v>16632</v>
      </c>
      <c r="G83" s="24">
        <v>702.09</v>
      </c>
      <c r="H83" s="24">
        <v>0.48</v>
      </c>
      <c r="I83" s="31"/>
      <c r="J83" s="31"/>
      <c r="K83" s="35"/>
    </row>
    <row r="84" spans="2:11" x14ac:dyDescent="0.3">
      <c r="B84" s="8" t="s">
        <v>4286</v>
      </c>
      <c r="C84" s="57" t="s">
        <v>4287</v>
      </c>
      <c r="D84" s="54" t="s">
        <v>4288</v>
      </c>
      <c r="E84" s="6" t="s">
        <v>50</v>
      </c>
      <c r="F84" s="19">
        <v>70791</v>
      </c>
      <c r="G84" s="24">
        <v>691.77</v>
      </c>
      <c r="H84" s="24">
        <v>0.47</v>
      </c>
      <c r="I84" s="31"/>
      <c r="J84" s="31"/>
      <c r="K84" s="35"/>
    </row>
    <row r="85" spans="2:11" x14ac:dyDescent="0.3">
      <c r="B85" s="8" t="s">
        <v>4289</v>
      </c>
      <c r="C85" s="57" t="s">
        <v>4290</v>
      </c>
      <c r="D85" s="54" t="s">
        <v>4291</v>
      </c>
      <c r="E85" s="6" t="s">
        <v>50</v>
      </c>
      <c r="F85" s="19">
        <v>89137</v>
      </c>
      <c r="G85" s="24">
        <v>684.66</v>
      </c>
      <c r="H85" s="24">
        <v>0.47</v>
      </c>
      <c r="I85" s="31"/>
      <c r="J85" s="31"/>
      <c r="K85" s="35"/>
    </row>
    <row r="86" spans="2:11" x14ac:dyDescent="0.3">
      <c r="B86" s="8" t="s">
        <v>4292</v>
      </c>
      <c r="C86" s="57" t="s">
        <v>4293</v>
      </c>
      <c r="D86" s="54" t="s">
        <v>4294</v>
      </c>
      <c r="E86" s="6" t="s">
        <v>131</v>
      </c>
      <c r="F86" s="19">
        <v>3714142</v>
      </c>
      <c r="G86" s="24">
        <v>683.03</v>
      </c>
      <c r="H86" s="24">
        <v>0.47</v>
      </c>
      <c r="I86" s="31"/>
      <c r="J86" s="31"/>
      <c r="K86" s="35"/>
    </row>
    <row r="87" spans="2:11" x14ac:dyDescent="0.3">
      <c r="B87" s="8" t="s">
        <v>4295</v>
      </c>
      <c r="C87" s="57" t="s">
        <v>4296</v>
      </c>
      <c r="D87" s="54" t="s">
        <v>4297</v>
      </c>
      <c r="E87" s="6" t="s">
        <v>82</v>
      </c>
      <c r="F87" s="19">
        <v>186426</v>
      </c>
      <c r="G87" s="24">
        <v>666.75</v>
      </c>
      <c r="H87" s="24">
        <v>0.45</v>
      </c>
      <c r="I87" s="31"/>
      <c r="J87" s="31"/>
      <c r="K87" s="35"/>
    </row>
    <row r="88" spans="2:11" x14ac:dyDescent="0.3">
      <c r="B88" s="8" t="s">
        <v>1962</v>
      </c>
      <c r="C88" s="57" t="s">
        <v>1963</v>
      </c>
      <c r="D88" s="54" t="s">
        <v>1964</v>
      </c>
      <c r="E88" s="6" t="s">
        <v>148</v>
      </c>
      <c r="F88" s="19">
        <v>9551</v>
      </c>
      <c r="G88" s="24">
        <v>660.21</v>
      </c>
      <c r="H88" s="24">
        <v>0.45</v>
      </c>
      <c r="I88" s="31"/>
      <c r="J88" s="31"/>
      <c r="K88" s="35"/>
    </row>
    <row r="89" spans="2:11" x14ac:dyDescent="0.3">
      <c r="B89" s="8" t="s">
        <v>4298</v>
      </c>
      <c r="C89" s="57" t="s">
        <v>4299</v>
      </c>
      <c r="D89" s="54" t="s">
        <v>4300</v>
      </c>
      <c r="E89" s="6" t="s">
        <v>138</v>
      </c>
      <c r="F89" s="19">
        <v>4710</v>
      </c>
      <c r="G89" s="24">
        <v>659.92</v>
      </c>
      <c r="H89" s="24">
        <v>0.45</v>
      </c>
      <c r="I89" s="31"/>
      <c r="J89" s="31"/>
      <c r="K89" s="35"/>
    </row>
    <row r="90" spans="2:11" x14ac:dyDescent="0.3">
      <c r="B90" s="8" t="s">
        <v>4301</v>
      </c>
      <c r="C90" s="57" t="s">
        <v>4302</v>
      </c>
      <c r="D90" s="54" t="s">
        <v>4303</v>
      </c>
      <c r="E90" s="6" t="s">
        <v>403</v>
      </c>
      <c r="F90" s="19">
        <v>97881</v>
      </c>
      <c r="G90" s="24">
        <v>657.91</v>
      </c>
      <c r="H90" s="24">
        <v>0.45</v>
      </c>
      <c r="I90" s="31"/>
      <c r="J90" s="31"/>
      <c r="K90" s="35"/>
    </row>
    <row r="91" spans="2:11" x14ac:dyDescent="0.3">
      <c r="B91" s="8" t="s">
        <v>2554</v>
      </c>
      <c r="C91" s="57" t="s">
        <v>2555</v>
      </c>
      <c r="D91" s="54" t="s">
        <v>2556</v>
      </c>
      <c r="E91" s="6" t="s">
        <v>54</v>
      </c>
      <c r="F91" s="19">
        <v>318520</v>
      </c>
      <c r="G91" s="24">
        <v>651.37</v>
      </c>
      <c r="H91" s="24">
        <v>0.44</v>
      </c>
      <c r="I91" s="31"/>
      <c r="J91" s="31"/>
      <c r="K91" s="35"/>
    </row>
    <row r="92" spans="2:11" x14ac:dyDescent="0.3">
      <c r="B92" s="8" t="s">
        <v>4304</v>
      </c>
      <c r="C92" s="57" t="s">
        <v>4305</v>
      </c>
      <c r="D92" s="54" t="s">
        <v>4306</v>
      </c>
      <c r="E92" s="6" t="s">
        <v>444</v>
      </c>
      <c r="F92" s="19">
        <v>118690</v>
      </c>
      <c r="G92" s="24">
        <v>641.04</v>
      </c>
      <c r="H92" s="24">
        <v>0.44</v>
      </c>
      <c r="I92" s="31"/>
      <c r="J92" s="31"/>
      <c r="K92" s="35"/>
    </row>
    <row r="93" spans="2:11" x14ac:dyDescent="0.3">
      <c r="B93" s="8" t="s">
        <v>349</v>
      </c>
      <c r="C93" s="57" t="s">
        <v>350</v>
      </c>
      <c r="D93" s="54" t="s">
        <v>351</v>
      </c>
      <c r="E93" s="6" t="s">
        <v>152</v>
      </c>
      <c r="F93" s="19">
        <v>385693</v>
      </c>
      <c r="G93" s="24">
        <v>639.59</v>
      </c>
      <c r="H93" s="24">
        <v>0.44</v>
      </c>
      <c r="I93" s="31"/>
      <c r="J93" s="31"/>
      <c r="K93" s="35"/>
    </row>
    <row r="94" spans="2:11" x14ac:dyDescent="0.3">
      <c r="B94" s="8" t="s">
        <v>4307</v>
      </c>
      <c r="C94" s="57" t="s">
        <v>4308</v>
      </c>
      <c r="D94" s="54" t="s">
        <v>4309</v>
      </c>
      <c r="E94" s="6" t="s">
        <v>171</v>
      </c>
      <c r="F94" s="19">
        <v>6330</v>
      </c>
      <c r="G94" s="24">
        <v>639.01</v>
      </c>
      <c r="H94" s="24">
        <v>0.44</v>
      </c>
      <c r="I94" s="31"/>
      <c r="J94" s="31"/>
      <c r="K94" s="35"/>
    </row>
    <row r="95" spans="2:11" x14ac:dyDescent="0.3">
      <c r="B95" s="8" t="s">
        <v>545</v>
      </c>
      <c r="C95" s="57" t="s">
        <v>546</v>
      </c>
      <c r="D95" s="54" t="s">
        <v>547</v>
      </c>
      <c r="E95" s="6" t="s">
        <v>86</v>
      </c>
      <c r="F95" s="19">
        <v>48252</v>
      </c>
      <c r="G95" s="24">
        <v>627.57000000000005</v>
      </c>
      <c r="H95" s="24">
        <v>0.43</v>
      </c>
      <c r="I95" s="31"/>
      <c r="J95" s="31"/>
      <c r="K95" s="35"/>
    </row>
    <row r="96" spans="2:11" x14ac:dyDescent="0.3">
      <c r="B96" s="8" t="s">
        <v>922</v>
      </c>
      <c r="C96" s="57" t="s">
        <v>923</v>
      </c>
      <c r="D96" s="54" t="s">
        <v>924</v>
      </c>
      <c r="E96" s="6" t="s">
        <v>535</v>
      </c>
      <c r="F96" s="19">
        <v>55544</v>
      </c>
      <c r="G96" s="24">
        <v>622.04</v>
      </c>
      <c r="H96" s="24">
        <v>0.42</v>
      </c>
      <c r="I96" s="31"/>
      <c r="J96" s="31"/>
      <c r="K96" s="35"/>
    </row>
    <row r="97" spans="2:11" x14ac:dyDescent="0.3">
      <c r="B97" s="8" t="s">
        <v>548</v>
      </c>
      <c r="C97" s="57" t="s">
        <v>549</v>
      </c>
      <c r="D97" s="54" t="s">
        <v>550</v>
      </c>
      <c r="E97" s="6" t="s">
        <v>551</v>
      </c>
      <c r="F97" s="19">
        <v>29721</v>
      </c>
      <c r="G97" s="24">
        <v>619.79999999999995</v>
      </c>
      <c r="H97" s="24">
        <v>0.42</v>
      </c>
      <c r="I97" s="31"/>
      <c r="J97" s="31"/>
      <c r="K97" s="35"/>
    </row>
    <row r="98" spans="2:11" x14ac:dyDescent="0.3">
      <c r="B98" s="8" t="s">
        <v>2980</v>
      </c>
      <c r="C98" s="57" t="s">
        <v>2981</v>
      </c>
      <c r="D98" s="54" t="s">
        <v>2982</v>
      </c>
      <c r="E98" s="6" t="s">
        <v>156</v>
      </c>
      <c r="F98" s="19">
        <v>23780</v>
      </c>
      <c r="G98" s="24">
        <v>617.61</v>
      </c>
      <c r="H98" s="24">
        <v>0.42</v>
      </c>
      <c r="I98" s="31"/>
      <c r="J98" s="31"/>
      <c r="K98" s="35"/>
    </row>
    <row r="99" spans="2:11" x14ac:dyDescent="0.3">
      <c r="B99" s="8" t="s">
        <v>842</v>
      </c>
      <c r="C99" s="57" t="s">
        <v>843</v>
      </c>
      <c r="D99" s="54" t="s">
        <v>844</v>
      </c>
      <c r="E99" s="6" t="s">
        <v>152</v>
      </c>
      <c r="F99" s="19">
        <v>154401</v>
      </c>
      <c r="G99" s="24">
        <v>616.05999999999995</v>
      </c>
      <c r="H99" s="24">
        <v>0.42</v>
      </c>
      <c r="I99" s="31"/>
      <c r="J99" s="31"/>
      <c r="K99" s="35"/>
    </row>
    <row r="100" spans="2:11" x14ac:dyDescent="0.3">
      <c r="B100" s="8" t="s">
        <v>976</v>
      </c>
      <c r="C100" s="57" t="s">
        <v>977</v>
      </c>
      <c r="D100" s="54" t="s">
        <v>978</v>
      </c>
      <c r="E100" s="6" t="s">
        <v>101</v>
      </c>
      <c r="F100" s="19">
        <v>11807</v>
      </c>
      <c r="G100" s="24">
        <v>608.77</v>
      </c>
      <c r="H100" s="24">
        <v>0.42</v>
      </c>
      <c r="I100" s="31"/>
      <c r="J100" s="31"/>
      <c r="K100" s="35"/>
    </row>
    <row r="101" spans="2:11" x14ac:dyDescent="0.3">
      <c r="B101" s="8" t="s">
        <v>4310</v>
      </c>
      <c r="C101" s="57" t="s">
        <v>4311</v>
      </c>
      <c r="D101" s="54" t="s">
        <v>4312</v>
      </c>
      <c r="E101" s="6" t="s">
        <v>160</v>
      </c>
      <c r="F101" s="19">
        <v>66374</v>
      </c>
      <c r="G101" s="24">
        <v>604.79999999999995</v>
      </c>
      <c r="H101" s="24">
        <v>0.41</v>
      </c>
      <c r="I101" s="31"/>
      <c r="J101" s="31"/>
      <c r="K101" s="35"/>
    </row>
    <row r="102" spans="2:11" x14ac:dyDescent="0.3">
      <c r="B102" s="8" t="s">
        <v>4313</v>
      </c>
      <c r="C102" s="57" t="s">
        <v>4314</v>
      </c>
      <c r="D102" s="54" t="s">
        <v>4315</v>
      </c>
      <c r="E102" s="6" t="s">
        <v>101</v>
      </c>
      <c r="F102" s="19">
        <v>59084</v>
      </c>
      <c r="G102" s="24">
        <v>604.49</v>
      </c>
      <c r="H102" s="24">
        <v>0.41</v>
      </c>
      <c r="I102" s="31"/>
      <c r="J102" s="31"/>
      <c r="K102" s="35"/>
    </row>
    <row r="103" spans="2:11" x14ac:dyDescent="0.3">
      <c r="B103" s="8" t="s">
        <v>4316</v>
      </c>
      <c r="C103" s="57" t="s">
        <v>4317</v>
      </c>
      <c r="D103" s="54" t="s">
        <v>4318</v>
      </c>
      <c r="E103" s="6" t="s">
        <v>152</v>
      </c>
      <c r="F103" s="19">
        <v>184267</v>
      </c>
      <c r="G103" s="24">
        <v>602.65</v>
      </c>
      <c r="H103" s="24">
        <v>0.41</v>
      </c>
      <c r="I103" s="31"/>
      <c r="J103" s="31"/>
      <c r="K103" s="35"/>
    </row>
    <row r="104" spans="2:11" x14ac:dyDescent="0.3">
      <c r="B104" s="8" t="s">
        <v>4319</v>
      </c>
      <c r="C104" s="57" t="s">
        <v>4320</v>
      </c>
      <c r="D104" s="54" t="s">
        <v>4321</v>
      </c>
      <c r="E104" s="6" t="s">
        <v>101</v>
      </c>
      <c r="F104" s="19">
        <v>69771</v>
      </c>
      <c r="G104" s="24">
        <v>601.42999999999995</v>
      </c>
      <c r="H104" s="24">
        <v>0.41</v>
      </c>
      <c r="I104" s="31"/>
      <c r="J104" s="31"/>
      <c r="K104" s="35"/>
    </row>
    <row r="105" spans="2:11" x14ac:dyDescent="0.3">
      <c r="B105" s="8" t="s">
        <v>4322</v>
      </c>
      <c r="C105" s="57" t="s">
        <v>4323</v>
      </c>
      <c r="D105" s="54" t="s">
        <v>4324</v>
      </c>
      <c r="E105" s="6" t="s">
        <v>327</v>
      </c>
      <c r="F105" s="19">
        <v>159735</v>
      </c>
      <c r="G105" s="24">
        <v>600.76</v>
      </c>
      <c r="H105" s="24">
        <v>0.41</v>
      </c>
      <c r="I105" s="31"/>
      <c r="J105" s="31"/>
      <c r="K105" s="35"/>
    </row>
    <row r="106" spans="2:11" x14ac:dyDescent="0.3">
      <c r="B106" s="8" t="s">
        <v>607</v>
      </c>
      <c r="C106" s="57" t="s">
        <v>608</v>
      </c>
      <c r="D106" s="54" t="s">
        <v>609</v>
      </c>
      <c r="E106" s="6" t="s">
        <v>156</v>
      </c>
      <c r="F106" s="19">
        <v>164516</v>
      </c>
      <c r="G106" s="24">
        <v>595.88</v>
      </c>
      <c r="H106" s="24">
        <v>0.41</v>
      </c>
      <c r="I106" s="31"/>
      <c r="J106" s="31"/>
      <c r="K106" s="35"/>
    </row>
    <row r="107" spans="2:11" x14ac:dyDescent="0.3">
      <c r="B107" s="8" t="s">
        <v>2557</v>
      </c>
      <c r="C107" s="57" t="s">
        <v>2558</v>
      </c>
      <c r="D107" s="54" t="s">
        <v>2559</v>
      </c>
      <c r="E107" s="6" t="s">
        <v>86</v>
      </c>
      <c r="F107" s="19">
        <v>111741</v>
      </c>
      <c r="G107" s="24">
        <v>595.69000000000005</v>
      </c>
      <c r="H107" s="24">
        <v>0.41</v>
      </c>
      <c r="I107" s="31"/>
      <c r="J107" s="31"/>
      <c r="K107" s="35"/>
    </row>
    <row r="108" spans="2:11" x14ac:dyDescent="0.3">
      <c r="B108" s="8" t="s">
        <v>4325</v>
      </c>
      <c r="C108" s="57" t="s">
        <v>4326</v>
      </c>
      <c r="D108" s="54" t="s">
        <v>4327</v>
      </c>
      <c r="E108" s="6" t="s">
        <v>54</v>
      </c>
      <c r="F108" s="19">
        <v>39053</v>
      </c>
      <c r="G108" s="24">
        <v>590.75</v>
      </c>
      <c r="H108" s="24">
        <v>0.4</v>
      </c>
      <c r="I108" s="31"/>
      <c r="J108" s="31"/>
      <c r="K108" s="35"/>
    </row>
    <row r="109" spans="2:11" x14ac:dyDescent="0.3">
      <c r="B109" s="8" t="s">
        <v>2285</v>
      </c>
      <c r="C109" s="57" t="s">
        <v>2286</v>
      </c>
      <c r="D109" s="54" t="s">
        <v>2287</v>
      </c>
      <c r="E109" s="6" t="s">
        <v>111</v>
      </c>
      <c r="F109" s="19">
        <v>255578</v>
      </c>
      <c r="G109" s="24">
        <v>587.57000000000005</v>
      </c>
      <c r="H109" s="24">
        <v>0.4</v>
      </c>
      <c r="I109" s="31"/>
      <c r="J109" s="31"/>
      <c r="K109" s="35"/>
    </row>
    <row r="110" spans="2:11" x14ac:dyDescent="0.3">
      <c r="B110" s="8" t="s">
        <v>967</v>
      </c>
      <c r="C110" s="57" t="s">
        <v>968</v>
      </c>
      <c r="D110" s="54" t="s">
        <v>969</v>
      </c>
      <c r="E110" s="6" t="s">
        <v>127</v>
      </c>
      <c r="F110" s="19">
        <v>38895</v>
      </c>
      <c r="G110" s="24">
        <v>584.24</v>
      </c>
      <c r="H110" s="24">
        <v>0.4</v>
      </c>
      <c r="I110" s="31"/>
      <c r="J110" s="31"/>
      <c r="K110" s="35"/>
    </row>
    <row r="111" spans="2:11" x14ac:dyDescent="0.3">
      <c r="B111" s="8" t="s">
        <v>4328</v>
      </c>
      <c r="C111" s="57" t="s">
        <v>4329</v>
      </c>
      <c r="D111" s="54" t="s">
        <v>4330</v>
      </c>
      <c r="E111" s="6" t="s">
        <v>97</v>
      </c>
      <c r="F111" s="19">
        <v>41635</v>
      </c>
      <c r="G111" s="24">
        <v>582.85</v>
      </c>
      <c r="H111" s="24">
        <v>0.4</v>
      </c>
      <c r="I111" s="31"/>
      <c r="J111" s="31"/>
      <c r="K111" s="35"/>
    </row>
    <row r="112" spans="2:11" x14ac:dyDescent="0.3">
      <c r="B112" s="8" t="s">
        <v>4331</v>
      </c>
      <c r="C112" s="57" t="s">
        <v>4332</v>
      </c>
      <c r="D112" s="54" t="s">
        <v>4333</v>
      </c>
      <c r="E112" s="6" t="s">
        <v>138</v>
      </c>
      <c r="F112" s="19">
        <v>64748</v>
      </c>
      <c r="G112" s="24">
        <v>581.73</v>
      </c>
      <c r="H112" s="24">
        <v>0.4</v>
      </c>
      <c r="I112" s="31"/>
      <c r="J112" s="31"/>
      <c r="K112" s="35"/>
    </row>
    <row r="113" spans="2:11" x14ac:dyDescent="0.3">
      <c r="B113" s="8" t="s">
        <v>4334</v>
      </c>
      <c r="C113" s="57" t="s">
        <v>4335</v>
      </c>
      <c r="D113" s="54" t="s">
        <v>4336</v>
      </c>
      <c r="E113" s="6" t="s">
        <v>224</v>
      </c>
      <c r="F113" s="19">
        <v>14879</v>
      </c>
      <c r="G113" s="24">
        <v>571.26</v>
      </c>
      <c r="H113" s="24">
        <v>0.39</v>
      </c>
      <c r="I113" s="31"/>
      <c r="J113" s="31"/>
      <c r="K113" s="35"/>
    </row>
    <row r="114" spans="2:11" x14ac:dyDescent="0.3">
      <c r="B114" s="8" t="s">
        <v>2937</v>
      </c>
      <c r="C114" s="57" t="s">
        <v>1199</v>
      </c>
      <c r="D114" s="54" t="s">
        <v>2938</v>
      </c>
      <c r="E114" s="6" t="s">
        <v>152</v>
      </c>
      <c r="F114" s="19">
        <v>55515</v>
      </c>
      <c r="G114" s="24">
        <v>560.87</v>
      </c>
      <c r="H114" s="24">
        <v>0.38</v>
      </c>
      <c r="I114" s="31"/>
      <c r="J114" s="31"/>
      <c r="K114" s="35"/>
    </row>
    <row r="115" spans="2:11" x14ac:dyDescent="0.3">
      <c r="B115" s="8" t="s">
        <v>4337</v>
      </c>
      <c r="C115" s="57" t="s">
        <v>4338</v>
      </c>
      <c r="D115" s="54" t="s">
        <v>4339</v>
      </c>
      <c r="E115" s="6" t="s">
        <v>101</v>
      </c>
      <c r="F115" s="19">
        <v>112942</v>
      </c>
      <c r="G115" s="24">
        <v>555.96</v>
      </c>
      <c r="H115" s="24">
        <v>0.38</v>
      </c>
      <c r="I115" s="31"/>
      <c r="J115" s="31"/>
      <c r="K115" s="35"/>
    </row>
    <row r="116" spans="2:11" x14ac:dyDescent="0.3">
      <c r="B116" s="8" t="s">
        <v>4340</v>
      </c>
      <c r="C116" s="57" t="s">
        <v>4341</v>
      </c>
      <c r="D116" s="54" t="s">
        <v>4342</v>
      </c>
      <c r="E116" s="6" t="s">
        <v>97</v>
      </c>
      <c r="F116" s="19">
        <v>312917</v>
      </c>
      <c r="G116" s="24">
        <v>555.37</v>
      </c>
      <c r="H116" s="24">
        <v>0.38</v>
      </c>
      <c r="I116" s="31"/>
      <c r="J116" s="31"/>
      <c r="K116" s="35"/>
    </row>
    <row r="117" spans="2:11" x14ac:dyDescent="0.3">
      <c r="B117" s="8" t="s">
        <v>4343</v>
      </c>
      <c r="C117" s="57" t="s">
        <v>4344</v>
      </c>
      <c r="D117" s="54" t="s">
        <v>4345</v>
      </c>
      <c r="E117" s="6" t="s">
        <v>403</v>
      </c>
      <c r="F117" s="19">
        <v>44352</v>
      </c>
      <c r="G117" s="24">
        <v>555.20000000000005</v>
      </c>
      <c r="H117" s="24">
        <v>0.38</v>
      </c>
      <c r="I117" s="31"/>
      <c r="J117" s="31"/>
      <c r="K117" s="35"/>
    </row>
    <row r="118" spans="2:11" x14ac:dyDescent="0.3">
      <c r="B118" s="8" t="s">
        <v>4346</v>
      </c>
      <c r="C118" s="57" t="s">
        <v>4347</v>
      </c>
      <c r="D118" s="54" t="s">
        <v>4348</v>
      </c>
      <c r="E118" s="6" t="s">
        <v>1074</v>
      </c>
      <c r="F118" s="19">
        <v>23069</v>
      </c>
      <c r="G118" s="24">
        <v>554.29999999999995</v>
      </c>
      <c r="H118" s="24">
        <v>0.38</v>
      </c>
      <c r="I118" s="31"/>
      <c r="J118" s="31"/>
      <c r="K118" s="35"/>
    </row>
    <row r="119" spans="2:11" x14ac:dyDescent="0.3">
      <c r="B119" s="8" t="s">
        <v>4349</v>
      </c>
      <c r="C119" s="57" t="s">
        <v>4350</v>
      </c>
      <c r="D119" s="54" t="s">
        <v>4351</v>
      </c>
      <c r="E119" s="6" t="s">
        <v>167</v>
      </c>
      <c r="F119" s="19">
        <v>105928</v>
      </c>
      <c r="G119" s="24">
        <v>546.96</v>
      </c>
      <c r="H119" s="24">
        <v>0.37</v>
      </c>
      <c r="I119" s="31"/>
      <c r="J119" s="31"/>
      <c r="K119" s="35"/>
    </row>
    <row r="120" spans="2:11" x14ac:dyDescent="0.3">
      <c r="B120" s="8" t="s">
        <v>4352</v>
      </c>
      <c r="C120" s="57" t="s">
        <v>4353</v>
      </c>
      <c r="D120" s="54" t="s">
        <v>4354</v>
      </c>
      <c r="E120" s="6" t="s">
        <v>86</v>
      </c>
      <c r="F120" s="19">
        <v>49730</v>
      </c>
      <c r="G120" s="24">
        <v>546.09</v>
      </c>
      <c r="H120" s="24">
        <v>0.37</v>
      </c>
      <c r="I120" s="31"/>
      <c r="J120" s="31"/>
      <c r="K120" s="35"/>
    </row>
    <row r="121" spans="2:11" x14ac:dyDescent="0.3">
      <c r="B121" s="8" t="s">
        <v>4355</v>
      </c>
      <c r="C121" s="57" t="s">
        <v>4356</v>
      </c>
      <c r="D121" s="54" t="s">
        <v>4357</v>
      </c>
      <c r="E121" s="6" t="s">
        <v>152</v>
      </c>
      <c r="F121" s="19">
        <v>313432</v>
      </c>
      <c r="G121" s="24">
        <v>546.05999999999995</v>
      </c>
      <c r="H121" s="24">
        <v>0.37</v>
      </c>
      <c r="I121" s="31"/>
      <c r="J121" s="31"/>
      <c r="K121" s="35"/>
    </row>
    <row r="122" spans="2:11" x14ac:dyDescent="0.3">
      <c r="B122" s="8" t="s">
        <v>4358</v>
      </c>
      <c r="C122" s="57" t="s">
        <v>4359</v>
      </c>
      <c r="D122" s="54" t="s">
        <v>4360</v>
      </c>
      <c r="E122" s="6" t="s">
        <v>444</v>
      </c>
      <c r="F122" s="19">
        <v>95814</v>
      </c>
      <c r="G122" s="24">
        <v>542.45000000000005</v>
      </c>
      <c r="H122" s="24">
        <v>0.37</v>
      </c>
      <c r="I122" s="31"/>
      <c r="J122" s="31"/>
      <c r="K122" s="35"/>
    </row>
    <row r="123" spans="2:11" x14ac:dyDescent="0.3">
      <c r="B123" s="8" t="s">
        <v>4361</v>
      </c>
      <c r="C123" s="57" t="s">
        <v>4362</v>
      </c>
      <c r="D123" s="54" t="s">
        <v>4363</v>
      </c>
      <c r="E123" s="6" t="s">
        <v>1074</v>
      </c>
      <c r="F123" s="19">
        <v>22804</v>
      </c>
      <c r="G123" s="24">
        <v>536.28</v>
      </c>
      <c r="H123" s="24">
        <v>0.37</v>
      </c>
      <c r="I123" s="31"/>
      <c r="J123" s="31"/>
      <c r="K123" s="35"/>
    </row>
    <row r="124" spans="2:11" x14ac:dyDescent="0.3">
      <c r="B124" s="8" t="s">
        <v>4364</v>
      </c>
      <c r="C124" s="57" t="s">
        <v>4365</v>
      </c>
      <c r="D124" s="54" t="s">
        <v>4366</v>
      </c>
      <c r="E124" s="6" t="s">
        <v>50</v>
      </c>
      <c r="F124" s="19">
        <v>151670</v>
      </c>
      <c r="G124" s="24">
        <v>532.13</v>
      </c>
      <c r="H124" s="24">
        <v>0.36</v>
      </c>
      <c r="I124" s="31"/>
      <c r="J124" s="31"/>
      <c r="K124" s="35"/>
    </row>
    <row r="125" spans="2:11" x14ac:dyDescent="0.3">
      <c r="B125" s="8" t="s">
        <v>4367</v>
      </c>
      <c r="C125" s="57" t="s">
        <v>4368</v>
      </c>
      <c r="D125" s="54" t="s">
        <v>4369</v>
      </c>
      <c r="E125" s="6" t="s">
        <v>123</v>
      </c>
      <c r="F125" s="19">
        <v>1192649</v>
      </c>
      <c r="G125" s="24">
        <v>523.22</v>
      </c>
      <c r="H125" s="24">
        <v>0.36</v>
      </c>
      <c r="I125" s="31"/>
      <c r="J125" s="31"/>
      <c r="K125" s="35"/>
    </row>
    <row r="126" spans="2:11" x14ac:dyDescent="0.3">
      <c r="B126" s="8" t="s">
        <v>4370</v>
      </c>
      <c r="C126" s="57" t="s">
        <v>4371</v>
      </c>
      <c r="D126" s="54" t="s">
        <v>4372</v>
      </c>
      <c r="E126" s="6" t="s">
        <v>444</v>
      </c>
      <c r="F126" s="19">
        <v>9938</v>
      </c>
      <c r="G126" s="24">
        <v>519.91</v>
      </c>
      <c r="H126" s="24">
        <v>0.35</v>
      </c>
      <c r="I126" s="31"/>
      <c r="J126" s="31"/>
      <c r="K126" s="35"/>
    </row>
    <row r="127" spans="2:11" x14ac:dyDescent="0.3">
      <c r="B127" s="8" t="s">
        <v>867</v>
      </c>
      <c r="C127" s="57" t="s">
        <v>868</v>
      </c>
      <c r="D127" s="54" t="s">
        <v>869</v>
      </c>
      <c r="E127" s="6" t="s">
        <v>86</v>
      </c>
      <c r="F127" s="19">
        <v>142777</v>
      </c>
      <c r="G127" s="24">
        <v>518.78</v>
      </c>
      <c r="H127" s="24">
        <v>0.35</v>
      </c>
      <c r="I127" s="31"/>
      <c r="J127" s="31"/>
      <c r="K127" s="35"/>
    </row>
    <row r="128" spans="2:11" x14ac:dyDescent="0.3">
      <c r="B128" s="8" t="s">
        <v>4373</v>
      </c>
      <c r="C128" s="57" t="s">
        <v>4374</v>
      </c>
      <c r="D128" s="54" t="s">
        <v>4375</v>
      </c>
      <c r="E128" s="6" t="s">
        <v>1074</v>
      </c>
      <c r="F128" s="19">
        <v>35507</v>
      </c>
      <c r="G128" s="24">
        <v>518.26</v>
      </c>
      <c r="H128" s="24">
        <v>0.35</v>
      </c>
      <c r="I128" s="31"/>
      <c r="J128" s="31"/>
      <c r="K128" s="35"/>
    </row>
    <row r="129" spans="2:11" x14ac:dyDescent="0.3">
      <c r="B129" s="8" t="s">
        <v>2474</v>
      </c>
      <c r="C129" s="57" t="s">
        <v>2475</v>
      </c>
      <c r="D129" s="54" t="s">
        <v>2476</v>
      </c>
      <c r="E129" s="6" t="s">
        <v>268</v>
      </c>
      <c r="F129" s="19">
        <v>737503</v>
      </c>
      <c r="G129" s="24">
        <v>517.95000000000005</v>
      </c>
      <c r="H129" s="24">
        <v>0.35</v>
      </c>
      <c r="I129" s="31"/>
      <c r="J129" s="31"/>
      <c r="K129" s="35"/>
    </row>
    <row r="130" spans="2:11" x14ac:dyDescent="0.3">
      <c r="B130" s="8" t="s">
        <v>2577</v>
      </c>
      <c r="C130" s="57" t="s">
        <v>2578</v>
      </c>
      <c r="D130" s="54" t="s">
        <v>2579</v>
      </c>
      <c r="E130" s="6" t="s">
        <v>160</v>
      </c>
      <c r="F130" s="19">
        <v>62390</v>
      </c>
      <c r="G130" s="24">
        <v>515.03</v>
      </c>
      <c r="H130" s="24">
        <v>0.35</v>
      </c>
      <c r="I130" s="31"/>
      <c r="J130" s="31"/>
      <c r="K130" s="35"/>
    </row>
    <row r="131" spans="2:11" x14ac:dyDescent="0.3">
      <c r="B131" s="8" t="s">
        <v>4376</v>
      </c>
      <c r="C131" s="57" t="s">
        <v>4377</v>
      </c>
      <c r="D131" s="54" t="s">
        <v>4378</v>
      </c>
      <c r="E131" s="6" t="s">
        <v>148</v>
      </c>
      <c r="F131" s="19">
        <v>16394</v>
      </c>
      <c r="G131" s="24">
        <v>513.49</v>
      </c>
      <c r="H131" s="24">
        <v>0.35</v>
      </c>
      <c r="I131" s="31"/>
      <c r="J131" s="31"/>
      <c r="K131" s="35"/>
    </row>
    <row r="132" spans="2:11" x14ac:dyDescent="0.3">
      <c r="B132" s="8" t="s">
        <v>4379</v>
      </c>
      <c r="C132" s="57" t="s">
        <v>4380</v>
      </c>
      <c r="D132" s="54" t="s">
        <v>4381</v>
      </c>
      <c r="E132" s="6" t="s">
        <v>138</v>
      </c>
      <c r="F132" s="19">
        <v>134055</v>
      </c>
      <c r="G132" s="24">
        <v>511.42</v>
      </c>
      <c r="H132" s="24">
        <v>0.35</v>
      </c>
      <c r="I132" s="31"/>
      <c r="J132" s="31"/>
      <c r="K132" s="35"/>
    </row>
    <row r="133" spans="2:11" x14ac:dyDescent="0.3">
      <c r="B133" s="8" t="s">
        <v>4382</v>
      </c>
      <c r="C133" s="57" t="s">
        <v>4383</v>
      </c>
      <c r="D133" s="54" t="s">
        <v>4384</v>
      </c>
      <c r="E133" s="6" t="s">
        <v>327</v>
      </c>
      <c r="F133" s="19">
        <v>136869</v>
      </c>
      <c r="G133" s="24">
        <v>508.54</v>
      </c>
      <c r="H133" s="24">
        <v>0.35</v>
      </c>
      <c r="I133" s="31"/>
      <c r="J133" s="31"/>
      <c r="K133" s="35"/>
    </row>
    <row r="134" spans="2:11" x14ac:dyDescent="0.3">
      <c r="B134" s="8" t="s">
        <v>4385</v>
      </c>
      <c r="C134" s="57" t="s">
        <v>4386</v>
      </c>
      <c r="D134" s="54" t="s">
        <v>4387</v>
      </c>
      <c r="E134" s="6" t="s">
        <v>97</v>
      </c>
      <c r="F134" s="19">
        <v>2920</v>
      </c>
      <c r="G134" s="24">
        <v>508.08</v>
      </c>
      <c r="H134" s="24">
        <v>0.35</v>
      </c>
      <c r="I134" s="31"/>
      <c r="J134" s="31"/>
      <c r="K134" s="35"/>
    </row>
    <row r="135" spans="2:11" x14ac:dyDescent="0.3">
      <c r="B135" s="8" t="s">
        <v>1953</v>
      </c>
      <c r="C135" s="57" t="s">
        <v>1954</v>
      </c>
      <c r="D135" s="54" t="s">
        <v>1955</v>
      </c>
      <c r="E135" s="6" t="s">
        <v>97</v>
      </c>
      <c r="F135" s="19">
        <v>159906</v>
      </c>
      <c r="G135" s="24">
        <v>507.86</v>
      </c>
      <c r="H135" s="24">
        <v>0.35</v>
      </c>
      <c r="I135" s="31"/>
      <c r="J135" s="31"/>
      <c r="K135" s="35"/>
    </row>
    <row r="136" spans="2:11" x14ac:dyDescent="0.3">
      <c r="B136" s="8" t="s">
        <v>4388</v>
      </c>
      <c r="C136" s="57" t="s">
        <v>4389</v>
      </c>
      <c r="D136" s="54" t="s">
        <v>4390</v>
      </c>
      <c r="E136" s="6" t="s">
        <v>167</v>
      </c>
      <c r="F136" s="19">
        <v>34674</v>
      </c>
      <c r="G136" s="24">
        <v>495.84</v>
      </c>
      <c r="H136" s="24">
        <v>0.34</v>
      </c>
      <c r="I136" s="31"/>
      <c r="J136" s="31"/>
      <c r="K136" s="35"/>
    </row>
    <row r="137" spans="2:11" x14ac:dyDescent="0.3">
      <c r="B137" s="8" t="s">
        <v>2273</v>
      </c>
      <c r="C137" s="57" t="s">
        <v>2274</v>
      </c>
      <c r="D137" s="54" t="s">
        <v>2275</v>
      </c>
      <c r="E137" s="6" t="s">
        <v>138</v>
      </c>
      <c r="F137" s="19">
        <v>54692</v>
      </c>
      <c r="G137" s="24">
        <v>495.13</v>
      </c>
      <c r="H137" s="24">
        <v>0.34</v>
      </c>
      <c r="I137" s="31"/>
      <c r="J137" s="31"/>
      <c r="K137" s="35"/>
    </row>
    <row r="138" spans="2:11" x14ac:dyDescent="0.3">
      <c r="B138" s="8" t="s">
        <v>4391</v>
      </c>
      <c r="C138" s="57" t="s">
        <v>4392</v>
      </c>
      <c r="D138" s="54" t="s">
        <v>4393</v>
      </c>
      <c r="E138" s="6" t="s">
        <v>58</v>
      </c>
      <c r="F138" s="19">
        <v>31859</v>
      </c>
      <c r="G138" s="24">
        <v>491.33</v>
      </c>
      <c r="H138" s="24">
        <v>0.34</v>
      </c>
      <c r="I138" s="31"/>
      <c r="J138" s="31"/>
      <c r="K138" s="35"/>
    </row>
    <row r="139" spans="2:11" x14ac:dyDescent="0.3">
      <c r="B139" s="8" t="s">
        <v>4394</v>
      </c>
      <c r="C139" s="57" t="s">
        <v>4395</v>
      </c>
      <c r="D139" s="54" t="s">
        <v>4396</v>
      </c>
      <c r="E139" s="6" t="s">
        <v>138</v>
      </c>
      <c r="F139" s="19">
        <v>58954</v>
      </c>
      <c r="G139" s="24">
        <v>483.57</v>
      </c>
      <c r="H139" s="24">
        <v>0.33</v>
      </c>
      <c r="I139" s="31"/>
      <c r="J139" s="31"/>
      <c r="K139" s="35"/>
    </row>
    <row r="140" spans="2:11" x14ac:dyDescent="0.3">
      <c r="B140" s="8" t="s">
        <v>4397</v>
      </c>
      <c r="C140" s="57" t="s">
        <v>4398</v>
      </c>
      <c r="D140" s="54" t="s">
        <v>4399</v>
      </c>
      <c r="E140" s="6" t="s">
        <v>327</v>
      </c>
      <c r="F140" s="19">
        <v>108646</v>
      </c>
      <c r="G140" s="24">
        <v>483.15</v>
      </c>
      <c r="H140" s="24">
        <v>0.33</v>
      </c>
      <c r="I140" s="31"/>
      <c r="J140" s="31"/>
      <c r="K140" s="35"/>
    </row>
    <row r="141" spans="2:11" x14ac:dyDescent="0.3">
      <c r="B141" s="8" t="s">
        <v>504</v>
      </c>
      <c r="C141" s="57" t="s">
        <v>505</v>
      </c>
      <c r="D141" s="54" t="s">
        <v>506</v>
      </c>
      <c r="E141" s="6" t="s">
        <v>507</v>
      </c>
      <c r="F141" s="19">
        <v>55229</v>
      </c>
      <c r="G141" s="24">
        <v>481.32</v>
      </c>
      <c r="H141" s="24">
        <v>0.33</v>
      </c>
      <c r="I141" s="31"/>
      <c r="J141" s="31"/>
      <c r="K141" s="35"/>
    </row>
    <row r="142" spans="2:11" x14ac:dyDescent="0.3">
      <c r="B142" s="8" t="s">
        <v>1951</v>
      </c>
      <c r="C142" s="57" t="s">
        <v>1418</v>
      </c>
      <c r="D142" s="54" t="s">
        <v>1952</v>
      </c>
      <c r="E142" s="6" t="s">
        <v>507</v>
      </c>
      <c r="F142" s="19">
        <v>89402</v>
      </c>
      <c r="G142" s="24">
        <v>479.37</v>
      </c>
      <c r="H142" s="24">
        <v>0.33</v>
      </c>
      <c r="I142" s="31"/>
      <c r="J142" s="31"/>
      <c r="K142" s="35"/>
    </row>
    <row r="143" spans="2:11" x14ac:dyDescent="0.3">
      <c r="B143" s="8" t="s">
        <v>4400</v>
      </c>
      <c r="C143" s="57" t="s">
        <v>1252</v>
      </c>
      <c r="D143" s="54" t="s">
        <v>4401</v>
      </c>
      <c r="E143" s="6" t="s">
        <v>97</v>
      </c>
      <c r="F143" s="19">
        <v>65846</v>
      </c>
      <c r="G143" s="24">
        <v>472.54</v>
      </c>
      <c r="H143" s="24">
        <v>0.32</v>
      </c>
      <c r="I143" s="31"/>
      <c r="J143" s="31"/>
      <c r="K143" s="35"/>
    </row>
    <row r="144" spans="2:11" x14ac:dyDescent="0.3">
      <c r="B144" s="8" t="s">
        <v>4402</v>
      </c>
      <c r="C144" s="57" t="s">
        <v>4403</v>
      </c>
      <c r="D144" s="54" t="s">
        <v>4404</v>
      </c>
      <c r="E144" s="6" t="s">
        <v>50</v>
      </c>
      <c r="F144" s="19">
        <v>128315</v>
      </c>
      <c r="G144" s="24">
        <v>472.33</v>
      </c>
      <c r="H144" s="24">
        <v>0.32</v>
      </c>
      <c r="I144" s="31"/>
      <c r="J144" s="31"/>
      <c r="K144" s="35"/>
    </row>
    <row r="145" spans="2:11" x14ac:dyDescent="0.3">
      <c r="B145" s="8" t="s">
        <v>3096</v>
      </c>
      <c r="C145" s="57" t="s">
        <v>3097</v>
      </c>
      <c r="D145" s="54" t="s">
        <v>3098</v>
      </c>
      <c r="E145" s="6" t="s">
        <v>205</v>
      </c>
      <c r="F145" s="19">
        <v>56476</v>
      </c>
      <c r="G145" s="24">
        <v>471.63</v>
      </c>
      <c r="H145" s="24">
        <v>0.32</v>
      </c>
      <c r="I145" s="31"/>
      <c r="J145" s="31"/>
      <c r="K145" s="35"/>
    </row>
    <row r="146" spans="2:11" x14ac:dyDescent="0.3">
      <c r="B146" s="8" t="s">
        <v>487</v>
      </c>
      <c r="C146" s="57" t="s">
        <v>488</v>
      </c>
      <c r="D146" s="54" t="s">
        <v>489</v>
      </c>
      <c r="E146" s="6" t="s">
        <v>97</v>
      </c>
      <c r="F146" s="19">
        <v>30697</v>
      </c>
      <c r="G146" s="24">
        <v>466.66</v>
      </c>
      <c r="H146" s="24">
        <v>0.32</v>
      </c>
      <c r="I146" s="31"/>
      <c r="J146" s="31"/>
      <c r="K146" s="35"/>
    </row>
    <row r="147" spans="2:11" x14ac:dyDescent="0.3">
      <c r="B147" s="8" t="s">
        <v>2954</v>
      </c>
      <c r="C147" s="57" t="s">
        <v>2955</v>
      </c>
      <c r="D147" s="54" t="s">
        <v>2956</v>
      </c>
      <c r="E147" s="6" t="s">
        <v>119</v>
      </c>
      <c r="F147" s="19">
        <v>89790</v>
      </c>
      <c r="G147" s="24">
        <v>466.1</v>
      </c>
      <c r="H147" s="24">
        <v>0.32</v>
      </c>
      <c r="I147" s="31"/>
      <c r="J147" s="31"/>
      <c r="K147" s="35"/>
    </row>
    <row r="148" spans="2:11" x14ac:dyDescent="0.3">
      <c r="B148" s="8" t="s">
        <v>352</v>
      </c>
      <c r="C148" s="57" t="s">
        <v>353</v>
      </c>
      <c r="D148" s="54" t="s">
        <v>354</v>
      </c>
      <c r="E148" s="6" t="s">
        <v>138</v>
      </c>
      <c r="F148" s="19">
        <v>219205</v>
      </c>
      <c r="G148" s="24">
        <v>464.54</v>
      </c>
      <c r="H148" s="24">
        <v>0.32</v>
      </c>
      <c r="I148" s="31"/>
      <c r="J148" s="31"/>
      <c r="K148" s="35"/>
    </row>
    <row r="149" spans="2:11" x14ac:dyDescent="0.3">
      <c r="B149" s="8" t="s">
        <v>4405</v>
      </c>
      <c r="C149" s="57" t="s">
        <v>4406</v>
      </c>
      <c r="D149" s="54" t="s">
        <v>4407</v>
      </c>
      <c r="E149" s="6" t="s">
        <v>148</v>
      </c>
      <c r="F149" s="19">
        <v>80052</v>
      </c>
      <c r="G149" s="24">
        <v>453.53</v>
      </c>
      <c r="H149" s="24">
        <v>0.31</v>
      </c>
      <c r="I149" s="31"/>
      <c r="J149" s="31"/>
      <c r="K149" s="35"/>
    </row>
    <row r="150" spans="2:11" x14ac:dyDescent="0.3">
      <c r="B150" s="8" t="s">
        <v>4408</v>
      </c>
      <c r="C150" s="57" t="s">
        <v>4409</v>
      </c>
      <c r="D150" s="54" t="s">
        <v>4410</v>
      </c>
      <c r="E150" s="6" t="s">
        <v>507</v>
      </c>
      <c r="F150" s="19">
        <v>107045</v>
      </c>
      <c r="G150" s="24">
        <v>451.03</v>
      </c>
      <c r="H150" s="24">
        <v>0.31</v>
      </c>
      <c r="I150" s="31"/>
      <c r="J150" s="31"/>
      <c r="K150" s="35"/>
    </row>
    <row r="151" spans="2:11" x14ac:dyDescent="0.3">
      <c r="B151" s="8" t="s">
        <v>4411</v>
      </c>
      <c r="C151" s="57" t="s">
        <v>4412</v>
      </c>
      <c r="D151" s="54" t="s">
        <v>4413</v>
      </c>
      <c r="E151" s="6" t="s">
        <v>444</v>
      </c>
      <c r="F151" s="19">
        <v>48518</v>
      </c>
      <c r="G151" s="24">
        <v>448.74</v>
      </c>
      <c r="H151" s="24">
        <v>0.31</v>
      </c>
      <c r="I151" s="31"/>
      <c r="J151" s="31"/>
      <c r="K151" s="35"/>
    </row>
    <row r="152" spans="2:11" x14ac:dyDescent="0.3">
      <c r="B152" s="8" t="s">
        <v>4414</v>
      </c>
      <c r="C152" s="57" t="s">
        <v>4415</v>
      </c>
      <c r="D152" s="54" t="s">
        <v>4416</v>
      </c>
      <c r="E152" s="6" t="s">
        <v>160</v>
      </c>
      <c r="F152" s="19">
        <v>59378</v>
      </c>
      <c r="G152" s="24">
        <v>447.26</v>
      </c>
      <c r="H152" s="24">
        <v>0.31</v>
      </c>
      <c r="I152" s="31"/>
      <c r="J152" s="31"/>
      <c r="K152" s="35"/>
    </row>
    <row r="153" spans="2:11" x14ac:dyDescent="0.3">
      <c r="B153" s="8" t="s">
        <v>4417</v>
      </c>
      <c r="C153" s="57" t="s">
        <v>4418</v>
      </c>
      <c r="D153" s="54" t="s">
        <v>4419</v>
      </c>
      <c r="E153" s="6" t="s">
        <v>127</v>
      </c>
      <c r="F153" s="19">
        <v>20250</v>
      </c>
      <c r="G153" s="24">
        <v>443.17</v>
      </c>
      <c r="H153" s="24">
        <v>0.3</v>
      </c>
      <c r="I153" s="31"/>
      <c r="J153" s="31"/>
      <c r="K153" s="35"/>
    </row>
    <row r="154" spans="2:11" x14ac:dyDescent="0.3">
      <c r="B154" s="8" t="s">
        <v>4420</v>
      </c>
      <c r="C154" s="57" t="s">
        <v>4421</v>
      </c>
      <c r="D154" s="54" t="s">
        <v>4422</v>
      </c>
      <c r="E154" s="6" t="s">
        <v>138</v>
      </c>
      <c r="F154" s="19">
        <v>190429</v>
      </c>
      <c r="G154" s="24">
        <v>442.52</v>
      </c>
      <c r="H154" s="24">
        <v>0.3</v>
      </c>
      <c r="I154" s="31"/>
      <c r="J154" s="31"/>
      <c r="K154" s="35"/>
    </row>
    <row r="155" spans="2:11" x14ac:dyDescent="0.3">
      <c r="B155" s="8" t="s">
        <v>4423</v>
      </c>
      <c r="C155" s="57" t="s">
        <v>4424</v>
      </c>
      <c r="D155" s="54" t="s">
        <v>4425</v>
      </c>
      <c r="E155" s="6" t="s">
        <v>50</v>
      </c>
      <c r="F155" s="19">
        <v>49053</v>
      </c>
      <c r="G155" s="24">
        <v>433.24</v>
      </c>
      <c r="H155" s="24">
        <v>0.3</v>
      </c>
      <c r="I155" s="31"/>
      <c r="J155" s="31"/>
      <c r="K155" s="35"/>
    </row>
    <row r="156" spans="2:11" x14ac:dyDescent="0.3">
      <c r="B156" s="8" t="s">
        <v>958</v>
      </c>
      <c r="C156" s="57" t="s">
        <v>959</v>
      </c>
      <c r="D156" s="54" t="s">
        <v>960</v>
      </c>
      <c r="E156" s="6" t="s">
        <v>101</v>
      </c>
      <c r="F156" s="19">
        <v>25729</v>
      </c>
      <c r="G156" s="24">
        <v>432.68</v>
      </c>
      <c r="H156" s="24">
        <v>0.3</v>
      </c>
      <c r="I156" s="31"/>
      <c r="J156" s="31"/>
      <c r="K156" s="35"/>
    </row>
    <row r="157" spans="2:11" x14ac:dyDescent="0.3">
      <c r="B157" s="8" t="s">
        <v>4426</v>
      </c>
      <c r="C157" s="57" t="s">
        <v>4427</v>
      </c>
      <c r="D157" s="54" t="s">
        <v>4428</v>
      </c>
      <c r="E157" s="6" t="s">
        <v>196</v>
      </c>
      <c r="F157" s="19">
        <v>71501</v>
      </c>
      <c r="G157" s="24">
        <v>427.83</v>
      </c>
      <c r="H157" s="24">
        <v>0.28999999999999998</v>
      </c>
      <c r="I157" s="31"/>
      <c r="J157" s="31"/>
      <c r="K157" s="35"/>
    </row>
    <row r="158" spans="2:11" x14ac:dyDescent="0.3">
      <c r="B158" s="8" t="s">
        <v>2925</v>
      </c>
      <c r="C158" s="57" t="s">
        <v>2926</v>
      </c>
      <c r="D158" s="54" t="s">
        <v>2927</v>
      </c>
      <c r="E158" s="6" t="s">
        <v>54</v>
      </c>
      <c r="F158" s="19">
        <v>213409</v>
      </c>
      <c r="G158" s="24">
        <v>423.28</v>
      </c>
      <c r="H158" s="24">
        <v>0.28999999999999998</v>
      </c>
      <c r="I158" s="31"/>
      <c r="J158" s="31"/>
      <c r="K158" s="35"/>
    </row>
    <row r="159" spans="2:11" x14ac:dyDescent="0.3">
      <c r="B159" s="8" t="s">
        <v>4429</v>
      </c>
      <c r="C159" s="57" t="s">
        <v>4430</v>
      </c>
      <c r="D159" s="54" t="s">
        <v>4431</v>
      </c>
      <c r="E159" s="6" t="s">
        <v>327</v>
      </c>
      <c r="F159" s="19">
        <v>57876</v>
      </c>
      <c r="G159" s="24">
        <v>419.83</v>
      </c>
      <c r="H159" s="24">
        <v>0.28999999999999998</v>
      </c>
      <c r="I159" s="31"/>
      <c r="J159" s="31"/>
      <c r="K159" s="35"/>
    </row>
    <row r="160" spans="2:11" x14ac:dyDescent="0.3">
      <c r="B160" s="8" t="s">
        <v>4432</v>
      </c>
      <c r="C160" s="57" t="s">
        <v>4433</v>
      </c>
      <c r="D160" s="54" t="s">
        <v>4434</v>
      </c>
      <c r="E160" s="6" t="s">
        <v>97</v>
      </c>
      <c r="F160" s="19">
        <v>226120</v>
      </c>
      <c r="G160" s="24">
        <v>419.14</v>
      </c>
      <c r="H160" s="24">
        <v>0.28999999999999998</v>
      </c>
      <c r="I160" s="31"/>
      <c r="J160" s="31"/>
      <c r="K160" s="35"/>
    </row>
    <row r="161" spans="2:11" x14ac:dyDescent="0.3">
      <c r="B161" s="8" t="s">
        <v>4435</v>
      </c>
      <c r="C161" s="57" t="s">
        <v>4436</v>
      </c>
      <c r="D161" s="54" t="s">
        <v>4437</v>
      </c>
      <c r="E161" s="6" t="s">
        <v>205</v>
      </c>
      <c r="F161" s="19">
        <v>32328</v>
      </c>
      <c r="G161" s="24">
        <v>416.55</v>
      </c>
      <c r="H161" s="24">
        <v>0.28000000000000003</v>
      </c>
      <c r="I161" s="31"/>
      <c r="J161" s="31"/>
      <c r="K161" s="35"/>
    </row>
    <row r="162" spans="2:11" x14ac:dyDescent="0.3">
      <c r="B162" s="8" t="s">
        <v>4438</v>
      </c>
      <c r="C162" s="57" t="s">
        <v>4439</v>
      </c>
      <c r="D162" s="54" t="s">
        <v>4440</v>
      </c>
      <c r="E162" s="6" t="s">
        <v>101</v>
      </c>
      <c r="F162" s="19">
        <v>50189</v>
      </c>
      <c r="G162" s="24">
        <v>413.91</v>
      </c>
      <c r="H162" s="24">
        <v>0.28000000000000003</v>
      </c>
      <c r="I162" s="31"/>
      <c r="J162" s="31"/>
      <c r="K162" s="35"/>
    </row>
    <row r="163" spans="2:11" x14ac:dyDescent="0.3">
      <c r="B163" s="8" t="s">
        <v>4441</v>
      </c>
      <c r="C163" s="57" t="s">
        <v>820</v>
      </c>
      <c r="D163" s="54" t="s">
        <v>4442</v>
      </c>
      <c r="E163" s="6" t="s">
        <v>97</v>
      </c>
      <c r="F163" s="19">
        <v>81699</v>
      </c>
      <c r="G163" s="24">
        <v>410.91</v>
      </c>
      <c r="H163" s="24">
        <v>0.28000000000000003</v>
      </c>
      <c r="I163" s="31"/>
      <c r="J163" s="31"/>
      <c r="K163" s="35"/>
    </row>
    <row r="164" spans="2:11" x14ac:dyDescent="0.3">
      <c r="B164" s="8" t="s">
        <v>4443</v>
      </c>
      <c r="C164" s="57" t="s">
        <v>4444</v>
      </c>
      <c r="D164" s="54" t="s">
        <v>4445</v>
      </c>
      <c r="E164" s="6" t="s">
        <v>327</v>
      </c>
      <c r="F164" s="19">
        <v>8889</v>
      </c>
      <c r="G164" s="24">
        <v>409.73</v>
      </c>
      <c r="H164" s="24">
        <v>0.28000000000000003</v>
      </c>
      <c r="I164" s="31"/>
      <c r="J164" s="31"/>
      <c r="K164" s="35"/>
    </row>
    <row r="165" spans="2:11" x14ac:dyDescent="0.3">
      <c r="B165" s="8" t="s">
        <v>4446</v>
      </c>
      <c r="C165" s="57" t="s">
        <v>4447</v>
      </c>
      <c r="D165" s="54" t="s">
        <v>4448</v>
      </c>
      <c r="E165" s="6" t="s">
        <v>119</v>
      </c>
      <c r="F165" s="19">
        <v>83431</v>
      </c>
      <c r="G165" s="24">
        <v>408.98</v>
      </c>
      <c r="H165" s="24">
        <v>0.28000000000000003</v>
      </c>
      <c r="I165" s="31"/>
      <c r="J165" s="31"/>
      <c r="K165" s="35"/>
    </row>
    <row r="166" spans="2:11" x14ac:dyDescent="0.3">
      <c r="B166" s="8" t="s">
        <v>4449</v>
      </c>
      <c r="C166" s="57" t="s">
        <v>4450</v>
      </c>
      <c r="D166" s="54" t="s">
        <v>4451</v>
      </c>
      <c r="E166" s="6" t="s">
        <v>101</v>
      </c>
      <c r="F166" s="19">
        <v>43481</v>
      </c>
      <c r="G166" s="24">
        <v>407.4</v>
      </c>
      <c r="H166" s="24">
        <v>0.28000000000000003</v>
      </c>
      <c r="I166" s="31"/>
      <c r="J166" s="31"/>
      <c r="K166" s="35"/>
    </row>
    <row r="167" spans="2:11" x14ac:dyDescent="0.3">
      <c r="B167" s="8" t="s">
        <v>4452</v>
      </c>
      <c r="C167" s="57" t="s">
        <v>4453</v>
      </c>
      <c r="D167" s="54" t="s">
        <v>4454</v>
      </c>
      <c r="E167" s="6" t="s">
        <v>54</v>
      </c>
      <c r="F167" s="19">
        <v>253759</v>
      </c>
      <c r="G167" s="24">
        <v>406.83</v>
      </c>
      <c r="H167" s="24">
        <v>0.28000000000000003</v>
      </c>
      <c r="I167" s="31"/>
      <c r="J167" s="31"/>
      <c r="K167" s="35"/>
    </row>
    <row r="168" spans="2:11" x14ac:dyDescent="0.3">
      <c r="B168" s="8" t="s">
        <v>4455</v>
      </c>
      <c r="C168" s="57" t="s">
        <v>4456</v>
      </c>
      <c r="D168" s="54" t="s">
        <v>4457</v>
      </c>
      <c r="E168" s="6" t="s">
        <v>101</v>
      </c>
      <c r="F168" s="19">
        <v>4798</v>
      </c>
      <c r="G168" s="24">
        <v>405.93</v>
      </c>
      <c r="H168" s="24">
        <v>0.28000000000000003</v>
      </c>
      <c r="I168" s="31"/>
      <c r="J168" s="31"/>
      <c r="K168" s="35"/>
    </row>
    <row r="169" spans="2:11" x14ac:dyDescent="0.3">
      <c r="B169" s="8" t="s">
        <v>4458</v>
      </c>
      <c r="C169" s="57" t="s">
        <v>4459</v>
      </c>
      <c r="D169" s="54" t="s">
        <v>4460</v>
      </c>
      <c r="E169" s="6" t="s">
        <v>119</v>
      </c>
      <c r="F169" s="19">
        <v>45531</v>
      </c>
      <c r="G169" s="24">
        <v>390.25</v>
      </c>
      <c r="H169" s="24">
        <v>0.27</v>
      </c>
      <c r="I169" s="31"/>
      <c r="J169" s="31"/>
      <c r="K169" s="35"/>
    </row>
    <row r="170" spans="2:11" x14ac:dyDescent="0.3">
      <c r="B170" s="8" t="s">
        <v>4461</v>
      </c>
      <c r="C170" s="57" t="s">
        <v>4462</v>
      </c>
      <c r="D170" s="54" t="s">
        <v>4463</v>
      </c>
      <c r="E170" s="6" t="s">
        <v>323</v>
      </c>
      <c r="F170" s="19">
        <v>49026</v>
      </c>
      <c r="G170" s="24">
        <v>387.45</v>
      </c>
      <c r="H170" s="24">
        <v>0.26</v>
      </c>
      <c r="I170" s="31"/>
      <c r="J170" s="31"/>
      <c r="K170" s="35"/>
    </row>
    <row r="171" spans="2:11" x14ac:dyDescent="0.3">
      <c r="B171" s="8" t="s">
        <v>2969</v>
      </c>
      <c r="C171" s="57" t="s">
        <v>2970</v>
      </c>
      <c r="D171" s="54" t="s">
        <v>2971</v>
      </c>
      <c r="E171" s="6" t="s">
        <v>54</v>
      </c>
      <c r="F171" s="19">
        <v>91619</v>
      </c>
      <c r="G171" s="24">
        <v>382.78</v>
      </c>
      <c r="H171" s="24">
        <v>0.26</v>
      </c>
      <c r="I171" s="31"/>
      <c r="J171" s="31"/>
      <c r="K171" s="35"/>
    </row>
    <row r="172" spans="2:11" x14ac:dyDescent="0.3">
      <c r="B172" s="8" t="s">
        <v>4464</v>
      </c>
      <c r="C172" s="57" t="s">
        <v>4465</v>
      </c>
      <c r="D172" s="54" t="s">
        <v>4466</v>
      </c>
      <c r="E172" s="6" t="s">
        <v>138</v>
      </c>
      <c r="F172" s="19">
        <v>19682</v>
      </c>
      <c r="G172" s="24">
        <v>382.15</v>
      </c>
      <c r="H172" s="24">
        <v>0.26</v>
      </c>
      <c r="I172" s="31"/>
      <c r="J172" s="31"/>
      <c r="K172" s="35"/>
    </row>
    <row r="173" spans="2:11" x14ac:dyDescent="0.3">
      <c r="B173" s="8" t="s">
        <v>4467</v>
      </c>
      <c r="C173" s="57" t="s">
        <v>4468</v>
      </c>
      <c r="D173" s="54" t="s">
        <v>4469</v>
      </c>
      <c r="E173" s="6" t="s">
        <v>364</v>
      </c>
      <c r="F173" s="19">
        <v>30789</v>
      </c>
      <c r="G173" s="24">
        <v>382.12</v>
      </c>
      <c r="H173" s="24">
        <v>0.26</v>
      </c>
      <c r="I173" s="31"/>
      <c r="J173" s="31"/>
      <c r="K173" s="35"/>
    </row>
    <row r="174" spans="2:11" x14ac:dyDescent="0.3">
      <c r="B174" s="8" t="s">
        <v>591</v>
      </c>
      <c r="C174" s="57" t="s">
        <v>592</v>
      </c>
      <c r="D174" s="54" t="s">
        <v>593</v>
      </c>
      <c r="E174" s="6" t="s">
        <v>152</v>
      </c>
      <c r="F174" s="19">
        <v>52851</v>
      </c>
      <c r="G174" s="24">
        <v>379.5</v>
      </c>
      <c r="H174" s="24">
        <v>0.26</v>
      </c>
      <c r="I174" s="31"/>
      <c r="J174" s="31"/>
      <c r="K174" s="35"/>
    </row>
    <row r="175" spans="2:11" x14ac:dyDescent="0.3">
      <c r="B175" s="8" t="s">
        <v>973</v>
      </c>
      <c r="C175" s="57" t="s">
        <v>974</v>
      </c>
      <c r="D175" s="54" t="s">
        <v>975</v>
      </c>
      <c r="E175" s="6" t="s">
        <v>127</v>
      </c>
      <c r="F175" s="19">
        <v>37645</v>
      </c>
      <c r="G175" s="24">
        <v>379.39</v>
      </c>
      <c r="H175" s="24">
        <v>0.26</v>
      </c>
      <c r="I175" s="31"/>
      <c r="J175" s="31"/>
      <c r="K175" s="35"/>
    </row>
    <row r="176" spans="2:11" x14ac:dyDescent="0.3">
      <c r="B176" s="8" t="s">
        <v>4470</v>
      </c>
      <c r="C176" s="57" t="s">
        <v>4471</v>
      </c>
      <c r="D176" s="54" t="s">
        <v>4472</v>
      </c>
      <c r="E176" s="6" t="s">
        <v>119</v>
      </c>
      <c r="F176" s="19">
        <v>68540</v>
      </c>
      <c r="G176" s="24">
        <v>378.55</v>
      </c>
      <c r="H176" s="24">
        <v>0.26</v>
      </c>
      <c r="I176" s="31"/>
      <c r="J176" s="31"/>
      <c r="K176" s="35"/>
    </row>
    <row r="177" spans="2:11" x14ac:dyDescent="0.3">
      <c r="B177" s="8" t="s">
        <v>4473</v>
      </c>
      <c r="C177" s="57" t="s">
        <v>4474</v>
      </c>
      <c r="D177" s="54" t="s">
        <v>4475</v>
      </c>
      <c r="E177" s="6" t="s">
        <v>86</v>
      </c>
      <c r="F177" s="19">
        <v>157074</v>
      </c>
      <c r="G177" s="24">
        <v>376.96</v>
      </c>
      <c r="H177" s="24">
        <v>0.26</v>
      </c>
      <c r="I177" s="31"/>
      <c r="J177" s="31"/>
      <c r="K177" s="35"/>
    </row>
    <row r="178" spans="2:11" x14ac:dyDescent="0.3">
      <c r="B178" s="8" t="s">
        <v>4476</v>
      </c>
      <c r="C178" s="57" t="s">
        <v>4477</v>
      </c>
      <c r="D178" s="54" t="s">
        <v>4478</v>
      </c>
      <c r="E178" s="6" t="s">
        <v>160</v>
      </c>
      <c r="F178" s="19">
        <v>95985</v>
      </c>
      <c r="G178" s="24">
        <v>375.59</v>
      </c>
      <c r="H178" s="24">
        <v>0.26</v>
      </c>
      <c r="I178" s="31"/>
      <c r="J178" s="31"/>
      <c r="K178" s="35"/>
    </row>
    <row r="179" spans="2:11" x14ac:dyDescent="0.3">
      <c r="B179" s="8" t="s">
        <v>4479</v>
      </c>
      <c r="C179" s="57" t="s">
        <v>1769</v>
      </c>
      <c r="D179" s="54" t="s">
        <v>4480</v>
      </c>
      <c r="E179" s="6" t="s">
        <v>43</v>
      </c>
      <c r="F179" s="19">
        <v>436529</v>
      </c>
      <c r="G179" s="24">
        <v>373.97</v>
      </c>
      <c r="H179" s="24">
        <v>0.26</v>
      </c>
      <c r="I179" s="31"/>
      <c r="J179" s="31"/>
      <c r="K179" s="35"/>
    </row>
    <row r="180" spans="2:11" x14ac:dyDescent="0.3">
      <c r="B180" s="8" t="s">
        <v>4481</v>
      </c>
      <c r="C180" s="57" t="s">
        <v>4482</v>
      </c>
      <c r="D180" s="54" t="s">
        <v>4483</v>
      </c>
      <c r="E180" s="6" t="s">
        <v>1019</v>
      </c>
      <c r="F180" s="19">
        <v>22663</v>
      </c>
      <c r="G180" s="24">
        <v>367.07</v>
      </c>
      <c r="H180" s="24">
        <v>0.25</v>
      </c>
      <c r="I180" s="31"/>
      <c r="J180" s="31"/>
      <c r="K180" s="35"/>
    </row>
    <row r="181" spans="2:11" x14ac:dyDescent="0.3">
      <c r="B181" s="8" t="s">
        <v>4484</v>
      </c>
      <c r="C181" s="57" t="s">
        <v>4485</v>
      </c>
      <c r="D181" s="54" t="s">
        <v>4486</v>
      </c>
      <c r="E181" s="6" t="s">
        <v>4487</v>
      </c>
      <c r="F181" s="19">
        <v>62480</v>
      </c>
      <c r="G181" s="24">
        <v>364.6</v>
      </c>
      <c r="H181" s="24">
        <v>0.25</v>
      </c>
      <c r="I181" s="31"/>
      <c r="J181" s="31"/>
      <c r="K181" s="35"/>
    </row>
    <row r="182" spans="2:11" x14ac:dyDescent="0.3">
      <c r="B182" s="8" t="s">
        <v>4488</v>
      </c>
      <c r="C182" s="57" t="s">
        <v>4489</v>
      </c>
      <c r="D182" s="54" t="s">
        <v>4490</v>
      </c>
      <c r="E182" s="6" t="s">
        <v>851</v>
      </c>
      <c r="F182" s="19">
        <v>106013</v>
      </c>
      <c r="G182" s="24">
        <v>360.87</v>
      </c>
      <c r="H182" s="24">
        <v>0.25</v>
      </c>
      <c r="I182" s="31"/>
      <c r="J182" s="31"/>
      <c r="K182" s="35"/>
    </row>
    <row r="183" spans="2:11" x14ac:dyDescent="0.3">
      <c r="B183" s="8" t="s">
        <v>2974</v>
      </c>
      <c r="C183" s="57" t="s">
        <v>2975</v>
      </c>
      <c r="D183" s="54" t="s">
        <v>2976</v>
      </c>
      <c r="E183" s="6" t="s">
        <v>50</v>
      </c>
      <c r="F183" s="19">
        <v>63782</v>
      </c>
      <c r="G183" s="24">
        <v>360.4</v>
      </c>
      <c r="H183" s="24">
        <v>0.25</v>
      </c>
      <c r="I183" s="31"/>
      <c r="J183" s="31"/>
      <c r="K183" s="35"/>
    </row>
    <row r="184" spans="2:11" x14ac:dyDescent="0.3">
      <c r="B184" s="8" t="s">
        <v>4491</v>
      </c>
      <c r="C184" s="57" t="s">
        <v>4492</v>
      </c>
      <c r="D184" s="54" t="s">
        <v>4493</v>
      </c>
      <c r="E184" s="6" t="s">
        <v>138</v>
      </c>
      <c r="F184" s="19">
        <v>180759</v>
      </c>
      <c r="G184" s="24">
        <v>356.62</v>
      </c>
      <c r="H184" s="24">
        <v>0.24</v>
      </c>
      <c r="I184" s="31"/>
      <c r="J184" s="31"/>
      <c r="K184" s="35"/>
    </row>
    <row r="185" spans="2:11" x14ac:dyDescent="0.3">
      <c r="B185" s="8" t="s">
        <v>4494</v>
      </c>
      <c r="C185" s="57" t="s">
        <v>4495</v>
      </c>
      <c r="D185" s="54" t="s">
        <v>4496</v>
      </c>
      <c r="E185" s="6" t="s">
        <v>86</v>
      </c>
      <c r="F185" s="19">
        <v>47297</v>
      </c>
      <c r="G185" s="24">
        <v>353.02</v>
      </c>
      <c r="H185" s="24">
        <v>0.24</v>
      </c>
      <c r="I185" s="31"/>
      <c r="J185" s="31"/>
      <c r="K185" s="35"/>
    </row>
    <row r="186" spans="2:11" x14ac:dyDescent="0.3">
      <c r="B186" s="8" t="s">
        <v>603</v>
      </c>
      <c r="C186" s="57" t="s">
        <v>604</v>
      </c>
      <c r="D186" s="54" t="s">
        <v>605</v>
      </c>
      <c r="E186" s="6" t="s">
        <v>156</v>
      </c>
      <c r="F186" s="19">
        <v>47520</v>
      </c>
      <c r="G186" s="24">
        <v>352.1</v>
      </c>
      <c r="H186" s="24">
        <v>0.24</v>
      </c>
      <c r="I186" s="31"/>
      <c r="J186" s="31"/>
      <c r="K186" s="35"/>
    </row>
    <row r="187" spans="2:11" x14ac:dyDescent="0.3">
      <c r="B187" s="8" t="s">
        <v>4497</v>
      </c>
      <c r="C187" s="57" t="s">
        <v>4498</v>
      </c>
      <c r="D187" s="54" t="s">
        <v>4499</v>
      </c>
      <c r="E187" s="6" t="s">
        <v>50</v>
      </c>
      <c r="F187" s="19">
        <v>56007</v>
      </c>
      <c r="G187" s="24">
        <v>346.18</v>
      </c>
      <c r="H187" s="24">
        <v>0.24</v>
      </c>
      <c r="I187" s="31"/>
      <c r="J187" s="31"/>
      <c r="K187" s="35"/>
    </row>
    <row r="188" spans="2:11" x14ac:dyDescent="0.3">
      <c r="B188" s="8" t="s">
        <v>4500</v>
      </c>
      <c r="C188" s="57" t="s">
        <v>4501</v>
      </c>
      <c r="D188" s="54" t="s">
        <v>4502</v>
      </c>
      <c r="E188" s="6" t="s">
        <v>152</v>
      </c>
      <c r="F188" s="19">
        <v>94373</v>
      </c>
      <c r="G188" s="24">
        <v>346.07</v>
      </c>
      <c r="H188" s="24">
        <v>0.24</v>
      </c>
      <c r="I188" s="31"/>
      <c r="J188" s="31"/>
      <c r="K188" s="35"/>
    </row>
    <row r="189" spans="2:11" x14ac:dyDescent="0.3">
      <c r="B189" s="8" t="s">
        <v>4503</v>
      </c>
      <c r="C189" s="57" t="s">
        <v>1794</v>
      </c>
      <c r="D189" s="54" t="s">
        <v>4504</v>
      </c>
      <c r="E189" s="6" t="s">
        <v>43</v>
      </c>
      <c r="F189" s="19">
        <v>347261</v>
      </c>
      <c r="G189" s="24">
        <v>343.51</v>
      </c>
      <c r="H189" s="24">
        <v>0.23</v>
      </c>
      <c r="I189" s="31"/>
      <c r="J189" s="31"/>
      <c r="K189" s="35"/>
    </row>
    <row r="190" spans="2:11" x14ac:dyDescent="0.3">
      <c r="B190" s="8" t="s">
        <v>848</v>
      </c>
      <c r="C190" s="57" t="s">
        <v>849</v>
      </c>
      <c r="D190" s="54" t="s">
        <v>850</v>
      </c>
      <c r="E190" s="6" t="s">
        <v>851</v>
      </c>
      <c r="F190" s="19">
        <v>14034</v>
      </c>
      <c r="G190" s="24">
        <v>341.26</v>
      </c>
      <c r="H190" s="24">
        <v>0.23</v>
      </c>
      <c r="I190" s="31"/>
      <c r="J190" s="31"/>
      <c r="K190" s="35"/>
    </row>
    <row r="191" spans="2:11" x14ac:dyDescent="0.3">
      <c r="B191" s="8" t="s">
        <v>4505</v>
      </c>
      <c r="C191" s="57" t="s">
        <v>4506</v>
      </c>
      <c r="D191" s="54" t="s">
        <v>4507</v>
      </c>
      <c r="E191" s="6" t="s">
        <v>327</v>
      </c>
      <c r="F191" s="19">
        <v>64936</v>
      </c>
      <c r="G191" s="24">
        <v>339.45</v>
      </c>
      <c r="H191" s="24">
        <v>0.23</v>
      </c>
      <c r="I191" s="31"/>
      <c r="J191" s="31"/>
      <c r="K191" s="35"/>
    </row>
    <row r="192" spans="2:11" x14ac:dyDescent="0.3">
      <c r="B192" s="8" t="s">
        <v>1047</v>
      </c>
      <c r="C192" s="57" t="s">
        <v>1048</v>
      </c>
      <c r="D192" s="54" t="s">
        <v>1049</v>
      </c>
      <c r="E192" s="6" t="s">
        <v>196</v>
      </c>
      <c r="F192" s="19">
        <v>896637</v>
      </c>
      <c r="G192" s="24">
        <v>339.11</v>
      </c>
      <c r="H192" s="24">
        <v>0.23</v>
      </c>
      <c r="I192" s="31"/>
      <c r="J192" s="31"/>
      <c r="K192" s="35"/>
    </row>
    <row r="193" spans="2:11" x14ac:dyDescent="0.3">
      <c r="B193" s="8" t="s">
        <v>4508</v>
      </c>
      <c r="C193" s="57" t="s">
        <v>4509</v>
      </c>
      <c r="D193" s="54" t="s">
        <v>4510</v>
      </c>
      <c r="E193" s="6" t="s">
        <v>115</v>
      </c>
      <c r="F193" s="19">
        <v>79792</v>
      </c>
      <c r="G193" s="24">
        <v>338.6</v>
      </c>
      <c r="H193" s="24">
        <v>0.23</v>
      </c>
      <c r="I193" s="31"/>
      <c r="J193" s="31"/>
      <c r="K193" s="35"/>
    </row>
    <row r="194" spans="2:11" x14ac:dyDescent="0.3">
      <c r="B194" s="8" t="s">
        <v>910</v>
      </c>
      <c r="C194" s="57" t="s">
        <v>911</v>
      </c>
      <c r="D194" s="54" t="s">
        <v>912</v>
      </c>
      <c r="E194" s="6" t="s">
        <v>152</v>
      </c>
      <c r="F194" s="19">
        <v>25882</v>
      </c>
      <c r="G194" s="24">
        <v>338.36</v>
      </c>
      <c r="H194" s="24">
        <v>0.23</v>
      </c>
      <c r="I194" s="31"/>
      <c r="J194" s="31"/>
      <c r="K194" s="35"/>
    </row>
    <row r="195" spans="2:11" x14ac:dyDescent="0.3">
      <c r="B195" s="8" t="s">
        <v>4511</v>
      </c>
      <c r="C195" s="57" t="s">
        <v>4512</v>
      </c>
      <c r="D195" s="54" t="s">
        <v>4513</v>
      </c>
      <c r="E195" s="6" t="s">
        <v>224</v>
      </c>
      <c r="F195" s="19">
        <v>32043</v>
      </c>
      <c r="G195" s="24">
        <v>337.57</v>
      </c>
      <c r="H195" s="24">
        <v>0.23</v>
      </c>
      <c r="I195" s="31"/>
      <c r="J195" s="31"/>
      <c r="K195" s="35"/>
    </row>
    <row r="196" spans="2:11" x14ac:dyDescent="0.3">
      <c r="B196" s="8" t="s">
        <v>4514</v>
      </c>
      <c r="C196" s="57" t="s">
        <v>4515</v>
      </c>
      <c r="D196" s="54" t="s">
        <v>4516</v>
      </c>
      <c r="E196" s="6" t="s">
        <v>148</v>
      </c>
      <c r="F196" s="19">
        <v>104950</v>
      </c>
      <c r="G196" s="24">
        <v>336.78</v>
      </c>
      <c r="H196" s="24">
        <v>0.23</v>
      </c>
      <c r="I196" s="31"/>
      <c r="J196" s="31"/>
      <c r="K196" s="35"/>
    </row>
    <row r="197" spans="2:11" x14ac:dyDescent="0.3">
      <c r="B197" s="8" t="s">
        <v>4517</v>
      </c>
      <c r="C197" s="57" t="s">
        <v>4518</v>
      </c>
      <c r="D197" s="54" t="s">
        <v>4519</v>
      </c>
      <c r="E197" s="6" t="s">
        <v>160</v>
      </c>
      <c r="F197" s="19">
        <v>105728</v>
      </c>
      <c r="G197" s="24">
        <v>335.74</v>
      </c>
      <c r="H197" s="24">
        <v>0.23</v>
      </c>
      <c r="I197" s="31"/>
      <c r="J197" s="31"/>
      <c r="K197" s="35"/>
    </row>
    <row r="198" spans="2:11" x14ac:dyDescent="0.3">
      <c r="B198" s="8" t="s">
        <v>4520</v>
      </c>
      <c r="C198" s="57" t="s">
        <v>4521</v>
      </c>
      <c r="D198" s="54" t="s">
        <v>4522</v>
      </c>
      <c r="E198" s="6" t="s">
        <v>167</v>
      </c>
      <c r="F198" s="19">
        <v>30516</v>
      </c>
      <c r="G198" s="24">
        <v>332.35</v>
      </c>
      <c r="H198" s="24">
        <v>0.23</v>
      </c>
      <c r="I198" s="31"/>
      <c r="J198" s="31"/>
      <c r="K198" s="35"/>
    </row>
    <row r="199" spans="2:11" x14ac:dyDescent="0.3">
      <c r="B199" s="8" t="s">
        <v>4523</v>
      </c>
      <c r="C199" s="57" t="s">
        <v>4524</v>
      </c>
      <c r="D199" s="54" t="s">
        <v>4525</v>
      </c>
      <c r="E199" s="6" t="s">
        <v>101</v>
      </c>
      <c r="F199" s="19">
        <v>15724</v>
      </c>
      <c r="G199" s="24">
        <v>329.98</v>
      </c>
      <c r="H199" s="24">
        <v>0.23</v>
      </c>
      <c r="I199" s="31"/>
      <c r="J199" s="31"/>
      <c r="K199" s="35"/>
    </row>
    <row r="200" spans="2:11" x14ac:dyDescent="0.3">
      <c r="B200" s="8" t="s">
        <v>919</v>
      </c>
      <c r="C200" s="57" t="s">
        <v>920</v>
      </c>
      <c r="D200" s="54" t="s">
        <v>921</v>
      </c>
      <c r="E200" s="6" t="s">
        <v>127</v>
      </c>
      <c r="F200" s="19">
        <v>59385</v>
      </c>
      <c r="G200" s="24">
        <v>322.04000000000002</v>
      </c>
      <c r="H200" s="24">
        <v>0.22</v>
      </c>
      <c r="I200" s="31"/>
      <c r="J200" s="31"/>
      <c r="K200" s="35"/>
    </row>
    <row r="201" spans="2:11" x14ac:dyDescent="0.3">
      <c r="B201" s="8" t="s">
        <v>4526</v>
      </c>
      <c r="C201" s="57" t="s">
        <v>4527</v>
      </c>
      <c r="D201" s="54" t="s">
        <v>4528</v>
      </c>
      <c r="E201" s="6" t="s">
        <v>152</v>
      </c>
      <c r="F201" s="19">
        <v>190576</v>
      </c>
      <c r="G201" s="24">
        <v>321.95999999999998</v>
      </c>
      <c r="H201" s="24">
        <v>0.22</v>
      </c>
      <c r="I201" s="31"/>
      <c r="J201" s="31"/>
      <c r="K201" s="35"/>
    </row>
    <row r="202" spans="2:11" x14ac:dyDescent="0.3">
      <c r="B202" s="8" t="s">
        <v>4529</v>
      </c>
      <c r="C202" s="57" t="s">
        <v>4530</v>
      </c>
      <c r="D202" s="54" t="s">
        <v>4531</v>
      </c>
      <c r="E202" s="6" t="s">
        <v>578</v>
      </c>
      <c r="F202" s="19">
        <v>211276</v>
      </c>
      <c r="G202" s="24">
        <v>315.02999999999997</v>
      </c>
      <c r="H202" s="24">
        <v>0.21</v>
      </c>
      <c r="I202" s="31"/>
      <c r="J202" s="31"/>
      <c r="K202" s="35"/>
    </row>
    <row r="203" spans="2:11" x14ac:dyDescent="0.3">
      <c r="B203" s="8" t="s">
        <v>4532</v>
      </c>
      <c r="C203" s="57" t="s">
        <v>4533</v>
      </c>
      <c r="D203" s="54" t="s">
        <v>4534</v>
      </c>
      <c r="E203" s="6" t="s">
        <v>171</v>
      </c>
      <c r="F203" s="19">
        <v>107149</v>
      </c>
      <c r="G203" s="24">
        <v>313.89</v>
      </c>
      <c r="H203" s="24">
        <v>0.21</v>
      </c>
      <c r="I203" s="31"/>
      <c r="J203" s="31"/>
      <c r="K203" s="35"/>
    </row>
    <row r="204" spans="2:11" x14ac:dyDescent="0.3">
      <c r="B204" s="8" t="s">
        <v>4535</v>
      </c>
      <c r="C204" s="57" t="s">
        <v>4536</v>
      </c>
      <c r="D204" s="54" t="s">
        <v>4537</v>
      </c>
      <c r="E204" s="6" t="s">
        <v>148</v>
      </c>
      <c r="F204" s="19">
        <v>62514</v>
      </c>
      <c r="G204" s="24">
        <v>311.85000000000002</v>
      </c>
      <c r="H204" s="24">
        <v>0.21</v>
      </c>
      <c r="I204" s="31"/>
      <c r="J204" s="31"/>
      <c r="K204" s="35"/>
    </row>
    <row r="205" spans="2:11" x14ac:dyDescent="0.3">
      <c r="B205" s="8" t="s">
        <v>4538</v>
      </c>
      <c r="C205" s="57" t="s">
        <v>4539</v>
      </c>
      <c r="D205" s="54" t="s">
        <v>4540</v>
      </c>
      <c r="E205" s="6" t="s">
        <v>123</v>
      </c>
      <c r="F205" s="19">
        <v>20432</v>
      </c>
      <c r="G205" s="24">
        <v>309.38</v>
      </c>
      <c r="H205" s="24">
        <v>0.21</v>
      </c>
      <c r="I205" s="31"/>
      <c r="J205" s="31"/>
      <c r="K205" s="35"/>
    </row>
    <row r="206" spans="2:11" x14ac:dyDescent="0.3">
      <c r="B206" s="8" t="s">
        <v>4541</v>
      </c>
      <c r="C206" s="57" t="s">
        <v>1444</v>
      </c>
      <c r="D206" s="54" t="s">
        <v>4542</v>
      </c>
      <c r="E206" s="6" t="s">
        <v>43</v>
      </c>
      <c r="F206" s="19">
        <v>810821</v>
      </c>
      <c r="G206" s="24">
        <v>308.83999999999997</v>
      </c>
      <c r="H206" s="24">
        <v>0.21</v>
      </c>
      <c r="I206" s="31"/>
      <c r="J206" s="31"/>
      <c r="K206" s="35"/>
    </row>
    <row r="207" spans="2:11" x14ac:dyDescent="0.3">
      <c r="B207" s="8" t="s">
        <v>2986</v>
      </c>
      <c r="C207" s="57" t="s">
        <v>2987</v>
      </c>
      <c r="D207" s="54" t="s">
        <v>2988</v>
      </c>
      <c r="E207" s="6" t="s">
        <v>138</v>
      </c>
      <c r="F207" s="19">
        <v>65670</v>
      </c>
      <c r="G207" s="24">
        <v>303.39999999999998</v>
      </c>
      <c r="H207" s="24">
        <v>0.21</v>
      </c>
      <c r="I207" s="31"/>
      <c r="J207" s="31"/>
      <c r="K207" s="35"/>
    </row>
    <row r="208" spans="2:11" x14ac:dyDescent="0.3">
      <c r="B208" s="8" t="s">
        <v>4543</v>
      </c>
      <c r="C208" s="57" t="s">
        <v>4544</v>
      </c>
      <c r="D208" s="54" t="s">
        <v>4545</v>
      </c>
      <c r="E208" s="6" t="s">
        <v>138</v>
      </c>
      <c r="F208" s="19">
        <v>25784</v>
      </c>
      <c r="G208" s="24">
        <v>301.02999999999997</v>
      </c>
      <c r="H208" s="24">
        <v>0.21</v>
      </c>
      <c r="I208" s="31"/>
      <c r="J208" s="31"/>
      <c r="K208" s="35"/>
    </row>
    <row r="209" spans="2:11" x14ac:dyDescent="0.3">
      <c r="B209" s="8" t="s">
        <v>2939</v>
      </c>
      <c r="C209" s="57" t="s">
        <v>2940</v>
      </c>
      <c r="D209" s="54" t="s">
        <v>2941</v>
      </c>
      <c r="E209" s="6" t="s">
        <v>97</v>
      </c>
      <c r="F209" s="19">
        <v>281398</v>
      </c>
      <c r="G209" s="24">
        <v>297.16000000000003</v>
      </c>
      <c r="H209" s="24">
        <v>0.2</v>
      </c>
      <c r="I209" s="31"/>
      <c r="J209" s="31"/>
      <c r="K209" s="35"/>
    </row>
    <row r="210" spans="2:11" x14ac:dyDescent="0.3">
      <c r="B210" s="8" t="s">
        <v>4546</v>
      </c>
      <c r="C210" s="57" t="s">
        <v>4547</v>
      </c>
      <c r="D210" s="54" t="s">
        <v>4548</v>
      </c>
      <c r="E210" s="6" t="s">
        <v>86</v>
      </c>
      <c r="F210" s="19">
        <v>4500</v>
      </c>
      <c r="G210" s="24">
        <v>284</v>
      </c>
      <c r="H210" s="24">
        <v>0.19</v>
      </c>
      <c r="I210" s="31"/>
      <c r="J210" s="31"/>
      <c r="K210" s="35"/>
    </row>
    <row r="211" spans="2:11" x14ac:dyDescent="0.3">
      <c r="B211" s="8" t="s">
        <v>4549</v>
      </c>
      <c r="C211" s="57" t="s">
        <v>4550</v>
      </c>
      <c r="D211" s="54" t="s">
        <v>4551</v>
      </c>
      <c r="E211" s="6" t="s">
        <v>123</v>
      </c>
      <c r="F211" s="19">
        <v>12823</v>
      </c>
      <c r="G211" s="24">
        <v>283.08</v>
      </c>
      <c r="H211" s="24">
        <v>0.19</v>
      </c>
      <c r="I211" s="31"/>
      <c r="J211" s="31"/>
      <c r="K211" s="35"/>
    </row>
    <row r="212" spans="2:11" x14ac:dyDescent="0.3">
      <c r="B212" s="8" t="s">
        <v>4552</v>
      </c>
      <c r="C212" s="57" t="s">
        <v>4553</v>
      </c>
      <c r="D212" s="54" t="s">
        <v>4554</v>
      </c>
      <c r="E212" s="6" t="s">
        <v>535</v>
      </c>
      <c r="F212" s="19">
        <v>58379</v>
      </c>
      <c r="G212" s="24">
        <v>281.56</v>
      </c>
      <c r="H212" s="24">
        <v>0.19</v>
      </c>
      <c r="I212" s="31"/>
      <c r="J212" s="31"/>
      <c r="K212" s="35"/>
    </row>
    <row r="213" spans="2:11" x14ac:dyDescent="0.3">
      <c r="B213" s="8" t="s">
        <v>4555</v>
      </c>
      <c r="C213" s="57" t="s">
        <v>4556</v>
      </c>
      <c r="D213" s="54" t="s">
        <v>4557</v>
      </c>
      <c r="E213" s="6" t="s">
        <v>198</v>
      </c>
      <c r="F213" s="19">
        <v>131701</v>
      </c>
      <c r="G213" s="24">
        <v>278.55</v>
      </c>
      <c r="H213" s="24">
        <v>0.19</v>
      </c>
      <c r="I213" s="31"/>
      <c r="J213" s="31"/>
      <c r="K213" s="35"/>
    </row>
    <row r="214" spans="2:11" x14ac:dyDescent="0.3">
      <c r="B214" s="8" t="s">
        <v>4558</v>
      </c>
      <c r="C214" s="57" t="s">
        <v>4559</v>
      </c>
      <c r="D214" s="54" t="s">
        <v>4560</v>
      </c>
      <c r="E214" s="6" t="s">
        <v>101</v>
      </c>
      <c r="F214" s="19">
        <v>19528</v>
      </c>
      <c r="G214" s="24">
        <v>272.10000000000002</v>
      </c>
      <c r="H214" s="24">
        <v>0.19</v>
      </c>
      <c r="I214" s="31"/>
      <c r="J214" s="31"/>
      <c r="K214" s="35"/>
    </row>
    <row r="215" spans="2:11" x14ac:dyDescent="0.3">
      <c r="B215" s="8" t="s">
        <v>3104</v>
      </c>
      <c r="C215" s="57" t="s">
        <v>4561</v>
      </c>
      <c r="D215" s="54" t="s">
        <v>4562</v>
      </c>
      <c r="E215" s="6" t="s">
        <v>535</v>
      </c>
      <c r="F215" s="19">
        <v>508852</v>
      </c>
      <c r="G215" s="24">
        <v>268.83</v>
      </c>
      <c r="H215" s="24">
        <v>0.18</v>
      </c>
      <c r="I215" s="31"/>
      <c r="J215" s="31"/>
      <c r="K215" s="35"/>
    </row>
    <row r="216" spans="2:11" x14ac:dyDescent="0.3">
      <c r="B216" s="8" t="s">
        <v>1956</v>
      </c>
      <c r="C216" s="57" t="s">
        <v>1957</v>
      </c>
      <c r="D216" s="54" t="s">
        <v>1958</v>
      </c>
      <c r="E216" s="6" t="s">
        <v>54</v>
      </c>
      <c r="F216" s="19">
        <v>87935</v>
      </c>
      <c r="G216" s="24">
        <v>267.27999999999997</v>
      </c>
      <c r="H216" s="24">
        <v>0.18</v>
      </c>
      <c r="I216" s="31"/>
      <c r="J216" s="31"/>
      <c r="K216" s="35"/>
    </row>
    <row r="217" spans="2:11" x14ac:dyDescent="0.3">
      <c r="B217" s="8" t="s">
        <v>1948</v>
      </c>
      <c r="C217" s="57" t="s">
        <v>1949</v>
      </c>
      <c r="D217" s="54" t="s">
        <v>1950</v>
      </c>
      <c r="E217" s="6" t="s">
        <v>138</v>
      </c>
      <c r="F217" s="19">
        <v>51933</v>
      </c>
      <c r="G217" s="24">
        <v>265.27</v>
      </c>
      <c r="H217" s="24">
        <v>0.18</v>
      </c>
      <c r="I217" s="31"/>
      <c r="J217" s="31"/>
      <c r="K217" s="35"/>
    </row>
    <row r="218" spans="2:11" x14ac:dyDescent="0.3">
      <c r="B218" s="8" t="s">
        <v>4563</v>
      </c>
      <c r="C218" s="57" t="s">
        <v>4564</v>
      </c>
      <c r="D218" s="54" t="s">
        <v>4565</v>
      </c>
      <c r="E218" s="6" t="s">
        <v>115</v>
      </c>
      <c r="F218" s="19">
        <v>242626</v>
      </c>
      <c r="G218" s="24">
        <v>265.24</v>
      </c>
      <c r="H218" s="24">
        <v>0.18</v>
      </c>
      <c r="I218" s="31"/>
      <c r="J218" s="31"/>
      <c r="K218" s="35"/>
    </row>
    <row r="219" spans="2:11" x14ac:dyDescent="0.3">
      <c r="B219" s="8" t="s">
        <v>4566</v>
      </c>
      <c r="C219" s="57" t="s">
        <v>4567</v>
      </c>
      <c r="D219" s="54" t="s">
        <v>4568</v>
      </c>
      <c r="E219" s="6" t="s">
        <v>896</v>
      </c>
      <c r="F219" s="19">
        <v>79125</v>
      </c>
      <c r="G219" s="24">
        <v>263.20999999999998</v>
      </c>
      <c r="H219" s="24">
        <v>0.18</v>
      </c>
      <c r="I219" s="31"/>
      <c r="J219" s="31"/>
      <c r="K219" s="35"/>
    </row>
    <row r="220" spans="2:11" x14ac:dyDescent="0.3">
      <c r="B220" s="8" t="s">
        <v>4569</v>
      </c>
      <c r="C220" s="57" t="s">
        <v>4570</v>
      </c>
      <c r="D220" s="54" t="s">
        <v>4571</v>
      </c>
      <c r="E220" s="6" t="s">
        <v>115</v>
      </c>
      <c r="F220" s="19">
        <v>961018</v>
      </c>
      <c r="G220" s="24">
        <v>263.02999999999997</v>
      </c>
      <c r="H220" s="24">
        <v>0.18</v>
      </c>
      <c r="I220" s="31"/>
      <c r="J220" s="31"/>
      <c r="K220" s="35"/>
    </row>
    <row r="221" spans="2:11" x14ac:dyDescent="0.3">
      <c r="B221" s="8" t="s">
        <v>4572</v>
      </c>
      <c r="C221" s="57" t="s">
        <v>4573</v>
      </c>
      <c r="D221" s="54" t="s">
        <v>4574</v>
      </c>
      <c r="E221" s="6" t="s">
        <v>43</v>
      </c>
      <c r="F221" s="19">
        <v>758275</v>
      </c>
      <c r="G221" s="24">
        <v>261.76</v>
      </c>
      <c r="H221" s="24">
        <v>0.18</v>
      </c>
      <c r="I221" s="31"/>
      <c r="J221" s="31"/>
      <c r="K221" s="35"/>
    </row>
    <row r="222" spans="2:11" x14ac:dyDescent="0.3">
      <c r="B222" s="8" t="s">
        <v>4575</v>
      </c>
      <c r="C222" s="57" t="s">
        <v>4576</v>
      </c>
      <c r="D222" s="54" t="s">
        <v>4577</v>
      </c>
      <c r="E222" s="6" t="s">
        <v>1019</v>
      </c>
      <c r="F222" s="19">
        <v>64448</v>
      </c>
      <c r="G222" s="24">
        <v>260.27</v>
      </c>
      <c r="H222" s="24">
        <v>0.18</v>
      </c>
      <c r="I222" s="31"/>
      <c r="J222" s="31"/>
      <c r="K222" s="35"/>
    </row>
    <row r="223" spans="2:11" x14ac:dyDescent="0.3">
      <c r="B223" s="8" t="s">
        <v>4578</v>
      </c>
      <c r="C223" s="57" t="s">
        <v>4579</v>
      </c>
      <c r="D223" s="54" t="s">
        <v>4580</v>
      </c>
      <c r="E223" s="6" t="s">
        <v>50</v>
      </c>
      <c r="F223" s="19">
        <v>10687</v>
      </c>
      <c r="G223" s="24">
        <v>259.41000000000003</v>
      </c>
      <c r="H223" s="24">
        <v>0.18</v>
      </c>
      <c r="I223" s="31"/>
      <c r="J223" s="31"/>
      <c r="K223" s="35"/>
    </row>
    <row r="224" spans="2:11" x14ac:dyDescent="0.3">
      <c r="B224" s="8" t="s">
        <v>4581</v>
      </c>
      <c r="C224" s="57" t="s">
        <v>4582</v>
      </c>
      <c r="D224" s="54" t="s">
        <v>4583</v>
      </c>
      <c r="E224" s="6" t="s">
        <v>198</v>
      </c>
      <c r="F224" s="19">
        <v>4611</v>
      </c>
      <c r="G224" s="24">
        <v>258.56</v>
      </c>
      <c r="H224" s="24">
        <v>0.18</v>
      </c>
      <c r="I224" s="31"/>
      <c r="J224" s="31"/>
      <c r="K224" s="35"/>
    </row>
    <row r="225" spans="2:11" x14ac:dyDescent="0.3">
      <c r="B225" s="8" t="s">
        <v>4584</v>
      </c>
      <c r="C225" s="57" t="s">
        <v>4585</v>
      </c>
      <c r="D225" s="54" t="s">
        <v>4586</v>
      </c>
      <c r="E225" s="6" t="s">
        <v>97</v>
      </c>
      <c r="F225" s="19">
        <v>504903</v>
      </c>
      <c r="G225" s="24">
        <v>257.89999999999998</v>
      </c>
      <c r="H225" s="24">
        <v>0.18</v>
      </c>
      <c r="I225" s="31"/>
      <c r="J225" s="31"/>
      <c r="K225" s="35"/>
    </row>
    <row r="226" spans="2:11" x14ac:dyDescent="0.3">
      <c r="B226" s="8" t="s">
        <v>4587</v>
      </c>
      <c r="C226" s="57" t="s">
        <v>4588</v>
      </c>
      <c r="D226" s="54" t="s">
        <v>4589</v>
      </c>
      <c r="E226" s="6" t="s">
        <v>54</v>
      </c>
      <c r="F226" s="19">
        <v>98937</v>
      </c>
      <c r="G226" s="24">
        <v>257.24</v>
      </c>
      <c r="H226" s="24">
        <v>0.18</v>
      </c>
      <c r="I226" s="31"/>
      <c r="J226" s="31"/>
      <c r="K226" s="35"/>
    </row>
    <row r="227" spans="2:11" x14ac:dyDescent="0.3">
      <c r="B227" s="8" t="s">
        <v>4590</v>
      </c>
      <c r="C227" s="57" t="s">
        <v>4591</v>
      </c>
      <c r="D227" s="54" t="s">
        <v>4592</v>
      </c>
      <c r="E227" s="6" t="s">
        <v>54</v>
      </c>
      <c r="F227" s="19">
        <v>104330</v>
      </c>
      <c r="G227" s="24">
        <v>254.51</v>
      </c>
      <c r="H227" s="24">
        <v>0.17</v>
      </c>
      <c r="I227" s="31"/>
      <c r="J227" s="31"/>
      <c r="K227" s="35"/>
    </row>
    <row r="228" spans="2:11" x14ac:dyDescent="0.3">
      <c r="B228" s="8" t="s">
        <v>4593</v>
      </c>
      <c r="C228" s="57" t="s">
        <v>1774</v>
      </c>
      <c r="D228" s="54" t="s">
        <v>4594</v>
      </c>
      <c r="E228" s="6" t="s">
        <v>43</v>
      </c>
      <c r="F228" s="19">
        <v>886099</v>
      </c>
      <c r="G228" s="24">
        <v>249.88</v>
      </c>
      <c r="H228" s="24">
        <v>0.17</v>
      </c>
      <c r="I228" s="31"/>
      <c r="J228" s="31"/>
      <c r="K228" s="35"/>
    </row>
    <row r="229" spans="2:11" x14ac:dyDescent="0.3">
      <c r="B229" s="8" t="s">
        <v>478</v>
      </c>
      <c r="C229" s="57" t="s">
        <v>479</v>
      </c>
      <c r="D229" s="54" t="s">
        <v>480</v>
      </c>
      <c r="E229" s="6" t="s">
        <v>82</v>
      </c>
      <c r="F229" s="19">
        <v>303314</v>
      </c>
      <c r="G229" s="24">
        <v>247.26</v>
      </c>
      <c r="H229" s="24">
        <v>0.17</v>
      </c>
      <c r="I229" s="31"/>
      <c r="J229" s="31"/>
      <c r="K229" s="35"/>
    </row>
    <row r="230" spans="2:11" x14ac:dyDescent="0.3">
      <c r="B230" s="8" t="s">
        <v>4595</v>
      </c>
      <c r="C230" s="57" t="s">
        <v>1404</v>
      </c>
      <c r="D230" s="54" t="s">
        <v>4596</v>
      </c>
      <c r="E230" s="6" t="s">
        <v>323</v>
      </c>
      <c r="F230" s="19">
        <v>33135</v>
      </c>
      <c r="G230" s="24">
        <v>245.3</v>
      </c>
      <c r="H230" s="24">
        <v>0.17</v>
      </c>
      <c r="I230" s="31"/>
      <c r="J230" s="31"/>
      <c r="K230" s="35"/>
    </row>
    <row r="231" spans="2:11" x14ac:dyDescent="0.3">
      <c r="B231" s="8" t="s">
        <v>4597</v>
      </c>
      <c r="C231" s="57" t="s">
        <v>4598</v>
      </c>
      <c r="D231" s="54" t="s">
        <v>4599</v>
      </c>
      <c r="E231" s="6" t="s">
        <v>75</v>
      </c>
      <c r="F231" s="19">
        <v>37514</v>
      </c>
      <c r="G231" s="24">
        <v>242.12</v>
      </c>
      <c r="H231" s="24">
        <v>0.17</v>
      </c>
      <c r="I231" s="31"/>
      <c r="J231" s="31"/>
      <c r="K231" s="35"/>
    </row>
    <row r="232" spans="2:11" x14ac:dyDescent="0.3">
      <c r="B232" s="8" t="s">
        <v>4600</v>
      </c>
      <c r="C232" s="57" t="s">
        <v>4601</v>
      </c>
      <c r="D232" s="54" t="s">
        <v>4602</v>
      </c>
      <c r="E232" s="6" t="s">
        <v>323</v>
      </c>
      <c r="F232" s="19">
        <v>13493</v>
      </c>
      <c r="G232" s="24">
        <v>236.63</v>
      </c>
      <c r="H232" s="24">
        <v>0.16</v>
      </c>
      <c r="I232" s="31"/>
      <c r="J232" s="31"/>
      <c r="K232" s="35"/>
    </row>
    <row r="233" spans="2:11" x14ac:dyDescent="0.3">
      <c r="B233" s="8" t="s">
        <v>4603</v>
      </c>
      <c r="C233" s="57" t="s">
        <v>4604</v>
      </c>
      <c r="D233" s="54" t="s">
        <v>4605</v>
      </c>
      <c r="E233" s="6" t="s">
        <v>507</v>
      </c>
      <c r="F233" s="19">
        <v>66589</v>
      </c>
      <c r="G233" s="24">
        <v>234.33</v>
      </c>
      <c r="H233" s="24">
        <v>0.16</v>
      </c>
      <c r="I233" s="31"/>
      <c r="J233" s="31"/>
      <c r="K233" s="35"/>
    </row>
    <row r="234" spans="2:11" x14ac:dyDescent="0.3">
      <c r="B234" s="8" t="s">
        <v>4606</v>
      </c>
      <c r="C234" s="57" t="s">
        <v>4607</v>
      </c>
      <c r="D234" s="54" t="s">
        <v>4608</v>
      </c>
      <c r="E234" s="6" t="s">
        <v>115</v>
      </c>
      <c r="F234" s="19">
        <v>21068</v>
      </c>
      <c r="G234" s="24">
        <v>232.99</v>
      </c>
      <c r="H234" s="24">
        <v>0.16</v>
      </c>
      <c r="I234" s="31"/>
      <c r="J234" s="31"/>
      <c r="K234" s="35"/>
    </row>
    <row r="235" spans="2:11" x14ac:dyDescent="0.3">
      <c r="B235" s="8" t="s">
        <v>4609</v>
      </c>
      <c r="C235" s="57" t="s">
        <v>4610</v>
      </c>
      <c r="D235" s="54" t="s">
        <v>4611</v>
      </c>
      <c r="E235" s="6" t="s">
        <v>50</v>
      </c>
      <c r="F235" s="19">
        <v>55812</v>
      </c>
      <c r="G235" s="24">
        <v>231.87</v>
      </c>
      <c r="H235" s="24">
        <v>0.16</v>
      </c>
      <c r="I235" s="31"/>
      <c r="J235" s="31"/>
      <c r="K235" s="35"/>
    </row>
    <row r="236" spans="2:11" x14ac:dyDescent="0.3">
      <c r="B236" s="8" t="s">
        <v>4612</v>
      </c>
      <c r="C236" s="57" t="s">
        <v>4613</v>
      </c>
      <c r="D236" s="54" t="s">
        <v>4614</v>
      </c>
      <c r="E236" s="6" t="s">
        <v>101</v>
      </c>
      <c r="F236" s="19">
        <v>23938</v>
      </c>
      <c r="G236" s="24">
        <v>226.17</v>
      </c>
      <c r="H236" s="24">
        <v>0.15</v>
      </c>
      <c r="I236" s="31"/>
      <c r="J236" s="31"/>
      <c r="K236" s="35"/>
    </row>
    <row r="237" spans="2:11" x14ac:dyDescent="0.3">
      <c r="B237" s="8" t="s">
        <v>4615</v>
      </c>
      <c r="C237" s="57" t="s">
        <v>4616</v>
      </c>
      <c r="D237" s="54" t="s">
        <v>4617</v>
      </c>
      <c r="E237" s="6" t="s">
        <v>138</v>
      </c>
      <c r="F237" s="19">
        <v>47206</v>
      </c>
      <c r="G237" s="24">
        <v>223.76</v>
      </c>
      <c r="H237" s="24">
        <v>0.15</v>
      </c>
      <c r="I237" s="31"/>
      <c r="J237" s="31"/>
      <c r="K237" s="35"/>
    </row>
    <row r="238" spans="2:11" x14ac:dyDescent="0.3">
      <c r="B238" s="8" t="s">
        <v>4618</v>
      </c>
      <c r="C238" s="57" t="s">
        <v>4619</v>
      </c>
      <c r="D238" s="54" t="s">
        <v>4620</v>
      </c>
      <c r="E238" s="6" t="s">
        <v>268</v>
      </c>
      <c r="F238" s="19">
        <v>68047</v>
      </c>
      <c r="G238" s="24">
        <v>223.33</v>
      </c>
      <c r="H238" s="24">
        <v>0.15</v>
      </c>
      <c r="I238" s="31"/>
      <c r="J238" s="31"/>
      <c r="K238" s="35"/>
    </row>
    <row r="239" spans="2:11" x14ac:dyDescent="0.3">
      <c r="B239" s="8" t="s">
        <v>3014</v>
      </c>
      <c r="C239" s="57" t="s">
        <v>3015</v>
      </c>
      <c r="D239" s="54" t="s">
        <v>3016</v>
      </c>
      <c r="E239" s="6" t="s">
        <v>131</v>
      </c>
      <c r="F239" s="19">
        <v>78365</v>
      </c>
      <c r="G239" s="24">
        <v>223.03</v>
      </c>
      <c r="H239" s="24">
        <v>0.15</v>
      </c>
      <c r="I239" s="31"/>
      <c r="J239" s="31"/>
      <c r="K239" s="35"/>
    </row>
    <row r="240" spans="2:11" x14ac:dyDescent="0.3">
      <c r="B240" s="8" t="s">
        <v>4621</v>
      </c>
      <c r="C240" s="57" t="s">
        <v>4622</v>
      </c>
      <c r="D240" s="54" t="s">
        <v>4623</v>
      </c>
      <c r="E240" s="6" t="s">
        <v>268</v>
      </c>
      <c r="F240" s="19">
        <v>391413</v>
      </c>
      <c r="G240" s="24">
        <v>219.58</v>
      </c>
      <c r="H240" s="24">
        <v>0.15</v>
      </c>
      <c r="I240" s="31"/>
      <c r="J240" s="31"/>
      <c r="K240" s="35"/>
    </row>
    <row r="241" spans="2:11" x14ac:dyDescent="0.3">
      <c r="B241" s="8" t="s">
        <v>4624</v>
      </c>
      <c r="C241" s="57" t="s">
        <v>4625</v>
      </c>
      <c r="D241" s="54" t="s">
        <v>4626</v>
      </c>
      <c r="E241" s="6" t="s">
        <v>327</v>
      </c>
      <c r="F241" s="19">
        <v>10786</v>
      </c>
      <c r="G241" s="24">
        <v>216.31</v>
      </c>
      <c r="H241" s="24">
        <v>0.15</v>
      </c>
      <c r="I241" s="31"/>
      <c r="J241" s="31"/>
      <c r="K241" s="35"/>
    </row>
    <row r="242" spans="2:11" x14ac:dyDescent="0.3">
      <c r="B242" s="8" t="s">
        <v>3001</v>
      </c>
      <c r="C242" s="57" t="s">
        <v>3002</v>
      </c>
      <c r="D242" s="54" t="s">
        <v>3003</v>
      </c>
      <c r="E242" s="6" t="s">
        <v>54</v>
      </c>
      <c r="F242" s="19">
        <v>112404</v>
      </c>
      <c r="G242" s="24">
        <v>214.56</v>
      </c>
      <c r="H242" s="24">
        <v>0.15</v>
      </c>
      <c r="I242" s="31"/>
      <c r="J242" s="31"/>
      <c r="K242" s="35"/>
    </row>
    <row r="243" spans="2:11" x14ac:dyDescent="0.3">
      <c r="B243" s="8" t="s">
        <v>4627</v>
      </c>
      <c r="C243" s="57" t="s">
        <v>4628</v>
      </c>
      <c r="D243" s="54" t="s">
        <v>4629</v>
      </c>
      <c r="E243" s="6" t="s">
        <v>4487</v>
      </c>
      <c r="F243" s="19">
        <v>74801</v>
      </c>
      <c r="G243" s="24">
        <v>212.55</v>
      </c>
      <c r="H243" s="24">
        <v>0.14000000000000001</v>
      </c>
      <c r="I243" s="31"/>
      <c r="J243" s="31"/>
      <c r="K243" s="35"/>
    </row>
    <row r="244" spans="2:11" x14ac:dyDescent="0.3">
      <c r="B244" s="8" t="s">
        <v>529</v>
      </c>
      <c r="C244" s="57" t="s">
        <v>530</v>
      </c>
      <c r="D244" s="54" t="s">
        <v>531</v>
      </c>
      <c r="E244" s="6" t="s">
        <v>327</v>
      </c>
      <c r="F244" s="19">
        <v>17524</v>
      </c>
      <c r="G244" s="24">
        <v>205.82</v>
      </c>
      <c r="H244" s="24">
        <v>0.14000000000000001</v>
      </c>
      <c r="I244" s="31"/>
      <c r="J244" s="31"/>
      <c r="K244" s="35"/>
    </row>
    <row r="245" spans="2:11" x14ac:dyDescent="0.3">
      <c r="B245" s="8" t="s">
        <v>1081</v>
      </c>
      <c r="C245" s="57" t="s">
        <v>4630</v>
      </c>
      <c r="D245" s="54" t="s">
        <v>4631</v>
      </c>
      <c r="E245" s="6" t="s">
        <v>138</v>
      </c>
      <c r="F245" s="19">
        <v>31726</v>
      </c>
      <c r="G245" s="24">
        <v>203.51</v>
      </c>
      <c r="H245" s="24">
        <v>0.14000000000000001</v>
      </c>
      <c r="I245" s="31"/>
      <c r="J245" s="31"/>
      <c r="K245" s="35"/>
    </row>
    <row r="246" spans="2:11" x14ac:dyDescent="0.3">
      <c r="B246" s="8" t="s">
        <v>4632</v>
      </c>
      <c r="C246" s="57" t="s">
        <v>4633</v>
      </c>
      <c r="D246" s="54" t="s">
        <v>4634</v>
      </c>
      <c r="E246" s="6" t="s">
        <v>138</v>
      </c>
      <c r="F246" s="19">
        <v>17535</v>
      </c>
      <c r="G246" s="24">
        <v>196.23</v>
      </c>
      <c r="H246" s="24">
        <v>0.13</v>
      </c>
      <c r="I246" s="31"/>
      <c r="J246" s="31"/>
      <c r="K246" s="35"/>
    </row>
    <row r="247" spans="2:11" x14ac:dyDescent="0.3">
      <c r="B247" s="8" t="s">
        <v>4635</v>
      </c>
      <c r="C247" s="57" t="s">
        <v>4636</v>
      </c>
      <c r="D247" s="54" t="s">
        <v>4637</v>
      </c>
      <c r="E247" s="6" t="s">
        <v>148</v>
      </c>
      <c r="F247" s="19">
        <v>31399</v>
      </c>
      <c r="G247" s="24">
        <v>186.81</v>
      </c>
      <c r="H247" s="24">
        <v>0.13</v>
      </c>
      <c r="I247" s="31"/>
      <c r="J247" s="31"/>
      <c r="K247" s="35"/>
    </row>
    <row r="248" spans="2:11" x14ac:dyDescent="0.3">
      <c r="B248" s="8" t="s">
        <v>4638</v>
      </c>
      <c r="C248" s="57" t="s">
        <v>4639</v>
      </c>
      <c r="D248" s="54" t="s">
        <v>4640</v>
      </c>
      <c r="E248" s="6" t="s">
        <v>50</v>
      </c>
      <c r="F248" s="19">
        <v>11095</v>
      </c>
      <c r="G248" s="24">
        <v>182.32</v>
      </c>
      <c r="H248" s="24">
        <v>0.12</v>
      </c>
      <c r="I248" s="31"/>
      <c r="J248" s="31"/>
      <c r="K248" s="35"/>
    </row>
    <row r="249" spans="2:11" x14ac:dyDescent="0.3">
      <c r="B249" s="8" t="s">
        <v>4641</v>
      </c>
      <c r="C249" s="57" t="s">
        <v>4642</v>
      </c>
      <c r="D249" s="54" t="s">
        <v>4643</v>
      </c>
      <c r="E249" s="6" t="s">
        <v>507</v>
      </c>
      <c r="F249" s="19">
        <v>620551</v>
      </c>
      <c r="G249" s="24">
        <v>175.99</v>
      </c>
      <c r="H249" s="24">
        <v>0.12</v>
      </c>
      <c r="I249" s="31"/>
      <c r="J249" s="31"/>
      <c r="K249" s="35"/>
    </row>
    <row r="250" spans="2:11" x14ac:dyDescent="0.3">
      <c r="B250" s="8" t="s">
        <v>852</v>
      </c>
      <c r="C250" s="57" t="s">
        <v>853</v>
      </c>
      <c r="D250" s="54" t="s">
        <v>854</v>
      </c>
      <c r="E250" s="6" t="s">
        <v>86</v>
      </c>
      <c r="F250" s="19">
        <v>66448</v>
      </c>
      <c r="G250" s="24">
        <v>175.62</v>
      </c>
      <c r="H250" s="24">
        <v>0.12</v>
      </c>
      <c r="I250" s="31"/>
      <c r="J250" s="31"/>
      <c r="K250" s="35"/>
    </row>
    <row r="251" spans="2:11" x14ac:dyDescent="0.3">
      <c r="B251" s="8" t="s">
        <v>4644</v>
      </c>
      <c r="C251" s="57" t="s">
        <v>4645</v>
      </c>
      <c r="D251" s="54" t="s">
        <v>4646</v>
      </c>
      <c r="E251" s="6" t="s">
        <v>115</v>
      </c>
      <c r="F251" s="19">
        <v>966856</v>
      </c>
      <c r="G251" s="24">
        <v>168.33</v>
      </c>
      <c r="H251" s="24">
        <v>0.11</v>
      </c>
      <c r="I251" s="31"/>
      <c r="J251" s="31"/>
      <c r="K251" s="35"/>
    </row>
    <row r="252" spans="2:11" x14ac:dyDescent="0.3">
      <c r="B252" s="8" t="s">
        <v>4647</v>
      </c>
      <c r="C252" s="57" t="s">
        <v>4648</v>
      </c>
      <c r="D252" s="54" t="s">
        <v>4649</v>
      </c>
      <c r="E252" s="6" t="s">
        <v>156</v>
      </c>
      <c r="F252" s="19">
        <v>270305</v>
      </c>
      <c r="G252" s="24">
        <v>165.86</v>
      </c>
      <c r="H252" s="24">
        <v>0.11</v>
      </c>
      <c r="I252" s="31"/>
      <c r="J252" s="31"/>
      <c r="K252" s="35"/>
    </row>
    <row r="253" spans="2:11" x14ac:dyDescent="0.3">
      <c r="B253" s="8" t="s">
        <v>4650</v>
      </c>
      <c r="C253" s="57" t="s">
        <v>4651</v>
      </c>
      <c r="D253" s="54" t="s">
        <v>4652</v>
      </c>
      <c r="E253" s="6" t="s">
        <v>444</v>
      </c>
      <c r="F253" s="19">
        <v>107535</v>
      </c>
      <c r="G253" s="24">
        <v>160.15</v>
      </c>
      <c r="H253" s="24">
        <v>0.11</v>
      </c>
      <c r="I253" s="31"/>
      <c r="J253" s="31"/>
      <c r="K253" s="35"/>
    </row>
    <row r="254" spans="2:11" x14ac:dyDescent="0.3">
      <c r="B254" s="8" t="s">
        <v>4653</v>
      </c>
      <c r="C254" s="57" t="s">
        <v>199</v>
      </c>
      <c r="D254" s="54" t="s">
        <v>4654</v>
      </c>
      <c r="E254" s="6" t="s">
        <v>167</v>
      </c>
      <c r="F254" s="19">
        <v>26049</v>
      </c>
      <c r="G254" s="24">
        <v>156.19</v>
      </c>
      <c r="H254" s="24">
        <v>0.11</v>
      </c>
      <c r="I254" s="31"/>
      <c r="J254" s="31"/>
      <c r="K254" s="35"/>
    </row>
    <row r="255" spans="2:11" x14ac:dyDescent="0.3">
      <c r="B255" s="8" t="s">
        <v>2250</v>
      </c>
      <c r="C255" s="57" t="s">
        <v>2251</v>
      </c>
      <c r="D255" s="54" t="s">
        <v>2252</v>
      </c>
      <c r="E255" s="6" t="s">
        <v>65</v>
      </c>
      <c r="F255" s="19">
        <v>37868</v>
      </c>
      <c r="G255" s="24">
        <v>144.47</v>
      </c>
      <c r="H255" s="24">
        <v>0.1</v>
      </c>
      <c r="I255" s="31"/>
      <c r="J255" s="31"/>
      <c r="K255" s="35"/>
    </row>
    <row r="256" spans="2:11" x14ac:dyDescent="0.3">
      <c r="B256" s="8" t="s">
        <v>4655</v>
      </c>
      <c r="C256" s="57" t="s">
        <v>4656</v>
      </c>
      <c r="D256" s="54" t="s">
        <v>4657</v>
      </c>
      <c r="E256" s="6" t="s">
        <v>156</v>
      </c>
      <c r="F256" s="19">
        <v>17168</v>
      </c>
      <c r="G256" s="24">
        <v>138.88</v>
      </c>
      <c r="H256" s="24">
        <v>0.09</v>
      </c>
      <c r="I256" s="31"/>
      <c r="J256" s="31"/>
      <c r="K256" s="35"/>
    </row>
    <row r="257" spans="2:11" x14ac:dyDescent="0.3">
      <c r="B257" s="8" t="s">
        <v>913</v>
      </c>
      <c r="C257" s="57" t="s">
        <v>914</v>
      </c>
      <c r="D257" s="54" t="s">
        <v>915</v>
      </c>
      <c r="E257" s="6" t="s">
        <v>268</v>
      </c>
      <c r="F257" s="19">
        <v>12365</v>
      </c>
      <c r="G257" s="24">
        <v>104.85</v>
      </c>
      <c r="H257" s="24">
        <v>7.0000000000000007E-2</v>
      </c>
      <c r="I257" s="31"/>
      <c r="J257" s="31"/>
      <c r="K257" s="35"/>
    </row>
    <row r="258" spans="2:11" x14ac:dyDescent="0.3">
      <c r="B258" s="8" t="s">
        <v>982</v>
      </c>
      <c r="C258" s="57" t="s">
        <v>983</v>
      </c>
      <c r="D258" s="54" t="s">
        <v>984</v>
      </c>
      <c r="E258" s="6" t="s">
        <v>101</v>
      </c>
      <c r="F258" s="19">
        <v>21373</v>
      </c>
      <c r="G258" s="24">
        <v>97.09</v>
      </c>
      <c r="H258" s="24">
        <v>7.0000000000000007E-2</v>
      </c>
      <c r="I258" s="31"/>
      <c r="J258" s="31"/>
      <c r="K258" s="35"/>
    </row>
    <row r="259" spans="2:11" x14ac:dyDescent="0.3">
      <c r="B259" s="8" t="s">
        <v>4658</v>
      </c>
      <c r="C259" s="57" t="s">
        <v>4659</v>
      </c>
      <c r="D259" s="54" t="s">
        <v>4660</v>
      </c>
      <c r="E259" s="6" t="s">
        <v>896</v>
      </c>
      <c r="F259" s="19">
        <v>117859</v>
      </c>
      <c r="G259" s="24">
        <v>71.650000000000006</v>
      </c>
      <c r="H259" s="24">
        <v>0.05</v>
      </c>
      <c r="I259" s="31"/>
      <c r="J259" s="31"/>
      <c r="K259" s="35"/>
    </row>
    <row r="260" spans="2:11" x14ac:dyDescent="0.3">
      <c r="B260" s="8" t="s">
        <v>4661</v>
      </c>
      <c r="C260" s="57" t="s">
        <v>4662</v>
      </c>
      <c r="D260" s="54" t="s">
        <v>4663</v>
      </c>
      <c r="E260" s="6" t="s">
        <v>152</v>
      </c>
      <c r="F260" s="19">
        <v>18645</v>
      </c>
      <c r="G260" s="24">
        <v>58.3</v>
      </c>
      <c r="H260" s="24">
        <v>0.04</v>
      </c>
      <c r="I260" s="31"/>
      <c r="J260" s="31"/>
      <c r="K260" s="35" t="s">
        <v>5334</v>
      </c>
    </row>
    <row r="261" spans="2:11" x14ac:dyDescent="0.3">
      <c r="C261" s="58" t="s">
        <v>172</v>
      </c>
      <c r="D261" s="54"/>
      <c r="E261" s="6"/>
      <c r="F261" s="19"/>
      <c r="G261" s="25">
        <v>146517.76000000001</v>
      </c>
      <c r="H261" s="25">
        <v>99.98</v>
      </c>
      <c r="I261" s="31"/>
      <c r="J261" s="31"/>
      <c r="K261" s="35"/>
    </row>
    <row r="262" spans="2:11" x14ac:dyDescent="0.3">
      <c r="C262" s="57"/>
      <c r="D262" s="54"/>
      <c r="E262" s="6"/>
      <c r="F262" s="19"/>
      <c r="G262" s="24"/>
      <c r="H262" s="24"/>
      <c r="I262" s="31"/>
      <c r="J262" s="31"/>
      <c r="K262" s="35"/>
    </row>
    <row r="263" spans="2:11" x14ac:dyDescent="0.3">
      <c r="C263" s="58" t="s">
        <v>3</v>
      </c>
      <c r="D263" s="54"/>
      <c r="E263" s="6"/>
      <c r="F263" s="19"/>
      <c r="G263" s="24" t="s">
        <v>2</v>
      </c>
      <c r="H263" s="24" t="s">
        <v>2</v>
      </c>
      <c r="I263" s="31"/>
      <c r="J263" s="31"/>
      <c r="K263" s="35"/>
    </row>
    <row r="264" spans="2:11" x14ac:dyDescent="0.3">
      <c r="C264" s="57"/>
      <c r="D264" s="54"/>
      <c r="E264" s="6"/>
      <c r="F264" s="19"/>
      <c r="G264" s="24"/>
      <c r="H264" s="24"/>
      <c r="I264" s="31"/>
      <c r="J264" s="31"/>
      <c r="K264" s="35"/>
    </row>
    <row r="265" spans="2:11" x14ac:dyDescent="0.3">
      <c r="C265" s="58" t="s">
        <v>4</v>
      </c>
      <c r="D265" s="54"/>
      <c r="E265" s="6"/>
      <c r="F265" s="19"/>
      <c r="G265" s="24" t="s">
        <v>2</v>
      </c>
      <c r="H265" s="24" t="s">
        <v>2</v>
      </c>
      <c r="I265" s="31"/>
      <c r="J265" s="31"/>
      <c r="K265" s="35"/>
    </row>
    <row r="266" spans="2:11" x14ac:dyDescent="0.3">
      <c r="C266" s="57"/>
      <c r="D266" s="54"/>
      <c r="E266" s="6"/>
      <c r="F266" s="19"/>
      <c r="G266" s="24"/>
      <c r="H266" s="24"/>
      <c r="I266" s="31"/>
      <c r="J266" s="31"/>
      <c r="K266" s="35"/>
    </row>
    <row r="267" spans="2:11" x14ac:dyDescent="0.3">
      <c r="C267" s="58" t="s">
        <v>5</v>
      </c>
      <c r="D267" s="54"/>
      <c r="E267" s="6"/>
      <c r="F267" s="19"/>
      <c r="G267" s="24"/>
      <c r="H267" s="24"/>
      <c r="I267" s="31"/>
      <c r="J267" s="31"/>
      <c r="K267" s="35"/>
    </row>
    <row r="268" spans="2:11" x14ac:dyDescent="0.3">
      <c r="C268" s="57"/>
      <c r="D268" s="54"/>
      <c r="E268" s="6"/>
      <c r="F268" s="19"/>
      <c r="G268" s="24"/>
      <c r="H268" s="24"/>
      <c r="I268" s="31"/>
      <c r="J268" s="31"/>
      <c r="K268" s="35"/>
    </row>
    <row r="269" spans="2:11" x14ac:dyDescent="0.3">
      <c r="C269" s="58" t="s">
        <v>6</v>
      </c>
      <c r="D269" s="54"/>
      <c r="E269" s="6"/>
      <c r="F269" s="19"/>
      <c r="G269" s="24" t="s">
        <v>2</v>
      </c>
      <c r="H269" s="24" t="s">
        <v>2</v>
      </c>
      <c r="I269" s="31"/>
      <c r="J269" s="31"/>
      <c r="K269" s="35"/>
    </row>
    <row r="270" spans="2:11" x14ac:dyDescent="0.3">
      <c r="C270" s="57"/>
      <c r="D270" s="54"/>
      <c r="E270" s="6"/>
      <c r="F270" s="19"/>
      <c r="G270" s="24"/>
      <c r="H270" s="24"/>
      <c r="I270" s="31"/>
      <c r="J270" s="31"/>
      <c r="K270" s="35"/>
    </row>
    <row r="271" spans="2:11" x14ac:dyDescent="0.3">
      <c r="C271" s="58" t="s">
        <v>7</v>
      </c>
      <c r="D271" s="54"/>
      <c r="E271" s="6"/>
      <c r="F271" s="19"/>
      <c r="G271" s="24" t="s">
        <v>2</v>
      </c>
      <c r="H271" s="24" t="s">
        <v>2</v>
      </c>
      <c r="I271" s="31"/>
      <c r="J271" s="31"/>
      <c r="K271" s="35"/>
    </row>
    <row r="272" spans="2:11" x14ac:dyDescent="0.3">
      <c r="C272" s="57"/>
      <c r="D272" s="54"/>
      <c r="E272" s="6"/>
      <c r="F272" s="19"/>
      <c r="G272" s="24"/>
      <c r="H272" s="24"/>
      <c r="I272" s="31"/>
      <c r="J272" s="31"/>
      <c r="K272" s="35"/>
    </row>
    <row r="273" spans="3:11" x14ac:dyDescent="0.3">
      <c r="C273" s="58" t="s">
        <v>8</v>
      </c>
      <c r="D273" s="54"/>
      <c r="E273" s="6"/>
      <c r="F273" s="19"/>
      <c r="G273" s="24" t="s">
        <v>2</v>
      </c>
      <c r="H273" s="24" t="s">
        <v>2</v>
      </c>
      <c r="I273" s="31"/>
      <c r="J273" s="31"/>
      <c r="K273" s="35"/>
    </row>
    <row r="274" spans="3:11" x14ac:dyDescent="0.3">
      <c r="C274" s="57"/>
      <c r="D274" s="54"/>
      <c r="E274" s="6"/>
      <c r="F274" s="19"/>
      <c r="G274" s="24"/>
      <c r="H274" s="24"/>
      <c r="I274" s="31"/>
      <c r="J274" s="31"/>
      <c r="K274" s="35"/>
    </row>
    <row r="275" spans="3:11" x14ac:dyDescent="0.3">
      <c r="C275" s="58" t="s">
        <v>9</v>
      </c>
      <c r="D275" s="54"/>
      <c r="E275" s="6"/>
      <c r="F275" s="19"/>
      <c r="G275" s="24" t="s">
        <v>2</v>
      </c>
      <c r="H275" s="24" t="s">
        <v>2</v>
      </c>
      <c r="I275" s="31"/>
      <c r="J275" s="31"/>
      <c r="K275" s="35"/>
    </row>
    <row r="276" spans="3:11" x14ac:dyDescent="0.3">
      <c r="C276" s="57"/>
      <c r="D276" s="54"/>
      <c r="E276" s="6"/>
      <c r="F276" s="19"/>
      <c r="G276" s="24"/>
      <c r="H276" s="24"/>
      <c r="I276" s="31"/>
      <c r="J276" s="31"/>
      <c r="K276" s="35"/>
    </row>
    <row r="277" spans="3:11" x14ac:dyDescent="0.3">
      <c r="C277" s="58" t="s">
        <v>10</v>
      </c>
      <c r="D277" s="54"/>
      <c r="E277" s="6"/>
      <c r="F277" s="19"/>
      <c r="G277" s="24" t="s">
        <v>2</v>
      </c>
      <c r="H277" s="24" t="s">
        <v>2</v>
      </c>
      <c r="I277" s="31"/>
      <c r="J277" s="31"/>
      <c r="K277" s="35"/>
    </row>
    <row r="278" spans="3:11" x14ac:dyDescent="0.3">
      <c r="C278" s="57"/>
      <c r="D278" s="54"/>
      <c r="E278" s="6"/>
      <c r="F278" s="19"/>
      <c r="G278" s="24"/>
      <c r="H278" s="24"/>
      <c r="I278" s="31"/>
      <c r="J278" s="31"/>
      <c r="K278" s="35"/>
    </row>
    <row r="279" spans="3:11" x14ac:dyDescent="0.3">
      <c r="C279" s="58" t="s">
        <v>11</v>
      </c>
      <c r="D279" s="54"/>
      <c r="E279" s="6"/>
      <c r="F279" s="19"/>
      <c r="G279" s="24"/>
      <c r="H279" s="24"/>
      <c r="I279" s="31"/>
      <c r="J279" s="31"/>
      <c r="K279" s="35"/>
    </row>
    <row r="280" spans="3:11" x14ac:dyDescent="0.3">
      <c r="C280" s="57"/>
      <c r="D280" s="54"/>
      <c r="E280" s="6"/>
      <c r="F280" s="19"/>
      <c r="G280" s="24"/>
      <c r="H280" s="24"/>
      <c r="I280" s="31"/>
      <c r="J280" s="31"/>
      <c r="K280" s="35"/>
    </row>
    <row r="281" spans="3:11" x14ac:dyDescent="0.3">
      <c r="C281" s="58" t="s">
        <v>13</v>
      </c>
      <c r="D281" s="54"/>
      <c r="E281" s="6"/>
      <c r="F281" s="19"/>
      <c r="G281" s="24" t="s">
        <v>2</v>
      </c>
      <c r="H281" s="24" t="s">
        <v>2</v>
      </c>
      <c r="I281" s="31"/>
      <c r="J281" s="31"/>
      <c r="K281" s="35"/>
    </row>
    <row r="282" spans="3:11" x14ac:dyDescent="0.3">
      <c r="C282" s="57"/>
      <c r="D282" s="54"/>
      <c r="E282" s="6"/>
      <c r="F282" s="19"/>
      <c r="G282" s="24"/>
      <c r="H282" s="24"/>
      <c r="I282" s="31"/>
      <c r="J282" s="31"/>
      <c r="K282" s="35"/>
    </row>
    <row r="283" spans="3:11" x14ac:dyDescent="0.3">
      <c r="C283" s="58" t="s">
        <v>14</v>
      </c>
      <c r="D283" s="54"/>
      <c r="E283" s="6"/>
      <c r="F283" s="19"/>
      <c r="G283" s="24" t="s">
        <v>2</v>
      </c>
      <c r="H283" s="24" t="s">
        <v>2</v>
      </c>
      <c r="I283" s="31"/>
      <c r="J283" s="31"/>
      <c r="K283" s="35"/>
    </row>
    <row r="284" spans="3:11" x14ac:dyDescent="0.3">
      <c r="C284" s="57"/>
      <c r="D284" s="54"/>
      <c r="E284" s="6"/>
      <c r="F284" s="19"/>
      <c r="G284" s="24"/>
      <c r="H284" s="24"/>
      <c r="I284" s="31"/>
      <c r="J284" s="31"/>
      <c r="K284" s="35"/>
    </row>
    <row r="285" spans="3:11" x14ac:dyDescent="0.3">
      <c r="C285" s="58" t="s">
        <v>15</v>
      </c>
      <c r="D285" s="54"/>
      <c r="E285" s="6"/>
      <c r="F285" s="19"/>
      <c r="G285" s="24" t="s">
        <v>2</v>
      </c>
      <c r="H285" s="24" t="s">
        <v>2</v>
      </c>
      <c r="I285" s="31"/>
      <c r="J285" s="31"/>
      <c r="K285" s="35"/>
    </row>
    <row r="286" spans="3:11" x14ac:dyDescent="0.3">
      <c r="C286" s="57"/>
      <c r="D286" s="54"/>
      <c r="E286" s="6"/>
      <c r="F286" s="19"/>
      <c r="G286" s="24"/>
      <c r="H286" s="24"/>
      <c r="I286" s="31"/>
      <c r="J286" s="31"/>
      <c r="K286" s="35"/>
    </row>
    <row r="287" spans="3:11" x14ac:dyDescent="0.3">
      <c r="C287" s="58" t="s">
        <v>16</v>
      </c>
      <c r="D287" s="54"/>
      <c r="E287" s="6"/>
      <c r="F287" s="19"/>
      <c r="G287" s="24" t="s">
        <v>2</v>
      </c>
      <c r="H287" s="24" t="s">
        <v>2</v>
      </c>
      <c r="I287" s="31"/>
      <c r="J287" s="31"/>
      <c r="K287" s="35"/>
    </row>
    <row r="288" spans="3:11" x14ac:dyDescent="0.3">
      <c r="C288" s="57"/>
      <c r="D288" s="54"/>
      <c r="E288" s="6"/>
      <c r="F288" s="19"/>
      <c r="G288" s="24"/>
      <c r="H288" s="24"/>
      <c r="I288" s="31"/>
      <c r="J288" s="31"/>
      <c r="K288" s="35"/>
    </row>
    <row r="289" spans="1:11" x14ac:dyDescent="0.3">
      <c r="C289" s="58" t="s">
        <v>17</v>
      </c>
      <c r="D289" s="54"/>
      <c r="E289" s="6"/>
      <c r="F289" s="19"/>
      <c r="G289" s="24" t="s">
        <v>2</v>
      </c>
      <c r="H289" s="24" t="s">
        <v>2</v>
      </c>
      <c r="I289" s="31"/>
      <c r="J289" s="31"/>
      <c r="K289" s="35"/>
    </row>
    <row r="290" spans="1:11" x14ac:dyDescent="0.3">
      <c r="C290" s="57"/>
      <c r="D290" s="54"/>
      <c r="E290" s="6"/>
      <c r="F290" s="19"/>
      <c r="G290" s="24"/>
      <c r="H290" s="24"/>
      <c r="I290" s="31"/>
      <c r="J290" s="31"/>
      <c r="K290" s="35"/>
    </row>
    <row r="291" spans="1:11" x14ac:dyDescent="0.3">
      <c r="A291" s="10"/>
      <c r="B291" s="28"/>
      <c r="C291" s="58" t="s">
        <v>18</v>
      </c>
      <c r="D291" s="54"/>
      <c r="E291" s="6"/>
      <c r="F291" s="19"/>
      <c r="G291" s="24"/>
      <c r="H291" s="24"/>
      <c r="I291" s="31"/>
      <c r="J291" s="31"/>
      <c r="K291" s="35"/>
    </row>
    <row r="292" spans="1:11" x14ac:dyDescent="0.3">
      <c r="A292" s="28"/>
      <c r="B292" s="28"/>
      <c r="C292" s="58" t="s">
        <v>19</v>
      </c>
      <c r="D292" s="54"/>
      <c r="E292" s="6"/>
      <c r="F292" s="19"/>
      <c r="G292" s="24" t="s">
        <v>2</v>
      </c>
      <c r="H292" s="24" t="s">
        <v>2</v>
      </c>
      <c r="I292" s="31"/>
      <c r="J292" s="31"/>
      <c r="K292" s="35"/>
    </row>
    <row r="293" spans="1:11" x14ac:dyDescent="0.3">
      <c r="A293" s="28"/>
      <c r="B293" s="28"/>
      <c r="C293" s="58"/>
      <c r="D293" s="54"/>
      <c r="E293" s="6"/>
      <c r="F293" s="19"/>
      <c r="G293" s="24"/>
      <c r="H293" s="24"/>
      <c r="I293" s="31"/>
      <c r="J293" s="31"/>
      <c r="K293" s="35"/>
    </row>
    <row r="294" spans="1:11" x14ac:dyDescent="0.3">
      <c r="A294" s="28"/>
      <c r="B294" s="28"/>
      <c r="C294" s="58" t="s">
        <v>20</v>
      </c>
      <c r="D294" s="54"/>
      <c r="E294" s="6"/>
      <c r="F294" s="19"/>
      <c r="G294" s="24" t="s">
        <v>2</v>
      </c>
      <c r="H294" s="24" t="s">
        <v>2</v>
      </c>
      <c r="I294" s="31"/>
      <c r="J294" s="31"/>
      <c r="K294" s="35"/>
    </row>
    <row r="295" spans="1:11" x14ac:dyDescent="0.3">
      <c r="A295" s="28"/>
      <c r="B295" s="28"/>
      <c r="C295" s="58"/>
      <c r="D295" s="54"/>
      <c r="E295" s="6"/>
      <c r="F295" s="19"/>
      <c r="G295" s="24"/>
      <c r="H295" s="24"/>
      <c r="I295" s="31"/>
      <c r="J295" s="31"/>
      <c r="K295" s="35"/>
    </row>
    <row r="296" spans="1:11" x14ac:dyDescent="0.3">
      <c r="A296" s="28"/>
      <c r="B296" s="28"/>
      <c r="C296" s="58" t="s">
        <v>21</v>
      </c>
      <c r="D296" s="54"/>
      <c r="E296" s="6"/>
      <c r="F296" s="19"/>
      <c r="G296" s="24" t="s">
        <v>2</v>
      </c>
      <c r="H296" s="24" t="s">
        <v>2</v>
      </c>
      <c r="I296" s="31"/>
      <c r="J296" s="31"/>
      <c r="K296" s="35"/>
    </row>
    <row r="297" spans="1:11" x14ac:dyDescent="0.3">
      <c r="A297" s="28"/>
      <c r="B297" s="28"/>
      <c r="C297" s="58"/>
      <c r="D297" s="54"/>
      <c r="E297" s="6"/>
      <c r="F297" s="19"/>
      <c r="G297" s="24"/>
      <c r="H297" s="24"/>
      <c r="I297" s="31"/>
      <c r="J297" s="31"/>
      <c r="K297" s="35"/>
    </row>
    <row r="298" spans="1:11" x14ac:dyDescent="0.3">
      <c r="A298" s="28"/>
      <c r="B298" s="28"/>
      <c r="C298" s="58" t="s">
        <v>22</v>
      </c>
      <c r="D298" s="54"/>
      <c r="E298" s="6"/>
      <c r="F298" s="19"/>
      <c r="G298" s="24" t="s">
        <v>2</v>
      </c>
      <c r="H298" s="24" t="s">
        <v>2</v>
      </c>
      <c r="I298" s="31"/>
      <c r="J298" s="31"/>
      <c r="K298" s="35"/>
    </row>
    <row r="299" spans="1:11" x14ac:dyDescent="0.3">
      <c r="A299" s="28"/>
      <c r="B299" s="28"/>
      <c r="C299" s="58"/>
      <c r="D299" s="54"/>
      <c r="E299" s="6"/>
      <c r="F299" s="19"/>
      <c r="G299" s="24"/>
      <c r="H299" s="24"/>
      <c r="I299" s="31"/>
      <c r="J299" s="31"/>
      <c r="K299" s="35"/>
    </row>
    <row r="300" spans="1:11" x14ac:dyDescent="0.3">
      <c r="A300" s="28"/>
      <c r="B300" s="28"/>
      <c r="C300" s="58" t="s">
        <v>23</v>
      </c>
      <c r="D300" s="54"/>
      <c r="E300" s="6"/>
      <c r="F300" s="19"/>
      <c r="G300" s="24" t="s">
        <v>2</v>
      </c>
      <c r="H300" s="24" t="s">
        <v>2</v>
      </c>
      <c r="I300" s="31"/>
      <c r="J300" s="31"/>
      <c r="K300" s="35"/>
    </row>
    <row r="301" spans="1:11" x14ac:dyDescent="0.3">
      <c r="A301" s="28"/>
      <c r="B301" s="28"/>
      <c r="C301" s="58"/>
      <c r="D301" s="54"/>
      <c r="E301" s="6"/>
      <c r="F301" s="19"/>
      <c r="G301" s="24"/>
      <c r="H301" s="24"/>
      <c r="I301" s="31"/>
      <c r="J301" s="31"/>
      <c r="K301" s="35"/>
    </row>
    <row r="302" spans="1:11" x14ac:dyDescent="0.3">
      <c r="C302" s="59" t="s">
        <v>24</v>
      </c>
      <c r="D302" s="54"/>
      <c r="E302" s="6"/>
      <c r="F302" s="19"/>
      <c r="G302" s="24"/>
      <c r="H302" s="24"/>
      <c r="I302" s="31"/>
      <c r="J302" s="31"/>
      <c r="K302" s="35"/>
    </row>
    <row r="303" spans="1:11" x14ac:dyDescent="0.3">
      <c r="B303" s="8" t="s">
        <v>186</v>
      </c>
      <c r="C303" s="57" t="s">
        <v>187</v>
      </c>
      <c r="D303" s="54"/>
      <c r="E303" s="6"/>
      <c r="F303" s="19"/>
      <c r="G303" s="24">
        <v>404.21</v>
      </c>
      <c r="H303" s="24">
        <v>0.28000000000000003</v>
      </c>
      <c r="I303" s="31"/>
      <c r="J303" s="31"/>
      <c r="K303" s="35"/>
    </row>
    <row r="304" spans="1:11" x14ac:dyDescent="0.3">
      <c r="C304" s="58" t="s">
        <v>172</v>
      </c>
      <c r="D304" s="54"/>
      <c r="E304" s="6"/>
      <c r="F304" s="19"/>
      <c r="G304" s="25">
        <v>404.21</v>
      </c>
      <c r="H304" s="25">
        <v>0.28000000000000003</v>
      </c>
      <c r="I304" s="31"/>
      <c r="J304" s="31"/>
      <c r="K304" s="35"/>
    </row>
    <row r="305" spans="1:54" x14ac:dyDescent="0.3">
      <c r="C305" s="57"/>
      <c r="D305" s="54"/>
      <c r="E305" s="6"/>
      <c r="F305" s="19"/>
      <c r="G305" s="24"/>
      <c r="H305" s="24"/>
      <c r="I305" s="31"/>
      <c r="J305" s="31"/>
      <c r="K305" s="35"/>
    </row>
    <row r="306" spans="1:54" x14ac:dyDescent="0.3">
      <c r="A306" s="10"/>
      <c r="B306" s="28"/>
      <c r="C306" s="58" t="s">
        <v>25</v>
      </c>
      <c r="D306" s="54"/>
      <c r="E306" s="6"/>
      <c r="F306" s="19"/>
      <c r="G306" s="24"/>
      <c r="H306" s="24"/>
      <c r="I306" s="31"/>
      <c r="J306" s="31"/>
      <c r="K306" s="35"/>
    </row>
    <row r="307" spans="1:54" s="2" customFormat="1" ht="13.8" x14ac:dyDescent="0.3">
      <c r="A307" s="28"/>
      <c r="B307" s="28"/>
      <c r="C307" s="57" t="s">
        <v>5262</v>
      </c>
      <c r="D307" s="54"/>
      <c r="E307" s="6"/>
      <c r="F307" s="19"/>
      <c r="G307" s="24" t="s">
        <v>2</v>
      </c>
      <c r="H307" s="24" t="s">
        <v>2</v>
      </c>
      <c r="I307" s="31"/>
      <c r="J307" s="31"/>
      <c r="K307" s="35"/>
      <c r="L307" s="3"/>
      <c r="AI307" s="3"/>
      <c r="AV307" s="3"/>
      <c r="AX307" s="3"/>
      <c r="BB307" s="3"/>
    </row>
    <row r="308" spans="1:54" x14ac:dyDescent="0.3">
      <c r="B308" s="8"/>
      <c r="C308" s="57" t="s">
        <v>188</v>
      </c>
      <c r="D308" s="54"/>
      <c r="E308" s="6"/>
      <c r="F308" s="19"/>
      <c r="G308" s="24">
        <v>-315.36</v>
      </c>
      <c r="H308" s="24">
        <v>-0.26</v>
      </c>
      <c r="I308" s="31"/>
      <c r="J308" s="31"/>
      <c r="K308" s="35"/>
    </row>
    <row r="309" spans="1:54" x14ac:dyDescent="0.3">
      <c r="C309" s="58" t="s">
        <v>172</v>
      </c>
      <c r="D309" s="54"/>
      <c r="E309" s="6"/>
      <c r="F309" s="19"/>
      <c r="G309" s="25">
        <v>-315.36</v>
      </c>
      <c r="H309" s="25">
        <v>-0.26</v>
      </c>
      <c r="I309" s="31"/>
      <c r="J309" s="31"/>
      <c r="K309" s="35"/>
    </row>
    <row r="310" spans="1:54" x14ac:dyDescent="0.3">
      <c r="C310" s="57"/>
      <c r="D310" s="54"/>
      <c r="E310" s="6"/>
      <c r="F310" s="19"/>
      <c r="G310" s="24"/>
      <c r="H310" s="24"/>
      <c r="I310" s="31"/>
      <c r="J310" s="31"/>
      <c r="K310" s="35"/>
    </row>
    <row r="311" spans="1:54" x14ac:dyDescent="0.3">
      <c r="C311" s="60" t="s">
        <v>189</v>
      </c>
      <c r="D311" s="55"/>
      <c r="E311" s="5"/>
      <c r="F311" s="20"/>
      <c r="G311" s="26">
        <v>146606.60999999999</v>
      </c>
      <c r="H311" s="26">
        <v>100</v>
      </c>
      <c r="I311" s="32"/>
      <c r="J311" s="32"/>
      <c r="K311" s="36"/>
    </row>
    <row r="314" spans="1:54" x14ac:dyDescent="0.3">
      <c r="C314" s="1" t="s">
        <v>190</v>
      </c>
    </row>
    <row r="315" spans="1:54" x14ac:dyDescent="0.3">
      <c r="C315" s="37" t="s">
        <v>191</v>
      </c>
      <c r="D315" s="37"/>
      <c r="E315" s="37"/>
      <c r="F315" s="37"/>
      <c r="G315" s="37"/>
      <c r="H315" s="37"/>
      <c r="I315" s="37"/>
      <c r="J315" s="37"/>
      <c r="K315" s="37"/>
    </row>
    <row r="316" spans="1:54" x14ac:dyDescent="0.3">
      <c r="C316" s="2" t="s">
        <v>192</v>
      </c>
    </row>
    <row r="317" spans="1:54" x14ac:dyDescent="0.3">
      <c r="C317" s="2" t="s">
        <v>193</v>
      </c>
    </row>
    <row r="318" spans="1:54" ht="30" customHeight="1" x14ac:dyDescent="0.3">
      <c r="C318" s="91" t="s">
        <v>194</v>
      </c>
      <c r="D318" s="92"/>
      <c r="E318" s="92"/>
      <c r="F318" s="92"/>
      <c r="G318" s="92"/>
      <c r="H318" s="92"/>
      <c r="I318" s="92"/>
      <c r="J318" s="92"/>
      <c r="K318" s="92"/>
    </row>
    <row r="319" spans="1:54" x14ac:dyDescent="0.3">
      <c r="C319" s="2" t="s">
        <v>195</v>
      </c>
    </row>
    <row r="321" spans="3:5" x14ac:dyDescent="0.3">
      <c r="C321" s="1" t="s">
        <v>5387</v>
      </c>
      <c r="E321" s="88" t="s">
        <v>5388</v>
      </c>
    </row>
    <row r="322" spans="3:5" x14ac:dyDescent="0.3">
      <c r="E322" s="2" t="s">
        <v>5440</v>
      </c>
    </row>
  </sheetData>
  <mergeCells count="1">
    <mergeCell ref="C318:K318"/>
  </mergeCells>
  <hyperlinks>
    <hyperlink ref="J2" location="'Index'!A1" display="'Index'!A1" xr:uid="{DAE68A30-88AE-481D-8DA9-80D883E00F99}"/>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66BB-90E9-45A8-98D2-2DF8292FE18F}">
  <sheetPr codeName="Sheet193"/>
  <dimension ref="A1:IV74"/>
  <sheetViews>
    <sheetView showGridLines="0" zoomScale="90" zoomScaleNormal="90" workbookViewId="0">
      <pane ySplit="6" topLeftCell="A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4664</v>
      </c>
      <c r="J2" s="38" t="s">
        <v>4975</v>
      </c>
    </row>
    <row r="3" spans="1:54" ht="16.2" x14ac:dyDescent="0.35">
      <c r="C3" s="1" t="s">
        <v>28</v>
      </c>
      <c r="D3" s="21" t="s">
        <v>4665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4666</v>
      </c>
      <c r="C24" s="57" t="s">
        <v>4667</v>
      </c>
      <c r="D24" s="54" t="s">
        <v>4668</v>
      </c>
      <c r="E24" s="6" t="s">
        <v>185</v>
      </c>
      <c r="F24" s="19">
        <v>235990000</v>
      </c>
      <c r="G24" s="24">
        <v>247842.13</v>
      </c>
      <c r="H24" s="24">
        <v>97.5</v>
      </c>
      <c r="I24" s="31">
        <v>6.9865820000000003</v>
      </c>
      <c r="J24" s="31"/>
      <c r="K24" s="35"/>
    </row>
    <row r="25" spans="1:11" x14ac:dyDescent="0.3">
      <c r="B25" s="8" t="s">
        <v>767</v>
      </c>
      <c r="C25" s="57" t="s">
        <v>768</v>
      </c>
      <c r="D25" s="54" t="s">
        <v>769</v>
      </c>
      <c r="E25" s="6" t="s">
        <v>185</v>
      </c>
      <c r="F25" s="19">
        <v>1000000</v>
      </c>
      <c r="G25" s="24">
        <v>1007.63</v>
      </c>
      <c r="H25" s="24">
        <v>0.4</v>
      </c>
      <c r="I25" s="31">
        <v>6.7868012000000002</v>
      </c>
      <c r="J25" s="31"/>
      <c r="K25" s="35"/>
    </row>
    <row r="26" spans="1:11" x14ac:dyDescent="0.3">
      <c r="C26" s="58" t="s">
        <v>172</v>
      </c>
      <c r="D26" s="54"/>
      <c r="E26" s="6"/>
      <c r="F26" s="19"/>
      <c r="G26" s="25">
        <v>248849.76</v>
      </c>
      <c r="H26" s="25">
        <v>97.9</v>
      </c>
      <c r="I26" s="31"/>
      <c r="J26" s="31"/>
      <c r="K26" s="35"/>
    </row>
    <row r="27" spans="1:11" x14ac:dyDescent="0.3">
      <c r="C27" s="57"/>
      <c r="D27" s="54"/>
      <c r="E27" s="6"/>
      <c r="F27" s="19"/>
      <c r="G27" s="24"/>
      <c r="H27" s="24"/>
      <c r="I27" s="31"/>
      <c r="J27" s="31"/>
      <c r="K27" s="35"/>
    </row>
    <row r="28" spans="1:11" x14ac:dyDescent="0.3">
      <c r="C28" s="58" t="s">
        <v>10</v>
      </c>
      <c r="D28" s="54"/>
      <c r="E28" s="6"/>
      <c r="F28" s="19"/>
      <c r="G28" s="24" t="s">
        <v>2</v>
      </c>
      <c r="H28" s="24" t="s">
        <v>2</v>
      </c>
      <c r="I28" s="31"/>
      <c r="J28" s="31"/>
      <c r="K28" s="35"/>
    </row>
    <row r="29" spans="1:11" x14ac:dyDescent="0.3">
      <c r="C29" s="57"/>
      <c r="D29" s="54"/>
      <c r="E29" s="6"/>
      <c r="F29" s="19"/>
      <c r="G29" s="24"/>
      <c r="H29" s="24"/>
      <c r="I29" s="31"/>
      <c r="J29" s="31"/>
      <c r="K29" s="35"/>
    </row>
    <row r="30" spans="1:11" x14ac:dyDescent="0.3">
      <c r="C30" s="58" t="s">
        <v>11</v>
      </c>
      <c r="D30" s="54"/>
      <c r="E30" s="6"/>
      <c r="F30" s="19"/>
      <c r="G30" s="24"/>
      <c r="H30" s="24"/>
      <c r="I30" s="31"/>
      <c r="J30" s="31"/>
      <c r="K30" s="35"/>
    </row>
    <row r="31" spans="1:11" x14ac:dyDescent="0.3">
      <c r="C31" s="57"/>
      <c r="D31" s="54"/>
      <c r="E31" s="6"/>
      <c r="F31" s="19"/>
      <c r="G31" s="24"/>
      <c r="H31" s="24"/>
      <c r="I31" s="31"/>
      <c r="J31" s="31"/>
      <c r="K31" s="35"/>
    </row>
    <row r="32" spans="1:11" x14ac:dyDescent="0.3">
      <c r="C32" s="58" t="s">
        <v>13</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14</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15</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16</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17</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A42" s="10"/>
      <c r="B42" s="28"/>
      <c r="C42" s="58" t="s">
        <v>18</v>
      </c>
      <c r="D42" s="54"/>
      <c r="E42" s="6"/>
      <c r="F42" s="19"/>
      <c r="G42" s="24"/>
      <c r="H42" s="24"/>
      <c r="I42" s="31"/>
      <c r="J42" s="31"/>
      <c r="K42" s="35"/>
    </row>
    <row r="43" spans="1:11" x14ac:dyDescent="0.3">
      <c r="A43" s="28"/>
      <c r="B43" s="28"/>
      <c r="C43" s="58" t="s">
        <v>19</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20</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21</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186</v>
      </c>
      <c r="C54" s="57" t="s">
        <v>187</v>
      </c>
      <c r="D54" s="54"/>
      <c r="E54" s="6"/>
      <c r="F54" s="19"/>
      <c r="G54" s="24">
        <v>0.6</v>
      </c>
      <c r="H54" s="24" t="s">
        <v>5263</v>
      </c>
      <c r="I54" s="31"/>
      <c r="J54" s="31"/>
      <c r="K54" s="35"/>
    </row>
    <row r="55" spans="1:54" x14ac:dyDescent="0.3">
      <c r="C55" s="58" t="s">
        <v>172</v>
      </c>
      <c r="D55" s="54"/>
      <c r="E55" s="6"/>
      <c r="F55" s="19"/>
      <c r="G55" s="25">
        <v>0.6</v>
      </c>
      <c r="H55" s="25" t="s">
        <v>5263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5262</v>
      </c>
      <c r="D58" s="54"/>
      <c r="E58" s="6"/>
      <c r="F58" s="19"/>
      <c r="G58" s="24" t="s">
        <v>2</v>
      </c>
      <c r="H58" s="24" t="s">
        <v>2</v>
      </c>
      <c r="I58" s="31"/>
      <c r="J58" s="31"/>
      <c r="K58" s="35"/>
      <c r="L58" s="3"/>
      <c r="AI58" s="3"/>
      <c r="AV58" s="3"/>
      <c r="AX58" s="3"/>
      <c r="BB58" s="3"/>
    </row>
    <row r="59" spans="1:54" x14ac:dyDescent="0.3">
      <c r="B59" s="8"/>
      <c r="C59" s="57" t="s">
        <v>188</v>
      </c>
      <c r="D59" s="54"/>
      <c r="E59" s="6"/>
      <c r="F59" s="19"/>
      <c r="G59" s="24">
        <v>5337.34</v>
      </c>
      <c r="H59" s="24">
        <v>2.1</v>
      </c>
      <c r="I59" s="31"/>
      <c r="J59" s="31"/>
      <c r="K59" s="35"/>
    </row>
    <row r="60" spans="1:54" x14ac:dyDescent="0.3">
      <c r="C60" s="58" t="s">
        <v>172</v>
      </c>
      <c r="D60" s="54"/>
      <c r="E60" s="6"/>
      <c r="F60" s="19"/>
      <c r="G60" s="25">
        <v>5337.34</v>
      </c>
      <c r="H60" s="25">
        <v>2.1</v>
      </c>
      <c r="I60" s="31"/>
      <c r="J60" s="31"/>
      <c r="K60" s="35"/>
    </row>
    <row r="61" spans="1:54" x14ac:dyDescent="0.3">
      <c r="C61" s="57"/>
      <c r="D61" s="54"/>
      <c r="E61" s="6"/>
      <c r="F61" s="19"/>
      <c r="G61" s="24"/>
      <c r="H61" s="24"/>
      <c r="I61" s="31"/>
      <c r="J61" s="31"/>
      <c r="K61" s="35"/>
    </row>
    <row r="62" spans="1:54" x14ac:dyDescent="0.3">
      <c r="C62" s="60" t="s">
        <v>189</v>
      </c>
      <c r="D62" s="55"/>
      <c r="E62" s="5"/>
      <c r="F62" s="20"/>
      <c r="G62" s="26">
        <v>254187.7</v>
      </c>
      <c r="H62" s="26">
        <v>100</v>
      </c>
      <c r="I62" s="32"/>
      <c r="J62" s="32"/>
      <c r="K62" s="36"/>
    </row>
    <row r="65" spans="3:11" x14ac:dyDescent="0.3">
      <c r="C65" s="1" t="s">
        <v>190</v>
      </c>
    </row>
    <row r="66" spans="3:11" x14ac:dyDescent="0.3">
      <c r="C66" s="37" t="s">
        <v>191</v>
      </c>
      <c r="D66" s="37"/>
      <c r="E66" s="37"/>
      <c r="F66" s="37"/>
      <c r="G66" s="37"/>
      <c r="H66" s="37"/>
      <c r="I66" s="37"/>
      <c r="J66" s="37"/>
      <c r="K66" s="37"/>
    </row>
    <row r="67" spans="3:11" x14ac:dyDescent="0.3">
      <c r="C67" s="2" t="s">
        <v>192</v>
      </c>
    </row>
    <row r="68" spans="3:11" x14ac:dyDescent="0.3">
      <c r="C68" s="2" t="s">
        <v>193</v>
      </c>
    </row>
    <row r="69" spans="3:11" ht="30" customHeight="1" x14ac:dyDescent="0.3">
      <c r="C69" s="91" t="s">
        <v>194</v>
      </c>
      <c r="D69" s="92"/>
      <c r="E69" s="92"/>
      <c r="F69" s="92"/>
      <c r="G69" s="92"/>
      <c r="H69" s="92"/>
      <c r="I69" s="92"/>
      <c r="J69" s="92"/>
      <c r="K69" s="92"/>
    </row>
    <row r="70" spans="3:11" x14ac:dyDescent="0.3">
      <c r="C70" s="2" t="s">
        <v>195</v>
      </c>
    </row>
    <row r="71" spans="3:11" x14ac:dyDescent="0.3">
      <c r="C71" s="2" t="s">
        <v>5350</v>
      </c>
    </row>
    <row r="73" spans="3:11" x14ac:dyDescent="0.3">
      <c r="C73" s="1" t="s">
        <v>5387</v>
      </c>
      <c r="E73" s="88" t="s">
        <v>5388</v>
      </c>
    </row>
    <row r="74" spans="3:11" x14ac:dyDescent="0.3">
      <c r="E74" s="2" t="s">
        <v>5441</v>
      </c>
    </row>
  </sheetData>
  <mergeCells count="1">
    <mergeCell ref="C69:K69"/>
  </mergeCells>
  <hyperlinks>
    <hyperlink ref="J2" location="'Index'!A1" display="'Index'!A1" xr:uid="{301DC9BE-656C-408A-9EC8-BA01A1A961E5}"/>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BBFEE-2EC4-4613-9140-673AFF0BBE16}">
  <sheetPr codeName="Sheet194"/>
  <dimension ref="A1:IV73"/>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4669</v>
      </c>
      <c r="J2" s="38" t="s">
        <v>4975</v>
      </c>
    </row>
    <row r="3" spans="1:54" ht="16.2" x14ac:dyDescent="0.35">
      <c r="C3" s="1" t="s">
        <v>28</v>
      </c>
      <c r="D3" s="21" t="s">
        <v>4670</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4671</v>
      </c>
      <c r="C24" s="57" t="s">
        <v>4672</v>
      </c>
      <c r="D24" s="54" t="s">
        <v>4673</v>
      </c>
      <c r="E24" s="6" t="s">
        <v>185</v>
      </c>
      <c r="F24" s="19">
        <v>195708300</v>
      </c>
      <c r="G24" s="24">
        <v>200929.41</v>
      </c>
      <c r="H24" s="24">
        <v>97.3</v>
      </c>
      <c r="I24" s="31">
        <v>6.3618940000000004</v>
      </c>
      <c r="J24" s="31"/>
      <c r="K24" s="35"/>
    </row>
    <row r="25" spans="1:11" x14ac:dyDescent="0.3">
      <c r="C25" s="58" t="s">
        <v>172</v>
      </c>
      <c r="D25" s="54"/>
      <c r="E25" s="6"/>
      <c r="F25" s="19"/>
      <c r="G25" s="25">
        <v>200929.41</v>
      </c>
      <c r="H25" s="25">
        <v>97.3</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186</v>
      </c>
      <c r="C53" s="57" t="s">
        <v>187</v>
      </c>
      <c r="D53" s="54"/>
      <c r="E53" s="6"/>
      <c r="F53" s="19"/>
      <c r="G53" s="24">
        <v>127.17</v>
      </c>
      <c r="H53" s="24">
        <v>0.06</v>
      </c>
      <c r="I53" s="31"/>
      <c r="J53" s="31"/>
      <c r="K53" s="35"/>
    </row>
    <row r="54" spans="1:54" x14ac:dyDescent="0.3">
      <c r="C54" s="58" t="s">
        <v>172</v>
      </c>
      <c r="D54" s="54"/>
      <c r="E54" s="6"/>
      <c r="F54" s="19"/>
      <c r="G54" s="25">
        <v>127.17</v>
      </c>
      <c r="H54" s="25">
        <v>0.06</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5262</v>
      </c>
      <c r="D57" s="54"/>
      <c r="E57" s="6"/>
      <c r="F57" s="19"/>
      <c r="G57" s="24" t="s">
        <v>2</v>
      </c>
      <c r="H57" s="24" t="s">
        <v>2</v>
      </c>
      <c r="I57" s="31"/>
      <c r="J57" s="31"/>
      <c r="K57" s="35"/>
      <c r="L57" s="3"/>
      <c r="AI57" s="3"/>
      <c r="AV57" s="3"/>
      <c r="AX57" s="3"/>
      <c r="BB57" s="3"/>
    </row>
    <row r="58" spans="1:54" x14ac:dyDescent="0.3">
      <c r="B58" s="8"/>
      <c r="C58" s="57" t="s">
        <v>188</v>
      </c>
      <c r="D58" s="54"/>
      <c r="E58" s="6"/>
      <c r="F58" s="19"/>
      <c r="G58" s="24">
        <v>5456.59</v>
      </c>
      <c r="H58" s="24">
        <v>2.64</v>
      </c>
      <c r="I58" s="31"/>
      <c r="J58" s="31"/>
      <c r="K58" s="35"/>
    </row>
    <row r="59" spans="1:54" x14ac:dyDescent="0.3">
      <c r="C59" s="58" t="s">
        <v>172</v>
      </c>
      <c r="D59" s="54"/>
      <c r="E59" s="6"/>
      <c r="F59" s="19"/>
      <c r="G59" s="25">
        <v>5456.59</v>
      </c>
      <c r="H59" s="25">
        <v>2.64</v>
      </c>
      <c r="I59" s="31"/>
      <c r="J59" s="31"/>
      <c r="K59" s="35"/>
    </row>
    <row r="60" spans="1:54" x14ac:dyDescent="0.3">
      <c r="C60" s="57"/>
      <c r="D60" s="54"/>
      <c r="E60" s="6"/>
      <c r="F60" s="19"/>
      <c r="G60" s="24"/>
      <c r="H60" s="24"/>
      <c r="I60" s="31"/>
      <c r="J60" s="31"/>
      <c r="K60" s="35"/>
    </row>
    <row r="61" spans="1:54" x14ac:dyDescent="0.3">
      <c r="C61" s="60" t="s">
        <v>189</v>
      </c>
      <c r="D61" s="55"/>
      <c r="E61" s="5"/>
      <c r="F61" s="20"/>
      <c r="G61" s="26">
        <v>206513.17</v>
      </c>
      <c r="H61" s="26">
        <v>100</v>
      </c>
      <c r="I61" s="32"/>
      <c r="J61" s="32"/>
      <c r="K61" s="36"/>
    </row>
    <row r="64" spans="1:54" x14ac:dyDescent="0.3">
      <c r="C64" s="1" t="s">
        <v>190</v>
      </c>
    </row>
    <row r="65" spans="3:11" x14ac:dyDescent="0.3">
      <c r="C65" s="37" t="s">
        <v>191</v>
      </c>
      <c r="D65" s="37"/>
      <c r="E65" s="37"/>
      <c r="F65" s="37"/>
      <c r="G65" s="37"/>
      <c r="H65" s="37"/>
      <c r="I65" s="37"/>
      <c r="J65" s="37"/>
      <c r="K65" s="37"/>
    </row>
    <row r="66" spans="3:11" x14ac:dyDescent="0.3">
      <c r="C66" s="2" t="s">
        <v>192</v>
      </c>
    </row>
    <row r="67" spans="3:11" x14ac:dyDescent="0.3">
      <c r="C67" s="2" t="s">
        <v>193</v>
      </c>
    </row>
    <row r="68" spans="3:11" ht="30" customHeight="1" x14ac:dyDescent="0.3">
      <c r="C68" s="91" t="s">
        <v>194</v>
      </c>
      <c r="D68" s="92"/>
      <c r="E68" s="92"/>
      <c r="F68" s="92"/>
      <c r="G68" s="92"/>
      <c r="H68" s="92"/>
      <c r="I68" s="92"/>
      <c r="J68" s="92"/>
      <c r="K68" s="92"/>
    </row>
    <row r="69" spans="3:11" x14ac:dyDescent="0.3">
      <c r="C69" s="2" t="s">
        <v>195</v>
      </c>
    </row>
    <row r="70" spans="3:11" x14ac:dyDescent="0.3">
      <c r="C70" s="2" t="s">
        <v>5351</v>
      </c>
    </row>
    <row r="72" spans="3:11" x14ac:dyDescent="0.3">
      <c r="C72" s="1" t="s">
        <v>5387</v>
      </c>
      <c r="E72" s="88" t="s">
        <v>5388</v>
      </c>
    </row>
    <row r="73" spans="3:11" x14ac:dyDescent="0.3">
      <c r="E73" s="2" t="s">
        <v>5442</v>
      </c>
    </row>
  </sheetData>
  <mergeCells count="1">
    <mergeCell ref="C68:K68"/>
  </mergeCells>
  <hyperlinks>
    <hyperlink ref="J2" location="'Index'!A1" display="'Index'!A1" xr:uid="{CCBEE422-8910-41E2-91A6-F07594EA195D}"/>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4A1B2-BEDE-4AD6-8C37-6634ECA98B63}">
  <sheetPr codeName="Sheet195"/>
  <dimension ref="A1:IV90"/>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4674</v>
      </c>
      <c r="J2" s="38" t="s">
        <v>4975</v>
      </c>
    </row>
    <row r="3" spans="1:54" ht="16.2" x14ac:dyDescent="0.35">
      <c r="C3" s="1" t="s">
        <v>28</v>
      </c>
      <c r="D3" s="21" t="s">
        <v>4675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2738</v>
      </c>
      <c r="C24" s="57" t="s">
        <v>2739</v>
      </c>
      <c r="D24" s="54" t="s">
        <v>2740</v>
      </c>
      <c r="E24" s="6" t="s">
        <v>185</v>
      </c>
      <c r="F24" s="19">
        <v>5500000</v>
      </c>
      <c r="G24" s="24">
        <v>5641.59</v>
      </c>
      <c r="H24" s="24">
        <v>5.12</v>
      </c>
      <c r="I24" s="31">
        <v>5.9325538</v>
      </c>
      <c r="J24" s="31"/>
      <c r="K24" s="35"/>
    </row>
    <row r="25" spans="1:11" x14ac:dyDescent="0.3">
      <c r="C25" s="58" t="s">
        <v>172</v>
      </c>
      <c r="D25" s="54"/>
      <c r="E25" s="6"/>
      <c r="F25" s="19"/>
      <c r="G25" s="25">
        <v>5641.59</v>
      </c>
      <c r="H25" s="25">
        <v>5.12</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4676</v>
      </c>
      <c r="C28" s="57" t="s">
        <v>4677</v>
      </c>
      <c r="D28" s="54" t="s">
        <v>4678</v>
      </c>
      <c r="E28" s="6" t="s">
        <v>185</v>
      </c>
      <c r="F28" s="19">
        <v>33500000</v>
      </c>
      <c r="G28" s="24">
        <v>34045.01</v>
      </c>
      <c r="H28" s="24">
        <v>30.88</v>
      </c>
      <c r="I28" s="31">
        <v>6.3528444999999998</v>
      </c>
      <c r="J28" s="31"/>
      <c r="K28" s="35"/>
    </row>
    <row r="29" spans="1:11" x14ac:dyDescent="0.3">
      <c r="B29" s="8" t="s">
        <v>4679</v>
      </c>
      <c r="C29" s="57" t="s">
        <v>4680</v>
      </c>
      <c r="D29" s="54" t="s">
        <v>4681</v>
      </c>
      <c r="E29" s="6" t="s">
        <v>185</v>
      </c>
      <c r="F29" s="19">
        <v>22000000</v>
      </c>
      <c r="G29" s="24">
        <v>22372.880000000001</v>
      </c>
      <c r="H29" s="24">
        <v>20.29</v>
      </c>
      <c r="I29" s="31">
        <v>6.3528444999999998</v>
      </c>
      <c r="J29" s="31"/>
      <c r="K29" s="35"/>
    </row>
    <row r="30" spans="1:11" x14ac:dyDescent="0.3">
      <c r="B30" s="8" t="s">
        <v>4682</v>
      </c>
      <c r="C30" s="57" t="s">
        <v>4683</v>
      </c>
      <c r="D30" s="54" t="s">
        <v>4684</v>
      </c>
      <c r="E30" s="6" t="s">
        <v>185</v>
      </c>
      <c r="F30" s="19">
        <v>9800000</v>
      </c>
      <c r="G30" s="24">
        <v>9997.93</v>
      </c>
      <c r="H30" s="24">
        <v>9.07</v>
      </c>
      <c r="I30" s="31">
        <v>6.3528444999999998</v>
      </c>
      <c r="J30" s="31"/>
      <c r="K30" s="35"/>
    </row>
    <row r="31" spans="1:11" x14ac:dyDescent="0.3">
      <c r="B31" s="8" t="s">
        <v>4685</v>
      </c>
      <c r="C31" s="57" t="s">
        <v>4686</v>
      </c>
      <c r="D31" s="54" t="s">
        <v>4687</v>
      </c>
      <c r="E31" s="6" t="s">
        <v>185</v>
      </c>
      <c r="F31" s="19">
        <v>8000000</v>
      </c>
      <c r="G31" s="24">
        <v>8177.26</v>
      </c>
      <c r="H31" s="24">
        <v>7.42</v>
      </c>
      <c r="I31" s="31">
        <v>6.3880955999999998</v>
      </c>
      <c r="J31" s="31"/>
      <c r="K31" s="35"/>
    </row>
    <row r="32" spans="1:11" x14ac:dyDescent="0.3">
      <c r="B32" s="8" t="s">
        <v>4688</v>
      </c>
      <c r="C32" s="57" t="s">
        <v>4689</v>
      </c>
      <c r="D32" s="54" t="s">
        <v>4690</v>
      </c>
      <c r="E32" s="6" t="s">
        <v>185</v>
      </c>
      <c r="F32" s="19">
        <v>5450000</v>
      </c>
      <c r="G32" s="24">
        <v>5537.71</v>
      </c>
      <c r="H32" s="24">
        <v>5.0199999999999996</v>
      </c>
      <c r="I32" s="31">
        <v>6.3528444999999998</v>
      </c>
      <c r="J32" s="31"/>
      <c r="K32" s="35"/>
    </row>
    <row r="33" spans="2:11" x14ac:dyDescent="0.3">
      <c r="B33" s="8" t="s">
        <v>4691</v>
      </c>
      <c r="C33" s="57" t="s">
        <v>4692</v>
      </c>
      <c r="D33" s="54" t="s">
        <v>4693</v>
      </c>
      <c r="E33" s="6" t="s">
        <v>185</v>
      </c>
      <c r="F33" s="19">
        <v>5000000</v>
      </c>
      <c r="G33" s="24">
        <v>5087.45</v>
      </c>
      <c r="H33" s="24">
        <v>4.6100000000000003</v>
      </c>
      <c r="I33" s="31">
        <v>6.3528444999999998</v>
      </c>
      <c r="J33" s="31"/>
      <c r="K33" s="35"/>
    </row>
    <row r="34" spans="2:11" x14ac:dyDescent="0.3">
      <c r="B34" s="8" t="s">
        <v>4694</v>
      </c>
      <c r="C34" s="57" t="s">
        <v>4695</v>
      </c>
      <c r="D34" s="54" t="s">
        <v>4696</v>
      </c>
      <c r="E34" s="6" t="s">
        <v>185</v>
      </c>
      <c r="F34" s="19">
        <v>4000000</v>
      </c>
      <c r="G34" s="24">
        <v>4091.48</v>
      </c>
      <c r="H34" s="24">
        <v>3.71</v>
      </c>
      <c r="I34" s="31">
        <v>6.3604706000000002</v>
      </c>
      <c r="J34" s="31"/>
      <c r="K34" s="35"/>
    </row>
    <row r="35" spans="2:11" x14ac:dyDescent="0.3">
      <c r="B35" s="8" t="s">
        <v>4697</v>
      </c>
      <c r="C35" s="57" t="s">
        <v>4698</v>
      </c>
      <c r="D35" s="54" t="s">
        <v>4699</v>
      </c>
      <c r="E35" s="6" t="s">
        <v>185</v>
      </c>
      <c r="F35" s="19">
        <v>3500000</v>
      </c>
      <c r="G35" s="24">
        <v>3578.5</v>
      </c>
      <c r="H35" s="24">
        <v>3.25</v>
      </c>
      <c r="I35" s="31">
        <v>6.3940805000000003</v>
      </c>
      <c r="J35" s="31"/>
      <c r="K35" s="35"/>
    </row>
    <row r="36" spans="2:11" x14ac:dyDescent="0.3">
      <c r="B36" s="8" t="s">
        <v>4700</v>
      </c>
      <c r="C36" s="57" t="s">
        <v>4701</v>
      </c>
      <c r="D36" s="54" t="s">
        <v>4702</v>
      </c>
      <c r="E36" s="6" t="s">
        <v>185</v>
      </c>
      <c r="F36" s="19">
        <v>3000000</v>
      </c>
      <c r="G36" s="24">
        <v>3050.88</v>
      </c>
      <c r="H36" s="24">
        <v>2.77</v>
      </c>
      <c r="I36" s="31">
        <v>6.4044204999999996</v>
      </c>
      <c r="J36" s="31"/>
      <c r="K36" s="35"/>
    </row>
    <row r="37" spans="2:11" x14ac:dyDescent="0.3">
      <c r="B37" s="8" t="s">
        <v>3986</v>
      </c>
      <c r="C37" s="57" t="s">
        <v>3987</v>
      </c>
      <c r="D37" s="54" t="s">
        <v>3988</v>
      </c>
      <c r="E37" s="6" t="s">
        <v>185</v>
      </c>
      <c r="F37" s="19">
        <v>2000000</v>
      </c>
      <c r="G37" s="24">
        <v>2034.48</v>
      </c>
      <c r="H37" s="24">
        <v>1.85</v>
      </c>
      <c r="I37" s="31">
        <v>6.3357970000000003</v>
      </c>
      <c r="J37" s="31"/>
      <c r="K37" s="35"/>
    </row>
    <row r="38" spans="2:11" x14ac:dyDescent="0.3">
      <c r="B38" s="8" t="s">
        <v>4703</v>
      </c>
      <c r="C38" s="57" t="s">
        <v>4704</v>
      </c>
      <c r="D38" s="54" t="s">
        <v>4705</v>
      </c>
      <c r="E38" s="6" t="s">
        <v>185</v>
      </c>
      <c r="F38" s="19">
        <v>1000000</v>
      </c>
      <c r="G38" s="24">
        <v>1016.53</v>
      </c>
      <c r="H38" s="24">
        <v>0.92</v>
      </c>
      <c r="I38" s="31">
        <v>6.3889401000000001</v>
      </c>
      <c r="J38" s="31"/>
      <c r="K38" s="35"/>
    </row>
    <row r="39" spans="2:11" x14ac:dyDescent="0.3">
      <c r="B39" s="8" t="s">
        <v>4706</v>
      </c>
      <c r="C39" s="57" t="s">
        <v>4707</v>
      </c>
      <c r="D39" s="54" t="s">
        <v>4708</v>
      </c>
      <c r="E39" s="6" t="s">
        <v>185</v>
      </c>
      <c r="F39" s="19">
        <v>1000000</v>
      </c>
      <c r="G39" s="24">
        <v>1015.55</v>
      </c>
      <c r="H39" s="24">
        <v>0.92</v>
      </c>
      <c r="I39" s="31">
        <v>6.4044204999999996</v>
      </c>
      <c r="J39" s="31"/>
      <c r="K39" s="35"/>
    </row>
    <row r="40" spans="2:11" x14ac:dyDescent="0.3">
      <c r="B40" s="8" t="s">
        <v>4709</v>
      </c>
      <c r="C40" s="57" t="s">
        <v>4710</v>
      </c>
      <c r="D40" s="54" t="s">
        <v>4711</v>
      </c>
      <c r="E40" s="6" t="s">
        <v>185</v>
      </c>
      <c r="F40" s="19">
        <v>500000</v>
      </c>
      <c r="G40" s="24">
        <v>509.11</v>
      </c>
      <c r="H40" s="24">
        <v>0.46</v>
      </c>
      <c r="I40" s="31">
        <v>6.3528444999999998</v>
      </c>
      <c r="J40" s="31"/>
      <c r="K40" s="35"/>
    </row>
    <row r="41" spans="2:11" x14ac:dyDescent="0.3">
      <c r="B41" s="8" t="s">
        <v>4010</v>
      </c>
      <c r="C41" s="57" t="s">
        <v>4011</v>
      </c>
      <c r="D41" s="54" t="s">
        <v>4012</v>
      </c>
      <c r="E41" s="6" t="s">
        <v>185</v>
      </c>
      <c r="F41" s="19">
        <v>500000</v>
      </c>
      <c r="G41" s="24">
        <v>508.11</v>
      </c>
      <c r="H41" s="24">
        <v>0.46</v>
      </c>
      <c r="I41" s="31">
        <v>6.3151728</v>
      </c>
      <c r="J41" s="31"/>
      <c r="K41" s="35"/>
    </row>
    <row r="42" spans="2:11" x14ac:dyDescent="0.3">
      <c r="B42" s="8" t="s">
        <v>3989</v>
      </c>
      <c r="C42" s="57" t="s">
        <v>3990</v>
      </c>
      <c r="D42" s="54" t="s">
        <v>3991</v>
      </c>
      <c r="E42" s="6" t="s">
        <v>185</v>
      </c>
      <c r="F42" s="19">
        <v>474700</v>
      </c>
      <c r="G42" s="24">
        <v>482.89</v>
      </c>
      <c r="H42" s="24">
        <v>0.44</v>
      </c>
      <c r="I42" s="31">
        <v>6.3151728</v>
      </c>
      <c r="J42" s="31"/>
      <c r="K42" s="35"/>
    </row>
    <row r="43" spans="2:11" x14ac:dyDescent="0.3">
      <c r="B43" s="8" t="s">
        <v>4007</v>
      </c>
      <c r="C43" s="57" t="s">
        <v>4008</v>
      </c>
      <c r="D43" s="54" t="s">
        <v>4009</v>
      </c>
      <c r="E43" s="6" t="s">
        <v>185</v>
      </c>
      <c r="F43" s="19">
        <v>25000</v>
      </c>
      <c r="G43" s="24">
        <v>25.42</v>
      </c>
      <c r="H43" s="24">
        <v>0.02</v>
      </c>
      <c r="I43" s="31">
        <v>6.3151728</v>
      </c>
      <c r="J43" s="31"/>
      <c r="K43" s="35"/>
    </row>
    <row r="44" spans="2:11" x14ac:dyDescent="0.3">
      <c r="C44" s="58" t="s">
        <v>172</v>
      </c>
      <c r="D44" s="54"/>
      <c r="E44" s="6"/>
      <c r="F44" s="19"/>
      <c r="G44" s="25">
        <v>101531.19</v>
      </c>
      <c r="H44" s="25">
        <v>92.09</v>
      </c>
      <c r="I44" s="31"/>
      <c r="J44" s="31"/>
      <c r="K44" s="35"/>
    </row>
    <row r="45" spans="2:11" x14ac:dyDescent="0.3">
      <c r="C45" s="57"/>
      <c r="D45" s="54"/>
      <c r="E45" s="6"/>
      <c r="F45" s="19"/>
      <c r="G45" s="24"/>
      <c r="H45" s="24"/>
      <c r="I45" s="31"/>
      <c r="J45" s="31"/>
      <c r="K45" s="35"/>
    </row>
    <row r="46" spans="2:11" x14ac:dyDescent="0.3">
      <c r="C46" s="58" t="s">
        <v>11</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13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15</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186</v>
      </c>
      <c r="C70" s="57" t="s">
        <v>187</v>
      </c>
      <c r="D70" s="54"/>
      <c r="E70" s="6"/>
      <c r="F70" s="19"/>
      <c r="G70" s="24">
        <v>1685.75</v>
      </c>
      <c r="H70" s="24">
        <v>1.53</v>
      </c>
      <c r="I70" s="31"/>
      <c r="J70" s="31"/>
      <c r="K70" s="35"/>
    </row>
    <row r="71" spans="1:54" x14ac:dyDescent="0.3">
      <c r="C71" s="58" t="s">
        <v>172</v>
      </c>
      <c r="D71" s="54"/>
      <c r="E71" s="6"/>
      <c r="F71" s="19"/>
      <c r="G71" s="25">
        <v>1685.75</v>
      </c>
      <c r="H71" s="25">
        <v>1.53</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5262</v>
      </c>
      <c r="D74" s="54"/>
      <c r="E74" s="6"/>
      <c r="F74" s="19"/>
      <c r="G74" s="24" t="s">
        <v>2</v>
      </c>
      <c r="H74" s="24" t="s">
        <v>2</v>
      </c>
      <c r="I74" s="31"/>
      <c r="J74" s="31"/>
      <c r="K74" s="35"/>
      <c r="L74" s="3"/>
      <c r="AI74" s="3"/>
      <c r="AV74" s="3"/>
      <c r="AX74" s="3"/>
      <c r="BB74" s="3"/>
    </row>
    <row r="75" spans="1:54" x14ac:dyDescent="0.3">
      <c r="B75" s="8"/>
      <c r="C75" s="57" t="s">
        <v>188</v>
      </c>
      <c r="D75" s="54"/>
      <c r="E75" s="6"/>
      <c r="F75" s="19"/>
      <c r="G75" s="24">
        <v>1390.51</v>
      </c>
      <c r="H75" s="24">
        <v>1.26</v>
      </c>
      <c r="I75" s="31"/>
      <c r="J75" s="31"/>
      <c r="K75" s="35"/>
    </row>
    <row r="76" spans="1:54" x14ac:dyDescent="0.3">
      <c r="C76" s="58" t="s">
        <v>172</v>
      </c>
      <c r="D76" s="54"/>
      <c r="E76" s="6"/>
      <c r="F76" s="19"/>
      <c r="G76" s="25">
        <v>1390.51</v>
      </c>
      <c r="H76" s="25">
        <v>1.26</v>
      </c>
      <c r="I76" s="31"/>
      <c r="J76" s="31"/>
      <c r="K76" s="35"/>
    </row>
    <row r="77" spans="1:54" x14ac:dyDescent="0.3">
      <c r="C77" s="57"/>
      <c r="D77" s="54"/>
      <c r="E77" s="6"/>
      <c r="F77" s="19"/>
      <c r="G77" s="24"/>
      <c r="H77" s="24"/>
      <c r="I77" s="31"/>
      <c r="J77" s="31"/>
      <c r="K77" s="35"/>
    </row>
    <row r="78" spans="1:54" x14ac:dyDescent="0.3">
      <c r="C78" s="60" t="s">
        <v>189</v>
      </c>
      <c r="D78" s="55"/>
      <c r="E78" s="5"/>
      <c r="F78" s="20"/>
      <c r="G78" s="26">
        <v>110249.04</v>
      </c>
      <c r="H78" s="26">
        <v>100.00000000000001</v>
      </c>
      <c r="I78" s="32"/>
      <c r="J78" s="32"/>
      <c r="K78" s="36"/>
    </row>
    <row r="81" spans="3:11" x14ac:dyDescent="0.3">
      <c r="C81" s="1" t="s">
        <v>190</v>
      </c>
    </row>
    <row r="82" spans="3:11" x14ac:dyDescent="0.3">
      <c r="C82" s="37" t="s">
        <v>191</v>
      </c>
      <c r="D82" s="37"/>
      <c r="E82" s="37"/>
      <c r="F82" s="37"/>
      <c r="G82" s="37"/>
      <c r="H82" s="37"/>
      <c r="I82" s="37"/>
      <c r="J82" s="37"/>
      <c r="K82" s="37"/>
    </row>
    <row r="83" spans="3:11" x14ac:dyDescent="0.3">
      <c r="C83" s="2" t="s">
        <v>192</v>
      </c>
    </row>
    <row r="84" spans="3:11" x14ac:dyDescent="0.3">
      <c r="C84" s="2" t="s">
        <v>193</v>
      </c>
    </row>
    <row r="85" spans="3:11" ht="30" customHeight="1" x14ac:dyDescent="0.3">
      <c r="C85" s="91" t="s">
        <v>194</v>
      </c>
      <c r="D85" s="92"/>
      <c r="E85" s="92"/>
      <c r="F85" s="92"/>
      <c r="G85" s="92"/>
      <c r="H85" s="92"/>
      <c r="I85" s="92"/>
      <c r="J85" s="92"/>
      <c r="K85" s="92"/>
    </row>
    <row r="86" spans="3:11" x14ac:dyDescent="0.3">
      <c r="C86" s="2" t="s">
        <v>195</v>
      </c>
    </row>
    <row r="87" spans="3:11" x14ac:dyDescent="0.3">
      <c r="C87" s="2" t="s">
        <v>5352</v>
      </c>
    </row>
    <row r="89" spans="3:11" x14ac:dyDescent="0.3">
      <c r="C89" s="1" t="s">
        <v>5387</v>
      </c>
      <c r="E89" s="88" t="s">
        <v>5388</v>
      </c>
    </row>
    <row r="90" spans="3:11" x14ac:dyDescent="0.3">
      <c r="E90" s="2" t="s">
        <v>5443</v>
      </c>
    </row>
  </sheetData>
  <mergeCells count="1">
    <mergeCell ref="C85:K85"/>
  </mergeCells>
  <hyperlinks>
    <hyperlink ref="J2" location="'Index'!A1" display="'Index'!A1" xr:uid="{4AE3D25D-57F5-4CD2-98ED-26D11BD92B56}"/>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008F-59A1-4293-BB1C-945E9D59316F}">
  <sheetPr codeName="Sheet196"/>
  <dimension ref="A1:IV75"/>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4712</v>
      </c>
      <c r="J2" s="38" t="s">
        <v>4975</v>
      </c>
    </row>
    <row r="3" spans="1:54" ht="16.2" x14ac:dyDescent="0.35">
      <c r="C3" s="1" t="s">
        <v>28</v>
      </c>
      <c r="D3" s="21" t="s">
        <v>4713</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4090</v>
      </c>
      <c r="C38" s="57" t="s">
        <v>4091</v>
      </c>
      <c r="D38" s="54" t="s">
        <v>4092</v>
      </c>
      <c r="E38" s="6" t="s">
        <v>185</v>
      </c>
      <c r="F38" s="19">
        <v>34000000</v>
      </c>
      <c r="G38" s="24">
        <v>32849</v>
      </c>
      <c r="H38" s="24">
        <v>95.36</v>
      </c>
      <c r="I38" s="31">
        <v>5.7705118999999998</v>
      </c>
      <c r="J38" s="31"/>
      <c r="K38" s="35"/>
    </row>
    <row r="39" spans="1:11" x14ac:dyDescent="0.3">
      <c r="B39" s="8" t="s">
        <v>4093</v>
      </c>
      <c r="C39" s="57" t="s">
        <v>4091</v>
      </c>
      <c r="D39" s="54" t="s">
        <v>4094</v>
      </c>
      <c r="E39" s="6" t="s">
        <v>185</v>
      </c>
      <c r="F39" s="19">
        <v>957100</v>
      </c>
      <c r="G39" s="24">
        <v>924.7</v>
      </c>
      <c r="H39" s="24">
        <v>2.68</v>
      </c>
      <c r="I39" s="31">
        <v>5.7705118999999998</v>
      </c>
      <c r="J39" s="31"/>
      <c r="K39" s="35"/>
    </row>
    <row r="40" spans="1:11" x14ac:dyDescent="0.3">
      <c r="B40" s="8" t="s">
        <v>3481</v>
      </c>
      <c r="C40" s="57" t="s">
        <v>3482</v>
      </c>
      <c r="D40" s="54" t="s">
        <v>3483</v>
      </c>
      <c r="E40" s="6" t="s">
        <v>185</v>
      </c>
      <c r="F40" s="19">
        <v>500000</v>
      </c>
      <c r="G40" s="24">
        <v>491.81</v>
      </c>
      <c r="H40" s="24">
        <v>1.43</v>
      </c>
      <c r="I40" s="31">
        <v>5.5751999999999997</v>
      </c>
      <c r="J40" s="31"/>
      <c r="K40" s="35"/>
    </row>
    <row r="41" spans="1:11" x14ac:dyDescent="0.3">
      <c r="B41" s="8" t="s">
        <v>3466</v>
      </c>
      <c r="C41" s="57" t="s">
        <v>3467</v>
      </c>
      <c r="D41" s="54" t="s">
        <v>3468</v>
      </c>
      <c r="E41" s="6" t="s">
        <v>185</v>
      </c>
      <c r="F41" s="19">
        <v>125000</v>
      </c>
      <c r="G41" s="24">
        <v>121.37</v>
      </c>
      <c r="H41" s="24">
        <v>0.35</v>
      </c>
      <c r="I41" s="31">
        <v>5.7049463999999999</v>
      </c>
      <c r="J41" s="31"/>
      <c r="K41" s="35"/>
    </row>
    <row r="42" spans="1:11" x14ac:dyDescent="0.3">
      <c r="C42" s="58" t="s">
        <v>172</v>
      </c>
      <c r="D42" s="54"/>
      <c r="E42" s="6"/>
      <c r="F42" s="19"/>
      <c r="G42" s="25">
        <v>34386.879999999997</v>
      </c>
      <c r="H42" s="25">
        <v>99.82</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186</v>
      </c>
      <c r="C56" s="57" t="s">
        <v>187</v>
      </c>
      <c r="D56" s="54"/>
      <c r="E56" s="6"/>
      <c r="F56" s="19"/>
      <c r="G56" s="24">
        <v>52.23</v>
      </c>
      <c r="H56" s="24">
        <v>0.15</v>
      </c>
      <c r="I56" s="31"/>
      <c r="J56" s="31"/>
      <c r="K56" s="35"/>
    </row>
    <row r="57" spans="1:54" x14ac:dyDescent="0.3">
      <c r="C57" s="58" t="s">
        <v>172</v>
      </c>
      <c r="D57" s="54"/>
      <c r="E57" s="6"/>
      <c r="F57" s="19"/>
      <c r="G57" s="25">
        <v>52.23</v>
      </c>
      <c r="H57" s="25">
        <v>0.15</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5262</v>
      </c>
      <c r="D60" s="54"/>
      <c r="E60" s="6"/>
      <c r="F60" s="19"/>
      <c r="G60" s="24" t="s">
        <v>2</v>
      </c>
      <c r="H60" s="24" t="s">
        <v>2</v>
      </c>
      <c r="I60" s="31"/>
      <c r="J60" s="31"/>
      <c r="K60" s="35"/>
      <c r="L60" s="3"/>
      <c r="AI60" s="3"/>
      <c r="AV60" s="3"/>
      <c r="AX60" s="3"/>
      <c r="BB60" s="3"/>
    </row>
    <row r="61" spans="1:54" x14ac:dyDescent="0.3">
      <c r="B61" s="8"/>
      <c r="C61" s="57" t="s">
        <v>188</v>
      </c>
      <c r="D61" s="54"/>
      <c r="E61" s="6"/>
      <c r="F61" s="19"/>
      <c r="G61" s="24">
        <v>8.2799999999999994</v>
      </c>
      <c r="H61" s="24">
        <v>0.03</v>
      </c>
      <c r="I61" s="31"/>
      <c r="J61" s="31"/>
      <c r="K61" s="35"/>
    </row>
    <row r="62" spans="1:54" x14ac:dyDescent="0.3">
      <c r="C62" s="58" t="s">
        <v>172</v>
      </c>
      <c r="D62" s="54"/>
      <c r="E62" s="6"/>
      <c r="F62" s="19"/>
      <c r="G62" s="25">
        <v>8.2799999999999994</v>
      </c>
      <c r="H62" s="25">
        <v>0.03</v>
      </c>
      <c r="I62" s="31"/>
      <c r="J62" s="31"/>
      <c r="K62" s="35"/>
    </row>
    <row r="63" spans="1:54" x14ac:dyDescent="0.3">
      <c r="C63" s="57"/>
      <c r="D63" s="54"/>
      <c r="E63" s="6"/>
      <c r="F63" s="19"/>
      <c r="G63" s="24"/>
      <c r="H63" s="24"/>
      <c r="I63" s="31"/>
      <c r="J63" s="31"/>
      <c r="K63" s="35"/>
    </row>
    <row r="64" spans="1:54" x14ac:dyDescent="0.3">
      <c r="C64" s="60" t="s">
        <v>189</v>
      </c>
      <c r="D64" s="55"/>
      <c r="E64" s="5"/>
      <c r="F64" s="20"/>
      <c r="G64" s="26">
        <v>34447.39</v>
      </c>
      <c r="H64" s="26">
        <v>100</v>
      </c>
      <c r="I64" s="32"/>
      <c r="J64" s="32"/>
      <c r="K64" s="36"/>
    </row>
    <row r="67" spans="3:11" x14ac:dyDescent="0.3">
      <c r="C67" s="1" t="s">
        <v>190</v>
      </c>
    </row>
    <row r="68" spans="3:11" x14ac:dyDescent="0.3">
      <c r="C68" s="37" t="s">
        <v>191</v>
      </c>
      <c r="D68" s="37"/>
      <c r="E68" s="37"/>
      <c r="F68" s="37"/>
      <c r="G68" s="37"/>
      <c r="H68" s="37"/>
      <c r="I68" s="37"/>
      <c r="J68" s="37"/>
      <c r="K68" s="37"/>
    </row>
    <row r="69" spans="3:11" x14ac:dyDescent="0.3">
      <c r="C69" s="2" t="s">
        <v>192</v>
      </c>
    </row>
    <row r="70" spans="3:11" x14ac:dyDescent="0.3">
      <c r="C70" s="2" t="s">
        <v>193</v>
      </c>
    </row>
    <row r="71" spans="3:11" ht="30" customHeight="1" x14ac:dyDescent="0.3">
      <c r="C71" s="91" t="s">
        <v>194</v>
      </c>
      <c r="D71" s="92"/>
      <c r="E71" s="92"/>
      <c r="F71" s="92"/>
      <c r="G71" s="92"/>
      <c r="H71" s="92"/>
      <c r="I71" s="92"/>
      <c r="J71" s="92"/>
      <c r="K71" s="92"/>
    </row>
    <row r="72" spans="3:11" x14ac:dyDescent="0.3">
      <c r="C72" s="2" t="s">
        <v>195</v>
      </c>
    </row>
    <row r="74" spans="3:11" x14ac:dyDescent="0.3">
      <c r="C74" s="1" t="s">
        <v>5387</v>
      </c>
      <c r="E74" s="88" t="s">
        <v>5388</v>
      </c>
    </row>
    <row r="75" spans="3:11" x14ac:dyDescent="0.3">
      <c r="E75" s="2" t="s">
        <v>5436</v>
      </c>
    </row>
  </sheetData>
  <mergeCells count="1">
    <mergeCell ref="C71:K71"/>
  </mergeCells>
  <hyperlinks>
    <hyperlink ref="J2" location="'Index'!A1" display="'Index'!A1" xr:uid="{309E3C01-AFD1-47CB-908C-FD65CCD70412}"/>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E6D8-9209-442F-A8A9-DDC8FF229EA2}">
  <sheetPr codeName="Sheet197"/>
  <dimension ref="A1:IV75"/>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4714</v>
      </c>
      <c r="J2" s="38" t="s">
        <v>4975</v>
      </c>
    </row>
    <row r="3" spans="1:54" ht="16.2" x14ac:dyDescent="0.35">
      <c r="C3" s="1" t="s">
        <v>28</v>
      </c>
      <c r="D3" s="21" t="s">
        <v>4715</v>
      </c>
    </row>
    <row r="4" spans="1:54" ht="15" x14ac:dyDescent="0.35">
      <c r="C4" s="1" t="s">
        <v>30</v>
      </c>
      <c r="D4" s="22">
        <v>45900</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4090</v>
      </c>
      <c r="C38" s="57" t="s">
        <v>4091</v>
      </c>
      <c r="D38" s="54" t="s">
        <v>4092</v>
      </c>
      <c r="E38" s="6" t="s">
        <v>185</v>
      </c>
      <c r="F38" s="19">
        <v>18000000</v>
      </c>
      <c r="G38" s="24">
        <v>17390.650000000001</v>
      </c>
      <c r="H38" s="24">
        <v>84.45</v>
      </c>
      <c r="I38" s="31">
        <v>5.7705118999999998</v>
      </c>
      <c r="J38" s="31"/>
      <c r="K38" s="35"/>
    </row>
    <row r="39" spans="1:11" x14ac:dyDescent="0.3">
      <c r="B39" s="8" t="s">
        <v>3469</v>
      </c>
      <c r="C39" s="57" t="s">
        <v>3470</v>
      </c>
      <c r="D39" s="54" t="s">
        <v>3471</v>
      </c>
      <c r="E39" s="6" t="s">
        <v>185</v>
      </c>
      <c r="F39" s="19">
        <v>2300000</v>
      </c>
      <c r="G39" s="24">
        <v>2230.89</v>
      </c>
      <c r="H39" s="24">
        <v>10.83</v>
      </c>
      <c r="I39" s="31">
        <v>5.7042783000000004</v>
      </c>
      <c r="J39" s="31"/>
      <c r="K39" s="35"/>
    </row>
    <row r="40" spans="1:11" x14ac:dyDescent="0.3">
      <c r="B40" s="8" t="s">
        <v>4093</v>
      </c>
      <c r="C40" s="57" t="s">
        <v>4091</v>
      </c>
      <c r="D40" s="54" t="s">
        <v>4094</v>
      </c>
      <c r="E40" s="6" t="s">
        <v>185</v>
      </c>
      <c r="F40" s="19">
        <v>506700</v>
      </c>
      <c r="G40" s="24">
        <v>489.55</v>
      </c>
      <c r="H40" s="24">
        <v>2.38</v>
      </c>
      <c r="I40" s="31">
        <v>5.7705118999999998</v>
      </c>
      <c r="J40" s="31"/>
      <c r="K40" s="35"/>
    </row>
    <row r="41" spans="1:11" x14ac:dyDescent="0.3">
      <c r="B41" s="8" t="s">
        <v>3466</v>
      </c>
      <c r="C41" s="57" t="s">
        <v>3467</v>
      </c>
      <c r="D41" s="54" t="s">
        <v>3468</v>
      </c>
      <c r="E41" s="6" t="s">
        <v>185</v>
      </c>
      <c r="F41" s="19">
        <v>400000</v>
      </c>
      <c r="G41" s="24">
        <v>388.4</v>
      </c>
      <c r="H41" s="24">
        <v>1.89</v>
      </c>
      <c r="I41" s="31">
        <v>5.7049463999999999</v>
      </c>
      <c r="J41" s="31"/>
      <c r="K41" s="35"/>
    </row>
    <row r="42" spans="1:11" x14ac:dyDescent="0.3">
      <c r="C42" s="58" t="s">
        <v>172</v>
      </c>
      <c r="D42" s="54"/>
      <c r="E42" s="6"/>
      <c r="F42" s="19"/>
      <c r="G42" s="25">
        <v>20499.490000000002</v>
      </c>
      <c r="H42" s="25">
        <v>99.55</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186</v>
      </c>
      <c r="C56" s="57" t="s">
        <v>187</v>
      </c>
      <c r="D56" s="54"/>
      <c r="E56" s="6"/>
      <c r="F56" s="19"/>
      <c r="G56" s="24">
        <v>89.97</v>
      </c>
      <c r="H56" s="24">
        <v>0.44</v>
      </c>
      <c r="I56" s="31"/>
      <c r="J56" s="31"/>
      <c r="K56" s="35"/>
    </row>
    <row r="57" spans="1:54" x14ac:dyDescent="0.3">
      <c r="C57" s="58" t="s">
        <v>172</v>
      </c>
      <c r="D57" s="54"/>
      <c r="E57" s="6"/>
      <c r="F57" s="19"/>
      <c r="G57" s="25">
        <v>89.97</v>
      </c>
      <c r="H57" s="25">
        <v>0.44</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5262</v>
      </c>
      <c r="D60" s="54"/>
      <c r="E60" s="6"/>
      <c r="F60" s="19"/>
      <c r="G60" s="24" t="s">
        <v>2</v>
      </c>
      <c r="H60" s="24" t="s">
        <v>2</v>
      </c>
      <c r="I60" s="31"/>
      <c r="J60" s="31"/>
      <c r="K60" s="35"/>
      <c r="L60" s="3"/>
      <c r="AI60" s="3"/>
      <c r="AV60" s="3"/>
      <c r="AX60" s="3"/>
      <c r="BB60" s="3"/>
    </row>
    <row r="61" spans="1:54" x14ac:dyDescent="0.3">
      <c r="B61" s="8"/>
      <c r="C61" s="57" t="s">
        <v>188</v>
      </c>
      <c r="D61" s="54"/>
      <c r="E61" s="6"/>
      <c r="F61" s="19"/>
      <c r="G61" s="24">
        <v>3.7</v>
      </c>
      <c r="H61" s="24">
        <v>0.01</v>
      </c>
      <c r="I61" s="31"/>
      <c r="J61" s="31"/>
      <c r="K61" s="35"/>
    </row>
    <row r="62" spans="1:54" x14ac:dyDescent="0.3">
      <c r="C62" s="58" t="s">
        <v>172</v>
      </c>
      <c r="D62" s="54"/>
      <c r="E62" s="6"/>
      <c r="F62" s="19"/>
      <c r="G62" s="25">
        <v>3.7</v>
      </c>
      <c r="H62" s="25">
        <v>0.01</v>
      </c>
      <c r="I62" s="31"/>
      <c r="J62" s="31"/>
      <c r="K62" s="35"/>
    </row>
    <row r="63" spans="1:54" x14ac:dyDescent="0.3">
      <c r="C63" s="57"/>
      <c r="D63" s="54"/>
      <c r="E63" s="6"/>
      <c r="F63" s="19"/>
      <c r="G63" s="24"/>
      <c r="H63" s="24"/>
      <c r="I63" s="31"/>
      <c r="J63" s="31"/>
      <c r="K63" s="35"/>
    </row>
    <row r="64" spans="1:54" x14ac:dyDescent="0.3">
      <c r="C64" s="60" t="s">
        <v>189</v>
      </c>
      <c r="D64" s="55"/>
      <c r="E64" s="5"/>
      <c r="F64" s="20"/>
      <c r="G64" s="26">
        <v>20593.16</v>
      </c>
      <c r="H64" s="26">
        <v>100</v>
      </c>
      <c r="I64" s="32"/>
      <c r="J64" s="32"/>
      <c r="K64" s="36"/>
    </row>
    <row r="67" spans="3:11" x14ac:dyDescent="0.3">
      <c r="C67" s="1" t="s">
        <v>190</v>
      </c>
    </row>
    <row r="68" spans="3:11" x14ac:dyDescent="0.3">
      <c r="C68" s="37" t="s">
        <v>191</v>
      </c>
      <c r="D68" s="37"/>
      <c r="E68" s="37"/>
      <c r="F68" s="37"/>
      <c r="G68" s="37"/>
      <c r="H68" s="37"/>
      <c r="I68" s="37"/>
      <c r="J68" s="37"/>
      <c r="K68" s="37"/>
    </row>
    <row r="69" spans="3:11" x14ac:dyDescent="0.3">
      <c r="C69" s="2" t="s">
        <v>192</v>
      </c>
    </row>
    <row r="70" spans="3:11" x14ac:dyDescent="0.3">
      <c r="C70" s="2" t="s">
        <v>193</v>
      </c>
    </row>
    <row r="71" spans="3:11" ht="30" customHeight="1" x14ac:dyDescent="0.3">
      <c r="C71" s="91" t="s">
        <v>194</v>
      </c>
      <c r="D71" s="92"/>
      <c r="E71" s="92"/>
      <c r="F71" s="92"/>
      <c r="G71" s="92"/>
      <c r="H71" s="92"/>
      <c r="I71" s="92"/>
      <c r="J71" s="92"/>
      <c r="K71" s="92"/>
    </row>
    <row r="72" spans="3:11" x14ac:dyDescent="0.3">
      <c r="C72" s="2" t="s">
        <v>195</v>
      </c>
    </row>
    <row r="74" spans="3:11" x14ac:dyDescent="0.3">
      <c r="C74" s="1" t="s">
        <v>5387</v>
      </c>
      <c r="E74" s="88" t="s">
        <v>5388</v>
      </c>
    </row>
    <row r="75" spans="3:11" x14ac:dyDescent="0.3">
      <c r="E75" s="2" t="s">
        <v>5436</v>
      </c>
    </row>
  </sheetData>
  <mergeCells count="1">
    <mergeCell ref="C71:K71"/>
  </mergeCells>
  <hyperlinks>
    <hyperlink ref="J2" location="'Index'!A1" display="'Index'!A1" xr:uid="{5C368ECA-E0F3-48D7-91F3-905980EC62D3}"/>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6707</vt:i4>
      </vt:variant>
    </vt:vector>
  </HeadingPairs>
  <TitlesOfParts>
    <vt:vector size="6835"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SFMP- Series 43</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43'!Print_Area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XDO_?CLASS_3?136?</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XDO_?FINAL_ISIN?60?</vt:lpstr>
      <vt:lpstr>XDO_?FINAL_ISIN?601?</vt:lpstr>
      <vt:lpstr>XDO_?FINAL_ISIN?602?</vt:lpstr>
      <vt:lpstr>XDO_?FINAL_ISIN?603?</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XDO_?FINAL_MV?60?</vt:lpstr>
      <vt:lpstr>XDO_?FINAL_MV?601?</vt:lpstr>
      <vt:lpstr>XDO_?FINAL_MV?602?</vt:lpstr>
      <vt:lpstr>XDO_?FINAL_MV?603?</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XDO_?FINAL_NAME?60?</vt:lpstr>
      <vt:lpstr>XDO_?FINAL_NAME?601?</vt:lpstr>
      <vt:lpstr>XDO_?FINAL_NAME?602?</vt:lpstr>
      <vt:lpstr>XDO_?FINAL_NAME?603?</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XDO_?FINAL_PER_NET?60?</vt:lpstr>
      <vt:lpstr>XDO_?FINAL_PER_NET?601?</vt:lpstr>
      <vt:lpstr>XDO_?FINAL_PER_NET?602?</vt:lpstr>
      <vt:lpstr>XDO_?FINAL_PER_NET?603?</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XDO_?FINAL_QUANTITE?60?</vt:lpstr>
      <vt:lpstr>XDO_?FINAL_QUANTITE?601?</vt:lpstr>
      <vt:lpstr>XDO_?FINAL_QUANTITE?602?</vt:lpstr>
      <vt:lpstr>XDO_?FINAL_QUANTITE?603?</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XDO_?NAMCNAME?136?</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XDO_?NOVAL?60?</vt:lpstr>
      <vt:lpstr>XDO_?NOVAL?601?</vt:lpstr>
      <vt:lpstr>XDO_?NOVAL?602?</vt:lpstr>
      <vt:lpstr>XDO_?NOVAL?603?</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XDO_?NPTF?136?</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XDO_?RATING?60?</vt:lpstr>
      <vt:lpstr>XDO_?RATING?601?</vt:lpstr>
      <vt:lpstr>XDO_?RATING?602?</vt:lpstr>
      <vt:lpstr>XDO_?RATING?603?</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XDO_?REMARKS?60?</vt:lpstr>
      <vt:lpstr>XDO_?REMARKS?601?</vt:lpstr>
      <vt:lpstr>XDO_?REMARKS?602?</vt:lpstr>
      <vt:lpstr>XDO_?REMARKS?603?</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XDO_?TITL?136?</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XDO_?YTM?60?</vt:lpstr>
      <vt:lpstr>XDO_?YTM?601?</vt:lpstr>
      <vt:lpstr>XDO_?YTM?602?</vt:lpstr>
      <vt:lpstr>XDO_?YTM?603?</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XDO_GROUP_?G_2?136?</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XDO_GROUP_?G_3?136?</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XDO_GROUP_?G_4?119?</vt:lpstr>
      <vt:lpstr>XDO_GROUP_?G_4?12?</vt:lpstr>
      <vt:lpstr>XDO_GROUP_?G_4?120?</vt:lpstr>
      <vt:lpstr>XDO_GROUP_?G_4?121?</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XDO_GROUP_?G_4?34?</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XDO_GROUP_?G_4?60?</vt:lpstr>
      <vt:lpstr>XDO_GROUP_?G_4?601?</vt:lpstr>
      <vt:lpstr>XDO_GROUP_?G_4?602?</vt:lpstr>
      <vt:lpstr>XDO_GROUP_?G_4?603?</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Pradnyesh Rege-SBIMF</cp:lastModifiedBy>
  <cp:lastPrinted>2013-11-30T11:49:41Z</cp:lastPrinted>
  <dcterms:created xsi:type="dcterms:W3CDTF">2010-04-14T16:02:20Z</dcterms:created>
  <dcterms:modified xsi:type="dcterms:W3CDTF">2025-09-05T09:38:33Z</dcterms:modified>
</cp:coreProperties>
</file>