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02E17C04-7482-4A7F-B54A-4BE08E245473}" xr6:coauthVersionLast="45" xr6:coauthVersionMax="47" xr10:uidLastSave="{00000000-0000-0000-0000-000000000000}"/>
  <bookViews>
    <workbookView xWindow="-120" yWindow="-120" windowWidth="20730" windowHeight="11160" firstSheet="114" activeTab="117" xr2:uid="{00000000-000D-0000-FFFF-FFFF00000000}"/>
  </bookViews>
  <sheets>
    <sheet name="Index" sheetId="145"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72" sheetId="126" r:id="rId105"/>
    <sheet name="SFMP- Series 73" sheetId="127" r:id="rId106"/>
    <sheet name="SLDF" sheetId="128" r:id="rId107"/>
    <sheet name="SFMP- Series 74" sheetId="129" r:id="rId108"/>
    <sheet name="SFMP- Series 75" sheetId="130" r:id="rId109"/>
    <sheet name="SFMP- Series 76" sheetId="131" r:id="rId110"/>
    <sheet name="SFMP- Series 77" sheetId="132" r:id="rId111"/>
    <sheet name="SFMP- Series 78" sheetId="133" r:id="rId112"/>
    <sheet name="SDYF" sheetId="134" r:id="rId113"/>
    <sheet name="SFMP- Series 79" sheetId="135" r:id="rId114"/>
    <sheet name="SFMP- Series 80" sheetId="136" r:id="rId115"/>
    <sheet name="SFMP- Series 81" sheetId="137" r:id="rId116"/>
    <sheet name="SBI-BSE-SENSEX-IF" sheetId="138" r:id="rId117"/>
    <sheet name="SBI Nifty 1 D Rate ETF" sheetId="139" r:id="rId118"/>
  </sheets>
  <definedNames>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SCPSE!$C$16:$C$45</definedName>
    <definedName name="XDO_?CLASS_3?111?">'SFMP- Series 59'!$C$28:$C$40</definedName>
    <definedName name="XDO_?CLASS_3?112?">'SFMP- Series 60'!$C$16:$C$30</definedName>
    <definedName name="XDO_?CLASS_3?113?">SMCF!$C$8:$C$49</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2036'!$C$16:$C$25</definedName>
    <definedName name="XDO_?CLASS_3?122?">'SCIGI-APR 2029'!$C$16:$C$24</definedName>
    <definedName name="XDO_?CLASS_3?123?">'SCISI-SEP 2027'!$C$16:$C$24</definedName>
    <definedName name="XDO_?CLASS_3?124?">'SFMP- Series 72'!$C$28:$C$41</definedName>
    <definedName name="XDO_?CLASS_3?125?">'SFMP- Series 73'!$C$28:$C$41</definedName>
    <definedName name="XDO_?CLASS_3?126?">SLDF!$C$16:$C$30</definedName>
    <definedName name="XDO_?CLASS_3?127?">'SFMP- Series 74'!$C$16:$C$33</definedName>
    <definedName name="XDO_?CLASS_3?128?">'SFMP- Series 75'!$C$16:$C$18</definedName>
    <definedName name="XDO_?CLASS_3?129?">'SFMP- Series 76'!$C$16:$C$20</definedName>
    <definedName name="XDO_?CLASS_3?13?">SLMF!$C$8:$C$85</definedName>
    <definedName name="XDO_?CLASS_3?130?">'SFMP- Series 77'!$C$16:$C$19</definedName>
    <definedName name="XDO_?CLASS_3?131?">'SFMP- Series 78'!$C$16:$C$21</definedName>
    <definedName name="XDO_?CLASS_3?132?">SDYF!$C$8:$C$43</definedName>
    <definedName name="XDO_?CLASS_3?133?">'SFMP- Series 79'!$C$16:$C$21</definedName>
    <definedName name="XDO_?CLASS_3?134?">'SFMP- Series 80'!$C$16:$C$19</definedName>
    <definedName name="XDO_?CLASS_3?135?">'SFMP- Series 81'!$C$16:$C$25</definedName>
    <definedName name="XDO_?CLASS_3?136?">'SBI-BSE-SENSEX-IF'!$C$8:$C$39</definedName>
    <definedName name="XDO_?CLASS_3?137?">'SBI Nifty 1 D Rate ETF'!$C$40:$C$50</definedName>
    <definedName name="XDO_?CLASS_3?138?">#REF!</definedName>
    <definedName name="XDO_?CLASS_3?139?">#REF!</definedName>
    <definedName name="XDO_?CLASS_3?14?">SLTEF!$C$8:$C$74</definedName>
    <definedName name="XDO_?CLASS_3?140?">#REF!</definedName>
    <definedName name="XDO_?CLASS_3?141?">#REF!</definedName>
    <definedName name="XDO_?CLASS_3?142?">#REF!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SEHF!$C$8:$C$41</definedName>
    <definedName name="XDO_?CLASS_3?21?">#REF!</definedName>
    <definedName name="XDO_?CLASS_3?22?">#REF!</definedName>
    <definedName name="XDO_?CLASS_3?23?">#REF!</definedName>
    <definedName name="XDO_?CLASS_3?24?">SMIF!$C$16:$C$35</definedName>
    <definedName name="XDO_?CLASS_3?25?">#REF!</definedName>
    <definedName name="XDO_?CLASS_3?26?">#REF!</definedName>
    <definedName name="XDO_?CLASS_3?27?">SCOF!$C$8:$C$50</definedName>
    <definedName name="XDO_?CLASS_3?28?">STOF!$C$8:$C$25</definedName>
    <definedName name="XDO_?CLASS_3?29?">SHOF!$C$8:$C$32</definedName>
    <definedName name="XDO_?CLASS_3?3?">#REF!</definedName>
    <definedName name="XDO_?CLASS_3?30?">SCF!$C$8:$C$92</definedName>
    <definedName name="XDO_?CLASS_3?31?">SNIF!$C$8:$C$59</definedName>
    <definedName name="XDO_?CLASS_3?32?">'SMCBF-SP'!$C$8:$C$29</definedName>
    <definedName name="XDO_?CLASS_3?33?">SOF!$C$28:$C$34</definedName>
    <definedName name="XDO_?CLASS_3?34?">SMMDF!$C$16:$C$53</definedName>
    <definedName name="XDO_?CLASS_3?35?">SLF!$C$16:$C$24</definedName>
    <definedName name="XDO_?CLASS_3?36?">SDBF!$C$16:$C$23</definedName>
    <definedName name="XDO_?CLASS_3?37?">SSF!$C$16:$C$25</definedName>
    <definedName name="XDO_?CLASS_3?38?">SCRF!$C$8:$C$16</definedName>
    <definedName name="XDO_?CLASS_3?39?">SFEF!$C$8:$C$31</definedName>
    <definedName name="XDO_?CLASS_3?4?">#REF!</definedName>
    <definedName name="XDO_?CLASS_3?40?">SCHF!$C$8:$C$52</definedName>
    <definedName name="XDO_?CLASS_3?41?">SMUSD!$C$16:$C$48</definedName>
    <definedName name="XDO_?CLASS_3?42?">SMIDCAP!$C$8:$C$78</definedName>
    <definedName name="XDO_?CLASS_3?43?">SMCMF!$C$16:$C$27</definedName>
    <definedName name="XDO_?CLASS_3?44?">SMCOMMA!$C$8:$C$31</definedName>
    <definedName name="XDO_?CLASS_3?45?">SMGF!$C$16:$C$31</definedName>
    <definedName name="XDO_?CLASS_3?46?">SFLEXI!$C$8:$C$63</definedName>
    <definedName name="XDO_?CLASS_3?47?">SMAAF!$C$8:$C$56</definedName>
    <definedName name="XDO_?CLASS_3?48?">SBLUECHIP!$C$8:$C$59</definedName>
    <definedName name="XDO_?CLASS_3?49?">SAOF!$C$8:$C$174</definedName>
    <definedName name="XDO_?CLASS_3?5?">#REF!</definedName>
    <definedName name="XDO_?CLASS_3?50?">SIF!$C$8:$C$44</definedName>
    <definedName name="XDO_?CLASS_3?51?">SMLDF!$C$16:$C$59</definedName>
    <definedName name="XDO_?CLASS_3?52?">SSTDF!$C$16:$C$79</definedName>
    <definedName name="XDO_?CLASS_3?53?">SETFGOLD!$C$40:$C$44</definedName>
    <definedName name="XDO_?CLASS_3?54?">SPSU!$C$8:$C$32</definedName>
    <definedName name="XDO_?CLASS_3?55?">SGF!$C$40:$C$42</definedName>
    <definedName name="XDO_?CLASS_3?56?">SBISENSEX!$C$8:$C$39</definedName>
    <definedName name="XDO_?CLASS_3?57?">SSCF!$C$8:$C$62</definedName>
    <definedName name="XDO_?CLASS_3?58?">SBPF!$C$16:$C$63</definedName>
    <definedName name="XDO_?CLASS_3?59?">'STAF-III'!$C$8:$C$28</definedName>
    <definedName name="XDO_?CLASS_3?6?">SMEEF!$C$8:$C$43</definedName>
    <definedName name="XDO_?CLASS_3?60?">'SLTAF-I'!$C$8:$C$34</definedName>
    <definedName name="XDO_?CLASS_3?61?">'SLTAF-II'!$C$8:$C$34</definedName>
    <definedName name="XDO_?CLASS_3?62?">SBFS!$C$8:$C$35</definedName>
    <definedName name="XDO_?CLASS_3?63?">SETFNN50!$C$8:$C$59</definedName>
    <definedName name="XDO_?CLASS_3?64?">SETFNIFBK!$C$8:$C$21</definedName>
    <definedName name="XDO_?CLASS_3?65?">SETFBSE100!$C$8:$C$110</definedName>
    <definedName name="XDO_?CLASS_3?66?">SESF!$C$8:$C$103</definedName>
    <definedName name="XDO_?CLASS_3?67?">SETFNIF50!$C$8:$C$59</definedName>
    <definedName name="XDO_?CLASS_3?68?">'SLTAF-III'!$C$8:$C$34</definedName>
    <definedName name="XDO_?CLASS_3?69?">SETF10GILT!$C$16:$C$24</definedName>
    <definedName name="XDO_?CLASS_3?7?">#REF!</definedName>
    <definedName name="XDO_?CLASS_3?70?">'SLTAF-IV'!$C$8:$C$32</definedName>
    <definedName name="XDO_?CLASS_3?71?">'SLTAF-V'!$C$8:$C$28</definedName>
    <definedName name="XDO_?CLASS_3?72?">'SLTAF-VI'!$C$8:$C$51</definedName>
    <definedName name="XDO_?CLASS_3?73?">SETFSN50!$C$8:$C$59</definedName>
    <definedName name="XDO_?CLASS_3?74?">SBIETFQLTY!$C$8:$C$39</definedName>
    <definedName name="XDO_?CLASS_3?75?">SCBF!$C$16:$C$109</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'SMCBF-IP'!$C$8:$C$37</definedName>
    <definedName name="XDO_?CLASS_3?81?">SFRDF!$C$16:$C$36</definedName>
    <definedName name="XDO_?CLASS_3?82?">SBIETFIT!$C$8:$C$19</definedName>
    <definedName name="XDO_?CLASS_3?83?">SBIETFPB!$C$8:$C$19</definedName>
    <definedName name="XDO_?CLASS_3?84?">'SRBF-AP'!$C$8:$C$46</definedName>
    <definedName name="XDO_?CLASS_3?85?">'SRBF-AHP'!$C$8:$C$46</definedName>
    <definedName name="XDO_?CLASS_3?86?">'SRBF-CHP'!$C$8:$C$46</definedName>
    <definedName name="XDO_?CLASS_3?87?">'SRBF-CP'!$C$8:$C$46</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SBAF!$C$8:$C$83</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SCF!$D$10:$D$145</definedName>
    <definedName name="XDO_?FINAL_ISIN?101?">SNIF!$D$10:$D$59</definedName>
    <definedName name="XDO_?FINAL_ISIN?102?">SNIF!$D$10:$D$100</definedName>
    <definedName name="XDO_?FINAL_ISIN?103?">SNIF!$D$10:$D$105</definedName>
    <definedName name="XDO_?FINAL_ISIN?104?">'SMCBF-SP'!$D$10:$D$29</definedName>
    <definedName name="XDO_?FINAL_ISIN?105?">'SMCBF-SP'!$D$10:$D$44</definedName>
    <definedName name="XDO_?FINAL_ISIN?106?">'SMCBF-SP'!$D$10:$D$55</definedName>
    <definedName name="XDO_?FINAL_ISIN?107?">'SMCBF-SP'!$D$10:$D$70</definedName>
    <definedName name="XDO_?FINAL_ISIN?108?">'SMCBF-SP'!$D$10:$D$83</definedName>
    <definedName name="XDO_?FINAL_ISIN?109?">'SMCBF-SP'!$D$10:$D$88</definedName>
    <definedName name="XDO_?FINAL_ISIN?11?">SMEEF!$D$10:$D$43</definedName>
    <definedName name="XDO_?FINAL_ISIN?110?">SOF!$D$34</definedName>
    <definedName name="XDO_?FINAL_ISIN?111?">SOF!$D$34:$D$51</definedName>
    <definedName name="XDO_?FINAL_ISIN?112?">SOF!$D$34:$D$56</definedName>
    <definedName name="XDO_?FINAL_ISIN?113?">SMMDF!$D$18:$D$53</definedName>
    <definedName name="XDO_?FINAL_ISIN?114?">SMMDF!$D$18:$D$66</definedName>
    <definedName name="XDO_?FINAL_ISIN?115?">SMMDF!$D$18:$D$71</definedName>
    <definedName name="XDO_?FINAL_ISIN?116?">SMMDF!$D$18:$D$88</definedName>
    <definedName name="XDO_?FINAL_ISIN?117?">SMMDF!$D$18:$D$98</definedName>
    <definedName name="XDO_?FINAL_ISIN?118?">SMMDF!$D$18:$D$103</definedName>
    <definedName name="XDO_?FINAL_ISIN?119?">SLF!$D$24</definedName>
    <definedName name="XDO_?FINAL_ISIN?12?">SMEEF!$D$10:$D$48</definedName>
    <definedName name="XDO_?FINAL_ISIN?120?">SLF!$D$24:$D$77</definedName>
    <definedName name="XDO_?FINAL_ISIN?121?">SLF!$D$24:$D$101</definedName>
    <definedName name="XDO_?FINAL_ISIN?122?">SLF!$D$24:$D$116</definedName>
    <definedName name="XDO_?FINAL_ISIN?123?">SLF!$D$24:$D$125</definedName>
    <definedName name="XDO_?FINAL_ISIN?124?">SLF!$D$24:$D$135</definedName>
    <definedName name="XDO_?FINAL_ISIN?125?">SLF!$D$24:$D$140</definedName>
    <definedName name="XDO_?FINAL_ISIN?126?">SDBF!$D$18:$D$23</definedName>
    <definedName name="XDO_?FINAL_ISIN?127?">SDBF!$D$18:$D$36</definedName>
    <definedName name="XDO_?FINAL_ISIN?128?">SDBF!$D$18:$D$42</definedName>
    <definedName name="XDO_?FINAL_ISIN?129?">SDBF!$D$18:$D$59</definedName>
    <definedName name="XDO_?FINAL_ISIN?13?">SMEEF!$D$10:$D$52</definedName>
    <definedName name="XDO_?FINAL_ISIN?130?">SDBF!$D$18:$D$69</definedName>
    <definedName name="XDO_?FINAL_ISIN?131?">SDBF!$D$18:$D$74</definedName>
    <definedName name="XDO_?FINAL_ISIN?132?">SSF!$D$24:$D$25</definedName>
    <definedName name="XDO_?FINAL_ISIN?133?">SSF!$D$24:$D$32</definedName>
    <definedName name="XDO_?FINAL_ISIN?134?">SSF!$D$24:$D$63</definedName>
    <definedName name="XDO_?FINAL_ISIN?135?">SSF!$D$24:$D$96</definedName>
    <definedName name="XDO_?FINAL_ISIN?136?">SSF!$D$24:$D$101</definedName>
    <definedName name="XDO_?FINAL_ISIN?137?">SSF!$D$24:$D$109</definedName>
    <definedName name="XDO_?FINAL_ISIN?138?">SSF!$D$24:$D$114</definedName>
    <definedName name="XDO_?FINAL_ISIN?139?">SSF!$D$24:$D$124</definedName>
    <definedName name="XDO_?FINAL_ISIN?14?">SMEEF!$D$10:$D$89</definedName>
    <definedName name="XDO_?FINAL_ISIN?140?">SSF!$D$24:$D$129</definedName>
    <definedName name="XDO_?FINAL_ISIN?141?">SCRF!$D$16</definedName>
    <definedName name="XDO_?FINAL_ISIN?142?">SCRF!$D$16:$D$67</definedName>
    <definedName name="XDO_?FINAL_ISIN?143?">SCRF!$D$16:$D$78</definedName>
    <definedName name="XDO_?FINAL_ISIN?144?">SCRF!$D$16:$D$86</definedName>
    <definedName name="XDO_?FINAL_ISIN?145?">SCRF!$D$16:$D$99</definedName>
    <definedName name="XDO_?FINAL_ISIN?146?">SCRF!$D$16:$D$109</definedName>
    <definedName name="XDO_?FINAL_ISIN?147?">SCRF!$D$16:$D$114</definedName>
    <definedName name="XDO_?FINAL_ISIN?148?">SFEF!$D$10:$D$31</definedName>
    <definedName name="XDO_?FINAL_ISIN?149?">SFEF!$D$10:$D$37</definedName>
    <definedName name="XDO_?FINAL_ISIN?15?">SMEEF!$D$10:$D$94</definedName>
    <definedName name="XDO_?FINAL_ISIN?150?">SFEF!$D$10:$D$58</definedName>
    <definedName name="XDO_?FINAL_ISIN?151?">SFEF!$D$10:$D$75</definedName>
    <definedName name="XDO_?FINAL_ISIN?152?">SFEF!$D$10:$D$80</definedName>
    <definedName name="XDO_?FINAL_ISIN?153?">SCHF!$D$10:$D$52</definedName>
    <definedName name="XDO_?FINAL_ISIN?154?">SCHF!$D$10:$D$60</definedName>
    <definedName name="XDO_?FINAL_ISIN?155?">SCHF!$D$10:$D$105</definedName>
    <definedName name="XDO_?FINAL_ISIN?156?">SCHF!$D$10:$D$117</definedName>
    <definedName name="XDO_?FINAL_ISIN?157?">SCHF!$D$10:$D$131</definedName>
    <definedName name="XDO_?FINAL_ISIN?158?">SCHF!$D$10:$D$136</definedName>
    <definedName name="XDO_?FINAL_ISIN?159?">SCHF!$D$10:$D$149</definedName>
    <definedName name="XDO_?FINAL_ISIN?16?">#REF!</definedName>
    <definedName name="XDO_?FINAL_ISIN?160?">SCHF!$D$10:$D$159</definedName>
    <definedName name="XDO_?FINAL_ISIN?161?">SCHF!$D$10:$D$164</definedName>
    <definedName name="XDO_?FINAL_ISIN?162?">SMUSD!$D$18:$D$48</definedName>
    <definedName name="XDO_?FINAL_ISIN?163?">SMUSD!$D$18:$D$56</definedName>
    <definedName name="XDO_?FINAL_ISIN?164?">SMUSD!$D$18:$D$64</definedName>
    <definedName name="XDO_?FINAL_ISIN?165?">SMUSD!$D$18:$D$82</definedName>
    <definedName name="XDO_?FINAL_ISIN?166?">SMUSD!$D$18:$D$104</definedName>
    <definedName name="XDO_?FINAL_ISIN?167?">SMUSD!$D$18:$D$114</definedName>
    <definedName name="XDO_?FINAL_ISIN?168?">SMUSD!$D$18:$D$123</definedName>
    <definedName name="XDO_?FINAL_ISIN?169?">SMUSD!$D$18:$D$133</definedName>
    <definedName name="XDO_?FINAL_ISIN?17?">#REF!</definedName>
    <definedName name="XDO_?FINAL_ISIN?170?">SMUSD!$D$18:$D$138</definedName>
    <definedName name="XDO_?FINAL_ISIN?171?">SMIDCAP!$D$10:$D$78</definedName>
    <definedName name="XDO_?FINAL_ISIN?172?">SMIDCAP!$D$10:$D$103</definedName>
    <definedName name="XDO_?FINAL_ISIN?173?">SMIDCAP!$D$10:$D$120</definedName>
    <definedName name="XDO_?FINAL_ISIN?174?">SMIDCAP!$D$10:$D$125</definedName>
    <definedName name="XDO_?FINAL_ISIN?175?">SMCMF!$D$24:$D$27</definedName>
    <definedName name="XDO_?FINAL_ISIN?176?">SMCMF!$D$24:$D$43</definedName>
    <definedName name="XDO_?FINAL_ISIN?177?">SMCMF!$D$24:$D$56</definedName>
    <definedName name="XDO_?FINAL_ISIN?178?">SMCMF!$D$24:$D$61</definedName>
    <definedName name="XDO_?FINAL_ISIN?179?">SMCOMMA!$D$10:$D$31</definedName>
    <definedName name="XDO_?FINAL_ISIN?18?">#REF!</definedName>
    <definedName name="XDO_?FINAL_ISIN?180?">SMCOMMA!$D$10:$D$72</definedName>
    <definedName name="XDO_?FINAL_ISIN?181?">SMCOMMA!$D$10:$D$77</definedName>
    <definedName name="XDO_?FINAL_ISIN?182?">SMGF!$D$24:$D$31</definedName>
    <definedName name="XDO_?FINAL_ISIN?183?">SMGF!$D$24:$D$39</definedName>
    <definedName name="XDO_?FINAL_ISIN?184?">SMGF!$D$24:$D$64</definedName>
    <definedName name="XDO_?FINAL_ISIN?185?">SMGF!$D$24:$D$69</definedName>
    <definedName name="XDO_?FINAL_ISIN?186?">SFLEXI!$D$10:$D$63</definedName>
    <definedName name="XDO_?FINAL_ISIN?187?">SFLEXI!$D$10:$D$70</definedName>
    <definedName name="XDO_?FINAL_ISIN?188?">SFLEXI!$D$10:$D$91</definedName>
    <definedName name="XDO_?FINAL_ISIN?189?">SFLEXI!$D$10:$D$108</definedName>
    <definedName name="XDO_?FINAL_ISIN?19?">#REF!</definedName>
    <definedName name="XDO_?FINAL_ISIN?190?">SFLEXI!$D$10:$D$113</definedName>
    <definedName name="XDO_?FINAL_ISIN?191?">SMAAF!$D$10:$D$56</definedName>
    <definedName name="XDO_?FINAL_ISIN?192?">SMAAF!$D$10:$D$64</definedName>
    <definedName name="XDO_?FINAL_ISIN?193?">SMAAF!$D$10:$D$85</definedName>
    <definedName name="XDO_?FINAL_ISIN?194?">SMAAF!$D$10:$D$98</definedName>
    <definedName name="XDO_?FINAL_ISIN?195?">SMAAF!$D$10:$D$105</definedName>
    <definedName name="XDO_?FINAL_ISIN?196?">SMAAF!$D$10:$D$111</definedName>
    <definedName name="XDO_?FINAL_ISIN?197?">SMAAF!$D$10:$D$116</definedName>
    <definedName name="XDO_?FINAL_ISIN?198?">SMAAF!$D$10:$D$127</definedName>
    <definedName name="XDO_?FINAL_ISIN?199?">SMAAF!$D$10:$D$137</definedName>
    <definedName name="XDO_?FINAL_ISIN?2?">#REF!</definedName>
    <definedName name="XDO_?FINAL_ISIN?20?">#REF!</definedName>
    <definedName name="XDO_?FINAL_ISIN?200?">SMAAF!$D$10:$D$142</definedName>
    <definedName name="XDO_?FINAL_ISIN?201?">SBLUECHIP!$D$10:$D$59</definedName>
    <definedName name="XDO_?FINAL_ISIN?202?">SBLUECHIP!$D$10:$D$85</definedName>
    <definedName name="XDO_?FINAL_ISIN?203?">SBLUECHIP!$D$10:$D$102</definedName>
    <definedName name="XDO_?FINAL_ISIN?204?">SBLUECHIP!$D$10:$D$107</definedName>
    <definedName name="XDO_?FINAL_ISIN?205?">SAOF!$D$10:$D$174</definedName>
    <definedName name="XDO_?FINAL_ISIN?206?">SAOF!$D$10:$D$206</definedName>
    <definedName name="XDO_?FINAL_ISIN?207?">SAOF!$D$10:$D$211</definedName>
    <definedName name="XDO_?FINAL_ISIN?208?">SAOF!$D$10:$D$217</definedName>
    <definedName name="XDO_?FINAL_ISIN?209?">SAOF!$D$10:$D$227</definedName>
    <definedName name="XDO_?FINAL_ISIN?21?">#REF!</definedName>
    <definedName name="XDO_?FINAL_ISIN?210?">SAOF!$D$10:$D$237</definedName>
    <definedName name="XDO_?FINAL_ISIN?211?">SAOF!$D$10:$D$242</definedName>
    <definedName name="XDO_?FINAL_ISIN?212?">SIF!$D$10:$D$44</definedName>
    <definedName name="XDO_?FINAL_ISIN?213?">SIF!$D$10:$D$52</definedName>
    <definedName name="XDO_?FINAL_ISIN?214?">SIF!$D$10:$D$89</definedName>
    <definedName name="XDO_?FINAL_ISIN?215?">SIF!$D$10:$D$94</definedName>
    <definedName name="XDO_?FINAL_ISIN?216?">SMLDF!$D$18:$D$59</definedName>
    <definedName name="XDO_?FINAL_ISIN?217?">SMLDF!$D$18:$D$70</definedName>
    <definedName name="XDO_?FINAL_ISIN?218?">SMLDF!$D$18:$D$78</definedName>
    <definedName name="XDO_?FINAL_ISIN?219?">SMLDF!$D$18:$D$95</definedName>
    <definedName name="XDO_?FINAL_ISIN?22?">#REF!</definedName>
    <definedName name="XDO_?FINAL_ISIN?220?">SMLDF!$D$18:$D$108</definedName>
    <definedName name="XDO_?FINAL_ISIN?221?">SMLDF!$D$18:$D$122</definedName>
    <definedName name="XDO_?FINAL_ISIN?222?">SMLDF!$D$18:$D$127</definedName>
    <definedName name="XDO_?FINAL_ISIN?223?">SMLDF!$D$18:$D$137</definedName>
    <definedName name="XDO_?FINAL_ISIN?224?">SMLDF!$D$18:$D$142</definedName>
    <definedName name="XDO_?FINAL_ISIN?225?">SSTDF!$D$18:$D$79</definedName>
    <definedName name="XDO_?FINAL_ISIN?226?">SSTDF!$D$18:$D$97</definedName>
    <definedName name="XDO_?FINAL_ISIN?227?">SSTDF!$D$18:$D$101</definedName>
    <definedName name="XDO_?FINAL_ISIN?228?">SSTDF!$D$18:$D$106</definedName>
    <definedName name="XDO_?FINAL_ISIN?229?">SSTDF!$D$18:$D$111</definedName>
    <definedName name="XDO_?FINAL_ISIN?23?">#REF!</definedName>
    <definedName name="XDO_?FINAL_ISIN?230?">SSTDF!$D$18:$D$119</definedName>
    <definedName name="XDO_?FINAL_ISIN?231?">SSTDF!$D$18:$D$124</definedName>
    <definedName name="XDO_?FINAL_ISIN?232?">SSTDF!$D$18:$D$134</definedName>
    <definedName name="XDO_?FINAL_ISIN?233?">SSTDF!$D$18:$D$139</definedName>
    <definedName name="XDO_?FINAL_ISIN?234?">SETFGOLD!$D$44</definedName>
    <definedName name="XDO_?FINAL_ISIN?235?">SETFGOLD!$D$44:$D$52</definedName>
    <definedName name="XDO_?FINAL_ISIN?236?">SETFGOLD!$D$44:$D$57</definedName>
    <definedName name="XDO_?FINAL_ISIN?237?">SPSU!$D$10:$D$32</definedName>
    <definedName name="XDO_?FINAL_ISIN?238?">SPSU!$D$10:$D$73</definedName>
    <definedName name="XDO_?FINAL_ISIN?239?">SPSU!$D$10:$D$78</definedName>
    <definedName name="XDO_?FINAL_ISIN?24?">#REF!</definedName>
    <definedName name="XDO_?FINAL_ISIN?240?">SGF!$D$42</definedName>
    <definedName name="XDO_?FINAL_ISIN?241?">SGF!$D$42:$D$52</definedName>
    <definedName name="XDO_?FINAL_ISIN?242?">SGF!$D$42:$D$57</definedName>
    <definedName name="XDO_?FINAL_ISIN?243?">SBISENSEX!$D$10:$D$39</definedName>
    <definedName name="XDO_?FINAL_ISIN?244?">SBISENSEX!$D$10:$D$80</definedName>
    <definedName name="XDO_?FINAL_ISIN?245?">SBISENSEX!$D$10:$D$85</definedName>
    <definedName name="XDO_?FINAL_ISIN?246?">SSCF!$D$10:$D$62</definedName>
    <definedName name="XDO_?FINAL_ISIN?247?">SSCF!$D$10:$D$73</definedName>
    <definedName name="XDO_?FINAL_ISIN?248?">SSCF!$D$10:$D$104</definedName>
    <definedName name="XDO_?FINAL_ISIN?249?">SSCF!$D$10:$D$109</definedName>
    <definedName name="XDO_?FINAL_ISIN?25?">#REF!</definedName>
    <definedName name="XDO_?FINAL_ISIN?250?">SBPF!$D$18:$D$63</definedName>
    <definedName name="XDO_?FINAL_ISIN?251?">SBPF!$D$18:$D$76</definedName>
    <definedName name="XDO_?FINAL_ISIN?252?">SBPF!$D$18:$D$80</definedName>
    <definedName name="XDO_?FINAL_ISIN?253?">SBPF!$D$18:$D$97</definedName>
    <definedName name="XDO_?FINAL_ISIN?254?">SBPF!$D$18:$D$107</definedName>
    <definedName name="XDO_?FINAL_ISIN?255?">SBPF!$D$18:$D$112</definedName>
    <definedName name="XDO_?FINAL_ISIN?256?">'STAF-III'!$D$10:$D$28</definedName>
    <definedName name="XDO_?FINAL_ISIN?257?">'STAF-III'!$D$10:$D$69</definedName>
    <definedName name="XDO_?FINAL_ISIN?258?">'STAF-III'!$D$10:$D$74</definedName>
    <definedName name="XDO_?FINAL_ISIN?259?">'SLTAF-I'!$D$10:$D$34</definedName>
    <definedName name="XDO_?FINAL_ISIN?26?">#REF!</definedName>
    <definedName name="XDO_?FINAL_ISIN?260?">'SLTAF-I'!$D$10:$D$75</definedName>
    <definedName name="XDO_?FINAL_ISIN?261?">'SLTAF-I'!$D$10:$D$80</definedName>
    <definedName name="XDO_?FINAL_ISIN?262?">'SLTAF-II'!$D$10:$D$34</definedName>
    <definedName name="XDO_?FINAL_ISIN?263?">'SLTAF-II'!$D$10:$D$75</definedName>
    <definedName name="XDO_?FINAL_ISIN?264?">'SLTAF-II'!$D$10:$D$80</definedName>
    <definedName name="XDO_?FINAL_ISIN?265?">SBFS!$D$10:$D$35</definedName>
    <definedName name="XDO_?FINAL_ISIN?266?">SBFS!$D$10:$D$76</definedName>
    <definedName name="XDO_?FINAL_ISIN?267?">SBFS!$D$10:$D$81</definedName>
    <definedName name="XDO_?FINAL_ISIN?268?">SETFNN50!$D$10:$D$59</definedName>
    <definedName name="XDO_?FINAL_ISIN?269?">SETFNN50!$D$10:$D$100</definedName>
    <definedName name="XDO_?FINAL_ISIN?27?">#REF!</definedName>
    <definedName name="XDO_?FINAL_ISIN?270?">SETFNN50!$D$10:$D$105</definedName>
    <definedName name="XDO_?FINAL_ISIN?271?">SETFNIFBK!$D$10:$D$21</definedName>
    <definedName name="XDO_?FINAL_ISIN?272?">SETFNIFBK!$D$10:$D$62</definedName>
    <definedName name="XDO_?FINAL_ISIN?273?">SETFNIFBK!$D$10:$D$67</definedName>
    <definedName name="XDO_?FINAL_ISIN?274?">SETFBSE100!$D$10:$D$110</definedName>
    <definedName name="XDO_?FINAL_ISIN?275?">SETFBSE100!$D$10:$D$151</definedName>
    <definedName name="XDO_?FINAL_ISIN?276?">SETFBSE100!$D$10:$D$156</definedName>
    <definedName name="XDO_?FINAL_ISIN?277?">SESF!$D$10:$D$103</definedName>
    <definedName name="XDO_?FINAL_ISIN?278?">SESF!$D$10:$D$111</definedName>
    <definedName name="XDO_?FINAL_ISIN?279?">SESF!$D$10:$D$132</definedName>
    <definedName name="XDO_?FINAL_ISIN?28?">#REF!</definedName>
    <definedName name="XDO_?FINAL_ISIN?280?">SESF!$D$10:$D$140</definedName>
    <definedName name="XDO_?FINAL_ISIN?281?">SESF!$D$10:$D$151</definedName>
    <definedName name="XDO_?FINAL_ISIN?282?">SESF!$D$10:$D$159</definedName>
    <definedName name="XDO_?FINAL_ISIN?283?">SESF!$D$10:$D$176</definedName>
    <definedName name="XDO_?FINAL_ISIN?284?">SESF!$D$10:$D$181</definedName>
    <definedName name="XDO_?FINAL_ISIN?285?">SETFNIF50!$D$10:$D$59</definedName>
    <definedName name="XDO_?FINAL_ISIN?286?">SETFNIF50!$D$10:$D$100</definedName>
    <definedName name="XDO_?FINAL_ISIN?287?">SETFNIF50!$D$10:$D$105</definedName>
    <definedName name="XDO_?FINAL_ISIN?288?">'SLTAF-III'!$D$10:$D$34</definedName>
    <definedName name="XDO_?FINAL_ISIN?289?">'SLTAF-III'!$D$10:$D$75</definedName>
    <definedName name="XDO_?FINAL_ISIN?29?">#REF!</definedName>
    <definedName name="XDO_?FINAL_ISIN?290?">'SLTAF-III'!$D$10:$D$80</definedName>
    <definedName name="XDO_?FINAL_ISIN?291?">SETF10GILT!$D$24</definedName>
    <definedName name="XDO_?FINAL_ISIN?292?">SETF10GILT!$D$24:$D$51</definedName>
    <definedName name="XDO_?FINAL_ISIN?293?">SETF10GILT!$D$24:$D$56</definedName>
    <definedName name="XDO_?FINAL_ISIN?294?">'SLTAF-IV'!$D$10:$D$32</definedName>
    <definedName name="XDO_?FINAL_ISIN?295?">'SLTAF-IV'!$D$10:$D$43</definedName>
    <definedName name="XDO_?FINAL_ISIN?296?">'SLTAF-IV'!$D$10:$D$74</definedName>
    <definedName name="XDO_?FINAL_ISIN?297?">'SLTAF-IV'!$D$10:$D$79</definedName>
    <definedName name="XDO_?FINAL_ISIN?298?">'SLTAF-V'!$D$10:$D$28</definedName>
    <definedName name="XDO_?FINAL_ISIN?299?">'SLTAF-V'!$D$10:$D$69</definedName>
    <definedName name="XDO_?FINAL_ISIN?3?">#REF!</definedName>
    <definedName name="XDO_?FINAL_ISIN?30?">#REF!</definedName>
    <definedName name="XDO_?FINAL_ISIN?300?">'SLTAF-V'!$D$10:$D$74</definedName>
    <definedName name="XDO_?FINAL_ISIN?301?">'SLTAF-VI'!$D$10:$D$51</definedName>
    <definedName name="XDO_?FINAL_ISIN?302?">'SLTAF-VI'!$D$10:$D$92</definedName>
    <definedName name="XDO_?FINAL_ISIN?303?">'SLTAF-VI'!$D$10:$D$97</definedName>
    <definedName name="XDO_?FINAL_ISIN?304?">SETFSN50!$D$10:$D$59</definedName>
    <definedName name="XDO_?FINAL_ISIN?305?">SETFSN50!$D$10:$D$104</definedName>
    <definedName name="XDO_?FINAL_ISIN?306?">SBIETFQLTY!$D$10:$D$39</definedName>
    <definedName name="XDO_?FINAL_ISIN?307?">SBIETFQLTY!$D$10:$D$80</definedName>
    <definedName name="XDO_?FINAL_ISIN?308?">SBIETFQLTY!$D$10:$D$85</definedName>
    <definedName name="XDO_?FINAL_ISIN?309?">SCBF!$D$18:$D$109</definedName>
    <definedName name="XDO_?FINAL_ISIN?31?">#REF!</definedName>
    <definedName name="XDO_?FINAL_ISIN?310?">SCBF!$D$18:$D$123</definedName>
    <definedName name="XDO_?FINAL_ISIN?311?">SCBF!$D$18:$D$128</definedName>
    <definedName name="XDO_?FINAL_ISIN?312?">SCBF!$D$18:$D$152</definedName>
    <definedName name="XDO_?FINAL_ISIN?313?">SCBF!$D$18:$D$157</definedName>
    <definedName name="XDO_?FINAL_ISIN?314?">SCBF!$D$18:$D$167</definedName>
    <definedName name="XDO_?FINAL_ISIN?315?">SCBF!$D$18:$D$172</definedName>
    <definedName name="XDO_?FINAL_ISIN?316?">SEMVF!$D$10:$D$59</definedName>
    <definedName name="XDO_?FINAL_ISIN?317?">SEMVF!$D$10:$D$100</definedName>
    <definedName name="XDO_?FINAL_ISIN?318?">SEMVF!$D$10:$D$105</definedName>
    <definedName name="XDO_?FINAL_ISIN?319?">'SFMP- Series 1'!$D$26:$D$31</definedName>
    <definedName name="XDO_?FINAL_ISIN?32?">#REF!</definedName>
    <definedName name="XDO_?FINAL_ISIN?320?">'SFMP- Series 1'!$D$26:$D$48</definedName>
    <definedName name="XDO_?FINAL_ISIN?321?">'SFMP- Series 1'!$D$26:$D$61</definedName>
    <definedName name="XDO_?FINAL_ISIN?322?">'SFMP- Series 1'!$D$26:$D$66</definedName>
    <definedName name="XDO_?FINAL_ISIN?323?">'SFMP- Series 6'!$D$26:$D$29</definedName>
    <definedName name="XDO_?FINAL_ISIN?324?">'SFMP- Series 6'!$D$26:$D$46</definedName>
    <definedName name="XDO_?FINAL_ISIN?325?">'SFMP- Series 6'!$D$26:$D$59</definedName>
    <definedName name="XDO_?FINAL_ISIN?326?">'SFMP- Series 6'!$D$26:$D$64</definedName>
    <definedName name="XDO_?FINAL_ISIN?327?">'SFMP- Series 34'!$D$26</definedName>
    <definedName name="XDO_?FINAL_ISIN?328?">'SFMP- Series 34'!$D$26:$D$41</definedName>
    <definedName name="XDO_?FINAL_ISIN?329?">'SFMP- Series 34'!$D$26:$D$54</definedName>
    <definedName name="XDO_?FINAL_ISIN?33?">SLMF!$D$10:$D$85</definedName>
    <definedName name="XDO_?FINAL_ISIN?330?">'SFMP- Series 34'!$D$26:$D$59</definedName>
    <definedName name="XDO_?FINAL_ISIN?331?">'SMCBF-IP'!$D$10:$D$37</definedName>
    <definedName name="XDO_?FINAL_ISIN?332?">'SMCBF-IP'!$D$10:$D$44</definedName>
    <definedName name="XDO_?FINAL_ISIN?333?">'SMCBF-IP'!$D$10:$D$48</definedName>
    <definedName name="XDO_?FINAL_ISIN?334?">'SMCBF-IP'!$D$10:$D$59</definedName>
    <definedName name="XDO_?FINAL_ISIN?335?">'SMCBF-IP'!$D$10:$D$86</definedName>
    <definedName name="XDO_?FINAL_ISIN?336?">'SMCBF-IP'!$D$10:$D$91</definedName>
    <definedName name="XDO_?FINAL_ISIN?337?">SFRDF!$D$18:$D$36</definedName>
    <definedName name="XDO_?FINAL_ISIN?338?">SFRDF!$D$18:$D$46</definedName>
    <definedName name="XDO_?FINAL_ISIN?339?">SFRDF!$D$18:$D$50</definedName>
    <definedName name="XDO_?FINAL_ISIN?34?">SLMF!$D$10:$D$91</definedName>
    <definedName name="XDO_?FINAL_ISIN?340?">SFRDF!$D$18:$D$67</definedName>
    <definedName name="XDO_?FINAL_ISIN?341?">SFRDF!$D$18:$D$77</definedName>
    <definedName name="XDO_?FINAL_ISIN?342?">SFRDF!$D$18:$D$82</definedName>
    <definedName name="XDO_?FINAL_ISIN?343?">SBIETFIT!$D$10:$D$19</definedName>
    <definedName name="XDO_?FINAL_ISIN?344?">SBIETFIT!$D$10:$D$60</definedName>
    <definedName name="XDO_?FINAL_ISIN?345?">SBIETFIT!$D$10:$D$65</definedName>
    <definedName name="XDO_?FINAL_ISIN?346?">SBIETFPB!$D$10:$D$19</definedName>
    <definedName name="XDO_?FINAL_ISIN?347?">SBIETFPB!$D$10:$D$60</definedName>
    <definedName name="XDO_?FINAL_ISIN?348?">SBIETFPB!$D$10:$D$65</definedName>
    <definedName name="XDO_?FINAL_ISIN?349?">'SRBF-AP'!$D$10:$D$46</definedName>
    <definedName name="XDO_?FINAL_ISIN?35?">SLMF!$D$10:$D$95</definedName>
    <definedName name="XDO_?FINAL_ISIN?350?">'SRBF-AP'!$D$10:$D$55</definedName>
    <definedName name="XDO_?FINAL_ISIN?351?">'SRBF-AP'!$D$10:$D$64</definedName>
    <definedName name="XDO_?FINAL_ISIN?352?">'SRBF-AP'!$D$10:$D$69</definedName>
    <definedName name="XDO_?FINAL_ISIN?353?">'SRBF-AP'!$D$10:$D$76</definedName>
    <definedName name="XDO_?FINAL_ISIN?354?">'SRBF-AP'!$D$10:$D$95</definedName>
    <definedName name="XDO_?FINAL_ISIN?355?">'SRBF-AP'!$D$10:$D$100</definedName>
    <definedName name="XDO_?FINAL_ISIN?356?">'SRBF-AHP'!$D$10:$D$46</definedName>
    <definedName name="XDO_?FINAL_ISIN?357?">'SRBF-AHP'!$D$10:$D$54</definedName>
    <definedName name="XDO_?FINAL_ISIN?358?">'SRBF-AHP'!$D$10:$D$59</definedName>
    <definedName name="XDO_?FINAL_ISIN?359?">'SRBF-AHP'!$D$10:$D$69</definedName>
    <definedName name="XDO_?FINAL_ISIN?36?">SLMF!$D$10:$D$132</definedName>
    <definedName name="XDO_?FINAL_ISIN?360?">'SRBF-AHP'!$D$10:$D$76</definedName>
    <definedName name="XDO_?FINAL_ISIN?361?">'SRBF-AHP'!$D$10:$D$85</definedName>
    <definedName name="XDO_?FINAL_ISIN?362?">'SRBF-AHP'!$D$10:$D$104</definedName>
    <definedName name="XDO_?FINAL_ISIN?363?">'SRBF-AHP'!$D$10:$D$109</definedName>
    <definedName name="XDO_?FINAL_ISIN?364?">'SRBF-CHP'!$D$10:$D$46</definedName>
    <definedName name="XDO_?FINAL_ISIN?365?">'SRBF-CHP'!$D$10:$D$67</definedName>
    <definedName name="XDO_?FINAL_ISIN?366?">'SRBF-CHP'!$D$10:$D$77</definedName>
    <definedName name="XDO_?FINAL_ISIN?367?">'SRBF-CHP'!$D$10:$D$104</definedName>
    <definedName name="XDO_?FINAL_ISIN?368?">'SRBF-CHP'!$D$10:$D$109</definedName>
    <definedName name="XDO_?FINAL_ISIN?369?">'SRBF-CP'!$D$10:$D$46</definedName>
    <definedName name="XDO_?FINAL_ISIN?37?">SLMF!$D$10:$D$137</definedName>
    <definedName name="XDO_?FINAL_ISIN?370?">'SRBF-CP'!$D$10:$D$67</definedName>
    <definedName name="XDO_?FINAL_ISIN?371?">'SRBF-CP'!$D$10:$D$77</definedName>
    <definedName name="XDO_?FINAL_ISIN?372?">'SRBF-CP'!$D$10:$D$104</definedName>
    <definedName name="XDO_?FINAL_ISIN?373?">'SRBF-CP'!$D$10:$D$109</definedName>
    <definedName name="XDO_?FINAL_ISIN?374?">'SIA-US EQUITY FOF'!$D$14</definedName>
    <definedName name="XDO_?FINAL_ISIN?375?">'SIA-US EQUITY FOF'!$D$14:$D$51</definedName>
    <definedName name="XDO_?FINAL_ISIN?376?">'SIA-US EQUITY FOF'!$D$14:$D$56</definedName>
    <definedName name="XDO_?FINAL_ISIN?377?">'SFMP- Series 41'!$D$18:$D$19</definedName>
    <definedName name="XDO_?FINAL_ISIN?378?">'SFMP- Series 41'!$D$18:$D$27</definedName>
    <definedName name="XDO_?FINAL_ISIN?379?">'SFMP- Series 41'!$D$18:$D$34</definedName>
    <definedName name="XDO_?FINAL_ISIN?38?">SLTEF!$D$10:$D$74</definedName>
    <definedName name="XDO_?FINAL_ISIN?380?">'SFMP- Series 41'!$D$18:$D$53</definedName>
    <definedName name="XDO_?FINAL_ISIN?381?">'SFMP- Series 41'!$D$18:$D$66</definedName>
    <definedName name="XDO_?FINAL_ISIN?382?">'SFMP- Series 41'!$D$18:$D$71</definedName>
    <definedName name="XDO_?FINAL_ISIN?383?">'SFMP- Series 42'!$D$18</definedName>
    <definedName name="XDO_?FINAL_ISIN?384?">'SFMP- Series 42'!$D$18:$D$40</definedName>
    <definedName name="XDO_?FINAL_ISIN?385?">'SFMP- Series 42'!$D$18:$D$60</definedName>
    <definedName name="XDO_?FINAL_ISIN?386?">'SFMP- Series 42'!$D$18:$D$73</definedName>
    <definedName name="XDO_?FINAL_ISIN?387?">'SFMP- Series 42'!$D$18:$D$78</definedName>
    <definedName name="XDO_?FINAL_ISIN?388?">'SFMP- Series 43'!$D$26:$D$34</definedName>
    <definedName name="XDO_?FINAL_ISIN?389?">'SFMP- Series 43'!$D$26:$D$51</definedName>
    <definedName name="XDO_?FINAL_ISIN?39?">SLTEF!$D$10:$D$115</definedName>
    <definedName name="XDO_?FINAL_ISIN?390?">'SFMP- Series 43'!$D$26:$D$64</definedName>
    <definedName name="XDO_?FINAL_ISIN?391?">'SFMP- Series 43'!$D$26:$D$69</definedName>
    <definedName name="XDO_?FINAL_ISIN?392?">'SNN50'!$D$10:$D$59</definedName>
    <definedName name="XDO_?FINAL_ISIN?393?">'SNN50'!$D$10:$D$100</definedName>
    <definedName name="XDO_?FINAL_ISIN?394?">'SNN50'!$D$10:$D$105</definedName>
    <definedName name="XDO_?FINAL_ISIN?395?">'SFMP- Series 44'!$D$26:$D$31</definedName>
    <definedName name="XDO_?FINAL_ISIN?396?">'SFMP- Series 44'!$D$26:$D$51</definedName>
    <definedName name="XDO_?FINAL_ISIN?397?">'SFMP- Series 44'!$D$26:$D$64</definedName>
    <definedName name="XDO_?FINAL_ISIN?398?">'SFMP- Series 44'!$D$26:$D$69</definedName>
    <definedName name="XDO_?FINAL_ISIN?399?">'SFMP- Series 45'!$D$26:$D$33</definedName>
    <definedName name="XDO_?FINAL_ISIN?4?">#REF!</definedName>
    <definedName name="XDO_?FINAL_ISIN?40?">SLTEF!$D$10:$D$120</definedName>
    <definedName name="XDO_?FINAL_ISIN?400?">'SFMP- Series 45'!$D$26:$D$55</definedName>
    <definedName name="XDO_?FINAL_ISIN?401?">'SFMP- Series 45'!$D$26:$D$68</definedName>
    <definedName name="XDO_?FINAL_ISIN?402?">'SFMP- Series 45'!$D$26:$D$73</definedName>
    <definedName name="XDO_?FINAL_ISIN?403?">SBIETFCON!$D$10:$D$39</definedName>
    <definedName name="XDO_?FINAL_ISIN?404?">SBIETFCON!$D$10:$D$80</definedName>
    <definedName name="XDO_?FINAL_ISIN?405?">SBIETFCON!$D$10:$D$85</definedName>
    <definedName name="XDO_?FINAL_ISIN?406?">'SFMP- Series 46'!$D$26:$D$29</definedName>
    <definedName name="XDO_?FINAL_ISIN?407?">'SFMP- Series 46'!$D$26:$D$47</definedName>
    <definedName name="XDO_?FINAL_ISIN?408?">'SFMP- Series 46'!$D$26:$D$60</definedName>
    <definedName name="XDO_?FINAL_ISIN?409?">'SFMP- Series 46'!$D$26:$D$65</definedName>
    <definedName name="XDO_?FINAL_ISIN?41?">#REF!</definedName>
    <definedName name="XDO_?FINAL_ISIN?410?">'SFMP- Series 47'!$D$26:$D$27</definedName>
    <definedName name="XDO_?FINAL_ISIN?411?">'SFMP- Series 47'!$D$26:$D$45</definedName>
    <definedName name="XDO_?FINAL_ISIN?412?">'SFMP- Series 47'!$D$26:$D$58</definedName>
    <definedName name="XDO_?FINAL_ISIN?413?">'SFMP- Series 47'!$D$26:$D$63</definedName>
    <definedName name="XDO_?FINAL_ISIN?414?">'SFMP- Series 48'!$D$26:$D$28</definedName>
    <definedName name="XDO_?FINAL_ISIN?415?">'SFMP- Series 48'!$D$26:$D$44</definedName>
    <definedName name="XDO_?FINAL_ISIN?416?">'SFMP- Series 48'!$D$26:$D$57</definedName>
    <definedName name="XDO_?FINAL_ISIN?417?">'SFMP- Series 48'!$D$26:$D$62</definedName>
    <definedName name="XDO_?FINAL_ISIN?418?">SBAF!$D$10:$D$83</definedName>
    <definedName name="XDO_?FINAL_ISIN?419?">SBAF!$D$10:$D$90</definedName>
    <definedName name="XDO_?FINAL_ISIN?42?">#REF!</definedName>
    <definedName name="XDO_?FINAL_ISIN?420?">SBAF!$D$10:$D$94</definedName>
    <definedName name="XDO_?FINAL_ISIN?421?">SBAF!$D$10:$D$117</definedName>
    <definedName name="XDO_?FINAL_ISIN?422?">SBAF!$D$10:$D$129</definedName>
    <definedName name="XDO_?FINAL_ISIN?423?">SBAF!$D$10:$D$137</definedName>
    <definedName name="XDO_?FINAL_ISIN?424?">SBAF!$D$10:$D$162</definedName>
    <definedName name="XDO_?FINAL_ISIN?425?">SBAF!$D$10:$D$167</definedName>
    <definedName name="XDO_?FINAL_ISIN?426?">'SFMP- Series 49'!$D$26:$D$33</definedName>
    <definedName name="XDO_?FINAL_ISIN?427?">'SFMP- Series 49'!$D$26:$D$52</definedName>
    <definedName name="XDO_?FINAL_ISIN?428?">'SFMP- Series 49'!$D$26:$D$65</definedName>
    <definedName name="XDO_?FINAL_ISIN?429?">'SFMP- Series 49'!$D$26:$D$70</definedName>
    <definedName name="XDO_?FINAL_ISIN?43?">#REF!</definedName>
    <definedName name="XDO_?FINAL_ISIN?430?">'SFMP- Series 50'!$D$26:$D$30</definedName>
    <definedName name="XDO_?FINAL_ISIN?431?">'SFMP- Series 50'!$D$26:$D$48</definedName>
    <definedName name="XDO_?FINAL_ISIN?432?">'SFMP- Series 50'!$D$26:$D$61</definedName>
    <definedName name="XDO_?FINAL_ISIN?433?">'SFMP- Series 50'!$D$26:$D$66</definedName>
    <definedName name="XDO_?FINAL_ISIN?434?">'SFMP- Series 51'!$D$26:$D$36</definedName>
    <definedName name="XDO_?FINAL_ISIN?435?">'SFMP- Series 51'!$D$26:$D$57</definedName>
    <definedName name="XDO_?FINAL_ISIN?436?">'SFMP- Series 51'!$D$26:$D$70</definedName>
    <definedName name="XDO_?FINAL_ISIN?437?">'SFMP- Series 51'!$D$26:$D$75</definedName>
    <definedName name="XDO_?FINAL_ISIN?438?">'SFMP- Series 52'!$D$26:$D$30</definedName>
    <definedName name="XDO_?FINAL_ISIN?439?">'SFMP- Series 52'!$D$26:$D$50</definedName>
    <definedName name="XDO_?FINAL_ISIN?44?">#REF!</definedName>
    <definedName name="XDO_?FINAL_ISIN?440?">'SFMP- Series 52'!$D$26:$D$63</definedName>
    <definedName name="XDO_?FINAL_ISIN?441?">'SFMP- Series 52'!$D$26:$D$68</definedName>
    <definedName name="XDO_?FINAL_ISIN?442?">'SFMP- Series 53'!$D$26:$D$34</definedName>
    <definedName name="XDO_?FINAL_ISIN?443?">'SFMP- Series 53'!$D$26:$D$54</definedName>
    <definedName name="XDO_?FINAL_ISIN?444?">'SFMP- Series 53'!$D$26:$D$67</definedName>
    <definedName name="XDO_?FINAL_ISIN?445?">'SFMP- Series 53'!$D$26:$D$72</definedName>
    <definedName name="XDO_?FINAL_ISIN?446?">'SFMP- Series 54'!$D$26:$D$28</definedName>
    <definedName name="XDO_?FINAL_ISIN?447?">'SFMP- Series 54'!$D$26:$D$42</definedName>
    <definedName name="XDO_?FINAL_ISIN?448?">'SFMP- Series 54'!$D$26:$D$55</definedName>
    <definedName name="XDO_?FINAL_ISIN?449?">'SFMP- Series 54'!$D$26:$D$60</definedName>
    <definedName name="XDO_?FINAL_ISIN?45?">#REF!</definedName>
    <definedName name="XDO_?FINAL_ISIN?450?">'SFMP- Series 55'!$D$26:$D$32</definedName>
    <definedName name="XDO_?FINAL_ISIN?451?">'SFMP- Series 55'!$D$26:$D$51</definedName>
    <definedName name="XDO_?FINAL_ISIN?452?">'SFMP- Series 55'!$D$26:$D$64</definedName>
    <definedName name="XDO_?FINAL_ISIN?453?">'SFMP- Series 55'!$D$26:$D$69</definedName>
    <definedName name="XDO_?FINAL_ISIN?454?">'SFMP- Series 56'!$D$26:$D$28</definedName>
    <definedName name="XDO_?FINAL_ISIN?455?">'SFMP- Series 56'!$D$26:$D$44</definedName>
    <definedName name="XDO_?FINAL_ISIN?456?">'SFMP- Series 56'!$D$26:$D$57</definedName>
    <definedName name="XDO_?FINAL_ISIN?457?">'SFMP- Series 56'!$D$26:$D$62</definedName>
    <definedName name="XDO_?FINAL_ISIN?458?">'SFMP- Series 57'!$D$26:$D$29</definedName>
    <definedName name="XDO_?FINAL_ISIN?459?">'SFMP- Series 57'!$D$26:$D$50</definedName>
    <definedName name="XDO_?FINAL_ISIN?46?">#REF!</definedName>
    <definedName name="XDO_?FINAL_ISIN?460?">'SFMP- Series 57'!$D$26:$D$63</definedName>
    <definedName name="XDO_?FINAL_ISIN?461?">'SFMP- Series 57'!$D$26:$D$68</definedName>
    <definedName name="XDO_?FINAL_ISIN?462?">'SFMP- Series 58'!$D$26:$D$31</definedName>
    <definedName name="XDO_?FINAL_ISIN?463?">'SFMP- Series 58'!$D$26:$D$48</definedName>
    <definedName name="XDO_?FINAL_ISIN?464?">'SFMP- Series 58'!$D$26:$D$61</definedName>
    <definedName name="XDO_?FINAL_ISIN?465?">'SFMP- Series 58'!$D$26:$D$66</definedName>
    <definedName name="XDO_?FINAL_ISIN?466?">SCPSE!$D$18:$D$45</definedName>
    <definedName name="XDO_?FINAL_ISIN?467?">SCPSE!$D$18:$D$55</definedName>
    <definedName name="XDO_?FINAL_ISIN?468?">SCPSE!$D$18:$D$134</definedName>
    <definedName name="XDO_?FINAL_ISIN?469?">SCPSE!$D$18:$D$159</definedName>
    <definedName name="XDO_?FINAL_ISIN?47?">SMGLF!$D$10:$D$30</definedName>
    <definedName name="XDO_?FINAL_ISIN?470?">SCPSE!$D$18:$D$164</definedName>
    <definedName name="XDO_?FINAL_ISIN?471?">'SFMP- Series 59'!$D$38:$D$40</definedName>
    <definedName name="XDO_?FINAL_ISIN?472?">'SFMP- Series 59'!$D$38:$D$53</definedName>
    <definedName name="XDO_?FINAL_ISIN?473?">'SFMP- Series 59'!$D$38:$D$58</definedName>
    <definedName name="XDO_?FINAL_ISIN?474?">'SFMP- Series 60'!$D$26:$D$30</definedName>
    <definedName name="XDO_?FINAL_ISIN?475?">'SFMP- Series 60'!$D$26:$D$49</definedName>
    <definedName name="XDO_?FINAL_ISIN?476?">'SFMP- Series 60'!$D$26:$D$62</definedName>
    <definedName name="XDO_?FINAL_ISIN?477?">'SFMP- Series 60'!$D$26:$D$67</definedName>
    <definedName name="XDO_?FINAL_ISIN?478?">SMCF!$D$10:$D$49</definedName>
    <definedName name="XDO_?FINAL_ISIN?479?">SMCF!$D$10:$D$64</definedName>
    <definedName name="XDO_?FINAL_ISIN?48?">SMGLF!$D$10:$D$38</definedName>
    <definedName name="XDO_?FINAL_ISIN?480?">SMCF!$D$10:$D$75</definedName>
    <definedName name="XDO_?FINAL_ISIN?481?">SMCF!$D$10:$D$92</definedName>
    <definedName name="XDO_?FINAL_ISIN?482?">SMCF!$D$10:$D$97</definedName>
    <definedName name="XDO_?FINAL_ISIN?483?">'SFMP- Series 61'!$D$26:$D$36</definedName>
    <definedName name="XDO_?FINAL_ISIN?484?">'SFMP- Series 61'!$D$26:$D$55</definedName>
    <definedName name="XDO_?FINAL_ISIN?485?">'SFMP- Series 61'!$D$26:$D$68</definedName>
    <definedName name="XDO_?FINAL_ISIN?486?">'SFMP- Series 61'!$D$26:$D$73</definedName>
    <definedName name="XDO_?FINAL_ISIN?487?">'SFMP- Series 66'!$D$26:$D$34</definedName>
    <definedName name="XDO_?FINAL_ISIN?488?">'SFMP- Series 66'!$D$26:$D$53</definedName>
    <definedName name="XDO_?FINAL_ISIN?489?">'SFMP- Series 66'!$D$26:$D$66</definedName>
    <definedName name="XDO_?FINAL_ISIN?49?">SMGLF!$D$10:$D$75</definedName>
    <definedName name="XDO_?FINAL_ISIN?490?">'SFMP- Series 66'!$D$26:$D$71</definedName>
    <definedName name="XDO_?FINAL_ISIN?491?">'SFMP- Series 67'!$D$26:$D$34</definedName>
    <definedName name="XDO_?FINAL_ISIN?492?">'SFMP- Series 67'!$D$26:$D$54</definedName>
    <definedName name="XDO_?FINAL_ISIN?493?">'SFMP- Series 67'!$D$26:$D$67</definedName>
    <definedName name="XDO_?FINAL_ISIN?494?">'SFMP- Series 67'!$D$26:$D$72</definedName>
    <definedName name="XDO_?FINAL_ISIN?495?">'SFMP- Series 64'!$D$24</definedName>
    <definedName name="XDO_?FINAL_ISIN?496?">'SFMP- Series 64'!$D$24:$D$32</definedName>
    <definedName name="XDO_?FINAL_ISIN?497?">'SFMP- Series 64'!$D$24:$D$50</definedName>
    <definedName name="XDO_?FINAL_ISIN?498?">'SFMP- Series 64'!$D$24:$D$63</definedName>
    <definedName name="XDO_?FINAL_ISIN?499?">'SFMP- Series 64'!$D$24:$D$68</definedName>
    <definedName name="XDO_?FINAL_ISIN?5?">#REF!</definedName>
    <definedName name="XDO_?FINAL_ISIN?50?">SMGLF!$D$10:$D$80</definedName>
    <definedName name="XDO_?FINAL_ISIN?500?">'SFMP- Series 68'!$D$24</definedName>
    <definedName name="XDO_?FINAL_ISIN?501?">'SFMP- Series 68'!$D$24:$D$41</definedName>
    <definedName name="XDO_?FINAL_ISIN?502?">'SFMP- Series 68'!$D$24:$D$54</definedName>
    <definedName name="XDO_?FINAL_ISIN?503?">'SFMP- Series 68'!$D$24:$D$59</definedName>
    <definedName name="XDO_?FINAL_ISIN?504?">SNM150IF!$D$10:$D$159</definedName>
    <definedName name="XDO_?FINAL_ISIN?505?">SNM150IF!$D$10:$D$200</definedName>
    <definedName name="XDO_?FINAL_ISIN?506?">SNM150IF!$D$10:$D$205</definedName>
    <definedName name="XDO_?FINAL_ISIN?507?">SNS250IF!$D$10:$D$259</definedName>
    <definedName name="XDO_?FINAL_ISIN?508?">SNS250IF!$D$10:$D$300</definedName>
    <definedName name="XDO_?FINAL_ISIN?509?">SNS250IF!$D$10:$D$305</definedName>
    <definedName name="XDO_?FINAL_ISIN?51?">#REF!</definedName>
    <definedName name="XDO_?FINAL_ISIN?510?">'SCIGI-JUN 2036'!$D$24:$D$25</definedName>
    <definedName name="XDO_?FINAL_ISIN?511?">'SCIGI-JUN 2036'!$D$24:$D$52</definedName>
    <definedName name="XDO_?FINAL_ISIN?512?">'SCIGI-JUN 2036'!$D$24:$D$57</definedName>
    <definedName name="XDO_?FINAL_ISIN?513?">'SCIGI-APR 2029'!$D$24</definedName>
    <definedName name="XDO_?FINAL_ISIN?514?">'SCIGI-APR 2029'!$D$24:$D$51</definedName>
    <definedName name="XDO_?FINAL_ISIN?515?">'SCIGI-APR 2029'!$D$24:$D$56</definedName>
    <definedName name="XDO_?FINAL_ISIN?516?">'SCISI-SEP 2027'!$D$24</definedName>
    <definedName name="XDO_?FINAL_ISIN?517?">'SCISI-SEP 2027'!$D$24:$D$45</definedName>
    <definedName name="XDO_?FINAL_ISIN?518?">'SCISI-SEP 2027'!$D$24:$D$70</definedName>
    <definedName name="XDO_?FINAL_ISIN?519?">'SCISI-SEP 2027'!$D$24:$D$75</definedName>
    <definedName name="XDO_?FINAL_ISIN?52?">#REF!</definedName>
    <definedName name="XDO_?FINAL_ISIN?520?">'SFMP- Series 72'!$D$38:$D$41</definedName>
    <definedName name="XDO_?FINAL_ISIN?521?">'SFMP- Series 72'!$D$38:$D$54</definedName>
    <definedName name="XDO_?FINAL_ISIN?522?">'SFMP- Series 72'!$D$38:$D$59</definedName>
    <definedName name="XDO_?FINAL_ISIN?523?">'SFMP- Series 73'!$D$38:$D$41</definedName>
    <definedName name="XDO_?FINAL_ISIN?524?">'SFMP- Series 73'!$D$38:$D$54</definedName>
    <definedName name="XDO_?FINAL_ISIN?525?">'SFMP- Series 73'!$D$38:$D$59</definedName>
    <definedName name="XDO_?FINAL_ISIN?526?">SLDF!$D$24:$D$30</definedName>
    <definedName name="XDO_?FINAL_ISIN?527?">SLDF!$D$24:$D$49</definedName>
    <definedName name="XDO_?FINAL_ISIN?528?">SLDF!$D$24:$D$59</definedName>
    <definedName name="XDO_?FINAL_ISIN?529?">SLDF!$D$24:$D$64</definedName>
    <definedName name="XDO_?FINAL_ISIN?53?">#REF!</definedName>
    <definedName name="XDO_?FINAL_ISIN?530?">'SFMP- Series 74'!$D$26:$D$33</definedName>
    <definedName name="XDO_?FINAL_ISIN?531?">'SFMP- Series 74'!$D$26:$D$47</definedName>
    <definedName name="XDO_?FINAL_ISIN?532?">'SFMP- Series 74'!$D$26:$D$60</definedName>
    <definedName name="XDO_?FINAL_ISIN?533?">'SFMP- Series 74'!$D$26:$D$65</definedName>
    <definedName name="XDO_?FINAL_ISIN?534?">'SFMP- Series 75'!$D$18</definedName>
    <definedName name="XDO_?FINAL_ISIN?535?">'SFMP- Series 75'!$D$18:$D$34</definedName>
    <definedName name="XDO_?FINAL_ISIN?536?">'SFMP- Series 75'!$D$18:$D$46</definedName>
    <definedName name="XDO_?FINAL_ISIN?537?">'SFMP- Series 75'!$D$18:$D$50</definedName>
    <definedName name="XDO_?FINAL_ISIN?538?">'SFMP- Series 75'!$D$18:$D$67</definedName>
    <definedName name="XDO_?FINAL_ISIN?539?">'SFMP- Series 75'!$D$18:$D$72</definedName>
    <definedName name="XDO_?FINAL_ISIN?54?">#REF!</definedName>
    <definedName name="XDO_?FINAL_ISIN?540?">'SFMP- Series 76'!$D$18:$D$20</definedName>
    <definedName name="XDO_?FINAL_ISIN?541?">'SFMP- Series 76'!$D$18:$D$30</definedName>
    <definedName name="XDO_?FINAL_ISIN?542?">'SFMP- Series 76'!$D$18:$D$46</definedName>
    <definedName name="XDO_?FINAL_ISIN?543?">'SFMP- Series 76'!$D$18:$D$59</definedName>
    <definedName name="XDO_?FINAL_ISIN?544?">'SFMP- Series 76'!$D$18:$D$64</definedName>
    <definedName name="XDO_?FINAL_ISIN?545?">'SFMP- Series 77'!$D$18:$D$19</definedName>
    <definedName name="XDO_?FINAL_ISIN?546?">'SFMP- Series 77'!$D$18:$D$35</definedName>
    <definedName name="XDO_?FINAL_ISIN?547?">'SFMP- Series 77'!$D$18:$D$45</definedName>
    <definedName name="XDO_?FINAL_ISIN?548?">'SFMP- Series 77'!$D$18:$D$64</definedName>
    <definedName name="XDO_?FINAL_ISIN?549?">'SFMP- Series 77'!$D$18:$D$69</definedName>
    <definedName name="XDO_?FINAL_ISIN?55?">#REF!</definedName>
    <definedName name="XDO_?FINAL_ISIN?550?">'SFMP- Series 78'!$D$18:$D$21</definedName>
    <definedName name="XDO_?FINAL_ISIN?551?">'SFMP- Series 78'!$D$18:$D$33</definedName>
    <definedName name="XDO_?FINAL_ISIN?552?">'SFMP- Series 78'!$D$18:$D$48</definedName>
    <definedName name="XDO_?FINAL_ISIN?553?">'SFMP- Series 78'!$D$18:$D$61</definedName>
    <definedName name="XDO_?FINAL_ISIN?554?">'SFMP- Series 78'!$D$18:$D$66</definedName>
    <definedName name="XDO_?FINAL_ISIN?555?">SDYF!$D$10:$D$43</definedName>
    <definedName name="XDO_?FINAL_ISIN?556?">SDYF!$D$10:$D$55</definedName>
    <definedName name="XDO_?FINAL_ISIN?557?">SDYF!$D$10:$D$51</definedName>
    <definedName name="XDO_?FINAL_ISIN?558?">SDYF!$D$10:$D$92</definedName>
    <definedName name="XDO_?FINAL_ISIN?559?">SDYF!$D$10:$D$97</definedName>
    <definedName name="XDO_?FINAL_ISIN?56?">SEHF!$D$10:$D$41</definedName>
    <definedName name="XDO_?FINAL_ISIN?560?">'SFMP- Series 79'!$D$18:$D$21</definedName>
    <definedName name="XDO_?FINAL_ISIN?561?">'SFMP- Series 79'!$D$18:$D$44</definedName>
    <definedName name="XDO_?FINAL_ISIN?562?">'SFMP- Series 79'!$D$18:$D$57</definedName>
    <definedName name="XDO_?FINAL_ISIN?563?">'SFMP- Series 79'!$D$18:$D$62</definedName>
    <definedName name="XDO_?FINAL_ISIN?564?">'SFMP- Series 80'!$D$18:$D$19</definedName>
    <definedName name="XDO_?FINAL_ISIN?565?">'SFMP- Series 80'!$D$18:$D$37</definedName>
    <definedName name="XDO_?FINAL_ISIN?566?">'SFMP- Series 80'!$D$18:$D$48</definedName>
    <definedName name="XDO_?FINAL_ISIN?567?">'SFMP- Series 80'!$D$18:$D$67</definedName>
    <definedName name="XDO_?FINAL_ISIN?568?">'SFMP- Series 80'!$D$18:$D$72</definedName>
    <definedName name="XDO_?FINAL_ISIN?569?">'SFMP- Series 81'!$D$18:$D$25</definedName>
    <definedName name="XDO_?FINAL_ISIN?57?">SEHF!$D$10:$D$46</definedName>
    <definedName name="XDO_?FINAL_ISIN?570?">'SFMP- Series 81'!$D$18:$D$41</definedName>
    <definedName name="XDO_?FINAL_ISIN?571?">'SFMP- Series 81'!$D$18:$D$55</definedName>
    <definedName name="XDO_?FINAL_ISIN?572?">'SFMP- Series 81'!$D$18:$D$68</definedName>
    <definedName name="XDO_?FINAL_ISIN?573?">'SFMP- Series 81'!$D$18:$D$73</definedName>
    <definedName name="XDO_?FINAL_ISIN?574?">'SBI-BSE-SENSEX-IF'!$D$10:$D$39</definedName>
    <definedName name="XDO_?FINAL_ISIN?575?">'SBI-BSE-SENSEX-IF'!$D$10:$D$80</definedName>
    <definedName name="XDO_?FINAL_ISIN?576?">'SBI-BSE-SENSEX-IF'!$D$10:$D$85</definedName>
    <definedName name="XDO_?FINAL_ISIN?577?">'SBI Nifty 1 D Rate ETF'!$D$50</definedName>
    <definedName name="XDO_?FINAL_ISIN?578?">'SBI Nifty 1 D Rate ETF'!$D$50:$D$55</definedName>
    <definedName name="XDO_?FINAL_ISIN?579?">#REF!</definedName>
    <definedName name="XDO_?FINAL_ISIN?58?">SEHF!$D$10:$D$52</definedName>
    <definedName name="XDO_?FINAL_ISIN?580?">#REF!</definedName>
    <definedName name="XDO_?FINAL_ISIN?581?">#REF!</definedName>
    <definedName name="XDO_?FINAL_ISIN?582?">#REF!</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SEHF!$D$10:$D$82</definedName>
    <definedName name="XDO_?FINAL_ISIN?6?">#REF!</definedName>
    <definedName name="XDO_?FINAL_ISIN?60?">SEHF!$D$10:$D$97</definedName>
    <definedName name="XDO_?FINAL_ISIN?61?">SEHF!$D$10:$D$103</definedName>
    <definedName name="XDO_?FINAL_ISIN?62?">SEHF!$D$10:$D$108</definedName>
    <definedName name="XDO_?FINAL_ISIN?63?">SEHF!$D$10:$D$114</definedName>
    <definedName name="XDO_?FINAL_ISIN?64?">SEHF!$D$10:$D$122</definedName>
    <definedName name="XDO_?FINAL_ISIN?65?">SEHF!$D$10:$D$135</definedName>
    <definedName name="XDO_?FINAL_ISIN?66?">SEHF!$D$10:$D$140</definedName>
    <definedName name="XDO_?FINAL_ISIN?67?">#REF!</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SMIF!$D$18:$D$35</definedName>
    <definedName name="XDO_?FINAL_ISIN?75?">SMIF!$D$18:$D$48</definedName>
    <definedName name="XDO_?FINAL_ISIN?76?">SMIF!$D$18:$D$52</definedName>
    <definedName name="XDO_?FINAL_ISIN?77?">SMIF!$D$18:$D$69</definedName>
    <definedName name="XDO_?FINAL_ISIN?78?">SMIF!$D$18:$D$79</definedName>
    <definedName name="XDO_?FINAL_ISIN?79?">SMIF!$D$18:$D$84</definedName>
    <definedName name="XDO_?FINAL_ISIN?8?">#REF!</definedName>
    <definedName name="XDO_?FINAL_ISIN?80?">#REF!</definedName>
    <definedName name="XDO_?FINAL_ISIN?81?">#REF!</definedName>
    <definedName name="XDO_?FINAL_ISIN?82?">#REF!</definedName>
    <definedName name="XDO_?FINAL_ISIN?83?">#REF!</definedName>
    <definedName name="XDO_?FINAL_ISIN?84?">SCOF!$D$10:$D$50</definedName>
    <definedName name="XDO_?FINAL_ISIN?85?">SCOF!$D$10:$D$91</definedName>
    <definedName name="XDO_?FINAL_ISIN?86?">SCOF!$D$10:$D$96</definedName>
    <definedName name="XDO_?FINAL_ISIN?87?">STOF!$D$10:$D$25</definedName>
    <definedName name="XDO_?FINAL_ISIN?88?">STOF!$D$10:$D$30</definedName>
    <definedName name="XDO_?FINAL_ISIN?89?">STOF!$D$10:$D$37</definedName>
    <definedName name="XDO_?FINAL_ISIN?9?">#REF!</definedName>
    <definedName name="XDO_?FINAL_ISIN?90?">STOF!$D$10:$D$74</definedName>
    <definedName name="XDO_?FINAL_ISIN?91?">STOF!$D$10:$D$79</definedName>
    <definedName name="XDO_?FINAL_ISIN?92?">SHOF!$D$10:$D$32</definedName>
    <definedName name="XDO_?FINAL_ISIN?93?">SHOF!$D$10:$D$43</definedName>
    <definedName name="XDO_?FINAL_ISIN?94?">SHOF!$D$10:$D$74</definedName>
    <definedName name="XDO_?FINAL_ISIN?95?">SHOF!$D$10:$D$79</definedName>
    <definedName name="XDO_?FINAL_ISIN?96?">SCF!$D$10:$D$92</definedName>
    <definedName name="XDO_?FINAL_ISIN?97?">SCF!$D$10:$D$99</definedName>
    <definedName name="XDO_?FINAL_ISIN?98?">SCF!$D$10:$D$123</definedName>
    <definedName name="XDO_?FINAL_ISIN?99?">SCF!$D$10:$D$140</definedName>
    <definedName name="XDO_?FINAL_MV?">#REF!</definedName>
    <definedName name="XDO_?FINAL_MV?1?">#REF!</definedName>
    <definedName name="XDO_?FINAL_MV?10?">#REF!</definedName>
    <definedName name="XDO_?FINAL_MV?100?">SCF!$G$10:$G$145</definedName>
    <definedName name="XDO_?FINAL_MV?101?">SNIF!$G$10:$G$59</definedName>
    <definedName name="XDO_?FINAL_MV?102?">SNIF!$G$10:$G$100</definedName>
    <definedName name="XDO_?FINAL_MV?103?">SNIF!$G$10:$G$105</definedName>
    <definedName name="XDO_?FINAL_MV?104?">'SMCBF-SP'!$G$10:$G$29</definedName>
    <definedName name="XDO_?FINAL_MV?105?">'SMCBF-SP'!$G$10:$G$44</definedName>
    <definedName name="XDO_?FINAL_MV?106?">'SMCBF-SP'!$G$10:$G$55</definedName>
    <definedName name="XDO_?FINAL_MV?107?">'SMCBF-SP'!$G$10:$G$70</definedName>
    <definedName name="XDO_?FINAL_MV?108?">'SMCBF-SP'!$G$10:$G$83</definedName>
    <definedName name="XDO_?FINAL_MV?109?">'SMCBF-SP'!$G$10:$G$88</definedName>
    <definedName name="XDO_?FINAL_MV?11?">SMEEF!$G$10:$G$43</definedName>
    <definedName name="XDO_?FINAL_MV?110?">SOF!$G$34</definedName>
    <definedName name="XDO_?FINAL_MV?111?">SOF!$G$34:$G$51</definedName>
    <definedName name="XDO_?FINAL_MV?112?">SOF!$G$34:$G$56</definedName>
    <definedName name="XDO_?FINAL_MV?113?">SMMDF!$G$18:$G$53</definedName>
    <definedName name="XDO_?FINAL_MV?114?">SMMDF!$G$18:$G$66</definedName>
    <definedName name="XDO_?FINAL_MV?115?">SMMDF!$G$18:$G$71</definedName>
    <definedName name="XDO_?FINAL_MV?116?">SMMDF!$G$18:$G$88</definedName>
    <definedName name="XDO_?FINAL_MV?117?">SMMDF!$G$18:$G$98</definedName>
    <definedName name="XDO_?FINAL_MV?118?">SMMDF!$G$18:$G$103</definedName>
    <definedName name="XDO_?FINAL_MV?119?">SLF!$G$24</definedName>
    <definedName name="XDO_?FINAL_MV?12?">SMEEF!$G$10:$G$48</definedName>
    <definedName name="XDO_?FINAL_MV?120?">SLF!$G$24:$G$77</definedName>
    <definedName name="XDO_?FINAL_MV?121?">SLF!$G$24:$G$101</definedName>
    <definedName name="XDO_?FINAL_MV?122?">SLF!$G$24:$G$116</definedName>
    <definedName name="XDO_?FINAL_MV?123?">SLF!$G$24:$G$125</definedName>
    <definedName name="XDO_?FINAL_MV?124?">SLF!$G$24:$G$135</definedName>
    <definedName name="XDO_?FINAL_MV?125?">SLF!$G$24:$G$140</definedName>
    <definedName name="XDO_?FINAL_MV?126?">SDBF!$G$18:$G$23</definedName>
    <definedName name="XDO_?FINAL_MV?127?">SDBF!$G$18:$G$36</definedName>
    <definedName name="XDO_?FINAL_MV?128?">SDBF!$G$18:$G$42</definedName>
    <definedName name="XDO_?FINAL_MV?129?">SDBF!$G$18:$G$59</definedName>
    <definedName name="XDO_?FINAL_MV?13?">SMEEF!$G$10:$G$52</definedName>
    <definedName name="XDO_?FINAL_MV?130?">SDBF!$G$18:$G$69</definedName>
    <definedName name="XDO_?FINAL_MV?131?">SDBF!$G$18:$G$74</definedName>
    <definedName name="XDO_?FINAL_MV?132?">SSF!$G$24:$G$25</definedName>
    <definedName name="XDO_?FINAL_MV?133?">SSF!$G$24:$G$32</definedName>
    <definedName name="XDO_?FINAL_MV?134?">SSF!$G$24:$G$63</definedName>
    <definedName name="XDO_?FINAL_MV?135?">SSF!$G$24:$G$96</definedName>
    <definedName name="XDO_?FINAL_MV?136?">SSF!$G$24:$G$101</definedName>
    <definedName name="XDO_?FINAL_MV?137?">SSF!$G$24:$G$109</definedName>
    <definedName name="XDO_?FINAL_MV?138?">SSF!$G$24:$G$114</definedName>
    <definedName name="XDO_?FINAL_MV?139?">SSF!$G$24:$G$124</definedName>
    <definedName name="XDO_?FINAL_MV?14?">SMEEF!$G$10:$G$89</definedName>
    <definedName name="XDO_?FINAL_MV?140?">SSF!$G$24:$G$129</definedName>
    <definedName name="XDO_?FINAL_MV?141?">SCRF!$G$16</definedName>
    <definedName name="XDO_?FINAL_MV?142?">SCRF!$G$16:$G$67</definedName>
    <definedName name="XDO_?FINAL_MV?143?">SCRF!$G$16:$G$78</definedName>
    <definedName name="XDO_?FINAL_MV?144?">SCRF!$G$16:$G$86</definedName>
    <definedName name="XDO_?FINAL_MV?145?">SCRF!$G$16:$G$99</definedName>
    <definedName name="XDO_?FINAL_MV?146?">SCRF!$G$16:$G$109</definedName>
    <definedName name="XDO_?FINAL_MV?147?">SCRF!$G$16:$G$114</definedName>
    <definedName name="XDO_?FINAL_MV?148?">SFEF!$G$10:$G$31</definedName>
    <definedName name="XDO_?FINAL_MV?149?">SFEF!$G$10:$G$37</definedName>
    <definedName name="XDO_?FINAL_MV?15?">SMEEF!$G$10:$G$94</definedName>
    <definedName name="XDO_?FINAL_MV?150?">SFEF!$G$10:$G$58</definedName>
    <definedName name="XDO_?FINAL_MV?151?">SFEF!$G$10:$G$75</definedName>
    <definedName name="XDO_?FINAL_MV?152?">SFEF!$G$10:$G$80</definedName>
    <definedName name="XDO_?FINAL_MV?153?">SCHF!$G$10:$G$52</definedName>
    <definedName name="XDO_?FINAL_MV?154?">SCHF!$G$10:$G$60</definedName>
    <definedName name="XDO_?FINAL_MV?155?">SCHF!$G$10:$G$105</definedName>
    <definedName name="XDO_?FINAL_MV?156?">SCHF!$G$10:$G$117</definedName>
    <definedName name="XDO_?FINAL_MV?157?">SCHF!$G$10:$G$131</definedName>
    <definedName name="XDO_?FINAL_MV?158?">SCHF!$G$10:$G$136</definedName>
    <definedName name="XDO_?FINAL_MV?159?">SCHF!$G$10:$G$149</definedName>
    <definedName name="XDO_?FINAL_MV?16?">#REF!</definedName>
    <definedName name="XDO_?FINAL_MV?160?">SCHF!$G$10:$G$159</definedName>
    <definedName name="XDO_?FINAL_MV?161?">SCHF!$G$10:$G$164</definedName>
    <definedName name="XDO_?FINAL_MV?162?">SMUSD!$G$18:$G$48</definedName>
    <definedName name="XDO_?FINAL_MV?163?">SMUSD!$G$18:$G$56</definedName>
    <definedName name="XDO_?FINAL_MV?164?">SMUSD!$G$18:$G$64</definedName>
    <definedName name="XDO_?FINAL_MV?165?">SMUSD!$G$18:$G$82</definedName>
    <definedName name="XDO_?FINAL_MV?166?">SMUSD!$G$18:$G$104</definedName>
    <definedName name="XDO_?FINAL_MV?167?">SMUSD!$G$18:$G$114</definedName>
    <definedName name="XDO_?FINAL_MV?168?">SMUSD!$G$18:$G$123</definedName>
    <definedName name="XDO_?FINAL_MV?169?">SMUSD!$G$18:$G$133</definedName>
    <definedName name="XDO_?FINAL_MV?17?">#REF!</definedName>
    <definedName name="XDO_?FINAL_MV?170?">SMUSD!$G$18:$G$138</definedName>
    <definedName name="XDO_?FINAL_MV?171?">SMIDCAP!$G$10:$G$78</definedName>
    <definedName name="XDO_?FINAL_MV?172?">SMIDCAP!$G$10:$G$103</definedName>
    <definedName name="XDO_?FINAL_MV?173?">SMIDCAP!$G$10:$G$120</definedName>
    <definedName name="XDO_?FINAL_MV?174?">SMIDCAP!$G$10:$G$125</definedName>
    <definedName name="XDO_?FINAL_MV?175?">SMCMF!$G$24:$G$27</definedName>
    <definedName name="XDO_?FINAL_MV?176?">SMCMF!$G$24:$G$43</definedName>
    <definedName name="XDO_?FINAL_MV?177?">SMCMF!$G$24:$G$56</definedName>
    <definedName name="XDO_?FINAL_MV?178?">SMCMF!$G$24:$G$61</definedName>
    <definedName name="XDO_?FINAL_MV?179?">SMCOMMA!$G$10:$G$31</definedName>
    <definedName name="XDO_?FINAL_MV?18?">#REF!</definedName>
    <definedName name="XDO_?FINAL_MV?180?">SMCOMMA!$G$10:$G$72</definedName>
    <definedName name="XDO_?FINAL_MV?181?">SMCOMMA!$G$10:$G$77</definedName>
    <definedName name="XDO_?FINAL_MV?182?">SMGF!$G$24:$G$31</definedName>
    <definedName name="XDO_?FINAL_MV?183?">SMGF!$G$24:$G$39</definedName>
    <definedName name="XDO_?FINAL_MV?184?">SMGF!$G$24:$G$64</definedName>
    <definedName name="XDO_?FINAL_MV?185?">SMGF!$G$24:$G$69</definedName>
    <definedName name="XDO_?FINAL_MV?186?">SFLEXI!$G$10:$G$63</definedName>
    <definedName name="XDO_?FINAL_MV?187?">SFLEXI!$G$10:$G$70</definedName>
    <definedName name="XDO_?FINAL_MV?188?">SFLEXI!$G$10:$G$91</definedName>
    <definedName name="XDO_?FINAL_MV?189?">SFLEXI!$G$10:$G$108</definedName>
    <definedName name="XDO_?FINAL_MV?19?">#REF!</definedName>
    <definedName name="XDO_?FINAL_MV?190?">SFLEXI!$G$10:$G$113</definedName>
    <definedName name="XDO_?FINAL_MV?191?">SMAAF!$G$10:$G$56</definedName>
    <definedName name="XDO_?FINAL_MV?192?">SMAAF!$G$10:$G$64</definedName>
    <definedName name="XDO_?FINAL_MV?193?">SMAAF!$G$10:$G$85</definedName>
    <definedName name="XDO_?FINAL_MV?194?">SMAAF!$G$10:$G$98</definedName>
    <definedName name="XDO_?FINAL_MV?195?">SMAAF!$G$10:$G$105</definedName>
    <definedName name="XDO_?FINAL_MV?196?">SMAAF!$G$10:$G$111</definedName>
    <definedName name="XDO_?FINAL_MV?197?">SMAAF!$G$10:$G$116</definedName>
    <definedName name="XDO_?FINAL_MV?198?">SMAAF!$G$10:$G$127</definedName>
    <definedName name="XDO_?FINAL_MV?199?">SMAAF!$G$10:$G$137</definedName>
    <definedName name="XDO_?FINAL_MV?2?">#REF!</definedName>
    <definedName name="XDO_?FINAL_MV?20?">#REF!</definedName>
    <definedName name="XDO_?FINAL_MV?200?">SMAAF!$G$10:$G$142</definedName>
    <definedName name="XDO_?FINAL_MV?201?">SBLUECHIP!$G$10:$G$59</definedName>
    <definedName name="XDO_?FINAL_MV?202?">SBLUECHIP!$G$10:$G$85</definedName>
    <definedName name="XDO_?FINAL_MV?203?">SBLUECHIP!$G$10:$G$102</definedName>
    <definedName name="XDO_?FINAL_MV?204?">SBLUECHIP!$G$10:$G$107</definedName>
    <definedName name="XDO_?FINAL_MV?205?">SAOF!$G$10:$G$174</definedName>
    <definedName name="XDO_?FINAL_MV?206?">SAOF!$G$10:$G$206</definedName>
    <definedName name="XDO_?FINAL_MV?207?">SAOF!$G$10:$G$211</definedName>
    <definedName name="XDO_?FINAL_MV?208?">SAOF!$G$10:$G$217</definedName>
    <definedName name="XDO_?FINAL_MV?209?">SAOF!$G$10:$G$227</definedName>
    <definedName name="XDO_?FINAL_MV?21?">#REF!</definedName>
    <definedName name="XDO_?FINAL_MV?210?">SAOF!$G$10:$G$237</definedName>
    <definedName name="XDO_?FINAL_MV?211?">SAOF!$G$10:$G$242</definedName>
    <definedName name="XDO_?FINAL_MV?212?">SIF!$G$10:$G$44</definedName>
    <definedName name="XDO_?FINAL_MV?213?">SIF!$G$10:$G$52</definedName>
    <definedName name="XDO_?FINAL_MV?214?">SIF!$G$10:$G$89</definedName>
    <definedName name="XDO_?FINAL_MV?215?">SIF!$G$10:$G$94</definedName>
    <definedName name="XDO_?FINAL_MV?216?">SMLDF!$G$18:$G$59</definedName>
    <definedName name="XDO_?FINAL_MV?217?">SMLDF!$G$18:$G$70</definedName>
    <definedName name="XDO_?FINAL_MV?218?">SMLDF!$G$18:$G$78</definedName>
    <definedName name="XDO_?FINAL_MV?219?">SMLDF!$G$18:$G$95</definedName>
    <definedName name="XDO_?FINAL_MV?22?">#REF!</definedName>
    <definedName name="XDO_?FINAL_MV?220?">SMLDF!$G$18:$G$108</definedName>
    <definedName name="XDO_?FINAL_MV?221?">SMLDF!$G$18:$G$122</definedName>
    <definedName name="XDO_?FINAL_MV?222?">SMLDF!$G$18:$G$127</definedName>
    <definedName name="XDO_?FINAL_MV?223?">SMLDF!$G$18:$G$137</definedName>
    <definedName name="XDO_?FINAL_MV?224?">SMLDF!$G$18:$G$142</definedName>
    <definedName name="XDO_?FINAL_MV?225?">SSTDF!$G$18:$G$79</definedName>
    <definedName name="XDO_?FINAL_MV?226?">SSTDF!$G$18:$G$97</definedName>
    <definedName name="XDO_?FINAL_MV?227?">SSTDF!$G$18:$G$101</definedName>
    <definedName name="XDO_?FINAL_MV?228?">SSTDF!$G$18:$G$106</definedName>
    <definedName name="XDO_?FINAL_MV?229?">SSTDF!$G$18:$G$111</definedName>
    <definedName name="XDO_?FINAL_MV?23?">#REF!</definedName>
    <definedName name="XDO_?FINAL_MV?230?">SSTDF!$G$18:$G$119</definedName>
    <definedName name="XDO_?FINAL_MV?231?">SSTDF!$G$18:$G$124</definedName>
    <definedName name="XDO_?FINAL_MV?232?">SSTDF!$G$18:$G$134</definedName>
    <definedName name="XDO_?FINAL_MV?233?">SSTDF!$G$18:$G$139</definedName>
    <definedName name="XDO_?FINAL_MV?234?">SETFGOLD!$G$44</definedName>
    <definedName name="XDO_?FINAL_MV?235?">SETFGOLD!$G$44:$G$52</definedName>
    <definedName name="XDO_?FINAL_MV?236?">SETFGOLD!$G$44:$G$57</definedName>
    <definedName name="XDO_?FINAL_MV?237?">SPSU!$G$10:$G$32</definedName>
    <definedName name="XDO_?FINAL_MV?238?">SPSU!$G$10:$G$73</definedName>
    <definedName name="XDO_?FINAL_MV?239?">SPSU!$G$10:$G$78</definedName>
    <definedName name="XDO_?FINAL_MV?24?">#REF!</definedName>
    <definedName name="XDO_?FINAL_MV?240?">SGF!$G$42</definedName>
    <definedName name="XDO_?FINAL_MV?241?">SGF!$G$42:$G$52</definedName>
    <definedName name="XDO_?FINAL_MV?242?">SGF!$G$42:$G$57</definedName>
    <definedName name="XDO_?FINAL_MV?243?">SBISENSEX!$G$10:$G$39</definedName>
    <definedName name="XDO_?FINAL_MV?244?">SBISENSEX!$G$10:$G$80</definedName>
    <definedName name="XDO_?FINAL_MV?245?">SBISENSEX!$G$10:$G$85</definedName>
    <definedName name="XDO_?FINAL_MV?246?">SSCF!$G$10:$G$62</definedName>
    <definedName name="XDO_?FINAL_MV?247?">SSCF!$G$10:$G$73</definedName>
    <definedName name="XDO_?FINAL_MV?248?">SSCF!$G$10:$G$104</definedName>
    <definedName name="XDO_?FINAL_MV?249?">SSCF!$G$10:$G$109</definedName>
    <definedName name="XDO_?FINAL_MV?25?">#REF!</definedName>
    <definedName name="XDO_?FINAL_MV?250?">SBPF!$G$18:$G$63</definedName>
    <definedName name="XDO_?FINAL_MV?251?">SBPF!$G$18:$G$76</definedName>
    <definedName name="XDO_?FINAL_MV?252?">SBPF!$G$18:$G$80</definedName>
    <definedName name="XDO_?FINAL_MV?253?">SBPF!$G$18:$G$97</definedName>
    <definedName name="XDO_?FINAL_MV?254?">SBPF!$G$18:$G$107</definedName>
    <definedName name="XDO_?FINAL_MV?255?">SBPF!$G$18:$G$112</definedName>
    <definedName name="XDO_?FINAL_MV?256?">'STAF-III'!$G$10:$G$28</definedName>
    <definedName name="XDO_?FINAL_MV?257?">'STAF-III'!$G$10:$G$69</definedName>
    <definedName name="XDO_?FINAL_MV?258?">'STAF-III'!$G$10:$G$74</definedName>
    <definedName name="XDO_?FINAL_MV?259?">'SLTAF-I'!$G$10:$G$34</definedName>
    <definedName name="XDO_?FINAL_MV?26?">#REF!</definedName>
    <definedName name="XDO_?FINAL_MV?260?">'SLTAF-I'!$G$10:$G$75</definedName>
    <definedName name="XDO_?FINAL_MV?261?">'SLTAF-I'!$G$10:$G$80</definedName>
    <definedName name="XDO_?FINAL_MV?262?">'SLTAF-II'!$G$10:$G$34</definedName>
    <definedName name="XDO_?FINAL_MV?263?">'SLTAF-II'!$G$10:$G$75</definedName>
    <definedName name="XDO_?FINAL_MV?264?">'SLTAF-II'!$G$10:$G$80</definedName>
    <definedName name="XDO_?FINAL_MV?265?">SBFS!$G$10:$G$35</definedName>
    <definedName name="XDO_?FINAL_MV?266?">SBFS!$G$10:$G$76</definedName>
    <definedName name="XDO_?FINAL_MV?267?">SBFS!$G$10:$G$81</definedName>
    <definedName name="XDO_?FINAL_MV?268?">SETFNN50!$G$10:$G$59</definedName>
    <definedName name="XDO_?FINAL_MV?269?">SETFNN50!$G$10:$G$100</definedName>
    <definedName name="XDO_?FINAL_MV?27?">#REF!</definedName>
    <definedName name="XDO_?FINAL_MV?270?">SETFNN50!$G$10:$G$105</definedName>
    <definedName name="XDO_?FINAL_MV?271?">SETFNIFBK!$G$10:$G$21</definedName>
    <definedName name="XDO_?FINAL_MV?272?">SETFNIFBK!$G$10:$G$62</definedName>
    <definedName name="XDO_?FINAL_MV?273?">SETFNIFBK!$G$10:$G$67</definedName>
    <definedName name="XDO_?FINAL_MV?274?">SETFBSE100!$G$10:$G$110</definedName>
    <definedName name="XDO_?FINAL_MV?275?">SETFBSE100!$G$10:$G$151</definedName>
    <definedName name="XDO_?FINAL_MV?276?">SETFBSE100!$G$10:$G$156</definedName>
    <definedName name="XDO_?FINAL_MV?277?">SESF!$G$10:$G$103</definedName>
    <definedName name="XDO_?FINAL_MV?278?">SESF!$G$10:$G$111</definedName>
    <definedName name="XDO_?FINAL_MV?279?">SESF!$G$10:$G$132</definedName>
    <definedName name="XDO_?FINAL_MV?28?">#REF!</definedName>
    <definedName name="XDO_?FINAL_MV?280?">SESF!$G$10:$G$140</definedName>
    <definedName name="XDO_?FINAL_MV?281?">SESF!$G$10:$G$151</definedName>
    <definedName name="XDO_?FINAL_MV?282?">SESF!$G$10:$G$159</definedName>
    <definedName name="XDO_?FINAL_MV?283?">SESF!$G$10:$G$176</definedName>
    <definedName name="XDO_?FINAL_MV?284?">SESF!$G$10:$G$181</definedName>
    <definedName name="XDO_?FINAL_MV?285?">SETFNIF50!$G$10:$G$59</definedName>
    <definedName name="XDO_?FINAL_MV?286?">SETFNIF50!$G$10:$G$100</definedName>
    <definedName name="XDO_?FINAL_MV?287?">SETFNIF50!$G$10:$G$105</definedName>
    <definedName name="XDO_?FINAL_MV?288?">'SLTAF-III'!$G$10:$G$34</definedName>
    <definedName name="XDO_?FINAL_MV?289?">'SLTAF-III'!$G$10:$G$75</definedName>
    <definedName name="XDO_?FINAL_MV?29?">#REF!</definedName>
    <definedName name="XDO_?FINAL_MV?290?">'SLTAF-III'!$G$10:$G$80</definedName>
    <definedName name="XDO_?FINAL_MV?291?">SETF10GILT!$G$24</definedName>
    <definedName name="XDO_?FINAL_MV?292?">SETF10GILT!$G$24:$G$51</definedName>
    <definedName name="XDO_?FINAL_MV?293?">SETF10GILT!$G$24:$G$56</definedName>
    <definedName name="XDO_?FINAL_MV?294?">'SLTAF-IV'!$G$10:$G$32</definedName>
    <definedName name="XDO_?FINAL_MV?295?">'SLTAF-IV'!$G$10:$G$43</definedName>
    <definedName name="XDO_?FINAL_MV?296?">'SLTAF-IV'!$G$10:$G$74</definedName>
    <definedName name="XDO_?FINAL_MV?297?">'SLTAF-IV'!$G$10:$G$79</definedName>
    <definedName name="XDO_?FINAL_MV?298?">'SLTAF-V'!$G$10:$G$28</definedName>
    <definedName name="XDO_?FINAL_MV?299?">'SLTAF-V'!$G$10:$G$69</definedName>
    <definedName name="XDO_?FINAL_MV?3?">#REF!</definedName>
    <definedName name="XDO_?FINAL_MV?30?">#REF!</definedName>
    <definedName name="XDO_?FINAL_MV?300?">'SLTAF-V'!$G$10:$G$74</definedName>
    <definedName name="XDO_?FINAL_MV?301?">'SLTAF-VI'!$G$10:$G$51</definedName>
    <definedName name="XDO_?FINAL_MV?302?">'SLTAF-VI'!$G$10:$G$92</definedName>
    <definedName name="XDO_?FINAL_MV?303?">'SLTAF-VI'!$G$10:$G$97</definedName>
    <definedName name="XDO_?FINAL_MV?304?">SETFSN50!$G$10:$G$59</definedName>
    <definedName name="XDO_?FINAL_MV?305?">SETFSN50!$G$10:$G$104</definedName>
    <definedName name="XDO_?FINAL_MV?306?">SBIETFQLTY!$G$10:$G$39</definedName>
    <definedName name="XDO_?FINAL_MV?307?">SBIETFQLTY!$G$10:$G$80</definedName>
    <definedName name="XDO_?FINAL_MV?308?">SBIETFQLTY!$G$10:$G$85</definedName>
    <definedName name="XDO_?FINAL_MV?309?">SCBF!$G$18:$G$109</definedName>
    <definedName name="XDO_?FINAL_MV?31?">#REF!</definedName>
    <definedName name="XDO_?FINAL_MV?310?">SCBF!$G$18:$G$123</definedName>
    <definedName name="XDO_?FINAL_MV?311?">SCBF!$G$18:$G$128</definedName>
    <definedName name="XDO_?FINAL_MV?312?">SCBF!$G$18:$G$152</definedName>
    <definedName name="XDO_?FINAL_MV?313?">SCBF!$G$18:$G$157</definedName>
    <definedName name="XDO_?FINAL_MV?314?">SCBF!$G$18:$G$167</definedName>
    <definedName name="XDO_?FINAL_MV?315?">SCBF!$G$18:$G$172</definedName>
    <definedName name="XDO_?FINAL_MV?316?">SEMVF!$G$10:$G$59</definedName>
    <definedName name="XDO_?FINAL_MV?317?">SEMVF!$G$10:$G$100</definedName>
    <definedName name="XDO_?FINAL_MV?318?">SEMVF!$G$10:$G$105</definedName>
    <definedName name="XDO_?FINAL_MV?319?">'SFMP- Series 1'!$G$26:$G$31</definedName>
    <definedName name="XDO_?FINAL_MV?32?">#REF!</definedName>
    <definedName name="XDO_?FINAL_MV?320?">'SFMP- Series 1'!$G$26:$G$48</definedName>
    <definedName name="XDO_?FINAL_MV?321?">'SFMP- Series 1'!$G$26:$G$61</definedName>
    <definedName name="XDO_?FINAL_MV?322?">'SFMP- Series 1'!$G$26:$G$66</definedName>
    <definedName name="XDO_?FINAL_MV?323?">'SFMP- Series 6'!$G$26:$G$29</definedName>
    <definedName name="XDO_?FINAL_MV?324?">'SFMP- Series 6'!$G$26:$G$46</definedName>
    <definedName name="XDO_?FINAL_MV?325?">'SFMP- Series 6'!$G$26:$G$59</definedName>
    <definedName name="XDO_?FINAL_MV?326?">'SFMP- Series 6'!$G$26:$G$64</definedName>
    <definedName name="XDO_?FINAL_MV?327?">'SFMP- Series 34'!$G$26</definedName>
    <definedName name="XDO_?FINAL_MV?328?">'SFMP- Series 34'!$G$26:$G$41</definedName>
    <definedName name="XDO_?FINAL_MV?329?">'SFMP- Series 34'!$G$26:$G$54</definedName>
    <definedName name="XDO_?FINAL_MV?33?">SLMF!$G$10:$G$85</definedName>
    <definedName name="XDO_?FINAL_MV?330?">'SFMP- Series 34'!$G$26:$G$59</definedName>
    <definedName name="XDO_?FINAL_MV?331?">'SMCBF-IP'!$G$10:$G$37</definedName>
    <definedName name="XDO_?FINAL_MV?332?">'SMCBF-IP'!$G$10:$G$44</definedName>
    <definedName name="XDO_?FINAL_MV?333?">'SMCBF-IP'!$G$10:$G$48</definedName>
    <definedName name="XDO_?FINAL_MV?334?">'SMCBF-IP'!$G$10:$G$59</definedName>
    <definedName name="XDO_?FINAL_MV?335?">'SMCBF-IP'!$G$10:$G$86</definedName>
    <definedName name="XDO_?FINAL_MV?336?">'SMCBF-IP'!$G$10:$G$91</definedName>
    <definedName name="XDO_?FINAL_MV?337?">SFRDF!$G$18:$G$36</definedName>
    <definedName name="XDO_?FINAL_MV?338?">SFRDF!$G$18:$G$46</definedName>
    <definedName name="XDO_?FINAL_MV?339?">SFRDF!$G$18:$G$50</definedName>
    <definedName name="XDO_?FINAL_MV?34?">SLMF!$G$10:$G$91</definedName>
    <definedName name="XDO_?FINAL_MV?340?">SFRDF!$G$18:$G$67</definedName>
    <definedName name="XDO_?FINAL_MV?341?">SFRDF!$G$18:$G$77</definedName>
    <definedName name="XDO_?FINAL_MV?342?">SFRDF!$G$18:$G$82</definedName>
    <definedName name="XDO_?FINAL_MV?343?">SBIETFIT!$G$10:$G$19</definedName>
    <definedName name="XDO_?FINAL_MV?344?">SBIETFIT!$G$10:$G$60</definedName>
    <definedName name="XDO_?FINAL_MV?345?">SBIETFIT!$G$10:$G$65</definedName>
    <definedName name="XDO_?FINAL_MV?346?">SBIETFPB!$G$10:$G$19</definedName>
    <definedName name="XDO_?FINAL_MV?347?">SBIETFPB!$G$10:$G$60</definedName>
    <definedName name="XDO_?FINAL_MV?348?">SBIETFPB!$G$10:$G$65</definedName>
    <definedName name="XDO_?FINAL_MV?349?">'SRBF-AP'!$G$10:$G$46</definedName>
    <definedName name="XDO_?FINAL_MV?35?">SLMF!$G$10:$G$95</definedName>
    <definedName name="XDO_?FINAL_MV?350?">'SRBF-AP'!$G$10:$G$55</definedName>
    <definedName name="XDO_?FINAL_MV?351?">'SRBF-AP'!$G$10:$G$64</definedName>
    <definedName name="XDO_?FINAL_MV?352?">'SRBF-AP'!$G$10:$G$69</definedName>
    <definedName name="XDO_?FINAL_MV?353?">'SRBF-AP'!$G$10:$G$76</definedName>
    <definedName name="XDO_?FINAL_MV?354?">'SRBF-AP'!$G$10:$G$95</definedName>
    <definedName name="XDO_?FINAL_MV?355?">'SRBF-AP'!$G$10:$G$100</definedName>
    <definedName name="XDO_?FINAL_MV?356?">'SRBF-AHP'!$G$10:$G$46</definedName>
    <definedName name="XDO_?FINAL_MV?357?">'SRBF-AHP'!$G$10:$G$54</definedName>
    <definedName name="XDO_?FINAL_MV?358?">'SRBF-AHP'!$G$10:$G$59</definedName>
    <definedName name="XDO_?FINAL_MV?359?">'SRBF-AHP'!$G$10:$G$69</definedName>
    <definedName name="XDO_?FINAL_MV?36?">SLMF!$G$10:$G$132</definedName>
    <definedName name="XDO_?FINAL_MV?360?">'SRBF-AHP'!$G$10:$G$76</definedName>
    <definedName name="XDO_?FINAL_MV?361?">'SRBF-AHP'!$G$10:$G$85</definedName>
    <definedName name="XDO_?FINAL_MV?362?">'SRBF-AHP'!$G$10:$G$104</definedName>
    <definedName name="XDO_?FINAL_MV?363?">'SRBF-AHP'!$G$10:$G$109</definedName>
    <definedName name="XDO_?FINAL_MV?364?">'SRBF-CHP'!$G$10:$G$46</definedName>
    <definedName name="XDO_?FINAL_MV?365?">'SRBF-CHP'!$G$10:$G$67</definedName>
    <definedName name="XDO_?FINAL_MV?366?">'SRBF-CHP'!$G$10:$G$77</definedName>
    <definedName name="XDO_?FINAL_MV?367?">'SRBF-CHP'!$G$10:$G$104</definedName>
    <definedName name="XDO_?FINAL_MV?368?">'SRBF-CHP'!$G$10:$G$109</definedName>
    <definedName name="XDO_?FINAL_MV?369?">'SRBF-CP'!$G$10:$G$46</definedName>
    <definedName name="XDO_?FINAL_MV?37?">SLMF!$G$10:$G$137</definedName>
    <definedName name="XDO_?FINAL_MV?370?">'SRBF-CP'!$G$10:$G$67</definedName>
    <definedName name="XDO_?FINAL_MV?371?">'SRBF-CP'!$G$10:$G$77</definedName>
    <definedName name="XDO_?FINAL_MV?372?">'SRBF-CP'!$G$10:$G$104</definedName>
    <definedName name="XDO_?FINAL_MV?373?">'SRBF-CP'!$G$10:$G$109</definedName>
    <definedName name="XDO_?FINAL_MV?374?">'SIA-US EQUITY FOF'!$G$14</definedName>
    <definedName name="XDO_?FINAL_MV?375?">'SIA-US EQUITY FOF'!$G$14:$G$51</definedName>
    <definedName name="XDO_?FINAL_MV?376?">'SIA-US EQUITY FOF'!$G$14:$G$56</definedName>
    <definedName name="XDO_?FINAL_MV?377?">'SFMP- Series 41'!$G$18:$G$19</definedName>
    <definedName name="XDO_?FINAL_MV?378?">'SFMP- Series 41'!$G$18:$G$27</definedName>
    <definedName name="XDO_?FINAL_MV?379?">'SFMP- Series 41'!$G$18:$G$34</definedName>
    <definedName name="XDO_?FINAL_MV?38?">SLTEF!$G$10:$G$74</definedName>
    <definedName name="XDO_?FINAL_MV?380?">'SFMP- Series 41'!$G$18:$G$53</definedName>
    <definedName name="XDO_?FINAL_MV?381?">'SFMP- Series 41'!$G$18:$G$66</definedName>
    <definedName name="XDO_?FINAL_MV?382?">'SFMP- Series 41'!$G$18:$G$71</definedName>
    <definedName name="XDO_?FINAL_MV?383?">'SFMP- Series 42'!$G$18</definedName>
    <definedName name="XDO_?FINAL_MV?384?">'SFMP- Series 42'!$G$18:$G$40</definedName>
    <definedName name="XDO_?FINAL_MV?385?">'SFMP- Series 42'!$G$18:$G$60</definedName>
    <definedName name="XDO_?FINAL_MV?386?">'SFMP- Series 42'!$G$18:$G$73</definedName>
    <definedName name="XDO_?FINAL_MV?387?">'SFMP- Series 42'!$G$18:$G$78</definedName>
    <definedName name="XDO_?FINAL_MV?388?">'SFMP- Series 43'!$G$26:$G$34</definedName>
    <definedName name="XDO_?FINAL_MV?389?">'SFMP- Series 43'!$G$26:$G$51</definedName>
    <definedName name="XDO_?FINAL_MV?39?">SLTEF!$G$10:$G$115</definedName>
    <definedName name="XDO_?FINAL_MV?390?">'SFMP- Series 43'!$G$26:$G$64</definedName>
    <definedName name="XDO_?FINAL_MV?391?">'SFMP- Series 43'!$G$26:$G$69</definedName>
    <definedName name="XDO_?FINAL_MV?392?">'SNN50'!$G$10:$G$59</definedName>
    <definedName name="XDO_?FINAL_MV?393?">'SNN50'!$G$10:$G$100</definedName>
    <definedName name="XDO_?FINAL_MV?394?">'SNN50'!$G$10:$G$105</definedName>
    <definedName name="XDO_?FINAL_MV?395?">'SFMP- Series 44'!$G$26:$G$31</definedName>
    <definedName name="XDO_?FINAL_MV?396?">'SFMP- Series 44'!$G$26:$G$51</definedName>
    <definedName name="XDO_?FINAL_MV?397?">'SFMP- Series 44'!$G$26:$G$64</definedName>
    <definedName name="XDO_?FINAL_MV?398?">'SFMP- Series 44'!$G$26:$G$69</definedName>
    <definedName name="XDO_?FINAL_MV?399?">'SFMP- Series 45'!$G$26:$G$33</definedName>
    <definedName name="XDO_?FINAL_MV?4?">#REF!</definedName>
    <definedName name="XDO_?FINAL_MV?40?">SLTEF!$G$10:$G$120</definedName>
    <definedName name="XDO_?FINAL_MV?400?">'SFMP- Series 45'!$G$26:$G$55</definedName>
    <definedName name="XDO_?FINAL_MV?401?">'SFMP- Series 45'!$G$26:$G$68</definedName>
    <definedName name="XDO_?FINAL_MV?402?">'SFMP- Series 45'!$G$26:$G$73</definedName>
    <definedName name="XDO_?FINAL_MV?403?">SBIETFCON!$G$10:$G$39</definedName>
    <definedName name="XDO_?FINAL_MV?404?">SBIETFCON!$G$10:$G$80</definedName>
    <definedName name="XDO_?FINAL_MV?405?">SBIETFCON!$G$10:$G$85</definedName>
    <definedName name="XDO_?FINAL_MV?406?">'SFMP- Series 46'!$G$26:$G$29</definedName>
    <definedName name="XDO_?FINAL_MV?407?">'SFMP- Series 46'!$G$26:$G$47</definedName>
    <definedName name="XDO_?FINAL_MV?408?">'SFMP- Series 46'!$G$26:$G$60</definedName>
    <definedName name="XDO_?FINAL_MV?409?">'SFMP- Series 46'!$G$26:$G$65</definedName>
    <definedName name="XDO_?FINAL_MV?41?">#REF!</definedName>
    <definedName name="XDO_?FINAL_MV?410?">'SFMP- Series 47'!$G$26:$G$27</definedName>
    <definedName name="XDO_?FINAL_MV?411?">'SFMP- Series 47'!$G$26:$G$45</definedName>
    <definedName name="XDO_?FINAL_MV?412?">'SFMP- Series 47'!$G$26:$G$58</definedName>
    <definedName name="XDO_?FINAL_MV?413?">'SFMP- Series 47'!$G$26:$G$63</definedName>
    <definedName name="XDO_?FINAL_MV?414?">'SFMP- Series 48'!$G$26:$G$28</definedName>
    <definedName name="XDO_?FINAL_MV?415?">'SFMP- Series 48'!$G$26:$G$44</definedName>
    <definedName name="XDO_?FINAL_MV?416?">'SFMP- Series 48'!$G$26:$G$57</definedName>
    <definedName name="XDO_?FINAL_MV?417?">'SFMP- Series 48'!$G$26:$G$62</definedName>
    <definedName name="XDO_?FINAL_MV?418?">SBAF!$G$10:$G$83</definedName>
    <definedName name="XDO_?FINAL_MV?419?">SBAF!$G$10:$G$90</definedName>
    <definedName name="XDO_?FINAL_MV?42?">#REF!</definedName>
    <definedName name="XDO_?FINAL_MV?420?">SBAF!$G$10:$G$94</definedName>
    <definedName name="XDO_?FINAL_MV?421?">SBAF!$G$10:$G$117</definedName>
    <definedName name="XDO_?FINAL_MV?422?">SBAF!$G$10:$G$129</definedName>
    <definedName name="XDO_?FINAL_MV?423?">SBAF!$G$10:$G$137</definedName>
    <definedName name="XDO_?FINAL_MV?424?">SBAF!$G$10:$G$162</definedName>
    <definedName name="XDO_?FINAL_MV?425?">SBAF!$G$10:$G$167</definedName>
    <definedName name="XDO_?FINAL_MV?426?">'SFMP- Series 49'!$G$26:$G$33</definedName>
    <definedName name="XDO_?FINAL_MV?427?">'SFMP- Series 49'!$G$26:$G$52</definedName>
    <definedName name="XDO_?FINAL_MV?428?">'SFMP- Series 49'!$G$26:$G$65</definedName>
    <definedName name="XDO_?FINAL_MV?429?">'SFMP- Series 49'!$G$26:$G$70</definedName>
    <definedName name="XDO_?FINAL_MV?43?">#REF!</definedName>
    <definedName name="XDO_?FINAL_MV?430?">'SFMP- Series 50'!$G$26:$G$30</definedName>
    <definedName name="XDO_?FINAL_MV?431?">'SFMP- Series 50'!$G$26:$G$48</definedName>
    <definedName name="XDO_?FINAL_MV?432?">'SFMP- Series 50'!$G$26:$G$61</definedName>
    <definedName name="XDO_?FINAL_MV?433?">'SFMP- Series 50'!$G$26:$G$66</definedName>
    <definedName name="XDO_?FINAL_MV?434?">'SFMP- Series 51'!$G$26:$G$36</definedName>
    <definedName name="XDO_?FINAL_MV?435?">'SFMP- Series 51'!$G$26:$G$57</definedName>
    <definedName name="XDO_?FINAL_MV?436?">'SFMP- Series 51'!$G$26:$G$70</definedName>
    <definedName name="XDO_?FINAL_MV?437?">'SFMP- Series 51'!$G$26:$G$75</definedName>
    <definedName name="XDO_?FINAL_MV?438?">'SFMP- Series 52'!$G$26:$G$30</definedName>
    <definedName name="XDO_?FINAL_MV?439?">'SFMP- Series 52'!$G$26:$G$50</definedName>
    <definedName name="XDO_?FINAL_MV?44?">#REF!</definedName>
    <definedName name="XDO_?FINAL_MV?440?">'SFMP- Series 52'!$G$26:$G$63</definedName>
    <definedName name="XDO_?FINAL_MV?441?">'SFMP- Series 52'!$G$26:$G$68</definedName>
    <definedName name="XDO_?FINAL_MV?442?">'SFMP- Series 53'!$G$26:$G$34</definedName>
    <definedName name="XDO_?FINAL_MV?443?">'SFMP- Series 53'!$G$26:$G$54</definedName>
    <definedName name="XDO_?FINAL_MV?444?">'SFMP- Series 53'!$G$26:$G$67</definedName>
    <definedName name="XDO_?FINAL_MV?445?">'SFMP- Series 53'!$G$26:$G$72</definedName>
    <definedName name="XDO_?FINAL_MV?446?">'SFMP- Series 54'!$G$26:$G$28</definedName>
    <definedName name="XDO_?FINAL_MV?447?">'SFMP- Series 54'!$G$26:$G$42</definedName>
    <definedName name="XDO_?FINAL_MV?448?">'SFMP- Series 54'!$G$26:$G$55</definedName>
    <definedName name="XDO_?FINAL_MV?449?">'SFMP- Series 54'!$G$26:$G$60</definedName>
    <definedName name="XDO_?FINAL_MV?45?">#REF!</definedName>
    <definedName name="XDO_?FINAL_MV?450?">'SFMP- Series 55'!$G$26:$G$32</definedName>
    <definedName name="XDO_?FINAL_MV?451?">'SFMP- Series 55'!$G$26:$G$51</definedName>
    <definedName name="XDO_?FINAL_MV?452?">'SFMP- Series 55'!$G$26:$G$64</definedName>
    <definedName name="XDO_?FINAL_MV?453?">'SFMP- Series 55'!$G$26:$G$69</definedName>
    <definedName name="XDO_?FINAL_MV?454?">'SFMP- Series 56'!$G$26:$G$28</definedName>
    <definedName name="XDO_?FINAL_MV?455?">'SFMP- Series 56'!$G$26:$G$44</definedName>
    <definedName name="XDO_?FINAL_MV?456?">'SFMP- Series 56'!$G$26:$G$57</definedName>
    <definedName name="XDO_?FINAL_MV?457?">'SFMP- Series 56'!$G$26:$G$62</definedName>
    <definedName name="XDO_?FINAL_MV?458?">'SFMP- Series 57'!$G$26:$G$29</definedName>
    <definedName name="XDO_?FINAL_MV?459?">'SFMP- Series 57'!$G$26:$G$50</definedName>
    <definedName name="XDO_?FINAL_MV?46?">#REF!</definedName>
    <definedName name="XDO_?FINAL_MV?460?">'SFMP- Series 57'!$G$26:$G$63</definedName>
    <definedName name="XDO_?FINAL_MV?461?">'SFMP- Series 57'!$G$26:$G$68</definedName>
    <definedName name="XDO_?FINAL_MV?462?">'SFMP- Series 58'!$G$26:$G$31</definedName>
    <definedName name="XDO_?FINAL_MV?463?">'SFMP- Series 58'!$G$26:$G$48</definedName>
    <definedName name="XDO_?FINAL_MV?464?">'SFMP- Series 58'!$G$26:$G$61</definedName>
    <definedName name="XDO_?FINAL_MV?465?">'SFMP- Series 58'!$G$26:$G$66</definedName>
    <definedName name="XDO_?FINAL_MV?466?">SCPSE!$G$18:$G$45</definedName>
    <definedName name="XDO_?FINAL_MV?467?">SCPSE!$G$18:$G$55</definedName>
    <definedName name="XDO_?FINAL_MV?468?">SCPSE!$G$18:$G$134</definedName>
    <definedName name="XDO_?FINAL_MV?469?">SCPSE!$G$18:$G$159</definedName>
    <definedName name="XDO_?FINAL_MV?47?">SMGLF!$G$10:$G$30</definedName>
    <definedName name="XDO_?FINAL_MV?470?">SCPSE!$G$18:$G$164</definedName>
    <definedName name="XDO_?FINAL_MV?471?">'SFMP- Series 59'!$G$38:$G$40</definedName>
    <definedName name="XDO_?FINAL_MV?472?">'SFMP- Series 59'!$G$38:$G$53</definedName>
    <definedName name="XDO_?FINAL_MV?473?">'SFMP- Series 59'!$G$38:$G$58</definedName>
    <definedName name="XDO_?FINAL_MV?474?">'SFMP- Series 60'!$G$26:$G$30</definedName>
    <definedName name="XDO_?FINAL_MV?475?">'SFMP- Series 60'!$G$26:$G$49</definedName>
    <definedName name="XDO_?FINAL_MV?476?">'SFMP- Series 60'!$G$26:$G$62</definedName>
    <definedName name="XDO_?FINAL_MV?477?">'SFMP- Series 60'!$G$26:$G$67</definedName>
    <definedName name="XDO_?FINAL_MV?478?">SMCF!$G$10:$G$49</definedName>
    <definedName name="XDO_?FINAL_MV?479?">SMCF!$G$10:$G$64</definedName>
    <definedName name="XDO_?FINAL_MV?48?">SMGLF!$G$10:$G$38</definedName>
    <definedName name="XDO_?FINAL_MV?480?">SMCF!$G$10:$G$75</definedName>
    <definedName name="XDO_?FINAL_MV?481?">SMCF!$G$10:$G$92</definedName>
    <definedName name="XDO_?FINAL_MV?482?">SMCF!$G$10:$G$97</definedName>
    <definedName name="XDO_?FINAL_MV?483?">'SFMP- Series 61'!$G$26:$G$36</definedName>
    <definedName name="XDO_?FINAL_MV?484?">'SFMP- Series 61'!$G$26:$G$55</definedName>
    <definedName name="XDO_?FINAL_MV?485?">'SFMP- Series 61'!$G$26:$G$68</definedName>
    <definedName name="XDO_?FINAL_MV?486?">'SFMP- Series 61'!$G$26:$G$73</definedName>
    <definedName name="XDO_?FINAL_MV?487?">'SFMP- Series 66'!$G$26:$G$34</definedName>
    <definedName name="XDO_?FINAL_MV?488?">'SFMP- Series 66'!$G$26:$G$53</definedName>
    <definedName name="XDO_?FINAL_MV?489?">'SFMP- Series 66'!$G$26:$G$66</definedName>
    <definedName name="XDO_?FINAL_MV?49?">SMGLF!$G$10:$G$75</definedName>
    <definedName name="XDO_?FINAL_MV?490?">'SFMP- Series 66'!$G$26:$G$71</definedName>
    <definedName name="XDO_?FINAL_MV?491?">'SFMP- Series 67'!$G$26:$G$34</definedName>
    <definedName name="XDO_?FINAL_MV?492?">'SFMP- Series 67'!$G$26:$G$54</definedName>
    <definedName name="XDO_?FINAL_MV?493?">'SFMP- Series 67'!$G$26:$G$67</definedName>
    <definedName name="XDO_?FINAL_MV?494?">'SFMP- Series 67'!$G$26:$G$72</definedName>
    <definedName name="XDO_?FINAL_MV?495?">'SFMP- Series 64'!$G$24</definedName>
    <definedName name="XDO_?FINAL_MV?496?">'SFMP- Series 64'!$G$24:$G$32</definedName>
    <definedName name="XDO_?FINAL_MV?497?">'SFMP- Series 64'!$G$24:$G$50</definedName>
    <definedName name="XDO_?FINAL_MV?498?">'SFMP- Series 64'!$G$24:$G$63</definedName>
    <definedName name="XDO_?FINAL_MV?499?">'SFMP- Series 64'!$G$24:$G$68</definedName>
    <definedName name="XDO_?FINAL_MV?5?">#REF!</definedName>
    <definedName name="XDO_?FINAL_MV?50?">SMGLF!$G$10:$G$80</definedName>
    <definedName name="XDO_?FINAL_MV?500?">'SFMP- Series 68'!$G$24</definedName>
    <definedName name="XDO_?FINAL_MV?501?">'SFMP- Series 68'!$G$24:$G$41</definedName>
    <definedName name="XDO_?FINAL_MV?502?">'SFMP- Series 68'!$G$24:$G$54</definedName>
    <definedName name="XDO_?FINAL_MV?503?">'SFMP- Series 68'!$G$24:$G$59</definedName>
    <definedName name="XDO_?FINAL_MV?504?">SNM150IF!$G$10:$G$159</definedName>
    <definedName name="XDO_?FINAL_MV?505?">SNM150IF!$G$10:$G$200</definedName>
    <definedName name="XDO_?FINAL_MV?506?">SNM150IF!$G$10:$G$205</definedName>
    <definedName name="XDO_?FINAL_MV?507?">SNS250IF!$G$10:$G$259</definedName>
    <definedName name="XDO_?FINAL_MV?508?">SNS250IF!$G$10:$G$300</definedName>
    <definedName name="XDO_?FINAL_MV?509?">SNS250IF!$G$10:$G$305</definedName>
    <definedName name="XDO_?FINAL_MV?51?">#REF!</definedName>
    <definedName name="XDO_?FINAL_MV?510?">'SCIGI-JUN 2036'!$G$24:$G$25</definedName>
    <definedName name="XDO_?FINAL_MV?511?">'SCIGI-JUN 2036'!$G$24:$G$52</definedName>
    <definedName name="XDO_?FINAL_MV?512?">'SCIGI-JUN 2036'!$G$24:$G$57</definedName>
    <definedName name="XDO_?FINAL_MV?513?">'SCIGI-APR 2029'!$G$24</definedName>
    <definedName name="XDO_?FINAL_MV?514?">'SCIGI-APR 2029'!$G$24:$G$51</definedName>
    <definedName name="XDO_?FINAL_MV?515?">'SCIGI-APR 2029'!$G$24:$G$56</definedName>
    <definedName name="XDO_?FINAL_MV?516?">'SCISI-SEP 2027'!$G$24</definedName>
    <definedName name="XDO_?FINAL_MV?517?">'SCISI-SEP 2027'!$G$24:$G$45</definedName>
    <definedName name="XDO_?FINAL_MV?518?">'SCISI-SEP 2027'!$G$24:$G$70</definedName>
    <definedName name="XDO_?FINAL_MV?519?">'SCISI-SEP 2027'!$G$24:$G$75</definedName>
    <definedName name="XDO_?FINAL_MV?52?">#REF!</definedName>
    <definedName name="XDO_?FINAL_MV?520?">'SFMP- Series 72'!$G$38:$G$41</definedName>
    <definedName name="XDO_?FINAL_MV?521?">'SFMP- Series 72'!$G$38:$G$54</definedName>
    <definedName name="XDO_?FINAL_MV?522?">'SFMP- Series 72'!$G$38:$G$59</definedName>
    <definedName name="XDO_?FINAL_MV?523?">'SFMP- Series 73'!$G$38:$G$41</definedName>
    <definedName name="XDO_?FINAL_MV?524?">'SFMP- Series 73'!$G$38:$G$54</definedName>
    <definedName name="XDO_?FINAL_MV?525?">'SFMP- Series 73'!$G$38:$G$59</definedName>
    <definedName name="XDO_?FINAL_MV?526?">SLDF!$G$24:$G$30</definedName>
    <definedName name="XDO_?FINAL_MV?527?">SLDF!$G$24:$G$49</definedName>
    <definedName name="XDO_?FINAL_MV?528?">SLDF!$G$24:$G$59</definedName>
    <definedName name="XDO_?FINAL_MV?529?">SLDF!$G$24:$G$64</definedName>
    <definedName name="XDO_?FINAL_MV?53?">#REF!</definedName>
    <definedName name="XDO_?FINAL_MV?530?">'SFMP- Series 74'!$G$26:$G$33</definedName>
    <definedName name="XDO_?FINAL_MV?531?">'SFMP- Series 74'!$G$26:$G$47</definedName>
    <definedName name="XDO_?FINAL_MV?532?">'SFMP- Series 74'!$G$26:$G$60</definedName>
    <definedName name="XDO_?FINAL_MV?533?">'SFMP- Series 74'!$G$26:$G$65</definedName>
    <definedName name="XDO_?FINAL_MV?534?">'SFMP- Series 75'!$G$18</definedName>
    <definedName name="XDO_?FINAL_MV?535?">'SFMP- Series 75'!$G$18:$G$34</definedName>
    <definedName name="XDO_?FINAL_MV?536?">'SFMP- Series 75'!$G$18:$G$46</definedName>
    <definedName name="XDO_?FINAL_MV?537?">'SFMP- Series 75'!$G$18:$G$50</definedName>
    <definedName name="XDO_?FINAL_MV?538?">'SFMP- Series 75'!$G$18:$G$67</definedName>
    <definedName name="XDO_?FINAL_MV?539?">'SFMP- Series 75'!$G$18:$G$72</definedName>
    <definedName name="XDO_?FINAL_MV?54?">#REF!</definedName>
    <definedName name="XDO_?FINAL_MV?540?">'SFMP- Series 76'!$G$18:$G$20</definedName>
    <definedName name="XDO_?FINAL_MV?541?">'SFMP- Series 76'!$G$18:$G$30</definedName>
    <definedName name="XDO_?FINAL_MV?542?">'SFMP- Series 76'!$G$18:$G$46</definedName>
    <definedName name="XDO_?FINAL_MV?543?">'SFMP- Series 76'!$G$18:$G$59</definedName>
    <definedName name="XDO_?FINAL_MV?544?">'SFMP- Series 76'!$G$18:$G$64</definedName>
    <definedName name="XDO_?FINAL_MV?545?">'SFMP- Series 77'!$G$18:$G$19</definedName>
    <definedName name="XDO_?FINAL_MV?546?">'SFMP- Series 77'!$G$18:$G$35</definedName>
    <definedName name="XDO_?FINAL_MV?547?">'SFMP- Series 77'!$G$18:$G$45</definedName>
    <definedName name="XDO_?FINAL_MV?548?">'SFMP- Series 77'!$G$18:$G$64</definedName>
    <definedName name="XDO_?FINAL_MV?549?">'SFMP- Series 77'!$G$18:$G$69</definedName>
    <definedName name="XDO_?FINAL_MV?55?">#REF!</definedName>
    <definedName name="XDO_?FINAL_MV?550?">'SFMP- Series 78'!$G$18:$G$21</definedName>
    <definedName name="XDO_?FINAL_MV?551?">'SFMP- Series 78'!$G$18:$G$33</definedName>
    <definedName name="XDO_?FINAL_MV?552?">'SFMP- Series 78'!$G$18:$G$48</definedName>
    <definedName name="XDO_?FINAL_MV?553?">'SFMP- Series 78'!$G$18:$G$61</definedName>
    <definedName name="XDO_?FINAL_MV?554?">'SFMP- Series 78'!$G$18:$G$66</definedName>
    <definedName name="XDO_?FINAL_MV?555?">SDYF!$G$10:$G$43</definedName>
    <definedName name="XDO_?FINAL_MV?556?">SDYF!$G$10:$G$55</definedName>
    <definedName name="XDO_?FINAL_MV?557?">SDYF!$G$10:$G$51</definedName>
    <definedName name="XDO_?FINAL_MV?558?">SDYF!$G$10:$G$92</definedName>
    <definedName name="XDO_?FINAL_MV?559?">SDYF!$G$10:$G$97</definedName>
    <definedName name="XDO_?FINAL_MV?56?">SEHF!$G$10:$G$41</definedName>
    <definedName name="XDO_?FINAL_MV?560?">'SFMP- Series 79'!$G$18:$G$21</definedName>
    <definedName name="XDO_?FINAL_MV?561?">'SFMP- Series 79'!$G$18:$G$44</definedName>
    <definedName name="XDO_?FINAL_MV?562?">'SFMP- Series 79'!$G$18:$G$57</definedName>
    <definedName name="XDO_?FINAL_MV?563?">'SFMP- Series 79'!$G$18:$G$62</definedName>
    <definedName name="XDO_?FINAL_MV?564?">'SFMP- Series 80'!$G$18:$G$19</definedName>
    <definedName name="XDO_?FINAL_MV?565?">'SFMP- Series 80'!$G$18:$G$37</definedName>
    <definedName name="XDO_?FINAL_MV?566?">'SFMP- Series 80'!$G$18:$G$48</definedName>
    <definedName name="XDO_?FINAL_MV?567?">'SFMP- Series 80'!$G$18:$G$67</definedName>
    <definedName name="XDO_?FINAL_MV?568?">'SFMP- Series 80'!$G$18:$G$72</definedName>
    <definedName name="XDO_?FINAL_MV?569?">'SFMP- Series 81'!$G$18:$G$25</definedName>
    <definedName name="XDO_?FINAL_MV?57?">SEHF!$G$10:$G$46</definedName>
    <definedName name="XDO_?FINAL_MV?570?">'SFMP- Series 81'!$G$18:$G$41</definedName>
    <definedName name="XDO_?FINAL_MV?571?">'SFMP- Series 81'!$G$18:$G$55</definedName>
    <definedName name="XDO_?FINAL_MV?572?">'SFMP- Series 81'!$G$18:$G$68</definedName>
    <definedName name="XDO_?FINAL_MV?573?">'SFMP- Series 81'!$G$18:$G$73</definedName>
    <definedName name="XDO_?FINAL_MV?574?">'SBI-BSE-SENSEX-IF'!$G$10:$G$39</definedName>
    <definedName name="XDO_?FINAL_MV?575?">'SBI-BSE-SENSEX-IF'!$G$10:$G$80</definedName>
    <definedName name="XDO_?FINAL_MV?576?">'SBI-BSE-SENSEX-IF'!$G$10:$G$85</definedName>
    <definedName name="XDO_?FINAL_MV?577?">'SBI Nifty 1 D Rate ETF'!$G$50</definedName>
    <definedName name="XDO_?FINAL_MV?578?">'SBI Nifty 1 D Rate ETF'!$G$50:$G$55</definedName>
    <definedName name="XDO_?FINAL_MV?579?">#REF!</definedName>
    <definedName name="XDO_?FINAL_MV?58?">SEHF!$G$10:$G$52</definedName>
    <definedName name="XDO_?FINAL_MV?580?">#REF!</definedName>
    <definedName name="XDO_?FINAL_MV?581?">#REF!</definedName>
    <definedName name="XDO_?FINAL_MV?582?">#REF!</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SEHF!$G$10:$G$82</definedName>
    <definedName name="XDO_?FINAL_MV?6?">#REF!</definedName>
    <definedName name="XDO_?FINAL_MV?60?">SEHF!$G$10:$G$97</definedName>
    <definedName name="XDO_?FINAL_MV?61?">SEHF!$G$10:$G$103</definedName>
    <definedName name="XDO_?FINAL_MV?62?">SEHF!$G$10:$G$108</definedName>
    <definedName name="XDO_?FINAL_MV?63?">SEHF!$G$10:$G$114</definedName>
    <definedName name="XDO_?FINAL_MV?64?">SEHF!$G$10:$G$122</definedName>
    <definedName name="XDO_?FINAL_MV?65?">SEHF!$G$10:$G$135</definedName>
    <definedName name="XDO_?FINAL_MV?66?">SEHF!$G$10:$G$140</definedName>
    <definedName name="XDO_?FINAL_MV?67?">#REF!</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SMIF!$G$18:$G$35</definedName>
    <definedName name="XDO_?FINAL_MV?75?">SMIF!$G$18:$G$48</definedName>
    <definedName name="XDO_?FINAL_MV?76?">SMIF!$G$18:$G$52</definedName>
    <definedName name="XDO_?FINAL_MV?77?">SMIF!$G$18:$G$69</definedName>
    <definedName name="XDO_?FINAL_MV?78?">SMIF!$G$18:$G$79</definedName>
    <definedName name="XDO_?FINAL_MV?79?">SMIF!$G$18:$G$84</definedName>
    <definedName name="XDO_?FINAL_MV?8?">#REF!</definedName>
    <definedName name="XDO_?FINAL_MV?80?">#REF!</definedName>
    <definedName name="XDO_?FINAL_MV?81?">#REF!</definedName>
    <definedName name="XDO_?FINAL_MV?82?">#REF!</definedName>
    <definedName name="XDO_?FINAL_MV?83?">#REF!</definedName>
    <definedName name="XDO_?FINAL_MV?84?">SCOF!$G$10:$G$50</definedName>
    <definedName name="XDO_?FINAL_MV?85?">SCOF!$G$10:$G$91</definedName>
    <definedName name="XDO_?FINAL_MV?86?">SCOF!$G$10:$G$96</definedName>
    <definedName name="XDO_?FINAL_MV?87?">STOF!$G$10:$G$25</definedName>
    <definedName name="XDO_?FINAL_MV?88?">STOF!$G$10:$G$30</definedName>
    <definedName name="XDO_?FINAL_MV?89?">STOF!$G$10:$G$37</definedName>
    <definedName name="XDO_?FINAL_MV?9?">#REF!</definedName>
    <definedName name="XDO_?FINAL_MV?90?">STOF!$G$10:$G$74</definedName>
    <definedName name="XDO_?FINAL_MV?91?">STOF!$G$10:$G$79</definedName>
    <definedName name="XDO_?FINAL_MV?92?">SHOF!$G$10:$G$32</definedName>
    <definedName name="XDO_?FINAL_MV?93?">SHOF!$G$10:$G$43</definedName>
    <definedName name="XDO_?FINAL_MV?94?">SHOF!$G$10:$G$74</definedName>
    <definedName name="XDO_?FINAL_MV?95?">SHOF!$G$10:$G$79</definedName>
    <definedName name="XDO_?FINAL_MV?96?">SCF!$G$10:$G$92</definedName>
    <definedName name="XDO_?FINAL_MV?97?">SCF!$G$10:$G$99</definedName>
    <definedName name="XDO_?FINAL_MV?98?">SCF!$G$10:$G$123</definedName>
    <definedName name="XDO_?FINAL_MV?99?">SCF!$G$10:$G$140</definedName>
    <definedName name="XDO_?FINAL_NAME?">#REF!</definedName>
    <definedName name="XDO_?FINAL_NAME?1?">#REF!</definedName>
    <definedName name="XDO_?FINAL_NAME?10?">#REF!</definedName>
    <definedName name="XDO_?FINAL_NAME?100?">SCF!$C$10:$C$145</definedName>
    <definedName name="XDO_?FINAL_NAME?101?">SNIF!$C$10:$C$59</definedName>
    <definedName name="XDO_?FINAL_NAME?102?">SNIF!$C$10:$C$100</definedName>
    <definedName name="XDO_?FINAL_NAME?103?">SNIF!$C$10:$C$105</definedName>
    <definedName name="XDO_?FINAL_NAME?104?">'SMCBF-SP'!$C$10:$C$29</definedName>
    <definedName name="XDO_?FINAL_NAME?105?">'SMCBF-SP'!$C$10:$C$44</definedName>
    <definedName name="XDO_?FINAL_NAME?106?">'SMCBF-SP'!$C$10:$C$55</definedName>
    <definedName name="XDO_?FINAL_NAME?107?">'SMCBF-SP'!$C$10:$C$70</definedName>
    <definedName name="XDO_?FINAL_NAME?108?">'SMCBF-SP'!$C$10:$C$83</definedName>
    <definedName name="XDO_?FINAL_NAME?109?">'SMCBF-SP'!$C$10:$C$88</definedName>
    <definedName name="XDO_?FINAL_NAME?11?">SMEEF!$C$10:$C$43</definedName>
    <definedName name="XDO_?FINAL_NAME?110?">SOF!$C$34</definedName>
    <definedName name="XDO_?FINAL_NAME?111?">SOF!$C$34:$C$51</definedName>
    <definedName name="XDO_?FINAL_NAME?112?">SOF!$C$34:$C$56</definedName>
    <definedName name="XDO_?FINAL_NAME?113?">SMMDF!$C$18:$C$53</definedName>
    <definedName name="XDO_?FINAL_NAME?114?">SMMDF!$C$18:$C$66</definedName>
    <definedName name="XDO_?FINAL_NAME?115?">SMMDF!$C$18:$C$71</definedName>
    <definedName name="XDO_?FINAL_NAME?116?">SMMDF!$C$18:$C$88</definedName>
    <definedName name="XDO_?FINAL_NAME?117?">SMMDF!$C$18:$C$98</definedName>
    <definedName name="XDO_?FINAL_NAME?118?">SMMDF!$C$18:$C$103</definedName>
    <definedName name="XDO_?FINAL_NAME?119?">SLF!$C$24</definedName>
    <definedName name="XDO_?FINAL_NAME?12?">SMEEF!$C$10:$C$48</definedName>
    <definedName name="XDO_?FINAL_NAME?120?">SLF!$C$24:$C$77</definedName>
    <definedName name="XDO_?FINAL_NAME?121?">SLF!$C$24:$C$101</definedName>
    <definedName name="XDO_?FINAL_NAME?122?">SLF!$C$24:$C$116</definedName>
    <definedName name="XDO_?FINAL_NAME?123?">SLF!$C$24:$C$125</definedName>
    <definedName name="XDO_?FINAL_NAME?124?">SLF!$C$24:$C$135</definedName>
    <definedName name="XDO_?FINAL_NAME?125?">SLF!$C$24:$C$140</definedName>
    <definedName name="XDO_?FINAL_NAME?126?">SDBF!$C$18:$C$23</definedName>
    <definedName name="XDO_?FINAL_NAME?127?">SDBF!$C$18:$C$36</definedName>
    <definedName name="XDO_?FINAL_NAME?128?">SDBF!$C$18:$C$42</definedName>
    <definedName name="XDO_?FINAL_NAME?129?">SDBF!$C$18:$C$59</definedName>
    <definedName name="XDO_?FINAL_NAME?13?">SMEEF!$C$10:$C$52</definedName>
    <definedName name="XDO_?FINAL_NAME?130?">SDBF!$C$18:$C$69</definedName>
    <definedName name="XDO_?FINAL_NAME?131?">SDBF!$C$18:$C$74</definedName>
    <definedName name="XDO_?FINAL_NAME?132?">SSF!$C$24:$C$25</definedName>
    <definedName name="XDO_?FINAL_NAME?133?">SSF!$C$24:$C$32</definedName>
    <definedName name="XDO_?FINAL_NAME?134?">SSF!$C$24:$C$63</definedName>
    <definedName name="XDO_?FINAL_NAME?135?">SSF!$C$24:$C$96</definedName>
    <definedName name="XDO_?FINAL_NAME?136?">SSF!$C$24:$C$101</definedName>
    <definedName name="XDO_?FINAL_NAME?137?">SSF!$C$24:$C$109</definedName>
    <definedName name="XDO_?FINAL_NAME?138?">SSF!$C$24:$C$114</definedName>
    <definedName name="XDO_?FINAL_NAME?139?">SSF!$C$24:$C$124</definedName>
    <definedName name="XDO_?FINAL_NAME?14?">SMEEF!$C$10:$C$89</definedName>
    <definedName name="XDO_?FINAL_NAME?140?">SSF!$C$24:$C$129</definedName>
    <definedName name="XDO_?FINAL_NAME?141?">SCRF!$C$16</definedName>
    <definedName name="XDO_?FINAL_NAME?142?">SCRF!$C$16:$C$67</definedName>
    <definedName name="XDO_?FINAL_NAME?143?">SCRF!$C$16:$C$78</definedName>
    <definedName name="XDO_?FINAL_NAME?144?">SCRF!$C$16:$C$86</definedName>
    <definedName name="XDO_?FINAL_NAME?145?">SCRF!$C$16:$C$99</definedName>
    <definedName name="XDO_?FINAL_NAME?146?">SCRF!$C$16:$C$109</definedName>
    <definedName name="XDO_?FINAL_NAME?147?">SCRF!$C$16:$C$114</definedName>
    <definedName name="XDO_?FINAL_NAME?148?">SFEF!$C$10:$C$31</definedName>
    <definedName name="XDO_?FINAL_NAME?149?">SFEF!$C$10:$C$37</definedName>
    <definedName name="XDO_?FINAL_NAME?15?">SMEEF!$C$10:$C$94</definedName>
    <definedName name="XDO_?FINAL_NAME?150?">SFEF!$C$10:$C$58</definedName>
    <definedName name="XDO_?FINAL_NAME?151?">SFEF!$C$10:$C$75</definedName>
    <definedName name="XDO_?FINAL_NAME?152?">SFEF!$C$10:$C$80</definedName>
    <definedName name="XDO_?FINAL_NAME?153?">SCHF!$C$10:$C$52</definedName>
    <definedName name="XDO_?FINAL_NAME?154?">SCHF!$C$10:$C$60</definedName>
    <definedName name="XDO_?FINAL_NAME?155?">SCHF!$C$10:$C$105</definedName>
    <definedName name="XDO_?FINAL_NAME?156?">SCHF!$C$10:$C$117</definedName>
    <definedName name="XDO_?FINAL_NAME?157?">SCHF!$C$10:$C$131</definedName>
    <definedName name="XDO_?FINAL_NAME?158?">SCHF!$C$10:$C$136</definedName>
    <definedName name="XDO_?FINAL_NAME?159?">SCHF!$C$10:$C$149</definedName>
    <definedName name="XDO_?FINAL_NAME?16?">#REF!</definedName>
    <definedName name="XDO_?FINAL_NAME?160?">SCHF!$C$10:$C$159</definedName>
    <definedName name="XDO_?FINAL_NAME?161?">SCHF!$C$10:$C$164</definedName>
    <definedName name="XDO_?FINAL_NAME?162?">SMUSD!$C$18:$C$48</definedName>
    <definedName name="XDO_?FINAL_NAME?163?">SMUSD!$C$18:$C$56</definedName>
    <definedName name="XDO_?FINAL_NAME?164?">SMUSD!$C$18:$C$64</definedName>
    <definedName name="XDO_?FINAL_NAME?165?">SMUSD!$C$18:$C$82</definedName>
    <definedName name="XDO_?FINAL_NAME?166?">SMUSD!$C$18:$C$104</definedName>
    <definedName name="XDO_?FINAL_NAME?167?">SMUSD!$C$18:$C$114</definedName>
    <definedName name="XDO_?FINAL_NAME?168?">SMUSD!$C$18:$C$123</definedName>
    <definedName name="XDO_?FINAL_NAME?169?">SMUSD!$C$18:$C$133</definedName>
    <definedName name="XDO_?FINAL_NAME?17?">#REF!</definedName>
    <definedName name="XDO_?FINAL_NAME?170?">SMUSD!$C$18:$C$138</definedName>
    <definedName name="XDO_?FINAL_NAME?171?">SMIDCAP!$C$10:$C$78</definedName>
    <definedName name="XDO_?FINAL_NAME?172?">SMIDCAP!$C$10:$C$103</definedName>
    <definedName name="XDO_?FINAL_NAME?173?">SMIDCAP!$C$10:$C$120</definedName>
    <definedName name="XDO_?FINAL_NAME?174?">SMIDCAP!$C$10:$C$125</definedName>
    <definedName name="XDO_?FINAL_NAME?175?">SMCMF!$C$24:$C$27</definedName>
    <definedName name="XDO_?FINAL_NAME?176?">SMCMF!$C$24:$C$43</definedName>
    <definedName name="XDO_?FINAL_NAME?177?">SMCMF!$C$24:$C$56</definedName>
    <definedName name="XDO_?FINAL_NAME?178?">SMCMF!$C$24:$C$61</definedName>
    <definedName name="XDO_?FINAL_NAME?179?">SMCOMMA!$C$10:$C$31</definedName>
    <definedName name="XDO_?FINAL_NAME?18?">#REF!</definedName>
    <definedName name="XDO_?FINAL_NAME?180?">SMCOMMA!$C$10:$C$72</definedName>
    <definedName name="XDO_?FINAL_NAME?181?">SMCOMMA!$C$10:$C$77</definedName>
    <definedName name="XDO_?FINAL_NAME?182?">SMGF!$C$24:$C$31</definedName>
    <definedName name="XDO_?FINAL_NAME?183?">SMGF!$C$24:$C$39</definedName>
    <definedName name="XDO_?FINAL_NAME?184?">SMGF!$C$24:$C$64</definedName>
    <definedName name="XDO_?FINAL_NAME?185?">SMGF!$C$24:$C$69</definedName>
    <definedName name="XDO_?FINAL_NAME?186?">SFLEXI!$C$10:$C$63</definedName>
    <definedName name="XDO_?FINAL_NAME?187?">SFLEXI!$C$10:$C$70</definedName>
    <definedName name="XDO_?FINAL_NAME?188?">SFLEXI!$C$10:$C$91</definedName>
    <definedName name="XDO_?FINAL_NAME?189?">SFLEXI!$C$10:$C$108</definedName>
    <definedName name="XDO_?FINAL_NAME?19?">#REF!</definedName>
    <definedName name="XDO_?FINAL_NAME?190?">SFLEXI!$C$10:$C$113</definedName>
    <definedName name="XDO_?FINAL_NAME?191?">SMAAF!$C$10:$C$56</definedName>
    <definedName name="XDO_?FINAL_NAME?192?">SMAAF!$C$10:$C$64</definedName>
    <definedName name="XDO_?FINAL_NAME?193?">SMAAF!$C$10:$C$85</definedName>
    <definedName name="XDO_?FINAL_NAME?194?">SMAAF!$C$10:$C$98</definedName>
    <definedName name="XDO_?FINAL_NAME?195?">SMAAF!$C$10:$C$105</definedName>
    <definedName name="XDO_?FINAL_NAME?196?">SMAAF!$C$10:$C$111</definedName>
    <definedName name="XDO_?FINAL_NAME?197?">SMAAF!$C$10:$C$116</definedName>
    <definedName name="XDO_?FINAL_NAME?198?">SMAAF!$C$10:$C$127</definedName>
    <definedName name="XDO_?FINAL_NAME?199?">SMAAF!$C$10:$C$137</definedName>
    <definedName name="XDO_?FINAL_NAME?2?">#REF!</definedName>
    <definedName name="XDO_?FINAL_NAME?20?">#REF!</definedName>
    <definedName name="XDO_?FINAL_NAME?200?">SMAAF!$C$10:$C$142</definedName>
    <definedName name="XDO_?FINAL_NAME?201?">SBLUECHIP!$C$10:$C$59</definedName>
    <definedName name="XDO_?FINAL_NAME?202?">SBLUECHIP!$C$10:$C$85</definedName>
    <definedName name="XDO_?FINAL_NAME?203?">SBLUECHIP!$C$10:$C$102</definedName>
    <definedName name="XDO_?FINAL_NAME?204?">SBLUECHIP!$C$10:$C$107</definedName>
    <definedName name="XDO_?FINAL_NAME?205?">SAOF!$C$10:$C$174</definedName>
    <definedName name="XDO_?FINAL_NAME?206?">SAOF!$C$10:$C$206</definedName>
    <definedName name="XDO_?FINAL_NAME?207?">SAOF!$C$10:$C$211</definedName>
    <definedName name="XDO_?FINAL_NAME?208?">SAOF!$C$10:$C$217</definedName>
    <definedName name="XDO_?FINAL_NAME?209?">SAOF!$C$10:$C$227</definedName>
    <definedName name="XDO_?FINAL_NAME?21?">#REF!</definedName>
    <definedName name="XDO_?FINAL_NAME?210?">SAOF!$C$10:$C$237</definedName>
    <definedName name="XDO_?FINAL_NAME?211?">SAOF!$C$10:$C$242</definedName>
    <definedName name="XDO_?FINAL_NAME?212?">SIF!$C$10:$C$44</definedName>
    <definedName name="XDO_?FINAL_NAME?213?">SIF!$C$10:$C$52</definedName>
    <definedName name="XDO_?FINAL_NAME?214?">SIF!$C$10:$C$89</definedName>
    <definedName name="XDO_?FINAL_NAME?215?">SIF!$C$10:$C$94</definedName>
    <definedName name="XDO_?FINAL_NAME?216?">SMLDF!$C$18:$C$59</definedName>
    <definedName name="XDO_?FINAL_NAME?217?">SMLDF!$C$18:$C$70</definedName>
    <definedName name="XDO_?FINAL_NAME?218?">SMLDF!$C$18:$C$78</definedName>
    <definedName name="XDO_?FINAL_NAME?219?">SMLDF!$C$18:$C$95</definedName>
    <definedName name="XDO_?FINAL_NAME?22?">#REF!</definedName>
    <definedName name="XDO_?FINAL_NAME?220?">SMLDF!$C$18:$C$108</definedName>
    <definedName name="XDO_?FINAL_NAME?221?">SMLDF!$C$18:$C$122</definedName>
    <definedName name="XDO_?FINAL_NAME?222?">SMLDF!$C$18:$C$127</definedName>
    <definedName name="XDO_?FINAL_NAME?223?">SMLDF!$C$18:$C$137</definedName>
    <definedName name="XDO_?FINAL_NAME?224?">SMLDF!$C$18:$C$142</definedName>
    <definedName name="XDO_?FINAL_NAME?225?">SSTDF!$C$18:$C$79</definedName>
    <definedName name="XDO_?FINAL_NAME?226?">SSTDF!$C$18:$C$97</definedName>
    <definedName name="XDO_?FINAL_NAME?227?">SSTDF!$C$18:$C$101</definedName>
    <definedName name="XDO_?FINAL_NAME?228?">SSTDF!$C$18:$C$106</definedName>
    <definedName name="XDO_?FINAL_NAME?229?">SSTDF!$C$18:$C$111</definedName>
    <definedName name="XDO_?FINAL_NAME?23?">#REF!</definedName>
    <definedName name="XDO_?FINAL_NAME?230?">SSTDF!$C$18:$C$119</definedName>
    <definedName name="XDO_?FINAL_NAME?231?">SSTDF!$C$18:$C$124</definedName>
    <definedName name="XDO_?FINAL_NAME?232?">SSTDF!$C$18:$C$134</definedName>
    <definedName name="XDO_?FINAL_NAME?233?">SSTDF!$C$18:$C$139</definedName>
    <definedName name="XDO_?FINAL_NAME?234?">SETFGOLD!$C$44</definedName>
    <definedName name="XDO_?FINAL_NAME?235?">SETFGOLD!$C$44:$C$52</definedName>
    <definedName name="XDO_?FINAL_NAME?236?">SETFGOLD!$C$44:$C$57</definedName>
    <definedName name="XDO_?FINAL_NAME?237?">SPSU!$C$10:$C$32</definedName>
    <definedName name="XDO_?FINAL_NAME?238?">SPSU!$C$10:$C$73</definedName>
    <definedName name="XDO_?FINAL_NAME?239?">SPSU!$C$10:$C$78</definedName>
    <definedName name="XDO_?FINAL_NAME?24?">#REF!</definedName>
    <definedName name="XDO_?FINAL_NAME?240?">SGF!$C$42</definedName>
    <definedName name="XDO_?FINAL_NAME?241?">SGF!$C$42:$C$52</definedName>
    <definedName name="XDO_?FINAL_NAME?242?">SGF!$C$42:$C$57</definedName>
    <definedName name="XDO_?FINAL_NAME?243?">SBISENSEX!$C$10:$C$39</definedName>
    <definedName name="XDO_?FINAL_NAME?244?">SBISENSEX!$C$10:$C$80</definedName>
    <definedName name="XDO_?FINAL_NAME?245?">SBISENSEX!$C$10:$C$85</definedName>
    <definedName name="XDO_?FINAL_NAME?246?">SSCF!$C$10:$C$62</definedName>
    <definedName name="XDO_?FINAL_NAME?247?">SSCF!$C$10:$C$73</definedName>
    <definedName name="XDO_?FINAL_NAME?248?">SSCF!$C$10:$C$104</definedName>
    <definedName name="XDO_?FINAL_NAME?249?">SSCF!$C$10:$C$109</definedName>
    <definedName name="XDO_?FINAL_NAME?25?">#REF!</definedName>
    <definedName name="XDO_?FINAL_NAME?250?">SBPF!$C$18:$C$63</definedName>
    <definedName name="XDO_?FINAL_NAME?251?">SBPF!$C$18:$C$76</definedName>
    <definedName name="XDO_?FINAL_NAME?252?">SBPF!$C$18:$C$80</definedName>
    <definedName name="XDO_?FINAL_NAME?253?">SBPF!$C$18:$C$97</definedName>
    <definedName name="XDO_?FINAL_NAME?254?">SBPF!$C$18:$C$107</definedName>
    <definedName name="XDO_?FINAL_NAME?255?">SBPF!$C$18:$C$112</definedName>
    <definedName name="XDO_?FINAL_NAME?256?">'STAF-III'!$C$10:$C$28</definedName>
    <definedName name="XDO_?FINAL_NAME?257?">'STAF-III'!$C$10:$C$69</definedName>
    <definedName name="XDO_?FINAL_NAME?258?">'STAF-III'!$C$10:$C$74</definedName>
    <definedName name="XDO_?FINAL_NAME?259?">'SLTAF-I'!$C$10:$C$34</definedName>
    <definedName name="XDO_?FINAL_NAME?26?">#REF!</definedName>
    <definedName name="XDO_?FINAL_NAME?260?">'SLTAF-I'!$C$10:$C$75</definedName>
    <definedName name="XDO_?FINAL_NAME?261?">'SLTAF-I'!$C$10:$C$80</definedName>
    <definedName name="XDO_?FINAL_NAME?262?">'SLTAF-II'!$C$10:$C$34</definedName>
    <definedName name="XDO_?FINAL_NAME?263?">'SLTAF-II'!$C$10:$C$75</definedName>
    <definedName name="XDO_?FINAL_NAME?264?">'SLTAF-II'!$C$10:$C$80</definedName>
    <definedName name="XDO_?FINAL_NAME?265?">SBFS!$C$10:$C$35</definedName>
    <definedName name="XDO_?FINAL_NAME?266?">SBFS!$C$10:$C$76</definedName>
    <definedName name="XDO_?FINAL_NAME?267?">SBFS!$C$10:$C$81</definedName>
    <definedName name="XDO_?FINAL_NAME?268?">SETFNN50!$C$10:$C$59</definedName>
    <definedName name="XDO_?FINAL_NAME?269?">SETFNN50!$C$10:$C$100</definedName>
    <definedName name="XDO_?FINAL_NAME?27?">#REF!</definedName>
    <definedName name="XDO_?FINAL_NAME?270?">SETFNN50!$C$10:$C$105</definedName>
    <definedName name="XDO_?FINAL_NAME?271?">SETFNIFBK!$C$10:$C$21</definedName>
    <definedName name="XDO_?FINAL_NAME?272?">SETFNIFBK!$C$10:$C$62</definedName>
    <definedName name="XDO_?FINAL_NAME?273?">SETFNIFBK!$C$10:$C$67</definedName>
    <definedName name="XDO_?FINAL_NAME?274?">SETFBSE100!$C$10:$C$110</definedName>
    <definedName name="XDO_?FINAL_NAME?275?">SETFBSE100!$C$10:$C$151</definedName>
    <definedName name="XDO_?FINAL_NAME?276?">SETFBSE100!$C$10:$C$156</definedName>
    <definedName name="XDO_?FINAL_NAME?277?">SESF!$C$10:$C$103</definedName>
    <definedName name="XDO_?FINAL_NAME?278?">SESF!$C$10:$C$111</definedName>
    <definedName name="XDO_?FINAL_NAME?279?">SESF!$C$10:$C$132</definedName>
    <definedName name="XDO_?FINAL_NAME?28?">#REF!</definedName>
    <definedName name="XDO_?FINAL_NAME?280?">SESF!$C$10:$C$140</definedName>
    <definedName name="XDO_?FINAL_NAME?281?">SESF!$C$10:$C$151</definedName>
    <definedName name="XDO_?FINAL_NAME?282?">SESF!$C$10:$C$159</definedName>
    <definedName name="XDO_?FINAL_NAME?283?">SESF!$C$10:$C$176</definedName>
    <definedName name="XDO_?FINAL_NAME?284?">SESF!$C$10:$C$181</definedName>
    <definedName name="XDO_?FINAL_NAME?285?">SETFNIF50!$C$10:$C$59</definedName>
    <definedName name="XDO_?FINAL_NAME?286?">SETFNIF50!$C$10:$C$100</definedName>
    <definedName name="XDO_?FINAL_NAME?287?">SETFNIF50!$C$10:$C$105</definedName>
    <definedName name="XDO_?FINAL_NAME?288?">'SLTAF-III'!$C$10:$C$34</definedName>
    <definedName name="XDO_?FINAL_NAME?289?">'SLTAF-III'!$C$10:$C$75</definedName>
    <definedName name="XDO_?FINAL_NAME?29?">#REF!</definedName>
    <definedName name="XDO_?FINAL_NAME?290?">'SLTAF-III'!$C$10:$C$80</definedName>
    <definedName name="XDO_?FINAL_NAME?291?">SETF10GILT!$C$24</definedName>
    <definedName name="XDO_?FINAL_NAME?292?">SETF10GILT!$C$24:$C$51</definedName>
    <definedName name="XDO_?FINAL_NAME?293?">SETF10GILT!$C$24:$C$56</definedName>
    <definedName name="XDO_?FINAL_NAME?294?">'SLTAF-IV'!$C$10:$C$32</definedName>
    <definedName name="XDO_?FINAL_NAME?295?">'SLTAF-IV'!$C$10:$C$43</definedName>
    <definedName name="XDO_?FINAL_NAME?296?">'SLTAF-IV'!$C$10:$C$74</definedName>
    <definedName name="XDO_?FINAL_NAME?297?">'SLTAF-IV'!$C$10:$C$79</definedName>
    <definedName name="XDO_?FINAL_NAME?298?">'SLTAF-V'!$C$10:$C$28</definedName>
    <definedName name="XDO_?FINAL_NAME?299?">'SLTAF-V'!$C$10:$C$69</definedName>
    <definedName name="XDO_?FINAL_NAME?3?">#REF!</definedName>
    <definedName name="XDO_?FINAL_NAME?30?">#REF!</definedName>
    <definedName name="XDO_?FINAL_NAME?300?">'SLTAF-V'!$C$10:$C$74</definedName>
    <definedName name="XDO_?FINAL_NAME?301?">'SLTAF-VI'!$C$10:$C$51</definedName>
    <definedName name="XDO_?FINAL_NAME?302?">'SLTAF-VI'!$C$10:$C$92</definedName>
    <definedName name="XDO_?FINAL_NAME?303?">'SLTAF-VI'!$C$10:$C$97</definedName>
    <definedName name="XDO_?FINAL_NAME?304?">SETFSN50!$C$10:$C$59</definedName>
    <definedName name="XDO_?FINAL_NAME?305?">SETFSN50!$C$10:$C$104</definedName>
    <definedName name="XDO_?FINAL_NAME?306?">SBIETFQLTY!$C$10:$C$39</definedName>
    <definedName name="XDO_?FINAL_NAME?307?">SBIETFQLTY!$C$10:$C$80</definedName>
    <definedName name="XDO_?FINAL_NAME?308?">SBIETFQLTY!$C$10:$C$85</definedName>
    <definedName name="XDO_?FINAL_NAME?309?">SCBF!$C$18:$C$109</definedName>
    <definedName name="XDO_?FINAL_NAME?31?">#REF!</definedName>
    <definedName name="XDO_?FINAL_NAME?310?">SCBF!$C$18:$C$123</definedName>
    <definedName name="XDO_?FINAL_NAME?311?">SCBF!$C$18:$C$128</definedName>
    <definedName name="XDO_?FINAL_NAME?312?">SCBF!$C$18:$C$152</definedName>
    <definedName name="XDO_?FINAL_NAME?313?">SCBF!$C$18:$C$157</definedName>
    <definedName name="XDO_?FINAL_NAME?314?">SCBF!$C$18:$C$167</definedName>
    <definedName name="XDO_?FINAL_NAME?315?">SCBF!$C$18:$C$172</definedName>
    <definedName name="XDO_?FINAL_NAME?316?">SEMVF!$C$10:$C$59</definedName>
    <definedName name="XDO_?FINAL_NAME?317?">SEMVF!$C$10:$C$100</definedName>
    <definedName name="XDO_?FINAL_NAME?318?">SEMVF!$C$10:$C$105</definedName>
    <definedName name="XDO_?FINAL_NAME?319?">'SFMP- Series 1'!$C$26:$C$31</definedName>
    <definedName name="XDO_?FINAL_NAME?32?">#REF!</definedName>
    <definedName name="XDO_?FINAL_NAME?320?">'SFMP- Series 1'!$C$26:$C$48</definedName>
    <definedName name="XDO_?FINAL_NAME?321?">'SFMP- Series 1'!$C$26:$C$61</definedName>
    <definedName name="XDO_?FINAL_NAME?322?">'SFMP- Series 1'!$C$26:$C$66</definedName>
    <definedName name="XDO_?FINAL_NAME?323?">'SFMP- Series 6'!$C$26:$C$29</definedName>
    <definedName name="XDO_?FINAL_NAME?324?">'SFMP- Series 6'!$C$26:$C$46</definedName>
    <definedName name="XDO_?FINAL_NAME?325?">'SFMP- Series 6'!$C$26:$C$59</definedName>
    <definedName name="XDO_?FINAL_NAME?326?">'SFMP- Series 6'!$C$26:$C$64</definedName>
    <definedName name="XDO_?FINAL_NAME?327?">'SFMP- Series 34'!$C$26</definedName>
    <definedName name="XDO_?FINAL_NAME?328?">'SFMP- Series 34'!$C$26:$C$41</definedName>
    <definedName name="XDO_?FINAL_NAME?329?">'SFMP- Series 34'!$C$26:$C$54</definedName>
    <definedName name="XDO_?FINAL_NAME?33?">SLMF!$C$10:$C$85</definedName>
    <definedName name="XDO_?FINAL_NAME?330?">'SFMP- Series 34'!$C$26:$C$59</definedName>
    <definedName name="XDO_?FINAL_NAME?331?">'SMCBF-IP'!$C$10:$C$37</definedName>
    <definedName name="XDO_?FINAL_NAME?332?">'SMCBF-IP'!$C$10:$C$44</definedName>
    <definedName name="XDO_?FINAL_NAME?333?">'SMCBF-IP'!$C$10:$C$48</definedName>
    <definedName name="XDO_?FINAL_NAME?334?">'SMCBF-IP'!$C$10:$C$59</definedName>
    <definedName name="XDO_?FINAL_NAME?335?">'SMCBF-IP'!$C$10:$C$86</definedName>
    <definedName name="XDO_?FINAL_NAME?336?">'SMCBF-IP'!$C$10:$C$91</definedName>
    <definedName name="XDO_?FINAL_NAME?337?">SFRDF!$C$18:$C$36</definedName>
    <definedName name="XDO_?FINAL_NAME?338?">SFRDF!$C$18:$C$46</definedName>
    <definedName name="XDO_?FINAL_NAME?339?">SFRDF!$C$18:$C$50</definedName>
    <definedName name="XDO_?FINAL_NAME?34?">SLMF!$C$10:$C$91</definedName>
    <definedName name="XDO_?FINAL_NAME?340?">SFRDF!$C$18:$C$67</definedName>
    <definedName name="XDO_?FINAL_NAME?341?">SFRDF!$C$18:$C$77</definedName>
    <definedName name="XDO_?FINAL_NAME?342?">SFRDF!$C$18:$C$82</definedName>
    <definedName name="XDO_?FINAL_NAME?343?">SBIETFIT!$C$10:$C$19</definedName>
    <definedName name="XDO_?FINAL_NAME?344?">SBIETFIT!$C$10:$C$60</definedName>
    <definedName name="XDO_?FINAL_NAME?345?">SBIETFIT!$C$10:$C$65</definedName>
    <definedName name="XDO_?FINAL_NAME?346?">SBIETFPB!$C$10:$C$19</definedName>
    <definedName name="XDO_?FINAL_NAME?347?">SBIETFPB!$C$10:$C$60</definedName>
    <definedName name="XDO_?FINAL_NAME?348?">SBIETFPB!$C$10:$C$65</definedName>
    <definedName name="XDO_?FINAL_NAME?349?">'SRBF-AP'!$C$10:$C$46</definedName>
    <definedName name="XDO_?FINAL_NAME?35?">SLMF!$C$10:$C$95</definedName>
    <definedName name="XDO_?FINAL_NAME?350?">'SRBF-AP'!$C$10:$C$55</definedName>
    <definedName name="XDO_?FINAL_NAME?351?">'SRBF-AP'!$C$10:$C$64</definedName>
    <definedName name="XDO_?FINAL_NAME?352?">'SRBF-AP'!$C$10:$C$69</definedName>
    <definedName name="XDO_?FINAL_NAME?353?">'SRBF-AP'!$C$10:$C$76</definedName>
    <definedName name="XDO_?FINAL_NAME?354?">'SRBF-AP'!$C$10:$C$95</definedName>
    <definedName name="XDO_?FINAL_NAME?355?">'SRBF-AP'!$C$10:$C$100</definedName>
    <definedName name="XDO_?FINAL_NAME?356?">'SRBF-AHP'!$C$10:$C$46</definedName>
    <definedName name="XDO_?FINAL_NAME?357?">'SRBF-AHP'!$C$10:$C$54</definedName>
    <definedName name="XDO_?FINAL_NAME?358?">'SRBF-AHP'!$C$10:$C$59</definedName>
    <definedName name="XDO_?FINAL_NAME?359?">'SRBF-AHP'!$C$10:$C$69</definedName>
    <definedName name="XDO_?FINAL_NAME?36?">SLMF!$C$10:$C$132</definedName>
    <definedName name="XDO_?FINAL_NAME?360?">'SRBF-AHP'!$C$10:$C$76</definedName>
    <definedName name="XDO_?FINAL_NAME?361?">'SRBF-AHP'!$C$10:$C$85</definedName>
    <definedName name="XDO_?FINAL_NAME?362?">'SRBF-AHP'!$C$10:$C$104</definedName>
    <definedName name="XDO_?FINAL_NAME?363?">'SRBF-AHP'!$C$10:$C$109</definedName>
    <definedName name="XDO_?FINAL_NAME?364?">'SRBF-CHP'!$C$10:$C$46</definedName>
    <definedName name="XDO_?FINAL_NAME?365?">'SRBF-CHP'!$C$10:$C$67</definedName>
    <definedName name="XDO_?FINAL_NAME?366?">'SRBF-CHP'!$C$10:$C$77</definedName>
    <definedName name="XDO_?FINAL_NAME?367?">'SRBF-CHP'!$C$10:$C$104</definedName>
    <definedName name="XDO_?FINAL_NAME?368?">'SRBF-CHP'!$C$10:$C$109</definedName>
    <definedName name="XDO_?FINAL_NAME?369?">'SRBF-CP'!$C$10:$C$46</definedName>
    <definedName name="XDO_?FINAL_NAME?37?">SLMF!$C$10:$C$137</definedName>
    <definedName name="XDO_?FINAL_NAME?370?">'SRBF-CP'!$C$10:$C$67</definedName>
    <definedName name="XDO_?FINAL_NAME?371?">'SRBF-CP'!$C$10:$C$77</definedName>
    <definedName name="XDO_?FINAL_NAME?372?">'SRBF-CP'!$C$10:$C$104</definedName>
    <definedName name="XDO_?FINAL_NAME?373?">'SRBF-CP'!$C$10:$C$109</definedName>
    <definedName name="XDO_?FINAL_NAME?374?">'SIA-US EQUITY FOF'!$C$14</definedName>
    <definedName name="XDO_?FINAL_NAME?375?">'SIA-US EQUITY FOF'!$C$14:$C$51</definedName>
    <definedName name="XDO_?FINAL_NAME?376?">'SIA-US EQUITY FOF'!$C$14:$C$56</definedName>
    <definedName name="XDO_?FINAL_NAME?377?">'SFMP- Series 41'!$C$18:$C$19</definedName>
    <definedName name="XDO_?FINAL_NAME?378?">'SFMP- Series 41'!$C$18:$C$27</definedName>
    <definedName name="XDO_?FINAL_NAME?379?">'SFMP- Series 41'!$C$18:$C$34</definedName>
    <definedName name="XDO_?FINAL_NAME?38?">SLTEF!$C$10:$C$74</definedName>
    <definedName name="XDO_?FINAL_NAME?380?">'SFMP- Series 41'!$C$18:$C$53</definedName>
    <definedName name="XDO_?FINAL_NAME?381?">'SFMP- Series 41'!$C$18:$C$66</definedName>
    <definedName name="XDO_?FINAL_NAME?382?">'SFMP- Series 41'!$C$18:$C$71</definedName>
    <definedName name="XDO_?FINAL_NAME?383?">'SFMP- Series 42'!$C$18</definedName>
    <definedName name="XDO_?FINAL_NAME?384?">'SFMP- Series 42'!$C$18:$C$40</definedName>
    <definedName name="XDO_?FINAL_NAME?385?">'SFMP- Series 42'!$C$18:$C$60</definedName>
    <definedName name="XDO_?FINAL_NAME?386?">'SFMP- Series 42'!$C$18:$C$73</definedName>
    <definedName name="XDO_?FINAL_NAME?387?">'SFMP- Series 42'!$C$18:$C$78</definedName>
    <definedName name="XDO_?FINAL_NAME?388?">'SFMP- Series 43'!$C$26:$C$34</definedName>
    <definedName name="XDO_?FINAL_NAME?389?">'SFMP- Series 43'!$C$26:$C$51</definedName>
    <definedName name="XDO_?FINAL_NAME?39?">SLTEF!$C$10:$C$115</definedName>
    <definedName name="XDO_?FINAL_NAME?390?">'SFMP- Series 43'!$C$26:$C$64</definedName>
    <definedName name="XDO_?FINAL_NAME?391?">'SFMP- Series 43'!$C$26:$C$69</definedName>
    <definedName name="XDO_?FINAL_NAME?392?">'SNN50'!$C$10:$C$59</definedName>
    <definedName name="XDO_?FINAL_NAME?393?">'SNN50'!$C$10:$C$100</definedName>
    <definedName name="XDO_?FINAL_NAME?394?">'SNN50'!$C$10:$C$105</definedName>
    <definedName name="XDO_?FINAL_NAME?395?">'SFMP- Series 44'!$C$26:$C$31</definedName>
    <definedName name="XDO_?FINAL_NAME?396?">'SFMP- Series 44'!$C$26:$C$51</definedName>
    <definedName name="XDO_?FINAL_NAME?397?">'SFMP- Series 44'!$C$26:$C$64</definedName>
    <definedName name="XDO_?FINAL_NAME?398?">'SFMP- Series 44'!$C$26:$C$69</definedName>
    <definedName name="XDO_?FINAL_NAME?399?">'SFMP- Series 45'!$C$26:$C$33</definedName>
    <definedName name="XDO_?FINAL_NAME?4?">#REF!</definedName>
    <definedName name="XDO_?FINAL_NAME?40?">SLTEF!$C$10:$C$120</definedName>
    <definedName name="XDO_?FINAL_NAME?400?">'SFMP- Series 45'!$C$26:$C$55</definedName>
    <definedName name="XDO_?FINAL_NAME?401?">'SFMP- Series 45'!$C$26:$C$68</definedName>
    <definedName name="XDO_?FINAL_NAME?402?">'SFMP- Series 45'!$C$26:$C$73</definedName>
    <definedName name="XDO_?FINAL_NAME?403?">SBIETFCON!$C$10:$C$39</definedName>
    <definedName name="XDO_?FINAL_NAME?404?">SBIETFCON!$C$10:$C$80</definedName>
    <definedName name="XDO_?FINAL_NAME?405?">SBIETFCON!$C$10:$C$85</definedName>
    <definedName name="XDO_?FINAL_NAME?406?">'SFMP- Series 46'!$C$26:$C$29</definedName>
    <definedName name="XDO_?FINAL_NAME?407?">'SFMP- Series 46'!$C$26:$C$47</definedName>
    <definedName name="XDO_?FINAL_NAME?408?">'SFMP- Series 46'!$C$26:$C$60</definedName>
    <definedName name="XDO_?FINAL_NAME?409?">'SFMP- Series 46'!$C$26:$C$65</definedName>
    <definedName name="XDO_?FINAL_NAME?41?">#REF!</definedName>
    <definedName name="XDO_?FINAL_NAME?410?">'SFMP- Series 47'!$C$26:$C$27</definedName>
    <definedName name="XDO_?FINAL_NAME?411?">'SFMP- Series 47'!$C$26:$C$45</definedName>
    <definedName name="XDO_?FINAL_NAME?412?">'SFMP- Series 47'!$C$26:$C$58</definedName>
    <definedName name="XDO_?FINAL_NAME?413?">'SFMP- Series 47'!$C$26:$C$63</definedName>
    <definedName name="XDO_?FINAL_NAME?414?">'SFMP- Series 48'!$C$26:$C$28</definedName>
    <definedName name="XDO_?FINAL_NAME?415?">'SFMP- Series 48'!$C$26:$C$44</definedName>
    <definedName name="XDO_?FINAL_NAME?416?">'SFMP- Series 48'!$C$26:$C$57</definedName>
    <definedName name="XDO_?FINAL_NAME?417?">'SFMP- Series 48'!$C$26:$C$62</definedName>
    <definedName name="XDO_?FINAL_NAME?418?">SBAF!$C$10:$C$83</definedName>
    <definedName name="XDO_?FINAL_NAME?419?">SBAF!$C$10:$C$90</definedName>
    <definedName name="XDO_?FINAL_NAME?42?">#REF!</definedName>
    <definedName name="XDO_?FINAL_NAME?420?">SBAF!$C$10:$C$94</definedName>
    <definedName name="XDO_?FINAL_NAME?421?">SBAF!$C$10:$C$117</definedName>
    <definedName name="XDO_?FINAL_NAME?422?">SBAF!$C$10:$C$129</definedName>
    <definedName name="XDO_?FINAL_NAME?423?">SBAF!$C$10:$C$137</definedName>
    <definedName name="XDO_?FINAL_NAME?424?">SBAF!$C$10:$C$162</definedName>
    <definedName name="XDO_?FINAL_NAME?425?">SBAF!$C$10:$C$167</definedName>
    <definedName name="XDO_?FINAL_NAME?426?">'SFMP- Series 49'!$C$26:$C$33</definedName>
    <definedName name="XDO_?FINAL_NAME?427?">'SFMP- Series 49'!$C$26:$C$52</definedName>
    <definedName name="XDO_?FINAL_NAME?428?">'SFMP- Series 49'!$C$26:$C$65</definedName>
    <definedName name="XDO_?FINAL_NAME?429?">'SFMP- Series 49'!$C$26:$C$70</definedName>
    <definedName name="XDO_?FINAL_NAME?43?">#REF!</definedName>
    <definedName name="XDO_?FINAL_NAME?430?">'SFMP- Series 50'!$C$26:$C$30</definedName>
    <definedName name="XDO_?FINAL_NAME?431?">'SFMP- Series 50'!$C$26:$C$48</definedName>
    <definedName name="XDO_?FINAL_NAME?432?">'SFMP- Series 50'!$C$26:$C$61</definedName>
    <definedName name="XDO_?FINAL_NAME?433?">'SFMP- Series 50'!$C$26:$C$66</definedName>
    <definedName name="XDO_?FINAL_NAME?434?">'SFMP- Series 51'!$C$26:$C$36</definedName>
    <definedName name="XDO_?FINAL_NAME?435?">'SFMP- Series 51'!$C$26:$C$57</definedName>
    <definedName name="XDO_?FINAL_NAME?436?">'SFMP- Series 51'!$C$26:$C$70</definedName>
    <definedName name="XDO_?FINAL_NAME?437?">'SFMP- Series 51'!$C$26:$C$75</definedName>
    <definedName name="XDO_?FINAL_NAME?438?">'SFMP- Series 52'!$C$26:$C$30</definedName>
    <definedName name="XDO_?FINAL_NAME?439?">'SFMP- Series 52'!$C$26:$C$50</definedName>
    <definedName name="XDO_?FINAL_NAME?44?">#REF!</definedName>
    <definedName name="XDO_?FINAL_NAME?440?">'SFMP- Series 52'!$C$26:$C$63</definedName>
    <definedName name="XDO_?FINAL_NAME?441?">'SFMP- Series 52'!$C$26:$C$68</definedName>
    <definedName name="XDO_?FINAL_NAME?442?">'SFMP- Series 53'!$C$26:$C$34</definedName>
    <definedName name="XDO_?FINAL_NAME?443?">'SFMP- Series 53'!$C$26:$C$54</definedName>
    <definedName name="XDO_?FINAL_NAME?444?">'SFMP- Series 53'!$C$26:$C$67</definedName>
    <definedName name="XDO_?FINAL_NAME?445?">'SFMP- Series 53'!$C$26:$C$72</definedName>
    <definedName name="XDO_?FINAL_NAME?446?">'SFMP- Series 54'!$C$26:$C$28</definedName>
    <definedName name="XDO_?FINAL_NAME?447?">'SFMP- Series 54'!$C$26:$C$42</definedName>
    <definedName name="XDO_?FINAL_NAME?448?">'SFMP- Series 54'!$C$26:$C$55</definedName>
    <definedName name="XDO_?FINAL_NAME?449?">'SFMP- Series 54'!$C$26:$C$60</definedName>
    <definedName name="XDO_?FINAL_NAME?45?">#REF!</definedName>
    <definedName name="XDO_?FINAL_NAME?450?">'SFMP- Series 55'!$C$26:$C$32</definedName>
    <definedName name="XDO_?FINAL_NAME?451?">'SFMP- Series 55'!$C$26:$C$51</definedName>
    <definedName name="XDO_?FINAL_NAME?452?">'SFMP- Series 55'!$C$26:$C$64</definedName>
    <definedName name="XDO_?FINAL_NAME?453?">'SFMP- Series 55'!$C$26:$C$69</definedName>
    <definedName name="XDO_?FINAL_NAME?454?">'SFMP- Series 56'!$C$26:$C$28</definedName>
    <definedName name="XDO_?FINAL_NAME?455?">'SFMP- Series 56'!$C$26:$C$44</definedName>
    <definedName name="XDO_?FINAL_NAME?456?">'SFMP- Series 56'!$C$26:$C$57</definedName>
    <definedName name="XDO_?FINAL_NAME?457?">'SFMP- Series 56'!$C$26:$C$62</definedName>
    <definedName name="XDO_?FINAL_NAME?458?">'SFMP- Series 57'!$C$26:$C$29</definedName>
    <definedName name="XDO_?FINAL_NAME?459?">'SFMP- Series 57'!$C$26:$C$50</definedName>
    <definedName name="XDO_?FINAL_NAME?46?">#REF!</definedName>
    <definedName name="XDO_?FINAL_NAME?460?">'SFMP- Series 57'!$C$26:$C$63</definedName>
    <definedName name="XDO_?FINAL_NAME?461?">'SFMP- Series 57'!$C$26:$C$68</definedName>
    <definedName name="XDO_?FINAL_NAME?462?">'SFMP- Series 58'!$C$26:$C$31</definedName>
    <definedName name="XDO_?FINAL_NAME?463?">'SFMP- Series 58'!$C$26:$C$48</definedName>
    <definedName name="XDO_?FINAL_NAME?464?">'SFMP- Series 58'!$C$26:$C$61</definedName>
    <definedName name="XDO_?FINAL_NAME?465?">'SFMP- Series 58'!$C$26:$C$66</definedName>
    <definedName name="XDO_?FINAL_NAME?466?">SCPSE!$C$18:$C$45</definedName>
    <definedName name="XDO_?FINAL_NAME?467?">SCPSE!$C$18:$C$55</definedName>
    <definedName name="XDO_?FINAL_NAME?468?">SCPSE!$C$18:$C$134</definedName>
    <definedName name="XDO_?FINAL_NAME?469?">SCPSE!$C$18:$C$159</definedName>
    <definedName name="XDO_?FINAL_NAME?47?">SMGLF!$C$10:$C$30</definedName>
    <definedName name="XDO_?FINAL_NAME?470?">SCPSE!$C$18:$C$164</definedName>
    <definedName name="XDO_?FINAL_NAME?471?">'SFMP- Series 59'!$C$38:$C$40</definedName>
    <definedName name="XDO_?FINAL_NAME?472?">'SFMP- Series 59'!$C$38:$C$53</definedName>
    <definedName name="XDO_?FINAL_NAME?473?">'SFMP- Series 59'!$C$38:$C$58</definedName>
    <definedName name="XDO_?FINAL_NAME?474?">'SFMP- Series 60'!$C$26:$C$30</definedName>
    <definedName name="XDO_?FINAL_NAME?475?">'SFMP- Series 60'!$C$26:$C$49</definedName>
    <definedName name="XDO_?FINAL_NAME?476?">'SFMP- Series 60'!$C$26:$C$62</definedName>
    <definedName name="XDO_?FINAL_NAME?477?">'SFMP- Series 60'!$C$26:$C$67</definedName>
    <definedName name="XDO_?FINAL_NAME?478?">SMCF!$C$10:$C$49</definedName>
    <definedName name="XDO_?FINAL_NAME?479?">SMCF!$C$10:$C$64</definedName>
    <definedName name="XDO_?FINAL_NAME?48?">SMGLF!$C$10:$C$38</definedName>
    <definedName name="XDO_?FINAL_NAME?480?">SMCF!$C$10:$C$75</definedName>
    <definedName name="XDO_?FINAL_NAME?481?">SMCF!$C$10:$C$92</definedName>
    <definedName name="XDO_?FINAL_NAME?482?">SMCF!$C$10:$C$97</definedName>
    <definedName name="XDO_?FINAL_NAME?483?">'SFMP- Series 61'!$C$26:$C$36</definedName>
    <definedName name="XDO_?FINAL_NAME?484?">'SFMP- Series 61'!$C$26:$C$55</definedName>
    <definedName name="XDO_?FINAL_NAME?485?">'SFMP- Series 61'!$C$26:$C$68</definedName>
    <definedName name="XDO_?FINAL_NAME?486?">'SFMP- Series 61'!$C$26:$C$73</definedName>
    <definedName name="XDO_?FINAL_NAME?487?">'SFMP- Series 66'!$C$26:$C$34</definedName>
    <definedName name="XDO_?FINAL_NAME?488?">'SFMP- Series 66'!$C$26:$C$53</definedName>
    <definedName name="XDO_?FINAL_NAME?489?">'SFMP- Series 66'!$C$26:$C$66</definedName>
    <definedName name="XDO_?FINAL_NAME?49?">SMGLF!$C$10:$C$75</definedName>
    <definedName name="XDO_?FINAL_NAME?490?">'SFMP- Series 66'!$C$26:$C$71</definedName>
    <definedName name="XDO_?FINAL_NAME?491?">'SFMP- Series 67'!$C$26:$C$34</definedName>
    <definedName name="XDO_?FINAL_NAME?492?">'SFMP- Series 67'!$C$26:$C$54</definedName>
    <definedName name="XDO_?FINAL_NAME?493?">'SFMP- Series 67'!$C$26:$C$67</definedName>
    <definedName name="XDO_?FINAL_NAME?494?">'SFMP- Series 67'!$C$26:$C$72</definedName>
    <definedName name="XDO_?FINAL_NAME?495?">'SFMP- Series 64'!$C$24</definedName>
    <definedName name="XDO_?FINAL_NAME?496?">'SFMP- Series 64'!$C$24:$C$32</definedName>
    <definedName name="XDO_?FINAL_NAME?497?">'SFMP- Series 64'!$C$24:$C$50</definedName>
    <definedName name="XDO_?FINAL_NAME?498?">'SFMP- Series 64'!$C$24:$C$63</definedName>
    <definedName name="XDO_?FINAL_NAME?499?">'SFMP- Series 64'!$C$24:$C$68</definedName>
    <definedName name="XDO_?FINAL_NAME?5?">#REF!</definedName>
    <definedName name="XDO_?FINAL_NAME?50?">SMGLF!$C$10:$C$80</definedName>
    <definedName name="XDO_?FINAL_NAME?500?">'SFMP- Series 68'!$C$24</definedName>
    <definedName name="XDO_?FINAL_NAME?501?">'SFMP- Series 68'!$C$24:$C$41</definedName>
    <definedName name="XDO_?FINAL_NAME?502?">'SFMP- Series 68'!$C$24:$C$54</definedName>
    <definedName name="XDO_?FINAL_NAME?503?">'SFMP- Series 68'!$C$24:$C$59</definedName>
    <definedName name="XDO_?FINAL_NAME?504?">SNM150IF!$C$10:$C$159</definedName>
    <definedName name="XDO_?FINAL_NAME?505?">SNM150IF!$C$10:$C$200</definedName>
    <definedName name="XDO_?FINAL_NAME?506?">SNM150IF!$C$10:$C$205</definedName>
    <definedName name="XDO_?FINAL_NAME?507?">SNS250IF!$C$10:$C$259</definedName>
    <definedName name="XDO_?FINAL_NAME?508?">SNS250IF!$C$10:$C$300</definedName>
    <definedName name="XDO_?FINAL_NAME?509?">SNS250IF!$C$10:$C$305</definedName>
    <definedName name="XDO_?FINAL_NAME?51?">#REF!</definedName>
    <definedName name="XDO_?FINAL_NAME?510?">'SCIGI-JUN 2036'!$C$24:$C$25</definedName>
    <definedName name="XDO_?FINAL_NAME?511?">'SCIGI-JUN 2036'!$C$24:$C$52</definedName>
    <definedName name="XDO_?FINAL_NAME?512?">'SCIGI-JUN 2036'!$C$24:$C$57</definedName>
    <definedName name="XDO_?FINAL_NAME?513?">'SCIGI-APR 2029'!$C$24</definedName>
    <definedName name="XDO_?FINAL_NAME?514?">'SCIGI-APR 2029'!$C$24:$C$51</definedName>
    <definedName name="XDO_?FINAL_NAME?515?">'SCIGI-APR 2029'!$C$24:$C$56</definedName>
    <definedName name="XDO_?FINAL_NAME?516?">'SCISI-SEP 2027'!$C$24</definedName>
    <definedName name="XDO_?FINAL_NAME?517?">'SCISI-SEP 2027'!$C$24:$C$45</definedName>
    <definedName name="XDO_?FINAL_NAME?518?">'SCISI-SEP 2027'!$C$24:$C$70</definedName>
    <definedName name="XDO_?FINAL_NAME?519?">'SCISI-SEP 2027'!$C$24:$C$75</definedName>
    <definedName name="XDO_?FINAL_NAME?52?">#REF!</definedName>
    <definedName name="XDO_?FINAL_NAME?520?">'SFMP- Series 72'!$C$38:$C$41</definedName>
    <definedName name="XDO_?FINAL_NAME?521?">'SFMP- Series 72'!$C$38:$C$54</definedName>
    <definedName name="XDO_?FINAL_NAME?522?">'SFMP- Series 72'!$C$38:$C$59</definedName>
    <definedName name="XDO_?FINAL_NAME?523?">'SFMP- Series 73'!$C$38:$C$41</definedName>
    <definedName name="XDO_?FINAL_NAME?524?">'SFMP- Series 73'!$C$38:$C$54</definedName>
    <definedName name="XDO_?FINAL_NAME?525?">'SFMP- Series 73'!$C$38:$C$59</definedName>
    <definedName name="XDO_?FINAL_NAME?526?">SLDF!$C$24:$C$30</definedName>
    <definedName name="XDO_?FINAL_NAME?527?">SLDF!$C$24:$C$49</definedName>
    <definedName name="XDO_?FINAL_NAME?528?">SLDF!$C$24:$C$59</definedName>
    <definedName name="XDO_?FINAL_NAME?529?">SLDF!$C$24:$C$64</definedName>
    <definedName name="XDO_?FINAL_NAME?53?">#REF!</definedName>
    <definedName name="XDO_?FINAL_NAME?530?">'SFMP- Series 74'!$C$26:$C$33</definedName>
    <definedName name="XDO_?FINAL_NAME?531?">'SFMP- Series 74'!$C$26:$C$47</definedName>
    <definedName name="XDO_?FINAL_NAME?532?">'SFMP- Series 74'!$C$26:$C$60</definedName>
    <definedName name="XDO_?FINAL_NAME?533?">'SFMP- Series 74'!$C$26:$C$65</definedName>
    <definedName name="XDO_?FINAL_NAME?534?">'SFMP- Series 75'!$C$18</definedName>
    <definedName name="XDO_?FINAL_NAME?535?">'SFMP- Series 75'!$C$18:$C$34</definedName>
    <definedName name="XDO_?FINAL_NAME?536?">'SFMP- Series 75'!$C$18:$C$46</definedName>
    <definedName name="XDO_?FINAL_NAME?537?">'SFMP- Series 75'!$C$18:$C$50</definedName>
    <definedName name="XDO_?FINAL_NAME?538?">'SFMP- Series 75'!$C$18:$C$67</definedName>
    <definedName name="XDO_?FINAL_NAME?539?">'SFMP- Series 75'!$C$18:$C$72</definedName>
    <definedName name="XDO_?FINAL_NAME?54?">#REF!</definedName>
    <definedName name="XDO_?FINAL_NAME?540?">'SFMP- Series 76'!$C$18:$C$20</definedName>
    <definedName name="XDO_?FINAL_NAME?541?">'SFMP- Series 76'!$C$18:$C$30</definedName>
    <definedName name="XDO_?FINAL_NAME?542?">'SFMP- Series 76'!$C$18:$C$46</definedName>
    <definedName name="XDO_?FINAL_NAME?543?">'SFMP- Series 76'!$C$18:$C$59</definedName>
    <definedName name="XDO_?FINAL_NAME?544?">'SFMP- Series 76'!$C$18:$C$64</definedName>
    <definedName name="XDO_?FINAL_NAME?545?">'SFMP- Series 77'!$C$18:$C$19</definedName>
    <definedName name="XDO_?FINAL_NAME?546?">'SFMP- Series 77'!$C$18:$C$35</definedName>
    <definedName name="XDO_?FINAL_NAME?547?">'SFMP- Series 77'!$C$18:$C$45</definedName>
    <definedName name="XDO_?FINAL_NAME?548?">'SFMP- Series 77'!$C$18:$C$64</definedName>
    <definedName name="XDO_?FINAL_NAME?549?">'SFMP- Series 77'!$C$18:$C$69</definedName>
    <definedName name="XDO_?FINAL_NAME?55?">#REF!</definedName>
    <definedName name="XDO_?FINAL_NAME?550?">'SFMP- Series 78'!$C$18:$C$21</definedName>
    <definedName name="XDO_?FINAL_NAME?551?">'SFMP- Series 78'!$C$18:$C$33</definedName>
    <definedName name="XDO_?FINAL_NAME?552?">'SFMP- Series 78'!$C$18:$C$48</definedName>
    <definedName name="XDO_?FINAL_NAME?553?">'SFMP- Series 78'!$C$18:$C$61</definedName>
    <definedName name="XDO_?FINAL_NAME?554?">'SFMP- Series 78'!$C$18:$C$66</definedName>
    <definedName name="XDO_?FINAL_NAME?555?">SDYF!$C$10:$C$43</definedName>
    <definedName name="XDO_?FINAL_NAME?556?">SDYF!$C$10:$C$55</definedName>
    <definedName name="XDO_?FINAL_NAME?557?">SDYF!$C$10:$C$51</definedName>
    <definedName name="XDO_?FINAL_NAME?558?">SDYF!$C$10:$C$92</definedName>
    <definedName name="XDO_?FINAL_NAME?559?">SDYF!$C$10:$C$97</definedName>
    <definedName name="XDO_?FINAL_NAME?56?">SEHF!$C$10:$C$41</definedName>
    <definedName name="XDO_?FINAL_NAME?560?">'SFMP- Series 79'!$C$18:$C$21</definedName>
    <definedName name="XDO_?FINAL_NAME?561?">'SFMP- Series 79'!$C$18:$C$44</definedName>
    <definedName name="XDO_?FINAL_NAME?562?">'SFMP- Series 79'!$C$18:$C$57</definedName>
    <definedName name="XDO_?FINAL_NAME?563?">'SFMP- Series 79'!$C$18:$C$62</definedName>
    <definedName name="XDO_?FINAL_NAME?564?">'SFMP- Series 80'!$C$18:$C$19</definedName>
    <definedName name="XDO_?FINAL_NAME?565?">'SFMP- Series 80'!$C$18:$C$37</definedName>
    <definedName name="XDO_?FINAL_NAME?566?">'SFMP- Series 80'!$C$18:$C$48</definedName>
    <definedName name="XDO_?FINAL_NAME?567?">'SFMP- Series 80'!$C$18:$C$67</definedName>
    <definedName name="XDO_?FINAL_NAME?568?">'SFMP- Series 80'!$C$18:$C$72</definedName>
    <definedName name="XDO_?FINAL_NAME?569?">'SFMP- Series 81'!$C$18:$C$25</definedName>
    <definedName name="XDO_?FINAL_NAME?57?">SEHF!$C$10:$C$46</definedName>
    <definedName name="XDO_?FINAL_NAME?570?">'SFMP- Series 81'!$C$18:$C$41</definedName>
    <definedName name="XDO_?FINAL_NAME?571?">'SFMP- Series 81'!$C$18:$C$55</definedName>
    <definedName name="XDO_?FINAL_NAME?572?">'SFMP- Series 81'!$C$18:$C$68</definedName>
    <definedName name="XDO_?FINAL_NAME?573?">'SFMP- Series 81'!$C$18:$C$73</definedName>
    <definedName name="XDO_?FINAL_NAME?574?">'SBI-BSE-SENSEX-IF'!$C$10:$C$39</definedName>
    <definedName name="XDO_?FINAL_NAME?575?">'SBI-BSE-SENSEX-IF'!$C$10:$C$80</definedName>
    <definedName name="XDO_?FINAL_NAME?576?">'SBI-BSE-SENSEX-IF'!$C$10:$C$85</definedName>
    <definedName name="XDO_?FINAL_NAME?577?">'SBI Nifty 1 D Rate ETF'!$C$50</definedName>
    <definedName name="XDO_?FINAL_NAME?578?">'SBI Nifty 1 D Rate ETF'!$C$50:$C$55</definedName>
    <definedName name="XDO_?FINAL_NAME?579?">#REF!</definedName>
    <definedName name="XDO_?FINAL_NAME?58?">SEHF!$C$10:$C$52</definedName>
    <definedName name="XDO_?FINAL_NAME?580?">#REF!</definedName>
    <definedName name="XDO_?FINAL_NAME?581?">#REF!</definedName>
    <definedName name="XDO_?FINAL_NAME?582?">#REF!</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SEHF!$C$10:$C$82</definedName>
    <definedName name="XDO_?FINAL_NAME?6?">#REF!</definedName>
    <definedName name="XDO_?FINAL_NAME?60?">SEHF!$C$10:$C$97</definedName>
    <definedName name="XDO_?FINAL_NAME?61?">SEHF!$C$10:$C$103</definedName>
    <definedName name="XDO_?FINAL_NAME?62?">SEHF!$C$10:$C$108</definedName>
    <definedName name="XDO_?FINAL_NAME?63?">SEHF!$C$10:$C$114</definedName>
    <definedName name="XDO_?FINAL_NAME?64?">SEHF!$C$10:$C$122</definedName>
    <definedName name="XDO_?FINAL_NAME?65?">SEHF!$C$10:$C$135</definedName>
    <definedName name="XDO_?FINAL_NAME?66?">SEHF!$C$10:$C$140</definedName>
    <definedName name="XDO_?FINAL_NAME?67?">#REF!</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SMIF!$C$18:$C$35</definedName>
    <definedName name="XDO_?FINAL_NAME?75?">SMIF!$C$18:$C$48</definedName>
    <definedName name="XDO_?FINAL_NAME?76?">SMIF!$C$18:$C$52</definedName>
    <definedName name="XDO_?FINAL_NAME?77?">SMIF!$C$18:$C$69</definedName>
    <definedName name="XDO_?FINAL_NAME?78?">SMIF!$C$18:$C$79</definedName>
    <definedName name="XDO_?FINAL_NAME?79?">SMIF!$C$18:$C$84</definedName>
    <definedName name="XDO_?FINAL_NAME?8?">#REF!</definedName>
    <definedName name="XDO_?FINAL_NAME?80?">#REF!</definedName>
    <definedName name="XDO_?FINAL_NAME?81?">#REF!</definedName>
    <definedName name="XDO_?FINAL_NAME?82?">#REF!</definedName>
    <definedName name="XDO_?FINAL_NAME?83?">#REF!</definedName>
    <definedName name="XDO_?FINAL_NAME?84?">SCOF!$C$10:$C$50</definedName>
    <definedName name="XDO_?FINAL_NAME?85?">SCOF!$C$10:$C$91</definedName>
    <definedName name="XDO_?FINAL_NAME?86?">SCOF!$C$10:$C$96</definedName>
    <definedName name="XDO_?FINAL_NAME?87?">STOF!$C$10:$C$25</definedName>
    <definedName name="XDO_?FINAL_NAME?88?">STOF!$C$10:$C$30</definedName>
    <definedName name="XDO_?FINAL_NAME?89?">STOF!$C$10:$C$37</definedName>
    <definedName name="XDO_?FINAL_NAME?9?">#REF!</definedName>
    <definedName name="XDO_?FINAL_NAME?90?">STOF!$C$10:$C$74</definedName>
    <definedName name="XDO_?FINAL_NAME?91?">STOF!$C$10:$C$79</definedName>
    <definedName name="XDO_?FINAL_NAME?92?">SHOF!$C$10:$C$32</definedName>
    <definedName name="XDO_?FINAL_NAME?93?">SHOF!$C$10:$C$43</definedName>
    <definedName name="XDO_?FINAL_NAME?94?">SHOF!$C$10:$C$74</definedName>
    <definedName name="XDO_?FINAL_NAME?95?">SHOF!$C$10:$C$79</definedName>
    <definedName name="XDO_?FINAL_NAME?96?">SCF!$C$10:$C$92</definedName>
    <definedName name="XDO_?FINAL_NAME?97?">SCF!$C$10:$C$99</definedName>
    <definedName name="XDO_?FINAL_NAME?98?">SCF!$C$10:$C$123</definedName>
    <definedName name="XDO_?FINAL_NAME?99?">SCF!$C$10:$C$140</definedName>
    <definedName name="XDO_?FINAL_PER_NET?">#REF!</definedName>
    <definedName name="XDO_?FINAL_PER_NET?1?">#REF!</definedName>
    <definedName name="XDO_?FINAL_PER_NET?10?">#REF!</definedName>
    <definedName name="XDO_?FINAL_PER_NET?100?">SCF!$H$10:$H$145</definedName>
    <definedName name="XDO_?FINAL_PER_NET?101?">SNIF!$H$10:$H$59</definedName>
    <definedName name="XDO_?FINAL_PER_NET?102?">SNIF!$H$10:$H$100</definedName>
    <definedName name="XDO_?FINAL_PER_NET?103?">SNIF!$H$10:$H$105</definedName>
    <definedName name="XDO_?FINAL_PER_NET?104?">'SMCBF-SP'!$H$10:$H$29</definedName>
    <definedName name="XDO_?FINAL_PER_NET?105?">'SMCBF-SP'!$H$10:$H$44</definedName>
    <definedName name="XDO_?FINAL_PER_NET?106?">'SMCBF-SP'!$H$10:$H$55</definedName>
    <definedName name="XDO_?FINAL_PER_NET?107?">'SMCBF-SP'!$H$10:$H$70</definedName>
    <definedName name="XDO_?FINAL_PER_NET?108?">'SMCBF-SP'!$H$10:$H$83</definedName>
    <definedName name="XDO_?FINAL_PER_NET?109?">'SMCBF-SP'!$H$10:$H$88</definedName>
    <definedName name="XDO_?FINAL_PER_NET?11?">SMEEF!$H$10:$H$43</definedName>
    <definedName name="XDO_?FINAL_PER_NET?110?">SOF!$H$34</definedName>
    <definedName name="XDO_?FINAL_PER_NET?111?">SOF!$H$34:$H$51</definedName>
    <definedName name="XDO_?FINAL_PER_NET?112?">SOF!$H$34:$H$56</definedName>
    <definedName name="XDO_?FINAL_PER_NET?113?">SMMDF!$H$18:$H$53</definedName>
    <definedName name="XDO_?FINAL_PER_NET?114?">SMMDF!$H$18:$H$66</definedName>
    <definedName name="XDO_?FINAL_PER_NET?115?">SMMDF!$H$18:$H$71</definedName>
    <definedName name="XDO_?FINAL_PER_NET?116?">SMMDF!$H$18:$H$88</definedName>
    <definedName name="XDO_?FINAL_PER_NET?117?">SMMDF!$H$18:$H$98</definedName>
    <definedName name="XDO_?FINAL_PER_NET?118?">SMMDF!$H$18:$H$103</definedName>
    <definedName name="XDO_?FINAL_PER_NET?119?">SLF!$H$24</definedName>
    <definedName name="XDO_?FINAL_PER_NET?12?">SMEEF!$H$10:$H$48</definedName>
    <definedName name="XDO_?FINAL_PER_NET?120?">SLF!$H$24:$H$77</definedName>
    <definedName name="XDO_?FINAL_PER_NET?121?">SLF!$H$24:$H$101</definedName>
    <definedName name="XDO_?FINAL_PER_NET?122?">SLF!$H$24:$H$116</definedName>
    <definedName name="XDO_?FINAL_PER_NET?123?">SLF!$H$24:$H$125</definedName>
    <definedName name="XDO_?FINAL_PER_NET?124?">SLF!$H$24:$H$135</definedName>
    <definedName name="XDO_?FINAL_PER_NET?125?">SLF!$H$24:$H$140</definedName>
    <definedName name="XDO_?FINAL_PER_NET?126?">SDBF!$H$18:$H$23</definedName>
    <definedName name="XDO_?FINAL_PER_NET?127?">SDBF!$H$18:$H$36</definedName>
    <definedName name="XDO_?FINAL_PER_NET?128?">SDBF!$H$18:$H$42</definedName>
    <definedName name="XDO_?FINAL_PER_NET?129?">SDBF!$H$18:$H$59</definedName>
    <definedName name="XDO_?FINAL_PER_NET?13?">SMEEF!$H$10:$H$52</definedName>
    <definedName name="XDO_?FINAL_PER_NET?130?">SDBF!$H$18:$H$69</definedName>
    <definedName name="XDO_?FINAL_PER_NET?131?">SDBF!$H$18:$H$74</definedName>
    <definedName name="XDO_?FINAL_PER_NET?132?">SSF!$H$24:$H$25</definedName>
    <definedName name="XDO_?FINAL_PER_NET?133?">SSF!$H$24:$H$32</definedName>
    <definedName name="XDO_?FINAL_PER_NET?134?">SSF!$H$24:$H$63</definedName>
    <definedName name="XDO_?FINAL_PER_NET?135?">SSF!$H$24:$H$96</definedName>
    <definedName name="XDO_?FINAL_PER_NET?136?">SSF!$H$24:$H$101</definedName>
    <definedName name="XDO_?FINAL_PER_NET?137?">SSF!$H$24:$H$109</definedName>
    <definedName name="XDO_?FINAL_PER_NET?138?">SSF!$H$24:$H$114</definedName>
    <definedName name="XDO_?FINAL_PER_NET?139?">SSF!$H$24:$H$124</definedName>
    <definedName name="XDO_?FINAL_PER_NET?14?">SMEEF!$H$10:$H$89</definedName>
    <definedName name="XDO_?FINAL_PER_NET?140?">SSF!$H$24:$H$129</definedName>
    <definedName name="XDO_?FINAL_PER_NET?141?">SCRF!$H$16</definedName>
    <definedName name="XDO_?FINAL_PER_NET?142?">SCRF!$H$16:$H$67</definedName>
    <definedName name="XDO_?FINAL_PER_NET?143?">SCRF!$H$16:$H$78</definedName>
    <definedName name="XDO_?FINAL_PER_NET?144?">SCRF!$H$16:$H$86</definedName>
    <definedName name="XDO_?FINAL_PER_NET?145?">SCRF!$H$16:$H$99</definedName>
    <definedName name="XDO_?FINAL_PER_NET?146?">SCRF!$H$16:$H$109</definedName>
    <definedName name="XDO_?FINAL_PER_NET?147?">SCRF!$H$16:$H$114</definedName>
    <definedName name="XDO_?FINAL_PER_NET?148?">SFEF!$H$10:$H$31</definedName>
    <definedName name="XDO_?FINAL_PER_NET?149?">SFEF!$H$10:$H$37</definedName>
    <definedName name="XDO_?FINAL_PER_NET?15?">SMEEF!$H$10:$H$94</definedName>
    <definedName name="XDO_?FINAL_PER_NET?150?">SFEF!$H$10:$H$58</definedName>
    <definedName name="XDO_?FINAL_PER_NET?151?">SFEF!$H$10:$H$75</definedName>
    <definedName name="XDO_?FINAL_PER_NET?152?">SFEF!$H$10:$H$80</definedName>
    <definedName name="XDO_?FINAL_PER_NET?153?">SCHF!$H$10:$H$52</definedName>
    <definedName name="XDO_?FINAL_PER_NET?154?">SCHF!$H$10:$H$60</definedName>
    <definedName name="XDO_?FINAL_PER_NET?155?">SCHF!$H$10:$H$105</definedName>
    <definedName name="XDO_?FINAL_PER_NET?156?">SCHF!$H$10:$H$117</definedName>
    <definedName name="XDO_?FINAL_PER_NET?157?">SCHF!$H$10:$H$131</definedName>
    <definedName name="XDO_?FINAL_PER_NET?158?">SCHF!$H$10:$H$136</definedName>
    <definedName name="XDO_?FINAL_PER_NET?159?">SCHF!$H$10:$H$149</definedName>
    <definedName name="XDO_?FINAL_PER_NET?16?">#REF!</definedName>
    <definedName name="XDO_?FINAL_PER_NET?160?">SCHF!$H$10:$H$159</definedName>
    <definedName name="XDO_?FINAL_PER_NET?161?">SCHF!$H$10:$H$164</definedName>
    <definedName name="XDO_?FINAL_PER_NET?162?">SMUSD!$H$18:$H$48</definedName>
    <definedName name="XDO_?FINAL_PER_NET?163?">SMUSD!$H$18:$H$56</definedName>
    <definedName name="XDO_?FINAL_PER_NET?164?">SMUSD!$H$18:$H$64</definedName>
    <definedName name="XDO_?FINAL_PER_NET?165?">SMUSD!$H$18:$H$82</definedName>
    <definedName name="XDO_?FINAL_PER_NET?166?">SMUSD!$H$18:$H$104</definedName>
    <definedName name="XDO_?FINAL_PER_NET?167?">SMUSD!$H$18:$H$114</definedName>
    <definedName name="XDO_?FINAL_PER_NET?168?">SMUSD!$H$18:$H$123</definedName>
    <definedName name="XDO_?FINAL_PER_NET?169?">SMUSD!$H$18:$H$133</definedName>
    <definedName name="XDO_?FINAL_PER_NET?17?">#REF!</definedName>
    <definedName name="XDO_?FINAL_PER_NET?170?">SMUSD!$H$18:$H$138</definedName>
    <definedName name="XDO_?FINAL_PER_NET?171?">SMIDCAP!$H$10:$H$78</definedName>
    <definedName name="XDO_?FINAL_PER_NET?172?">SMIDCAP!$H$10:$H$103</definedName>
    <definedName name="XDO_?FINAL_PER_NET?173?">SMIDCAP!$H$10:$H$120</definedName>
    <definedName name="XDO_?FINAL_PER_NET?174?">SMIDCAP!$H$10:$H$125</definedName>
    <definedName name="XDO_?FINAL_PER_NET?175?">SMCMF!$H$24:$H$27</definedName>
    <definedName name="XDO_?FINAL_PER_NET?176?">SMCMF!$H$24:$H$43</definedName>
    <definedName name="XDO_?FINAL_PER_NET?177?">SMCMF!$H$24:$H$56</definedName>
    <definedName name="XDO_?FINAL_PER_NET?178?">SMCMF!$H$24:$H$61</definedName>
    <definedName name="XDO_?FINAL_PER_NET?179?">SMCOMMA!$H$10:$H$31</definedName>
    <definedName name="XDO_?FINAL_PER_NET?18?">#REF!</definedName>
    <definedName name="XDO_?FINAL_PER_NET?180?">SMCOMMA!$H$10:$H$72</definedName>
    <definedName name="XDO_?FINAL_PER_NET?181?">SMCOMMA!$H$10:$H$77</definedName>
    <definedName name="XDO_?FINAL_PER_NET?182?">SMGF!$H$24:$H$31</definedName>
    <definedName name="XDO_?FINAL_PER_NET?183?">SMGF!$H$24:$H$39</definedName>
    <definedName name="XDO_?FINAL_PER_NET?184?">SMGF!$H$24:$H$64</definedName>
    <definedName name="XDO_?FINAL_PER_NET?185?">SMGF!$H$24:$H$69</definedName>
    <definedName name="XDO_?FINAL_PER_NET?186?">SFLEXI!$H$10:$H$63</definedName>
    <definedName name="XDO_?FINAL_PER_NET?187?">SFLEXI!$H$10:$H$70</definedName>
    <definedName name="XDO_?FINAL_PER_NET?188?">SFLEXI!$H$10:$H$91</definedName>
    <definedName name="XDO_?FINAL_PER_NET?189?">SFLEXI!$H$10:$H$108</definedName>
    <definedName name="XDO_?FINAL_PER_NET?19?">#REF!</definedName>
    <definedName name="XDO_?FINAL_PER_NET?190?">SFLEXI!$H$10:$H$113</definedName>
    <definedName name="XDO_?FINAL_PER_NET?191?">SMAAF!$H$10:$H$56</definedName>
    <definedName name="XDO_?FINAL_PER_NET?192?">SMAAF!$H$10:$H$64</definedName>
    <definedName name="XDO_?FINAL_PER_NET?193?">SMAAF!$H$10:$H$85</definedName>
    <definedName name="XDO_?FINAL_PER_NET?194?">SMAAF!$H$10:$H$98</definedName>
    <definedName name="XDO_?FINAL_PER_NET?195?">SMAAF!$H$10:$H$105</definedName>
    <definedName name="XDO_?FINAL_PER_NET?196?">SMAAF!$H$10:$H$111</definedName>
    <definedName name="XDO_?FINAL_PER_NET?197?">SMAAF!$H$10:$H$116</definedName>
    <definedName name="XDO_?FINAL_PER_NET?198?">SMAAF!$H$10:$H$127</definedName>
    <definedName name="XDO_?FINAL_PER_NET?199?">SMAAF!$H$10:$H$137</definedName>
    <definedName name="XDO_?FINAL_PER_NET?2?">#REF!</definedName>
    <definedName name="XDO_?FINAL_PER_NET?20?">#REF!</definedName>
    <definedName name="XDO_?FINAL_PER_NET?200?">SMAAF!$H$10:$H$142</definedName>
    <definedName name="XDO_?FINAL_PER_NET?201?">SBLUECHIP!$H$10:$H$59</definedName>
    <definedName name="XDO_?FINAL_PER_NET?202?">SBLUECHIP!$H$10:$H$85</definedName>
    <definedName name="XDO_?FINAL_PER_NET?203?">SBLUECHIP!$H$10:$H$102</definedName>
    <definedName name="XDO_?FINAL_PER_NET?204?">SBLUECHIP!$H$10:$H$107</definedName>
    <definedName name="XDO_?FINAL_PER_NET?205?">SAOF!$H$10:$H$174</definedName>
    <definedName name="XDO_?FINAL_PER_NET?206?">SAOF!$H$10:$H$206</definedName>
    <definedName name="XDO_?FINAL_PER_NET?207?">SAOF!$H$10:$H$211</definedName>
    <definedName name="XDO_?FINAL_PER_NET?208?">SAOF!$H$10:$H$217</definedName>
    <definedName name="XDO_?FINAL_PER_NET?209?">SAOF!$H$10:$H$227</definedName>
    <definedName name="XDO_?FINAL_PER_NET?21?">#REF!</definedName>
    <definedName name="XDO_?FINAL_PER_NET?210?">SAOF!$H$10:$H$237</definedName>
    <definedName name="XDO_?FINAL_PER_NET?211?">SAOF!$H$10:$H$242</definedName>
    <definedName name="XDO_?FINAL_PER_NET?212?">SIF!$H$10:$H$44</definedName>
    <definedName name="XDO_?FINAL_PER_NET?213?">SIF!$H$10:$H$52</definedName>
    <definedName name="XDO_?FINAL_PER_NET?214?">SIF!$H$10:$H$89</definedName>
    <definedName name="XDO_?FINAL_PER_NET?215?">SIF!$H$10:$H$94</definedName>
    <definedName name="XDO_?FINAL_PER_NET?216?">SMLDF!$H$18:$H$59</definedName>
    <definedName name="XDO_?FINAL_PER_NET?217?">SMLDF!$H$18:$H$70</definedName>
    <definedName name="XDO_?FINAL_PER_NET?218?">SMLDF!$H$18:$H$78</definedName>
    <definedName name="XDO_?FINAL_PER_NET?219?">SMLDF!$H$18:$H$95</definedName>
    <definedName name="XDO_?FINAL_PER_NET?22?">#REF!</definedName>
    <definedName name="XDO_?FINAL_PER_NET?220?">SMLDF!$H$18:$H$108</definedName>
    <definedName name="XDO_?FINAL_PER_NET?221?">SMLDF!$H$18:$H$122</definedName>
    <definedName name="XDO_?FINAL_PER_NET?222?">SMLDF!$H$18:$H$127</definedName>
    <definedName name="XDO_?FINAL_PER_NET?223?">SMLDF!$H$18:$H$137</definedName>
    <definedName name="XDO_?FINAL_PER_NET?224?">SMLDF!$H$18:$H$142</definedName>
    <definedName name="XDO_?FINAL_PER_NET?225?">SSTDF!$H$18:$H$79</definedName>
    <definedName name="XDO_?FINAL_PER_NET?226?">SSTDF!$H$18:$H$97</definedName>
    <definedName name="XDO_?FINAL_PER_NET?227?">SSTDF!$H$18:$H$101</definedName>
    <definedName name="XDO_?FINAL_PER_NET?228?">SSTDF!$H$18:$H$106</definedName>
    <definedName name="XDO_?FINAL_PER_NET?229?">SSTDF!$H$18:$H$111</definedName>
    <definedName name="XDO_?FINAL_PER_NET?23?">#REF!</definedName>
    <definedName name="XDO_?FINAL_PER_NET?230?">SSTDF!$H$18:$H$119</definedName>
    <definedName name="XDO_?FINAL_PER_NET?231?">SSTDF!$H$18:$H$124</definedName>
    <definedName name="XDO_?FINAL_PER_NET?232?">SSTDF!$H$18:$H$134</definedName>
    <definedName name="XDO_?FINAL_PER_NET?233?">SSTDF!$H$18:$H$139</definedName>
    <definedName name="XDO_?FINAL_PER_NET?234?">SETFGOLD!$H$44</definedName>
    <definedName name="XDO_?FINAL_PER_NET?235?">SETFGOLD!$H$44:$H$52</definedName>
    <definedName name="XDO_?FINAL_PER_NET?236?">SETFGOLD!$H$44:$H$57</definedName>
    <definedName name="XDO_?FINAL_PER_NET?237?">SPSU!$H$10:$H$32</definedName>
    <definedName name="XDO_?FINAL_PER_NET?238?">SPSU!$H$10:$H$73</definedName>
    <definedName name="XDO_?FINAL_PER_NET?239?">SPSU!$H$10:$H$78</definedName>
    <definedName name="XDO_?FINAL_PER_NET?24?">#REF!</definedName>
    <definedName name="XDO_?FINAL_PER_NET?240?">SGF!$H$42</definedName>
    <definedName name="XDO_?FINAL_PER_NET?241?">SGF!$H$42:$H$52</definedName>
    <definedName name="XDO_?FINAL_PER_NET?242?">SGF!$H$42:$H$57</definedName>
    <definedName name="XDO_?FINAL_PER_NET?243?">SBISENSEX!$H$10:$H$39</definedName>
    <definedName name="XDO_?FINAL_PER_NET?244?">SBISENSEX!$H$10:$H$80</definedName>
    <definedName name="XDO_?FINAL_PER_NET?245?">SBISENSEX!$H$10:$H$85</definedName>
    <definedName name="XDO_?FINAL_PER_NET?246?">SSCF!$H$10:$H$62</definedName>
    <definedName name="XDO_?FINAL_PER_NET?247?">SSCF!$H$10:$H$73</definedName>
    <definedName name="XDO_?FINAL_PER_NET?248?">SSCF!$H$10:$H$104</definedName>
    <definedName name="XDO_?FINAL_PER_NET?249?">SSCF!$H$10:$H$109</definedName>
    <definedName name="XDO_?FINAL_PER_NET?25?">#REF!</definedName>
    <definedName name="XDO_?FINAL_PER_NET?250?">SBPF!$H$18:$H$63</definedName>
    <definedName name="XDO_?FINAL_PER_NET?251?">SBPF!$H$18:$H$76</definedName>
    <definedName name="XDO_?FINAL_PER_NET?252?">SBPF!$H$18:$H$80</definedName>
    <definedName name="XDO_?FINAL_PER_NET?253?">SBPF!$H$18:$H$97</definedName>
    <definedName name="XDO_?FINAL_PER_NET?254?">SBPF!$H$18:$H$107</definedName>
    <definedName name="XDO_?FINAL_PER_NET?255?">SBPF!$H$18:$H$112</definedName>
    <definedName name="XDO_?FINAL_PER_NET?256?">'STAF-III'!$H$10:$H$28</definedName>
    <definedName name="XDO_?FINAL_PER_NET?257?">'STAF-III'!$H$10:$H$69</definedName>
    <definedName name="XDO_?FINAL_PER_NET?258?">'STAF-III'!$H$10:$H$74</definedName>
    <definedName name="XDO_?FINAL_PER_NET?259?">'SLTAF-I'!$H$10:$H$34</definedName>
    <definedName name="XDO_?FINAL_PER_NET?26?">#REF!</definedName>
    <definedName name="XDO_?FINAL_PER_NET?260?">'SLTAF-I'!$H$10:$H$75</definedName>
    <definedName name="XDO_?FINAL_PER_NET?261?">'SLTAF-I'!$H$10:$H$80</definedName>
    <definedName name="XDO_?FINAL_PER_NET?262?">'SLTAF-II'!$H$10:$H$34</definedName>
    <definedName name="XDO_?FINAL_PER_NET?263?">'SLTAF-II'!$H$10:$H$75</definedName>
    <definedName name="XDO_?FINAL_PER_NET?264?">'SLTAF-II'!$H$10:$H$80</definedName>
    <definedName name="XDO_?FINAL_PER_NET?265?">SBFS!$H$10:$H$35</definedName>
    <definedName name="XDO_?FINAL_PER_NET?266?">SBFS!$H$10:$H$76</definedName>
    <definedName name="XDO_?FINAL_PER_NET?267?">SBFS!$H$10:$H$81</definedName>
    <definedName name="XDO_?FINAL_PER_NET?268?">SETFNN50!$H$10:$H$59</definedName>
    <definedName name="XDO_?FINAL_PER_NET?269?">SETFNN50!$H$10:$H$100</definedName>
    <definedName name="XDO_?FINAL_PER_NET?27?">#REF!</definedName>
    <definedName name="XDO_?FINAL_PER_NET?270?">SETFNN50!$H$10:$H$105</definedName>
    <definedName name="XDO_?FINAL_PER_NET?271?">SETFNIFBK!$H$10:$H$21</definedName>
    <definedName name="XDO_?FINAL_PER_NET?272?">SETFNIFBK!$H$10:$H$62</definedName>
    <definedName name="XDO_?FINAL_PER_NET?273?">SETFNIFBK!$H$10:$H$67</definedName>
    <definedName name="XDO_?FINAL_PER_NET?274?">SETFBSE100!$H$10:$H$110</definedName>
    <definedName name="XDO_?FINAL_PER_NET?275?">SETFBSE100!$H$10:$H$151</definedName>
    <definedName name="XDO_?FINAL_PER_NET?276?">SETFBSE100!$H$10:$H$156</definedName>
    <definedName name="XDO_?FINAL_PER_NET?277?">SESF!$H$10:$H$103</definedName>
    <definedName name="XDO_?FINAL_PER_NET?278?">SESF!$H$10:$H$111</definedName>
    <definedName name="XDO_?FINAL_PER_NET?279?">SESF!$H$10:$H$132</definedName>
    <definedName name="XDO_?FINAL_PER_NET?28?">#REF!</definedName>
    <definedName name="XDO_?FINAL_PER_NET?280?">SESF!$H$10:$H$140</definedName>
    <definedName name="XDO_?FINAL_PER_NET?281?">SESF!$H$10:$H$151</definedName>
    <definedName name="XDO_?FINAL_PER_NET?282?">SESF!$H$10:$H$159</definedName>
    <definedName name="XDO_?FINAL_PER_NET?283?">SESF!$H$10:$H$176</definedName>
    <definedName name="XDO_?FINAL_PER_NET?284?">SESF!$H$10:$H$181</definedName>
    <definedName name="XDO_?FINAL_PER_NET?285?">SETFNIF50!$H$10:$H$59</definedName>
    <definedName name="XDO_?FINAL_PER_NET?286?">SETFNIF50!$H$10:$H$100</definedName>
    <definedName name="XDO_?FINAL_PER_NET?287?">SETFNIF50!$H$10:$H$105</definedName>
    <definedName name="XDO_?FINAL_PER_NET?288?">'SLTAF-III'!$H$10:$H$34</definedName>
    <definedName name="XDO_?FINAL_PER_NET?289?">'SLTAF-III'!$H$10:$H$75</definedName>
    <definedName name="XDO_?FINAL_PER_NET?29?">#REF!</definedName>
    <definedName name="XDO_?FINAL_PER_NET?290?">'SLTAF-III'!$H$10:$H$80</definedName>
    <definedName name="XDO_?FINAL_PER_NET?291?">SETF10GILT!$H$24</definedName>
    <definedName name="XDO_?FINAL_PER_NET?292?">SETF10GILT!$H$24:$H$51</definedName>
    <definedName name="XDO_?FINAL_PER_NET?293?">SETF10GILT!$H$24:$H$56</definedName>
    <definedName name="XDO_?FINAL_PER_NET?294?">'SLTAF-IV'!$H$10:$H$32</definedName>
    <definedName name="XDO_?FINAL_PER_NET?295?">'SLTAF-IV'!$H$10:$H$43</definedName>
    <definedName name="XDO_?FINAL_PER_NET?296?">'SLTAF-IV'!$H$10:$H$74</definedName>
    <definedName name="XDO_?FINAL_PER_NET?297?">'SLTAF-IV'!$H$10:$H$79</definedName>
    <definedName name="XDO_?FINAL_PER_NET?298?">'SLTAF-V'!$H$10:$H$28</definedName>
    <definedName name="XDO_?FINAL_PER_NET?299?">'SLTAF-V'!$H$10:$H$69</definedName>
    <definedName name="XDO_?FINAL_PER_NET?3?">#REF!</definedName>
    <definedName name="XDO_?FINAL_PER_NET?30?">#REF!</definedName>
    <definedName name="XDO_?FINAL_PER_NET?300?">'SLTAF-V'!$H$10:$H$74</definedName>
    <definedName name="XDO_?FINAL_PER_NET?301?">'SLTAF-VI'!$H$10:$H$51</definedName>
    <definedName name="XDO_?FINAL_PER_NET?302?">'SLTAF-VI'!$H$10:$H$92</definedName>
    <definedName name="XDO_?FINAL_PER_NET?303?">'SLTAF-VI'!$H$10:$H$97</definedName>
    <definedName name="XDO_?FINAL_PER_NET?304?">SETFSN50!$H$10:$H$59</definedName>
    <definedName name="XDO_?FINAL_PER_NET?305?">SETFSN50!$H$10:$H$104</definedName>
    <definedName name="XDO_?FINAL_PER_NET?306?">SBIETFQLTY!$H$10:$H$39</definedName>
    <definedName name="XDO_?FINAL_PER_NET?307?">SBIETFQLTY!$H$10:$H$80</definedName>
    <definedName name="XDO_?FINAL_PER_NET?308?">SBIETFQLTY!$H$10:$H$85</definedName>
    <definedName name="XDO_?FINAL_PER_NET?309?">SCBF!$H$18:$H$109</definedName>
    <definedName name="XDO_?FINAL_PER_NET?31?">#REF!</definedName>
    <definedName name="XDO_?FINAL_PER_NET?310?">SCBF!$H$18:$H$123</definedName>
    <definedName name="XDO_?FINAL_PER_NET?311?">SCBF!$H$18:$H$128</definedName>
    <definedName name="XDO_?FINAL_PER_NET?312?">SCBF!$H$18:$H$152</definedName>
    <definedName name="XDO_?FINAL_PER_NET?313?">SCBF!$H$18:$H$157</definedName>
    <definedName name="XDO_?FINAL_PER_NET?314?">SCBF!$H$18:$H$167</definedName>
    <definedName name="XDO_?FINAL_PER_NET?315?">SCBF!$H$18:$H$172</definedName>
    <definedName name="XDO_?FINAL_PER_NET?316?">SEMVF!$H$10:$H$59</definedName>
    <definedName name="XDO_?FINAL_PER_NET?317?">SEMVF!$H$10:$H$100</definedName>
    <definedName name="XDO_?FINAL_PER_NET?318?">SEMVF!$H$10:$H$105</definedName>
    <definedName name="XDO_?FINAL_PER_NET?319?">'SFMP- Series 1'!$H$26:$H$31</definedName>
    <definedName name="XDO_?FINAL_PER_NET?32?">#REF!</definedName>
    <definedName name="XDO_?FINAL_PER_NET?320?">'SFMP- Series 1'!$H$26:$H$48</definedName>
    <definedName name="XDO_?FINAL_PER_NET?321?">'SFMP- Series 1'!$H$26:$H$61</definedName>
    <definedName name="XDO_?FINAL_PER_NET?322?">'SFMP- Series 1'!$H$26:$H$66</definedName>
    <definedName name="XDO_?FINAL_PER_NET?323?">'SFMP- Series 6'!$H$26:$H$29</definedName>
    <definedName name="XDO_?FINAL_PER_NET?324?">'SFMP- Series 6'!$H$26:$H$46</definedName>
    <definedName name="XDO_?FINAL_PER_NET?325?">'SFMP- Series 6'!$H$26:$H$59</definedName>
    <definedName name="XDO_?FINAL_PER_NET?326?">'SFMP- Series 6'!$H$26:$H$64</definedName>
    <definedName name="XDO_?FINAL_PER_NET?327?">'SFMP- Series 34'!$H$26</definedName>
    <definedName name="XDO_?FINAL_PER_NET?328?">'SFMP- Series 34'!$H$26:$H$41</definedName>
    <definedName name="XDO_?FINAL_PER_NET?329?">'SFMP- Series 34'!$H$26:$H$54</definedName>
    <definedName name="XDO_?FINAL_PER_NET?33?">SLMF!$H$10:$H$85</definedName>
    <definedName name="XDO_?FINAL_PER_NET?330?">'SFMP- Series 34'!$H$26:$H$59</definedName>
    <definedName name="XDO_?FINAL_PER_NET?331?">'SMCBF-IP'!$H$10:$H$37</definedName>
    <definedName name="XDO_?FINAL_PER_NET?332?">'SMCBF-IP'!$H$10:$H$44</definedName>
    <definedName name="XDO_?FINAL_PER_NET?333?">'SMCBF-IP'!$H$10:$H$48</definedName>
    <definedName name="XDO_?FINAL_PER_NET?334?">'SMCBF-IP'!$H$10:$H$59</definedName>
    <definedName name="XDO_?FINAL_PER_NET?335?">'SMCBF-IP'!$H$10:$H$86</definedName>
    <definedName name="XDO_?FINAL_PER_NET?336?">'SMCBF-IP'!$H$10:$H$91</definedName>
    <definedName name="XDO_?FINAL_PER_NET?337?">SFRDF!$H$18:$H$36</definedName>
    <definedName name="XDO_?FINAL_PER_NET?338?">SFRDF!$H$18:$H$46</definedName>
    <definedName name="XDO_?FINAL_PER_NET?339?">SFRDF!$H$18:$H$50</definedName>
    <definedName name="XDO_?FINAL_PER_NET?34?">SLMF!$H$10:$H$91</definedName>
    <definedName name="XDO_?FINAL_PER_NET?340?">SFRDF!$H$18:$H$67</definedName>
    <definedName name="XDO_?FINAL_PER_NET?341?">SFRDF!$H$18:$H$77</definedName>
    <definedName name="XDO_?FINAL_PER_NET?342?">SFRDF!$H$18:$H$82</definedName>
    <definedName name="XDO_?FINAL_PER_NET?343?">SBIETFIT!$H$10:$H$19</definedName>
    <definedName name="XDO_?FINAL_PER_NET?344?">SBIETFIT!$H$10:$H$60</definedName>
    <definedName name="XDO_?FINAL_PER_NET?345?">SBIETFIT!$H$10:$H$65</definedName>
    <definedName name="XDO_?FINAL_PER_NET?346?">SBIETFPB!$H$10:$H$19</definedName>
    <definedName name="XDO_?FINAL_PER_NET?347?">SBIETFPB!$H$10:$H$60</definedName>
    <definedName name="XDO_?FINAL_PER_NET?348?">SBIETFPB!$H$10:$H$65</definedName>
    <definedName name="XDO_?FINAL_PER_NET?349?">'SRBF-AP'!$H$10:$H$46</definedName>
    <definedName name="XDO_?FINAL_PER_NET?35?">SLMF!$H$10:$H$95</definedName>
    <definedName name="XDO_?FINAL_PER_NET?350?">'SRBF-AP'!$H$10:$H$55</definedName>
    <definedName name="XDO_?FINAL_PER_NET?351?">'SRBF-AP'!$H$10:$H$64</definedName>
    <definedName name="XDO_?FINAL_PER_NET?352?">'SRBF-AP'!$H$10:$H$69</definedName>
    <definedName name="XDO_?FINAL_PER_NET?353?">'SRBF-AP'!$H$10:$H$76</definedName>
    <definedName name="XDO_?FINAL_PER_NET?354?">'SRBF-AP'!$H$10:$H$95</definedName>
    <definedName name="XDO_?FINAL_PER_NET?355?">'SRBF-AP'!$H$10:$H$100</definedName>
    <definedName name="XDO_?FINAL_PER_NET?356?">'SRBF-AHP'!$H$10:$H$46</definedName>
    <definedName name="XDO_?FINAL_PER_NET?357?">'SRBF-AHP'!$H$10:$H$54</definedName>
    <definedName name="XDO_?FINAL_PER_NET?358?">'SRBF-AHP'!$H$10:$H$59</definedName>
    <definedName name="XDO_?FINAL_PER_NET?359?">'SRBF-AHP'!$H$10:$H$69</definedName>
    <definedName name="XDO_?FINAL_PER_NET?36?">SLMF!$H$10:$H$132</definedName>
    <definedName name="XDO_?FINAL_PER_NET?360?">'SRBF-AHP'!$H$10:$H$76</definedName>
    <definedName name="XDO_?FINAL_PER_NET?361?">'SRBF-AHP'!$H$10:$H$85</definedName>
    <definedName name="XDO_?FINAL_PER_NET?362?">'SRBF-AHP'!$H$10:$H$104</definedName>
    <definedName name="XDO_?FINAL_PER_NET?363?">'SRBF-AHP'!$H$10:$H$109</definedName>
    <definedName name="XDO_?FINAL_PER_NET?364?">'SRBF-CHP'!$H$10:$H$46</definedName>
    <definedName name="XDO_?FINAL_PER_NET?365?">'SRBF-CHP'!$H$10:$H$67</definedName>
    <definedName name="XDO_?FINAL_PER_NET?366?">'SRBF-CHP'!$H$10:$H$77</definedName>
    <definedName name="XDO_?FINAL_PER_NET?367?">'SRBF-CHP'!$H$10:$H$104</definedName>
    <definedName name="XDO_?FINAL_PER_NET?368?">'SRBF-CHP'!$H$10:$H$109</definedName>
    <definedName name="XDO_?FINAL_PER_NET?369?">'SRBF-CP'!$H$10:$H$46</definedName>
    <definedName name="XDO_?FINAL_PER_NET?37?">SLMF!$H$10:$H$137</definedName>
    <definedName name="XDO_?FINAL_PER_NET?370?">'SRBF-CP'!$H$10:$H$67</definedName>
    <definedName name="XDO_?FINAL_PER_NET?371?">'SRBF-CP'!$H$10:$H$77</definedName>
    <definedName name="XDO_?FINAL_PER_NET?372?">'SRBF-CP'!$H$10:$H$104</definedName>
    <definedName name="XDO_?FINAL_PER_NET?373?">'SRBF-CP'!$H$10:$H$109</definedName>
    <definedName name="XDO_?FINAL_PER_NET?374?">'SIA-US EQUITY FOF'!$H$14</definedName>
    <definedName name="XDO_?FINAL_PER_NET?375?">'SIA-US EQUITY FOF'!$H$14:$H$51</definedName>
    <definedName name="XDO_?FINAL_PER_NET?376?">'SIA-US EQUITY FOF'!$H$14:$H$56</definedName>
    <definedName name="XDO_?FINAL_PER_NET?377?">'SFMP- Series 41'!$H$18:$H$19</definedName>
    <definedName name="XDO_?FINAL_PER_NET?378?">'SFMP- Series 41'!$H$18:$H$27</definedName>
    <definedName name="XDO_?FINAL_PER_NET?379?">'SFMP- Series 41'!$H$18:$H$34</definedName>
    <definedName name="XDO_?FINAL_PER_NET?38?">SLTEF!$H$10:$H$74</definedName>
    <definedName name="XDO_?FINAL_PER_NET?380?">'SFMP- Series 41'!$H$18:$H$53</definedName>
    <definedName name="XDO_?FINAL_PER_NET?381?">'SFMP- Series 41'!$H$18:$H$66</definedName>
    <definedName name="XDO_?FINAL_PER_NET?382?">'SFMP- Series 41'!$H$18:$H$71</definedName>
    <definedName name="XDO_?FINAL_PER_NET?383?">'SFMP- Series 42'!$H$18</definedName>
    <definedName name="XDO_?FINAL_PER_NET?384?">'SFMP- Series 42'!$H$18:$H$40</definedName>
    <definedName name="XDO_?FINAL_PER_NET?385?">'SFMP- Series 42'!$H$18:$H$60</definedName>
    <definedName name="XDO_?FINAL_PER_NET?386?">'SFMP- Series 42'!$H$18:$H$73</definedName>
    <definedName name="XDO_?FINAL_PER_NET?387?">'SFMP- Series 42'!$H$18:$H$78</definedName>
    <definedName name="XDO_?FINAL_PER_NET?388?">'SFMP- Series 43'!$H$26:$H$34</definedName>
    <definedName name="XDO_?FINAL_PER_NET?389?">'SFMP- Series 43'!$H$26:$H$51</definedName>
    <definedName name="XDO_?FINAL_PER_NET?39?">SLTEF!$H$10:$H$115</definedName>
    <definedName name="XDO_?FINAL_PER_NET?390?">'SFMP- Series 43'!$H$26:$H$64</definedName>
    <definedName name="XDO_?FINAL_PER_NET?391?">'SFMP- Series 43'!$H$26:$H$69</definedName>
    <definedName name="XDO_?FINAL_PER_NET?392?">'SNN50'!$H$10:$H$59</definedName>
    <definedName name="XDO_?FINAL_PER_NET?393?">'SNN50'!$H$10:$H$100</definedName>
    <definedName name="XDO_?FINAL_PER_NET?394?">'SNN50'!$H$10:$H$105</definedName>
    <definedName name="XDO_?FINAL_PER_NET?395?">'SFMP- Series 44'!$H$26:$H$31</definedName>
    <definedName name="XDO_?FINAL_PER_NET?396?">'SFMP- Series 44'!$H$26:$H$51</definedName>
    <definedName name="XDO_?FINAL_PER_NET?397?">'SFMP- Series 44'!$H$26:$H$64</definedName>
    <definedName name="XDO_?FINAL_PER_NET?398?">'SFMP- Series 44'!$H$26:$H$69</definedName>
    <definedName name="XDO_?FINAL_PER_NET?399?">'SFMP- Series 45'!$H$26:$H$33</definedName>
    <definedName name="XDO_?FINAL_PER_NET?4?">#REF!</definedName>
    <definedName name="XDO_?FINAL_PER_NET?40?">SLTEF!$H$10:$H$120</definedName>
    <definedName name="XDO_?FINAL_PER_NET?400?">'SFMP- Series 45'!$H$26:$H$55</definedName>
    <definedName name="XDO_?FINAL_PER_NET?401?">'SFMP- Series 45'!$H$26:$H$68</definedName>
    <definedName name="XDO_?FINAL_PER_NET?402?">'SFMP- Series 45'!$H$26:$H$73</definedName>
    <definedName name="XDO_?FINAL_PER_NET?403?">SBIETFCON!$H$10:$H$39</definedName>
    <definedName name="XDO_?FINAL_PER_NET?404?">SBIETFCON!$H$10:$H$80</definedName>
    <definedName name="XDO_?FINAL_PER_NET?405?">SBIETFCON!$H$10:$H$85</definedName>
    <definedName name="XDO_?FINAL_PER_NET?406?">'SFMP- Series 46'!$H$26:$H$29</definedName>
    <definedName name="XDO_?FINAL_PER_NET?407?">'SFMP- Series 46'!$H$26:$H$47</definedName>
    <definedName name="XDO_?FINAL_PER_NET?408?">'SFMP- Series 46'!$H$26:$H$60</definedName>
    <definedName name="XDO_?FINAL_PER_NET?409?">'SFMP- Series 46'!$H$26:$H$65</definedName>
    <definedName name="XDO_?FINAL_PER_NET?41?">#REF!</definedName>
    <definedName name="XDO_?FINAL_PER_NET?410?">'SFMP- Series 47'!$H$26:$H$27</definedName>
    <definedName name="XDO_?FINAL_PER_NET?411?">'SFMP- Series 47'!$H$26:$H$45</definedName>
    <definedName name="XDO_?FINAL_PER_NET?412?">'SFMP- Series 47'!$H$26:$H$58</definedName>
    <definedName name="XDO_?FINAL_PER_NET?413?">'SFMP- Series 47'!$H$26:$H$63</definedName>
    <definedName name="XDO_?FINAL_PER_NET?414?">'SFMP- Series 48'!$H$26:$H$28</definedName>
    <definedName name="XDO_?FINAL_PER_NET?415?">'SFMP- Series 48'!$H$26:$H$44</definedName>
    <definedName name="XDO_?FINAL_PER_NET?416?">'SFMP- Series 48'!$H$26:$H$57</definedName>
    <definedName name="XDO_?FINAL_PER_NET?417?">'SFMP- Series 48'!$H$26:$H$62</definedName>
    <definedName name="XDO_?FINAL_PER_NET?418?">SBAF!$H$10:$H$83</definedName>
    <definedName name="XDO_?FINAL_PER_NET?419?">SBAF!$H$10:$H$90</definedName>
    <definedName name="XDO_?FINAL_PER_NET?42?">#REF!</definedName>
    <definedName name="XDO_?FINAL_PER_NET?420?">SBAF!$H$10:$H$94</definedName>
    <definedName name="XDO_?FINAL_PER_NET?421?">SBAF!$H$10:$H$117</definedName>
    <definedName name="XDO_?FINAL_PER_NET?422?">SBAF!$H$10:$H$129</definedName>
    <definedName name="XDO_?FINAL_PER_NET?423?">SBAF!$H$10:$H$137</definedName>
    <definedName name="XDO_?FINAL_PER_NET?424?">SBAF!$H$10:$H$162</definedName>
    <definedName name="XDO_?FINAL_PER_NET?425?">SBAF!$H$10:$H$167</definedName>
    <definedName name="XDO_?FINAL_PER_NET?426?">'SFMP- Series 49'!$H$26:$H$33</definedName>
    <definedName name="XDO_?FINAL_PER_NET?427?">'SFMP- Series 49'!$H$26:$H$52</definedName>
    <definedName name="XDO_?FINAL_PER_NET?428?">'SFMP- Series 49'!$H$26:$H$65</definedName>
    <definedName name="XDO_?FINAL_PER_NET?429?">'SFMP- Series 49'!$H$26:$H$70</definedName>
    <definedName name="XDO_?FINAL_PER_NET?43?">#REF!</definedName>
    <definedName name="XDO_?FINAL_PER_NET?430?">'SFMP- Series 50'!$H$26:$H$30</definedName>
    <definedName name="XDO_?FINAL_PER_NET?431?">'SFMP- Series 50'!$H$26:$H$48</definedName>
    <definedName name="XDO_?FINAL_PER_NET?432?">'SFMP- Series 50'!$H$26:$H$61</definedName>
    <definedName name="XDO_?FINAL_PER_NET?433?">'SFMP- Series 50'!$H$26:$H$66</definedName>
    <definedName name="XDO_?FINAL_PER_NET?434?">'SFMP- Series 51'!$H$26:$H$36</definedName>
    <definedName name="XDO_?FINAL_PER_NET?435?">'SFMP- Series 51'!$H$26:$H$57</definedName>
    <definedName name="XDO_?FINAL_PER_NET?436?">'SFMP- Series 51'!$H$26:$H$70</definedName>
    <definedName name="XDO_?FINAL_PER_NET?437?">'SFMP- Series 51'!$H$26:$H$75</definedName>
    <definedName name="XDO_?FINAL_PER_NET?438?">'SFMP- Series 52'!$H$26:$H$30</definedName>
    <definedName name="XDO_?FINAL_PER_NET?439?">'SFMP- Series 52'!$H$26:$H$50</definedName>
    <definedName name="XDO_?FINAL_PER_NET?44?">#REF!</definedName>
    <definedName name="XDO_?FINAL_PER_NET?440?">'SFMP- Series 52'!$H$26:$H$63</definedName>
    <definedName name="XDO_?FINAL_PER_NET?441?">'SFMP- Series 52'!$H$26:$H$68</definedName>
    <definedName name="XDO_?FINAL_PER_NET?442?">'SFMP- Series 53'!$H$26:$H$34</definedName>
    <definedName name="XDO_?FINAL_PER_NET?443?">'SFMP- Series 53'!$H$26:$H$54</definedName>
    <definedName name="XDO_?FINAL_PER_NET?444?">'SFMP- Series 53'!$H$26:$H$67</definedName>
    <definedName name="XDO_?FINAL_PER_NET?445?">'SFMP- Series 53'!$H$26:$H$72</definedName>
    <definedName name="XDO_?FINAL_PER_NET?446?">'SFMP- Series 54'!$H$26:$H$28</definedName>
    <definedName name="XDO_?FINAL_PER_NET?447?">'SFMP- Series 54'!$H$26:$H$42</definedName>
    <definedName name="XDO_?FINAL_PER_NET?448?">'SFMP- Series 54'!$H$26:$H$55</definedName>
    <definedName name="XDO_?FINAL_PER_NET?449?">'SFMP- Series 54'!$H$26:$H$60</definedName>
    <definedName name="XDO_?FINAL_PER_NET?45?">#REF!</definedName>
    <definedName name="XDO_?FINAL_PER_NET?450?">'SFMP- Series 55'!$H$26:$H$32</definedName>
    <definedName name="XDO_?FINAL_PER_NET?451?">'SFMP- Series 55'!$H$26:$H$51</definedName>
    <definedName name="XDO_?FINAL_PER_NET?452?">'SFMP- Series 55'!$H$26:$H$64</definedName>
    <definedName name="XDO_?FINAL_PER_NET?453?">'SFMP- Series 55'!$H$26:$H$69</definedName>
    <definedName name="XDO_?FINAL_PER_NET?454?">'SFMP- Series 56'!$H$26:$H$28</definedName>
    <definedName name="XDO_?FINAL_PER_NET?455?">'SFMP- Series 56'!$H$26:$H$44</definedName>
    <definedName name="XDO_?FINAL_PER_NET?456?">'SFMP- Series 56'!$H$26:$H$57</definedName>
    <definedName name="XDO_?FINAL_PER_NET?457?">'SFMP- Series 56'!$H$26:$H$62</definedName>
    <definedName name="XDO_?FINAL_PER_NET?458?">'SFMP- Series 57'!$H$26:$H$29</definedName>
    <definedName name="XDO_?FINAL_PER_NET?459?">'SFMP- Series 57'!$H$26:$H$50</definedName>
    <definedName name="XDO_?FINAL_PER_NET?46?">#REF!</definedName>
    <definedName name="XDO_?FINAL_PER_NET?460?">'SFMP- Series 57'!$H$26:$H$63</definedName>
    <definedName name="XDO_?FINAL_PER_NET?461?">'SFMP- Series 57'!$H$26:$H$68</definedName>
    <definedName name="XDO_?FINAL_PER_NET?462?">'SFMP- Series 58'!$H$26:$H$31</definedName>
    <definedName name="XDO_?FINAL_PER_NET?463?">'SFMP- Series 58'!$H$26:$H$48</definedName>
    <definedName name="XDO_?FINAL_PER_NET?464?">'SFMP- Series 58'!$H$26:$H$61</definedName>
    <definedName name="XDO_?FINAL_PER_NET?465?">'SFMP- Series 58'!$H$26:$H$66</definedName>
    <definedName name="XDO_?FINAL_PER_NET?466?">SCPSE!$H$18:$H$45</definedName>
    <definedName name="XDO_?FINAL_PER_NET?467?">SCPSE!$H$18:$H$55</definedName>
    <definedName name="XDO_?FINAL_PER_NET?468?">SCPSE!$H$18:$H$134</definedName>
    <definedName name="XDO_?FINAL_PER_NET?469?">SCPSE!$H$18:$H$159</definedName>
    <definedName name="XDO_?FINAL_PER_NET?47?">SMGLF!$H$10:$H$30</definedName>
    <definedName name="XDO_?FINAL_PER_NET?470?">SCPSE!$H$18:$H$164</definedName>
    <definedName name="XDO_?FINAL_PER_NET?471?">'SFMP- Series 59'!$H$38:$H$40</definedName>
    <definedName name="XDO_?FINAL_PER_NET?472?">'SFMP- Series 59'!$H$38:$H$53</definedName>
    <definedName name="XDO_?FINAL_PER_NET?473?">'SFMP- Series 59'!$H$38:$H$58</definedName>
    <definedName name="XDO_?FINAL_PER_NET?474?">'SFMP- Series 60'!$H$26:$H$30</definedName>
    <definedName name="XDO_?FINAL_PER_NET?475?">'SFMP- Series 60'!$H$26:$H$49</definedName>
    <definedName name="XDO_?FINAL_PER_NET?476?">'SFMP- Series 60'!$H$26:$H$62</definedName>
    <definedName name="XDO_?FINAL_PER_NET?477?">'SFMP- Series 60'!$H$26:$H$67</definedName>
    <definedName name="XDO_?FINAL_PER_NET?478?">SMCF!$H$10:$H$49</definedName>
    <definedName name="XDO_?FINAL_PER_NET?479?">SMCF!$H$10:$H$64</definedName>
    <definedName name="XDO_?FINAL_PER_NET?48?">SMGLF!$H$10:$H$38</definedName>
    <definedName name="XDO_?FINAL_PER_NET?480?">SMCF!$H$10:$H$75</definedName>
    <definedName name="XDO_?FINAL_PER_NET?481?">SMCF!$H$10:$H$92</definedName>
    <definedName name="XDO_?FINAL_PER_NET?482?">SMCF!$H$10:$H$97</definedName>
    <definedName name="XDO_?FINAL_PER_NET?483?">'SFMP- Series 61'!$H$26:$H$36</definedName>
    <definedName name="XDO_?FINAL_PER_NET?484?">'SFMP- Series 61'!$H$26:$H$55</definedName>
    <definedName name="XDO_?FINAL_PER_NET?485?">'SFMP- Series 61'!$H$26:$H$68</definedName>
    <definedName name="XDO_?FINAL_PER_NET?486?">'SFMP- Series 61'!$H$26:$H$73</definedName>
    <definedName name="XDO_?FINAL_PER_NET?487?">'SFMP- Series 66'!$H$26:$H$34</definedName>
    <definedName name="XDO_?FINAL_PER_NET?488?">'SFMP- Series 66'!$H$26:$H$53</definedName>
    <definedName name="XDO_?FINAL_PER_NET?489?">'SFMP- Series 66'!$H$26:$H$66</definedName>
    <definedName name="XDO_?FINAL_PER_NET?49?">SMGLF!$H$10:$H$75</definedName>
    <definedName name="XDO_?FINAL_PER_NET?490?">'SFMP- Series 66'!$H$26:$H$71</definedName>
    <definedName name="XDO_?FINAL_PER_NET?491?">'SFMP- Series 67'!$H$26:$H$34</definedName>
    <definedName name="XDO_?FINAL_PER_NET?492?">'SFMP- Series 67'!$H$26:$H$54</definedName>
    <definedName name="XDO_?FINAL_PER_NET?493?">'SFMP- Series 67'!$H$26:$H$67</definedName>
    <definedName name="XDO_?FINAL_PER_NET?494?">'SFMP- Series 67'!$H$26:$H$72</definedName>
    <definedName name="XDO_?FINAL_PER_NET?495?">'SFMP- Series 64'!$H$24</definedName>
    <definedName name="XDO_?FINAL_PER_NET?496?">'SFMP- Series 64'!$H$24:$H$32</definedName>
    <definedName name="XDO_?FINAL_PER_NET?497?">'SFMP- Series 64'!$H$24:$H$50</definedName>
    <definedName name="XDO_?FINAL_PER_NET?498?">'SFMP- Series 64'!$H$24:$H$63</definedName>
    <definedName name="XDO_?FINAL_PER_NET?499?">'SFMP- Series 64'!$H$24:$H$68</definedName>
    <definedName name="XDO_?FINAL_PER_NET?5?">#REF!</definedName>
    <definedName name="XDO_?FINAL_PER_NET?50?">SMGLF!$H$10:$H$80</definedName>
    <definedName name="XDO_?FINAL_PER_NET?500?">'SFMP- Series 68'!$H$24</definedName>
    <definedName name="XDO_?FINAL_PER_NET?501?">'SFMP- Series 68'!$H$24:$H$41</definedName>
    <definedName name="XDO_?FINAL_PER_NET?502?">'SFMP- Series 68'!$H$24:$H$54</definedName>
    <definedName name="XDO_?FINAL_PER_NET?503?">'SFMP- Series 68'!$H$24:$H$59</definedName>
    <definedName name="XDO_?FINAL_PER_NET?504?">SNM150IF!$H$10:$H$159</definedName>
    <definedName name="XDO_?FINAL_PER_NET?505?">SNM150IF!$H$10:$H$200</definedName>
    <definedName name="XDO_?FINAL_PER_NET?506?">SNM150IF!$H$10:$H$205</definedName>
    <definedName name="XDO_?FINAL_PER_NET?507?">SNS250IF!$H$10:$H$259</definedName>
    <definedName name="XDO_?FINAL_PER_NET?508?">SNS250IF!$H$10:$H$300</definedName>
    <definedName name="XDO_?FINAL_PER_NET?509?">SNS250IF!$H$10:$H$305</definedName>
    <definedName name="XDO_?FINAL_PER_NET?51?">#REF!</definedName>
    <definedName name="XDO_?FINAL_PER_NET?510?">'SCIGI-JUN 2036'!$H$24:$H$25</definedName>
    <definedName name="XDO_?FINAL_PER_NET?511?">'SCIGI-JUN 2036'!$H$24:$H$52</definedName>
    <definedName name="XDO_?FINAL_PER_NET?512?">'SCIGI-JUN 2036'!$H$24:$H$57</definedName>
    <definedName name="XDO_?FINAL_PER_NET?513?">'SCIGI-APR 2029'!$H$24</definedName>
    <definedName name="XDO_?FINAL_PER_NET?514?">'SCIGI-APR 2029'!$H$24:$H$51</definedName>
    <definedName name="XDO_?FINAL_PER_NET?515?">'SCIGI-APR 2029'!$H$24:$H$56</definedName>
    <definedName name="XDO_?FINAL_PER_NET?516?">'SCISI-SEP 2027'!$H$24</definedName>
    <definedName name="XDO_?FINAL_PER_NET?517?">'SCISI-SEP 2027'!$H$24:$H$45</definedName>
    <definedName name="XDO_?FINAL_PER_NET?518?">'SCISI-SEP 2027'!$H$24:$H$70</definedName>
    <definedName name="XDO_?FINAL_PER_NET?519?">'SCISI-SEP 2027'!$H$24:$H$75</definedName>
    <definedName name="XDO_?FINAL_PER_NET?52?">#REF!</definedName>
    <definedName name="XDO_?FINAL_PER_NET?520?">'SFMP- Series 72'!$H$38:$H$41</definedName>
    <definedName name="XDO_?FINAL_PER_NET?521?">'SFMP- Series 72'!$H$38:$H$54</definedName>
    <definedName name="XDO_?FINAL_PER_NET?522?">'SFMP- Series 72'!$H$38:$H$59</definedName>
    <definedName name="XDO_?FINAL_PER_NET?523?">'SFMP- Series 73'!$H$38:$H$41</definedName>
    <definedName name="XDO_?FINAL_PER_NET?524?">'SFMP- Series 73'!$H$38:$H$54</definedName>
    <definedName name="XDO_?FINAL_PER_NET?525?">'SFMP- Series 73'!$H$38:$H$59</definedName>
    <definedName name="XDO_?FINAL_PER_NET?526?">SLDF!$H$24:$H$30</definedName>
    <definedName name="XDO_?FINAL_PER_NET?527?">SLDF!$H$24:$H$49</definedName>
    <definedName name="XDO_?FINAL_PER_NET?528?">SLDF!$H$24:$H$59</definedName>
    <definedName name="XDO_?FINAL_PER_NET?529?">SLDF!$H$24:$H$64</definedName>
    <definedName name="XDO_?FINAL_PER_NET?53?">#REF!</definedName>
    <definedName name="XDO_?FINAL_PER_NET?530?">'SFMP- Series 74'!$H$26:$H$33</definedName>
    <definedName name="XDO_?FINAL_PER_NET?531?">'SFMP- Series 74'!$H$26:$H$47</definedName>
    <definedName name="XDO_?FINAL_PER_NET?532?">'SFMP- Series 74'!$H$26:$H$60</definedName>
    <definedName name="XDO_?FINAL_PER_NET?533?">'SFMP- Series 74'!$H$26:$H$65</definedName>
    <definedName name="XDO_?FINAL_PER_NET?534?">'SFMP- Series 75'!$H$18</definedName>
    <definedName name="XDO_?FINAL_PER_NET?535?">'SFMP- Series 75'!$H$18:$H$34</definedName>
    <definedName name="XDO_?FINAL_PER_NET?536?">'SFMP- Series 75'!$H$18:$H$46</definedName>
    <definedName name="XDO_?FINAL_PER_NET?537?">'SFMP- Series 75'!$H$18:$H$50</definedName>
    <definedName name="XDO_?FINAL_PER_NET?538?">'SFMP- Series 75'!$H$18:$H$67</definedName>
    <definedName name="XDO_?FINAL_PER_NET?539?">'SFMP- Series 75'!$H$18:$H$72</definedName>
    <definedName name="XDO_?FINAL_PER_NET?54?">#REF!</definedName>
    <definedName name="XDO_?FINAL_PER_NET?540?">'SFMP- Series 76'!$H$18:$H$20</definedName>
    <definedName name="XDO_?FINAL_PER_NET?541?">'SFMP- Series 76'!$H$18:$H$30</definedName>
    <definedName name="XDO_?FINAL_PER_NET?542?">'SFMP- Series 76'!$H$18:$H$46</definedName>
    <definedName name="XDO_?FINAL_PER_NET?543?">'SFMP- Series 76'!$H$18:$H$59</definedName>
    <definedName name="XDO_?FINAL_PER_NET?544?">'SFMP- Series 76'!$H$18:$H$64</definedName>
    <definedName name="XDO_?FINAL_PER_NET?545?">'SFMP- Series 77'!$H$18:$H$19</definedName>
    <definedName name="XDO_?FINAL_PER_NET?546?">'SFMP- Series 77'!$H$18:$H$35</definedName>
    <definedName name="XDO_?FINAL_PER_NET?547?">'SFMP- Series 77'!$H$18:$H$45</definedName>
    <definedName name="XDO_?FINAL_PER_NET?548?">'SFMP- Series 77'!$H$18:$H$64</definedName>
    <definedName name="XDO_?FINAL_PER_NET?549?">'SFMP- Series 77'!$H$18:$H$69</definedName>
    <definedName name="XDO_?FINAL_PER_NET?55?">#REF!</definedName>
    <definedName name="XDO_?FINAL_PER_NET?550?">'SFMP- Series 78'!$H$18:$H$21</definedName>
    <definedName name="XDO_?FINAL_PER_NET?551?">'SFMP- Series 78'!$H$18:$H$33</definedName>
    <definedName name="XDO_?FINAL_PER_NET?552?">'SFMP- Series 78'!$H$18:$H$48</definedName>
    <definedName name="XDO_?FINAL_PER_NET?553?">'SFMP- Series 78'!$H$18:$H$61</definedName>
    <definedName name="XDO_?FINAL_PER_NET?554?">'SFMP- Series 78'!$H$18:$H$66</definedName>
    <definedName name="XDO_?FINAL_PER_NET?555?">SDYF!$H$10:$H$43</definedName>
    <definedName name="XDO_?FINAL_PER_NET?556?">SDYF!$H$10:$H$55</definedName>
    <definedName name="XDO_?FINAL_PER_NET?557?">SDYF!$H$10:$H$51</definedName>
    <definedName name="XDO_?FINAL_PER_NET?558?">SDYF!$H$10:$H$92</definedName>
    <definedName name="XDO_?FINAL_PER_NET?559?">SDYF!$H$10:$H$97</definedName>
    <definedName name="XDO_?FINAL_PER_NET?56?">SEHF!$H$10:$H$41</definedName>
    <definedName name="XDO_?FINAL_PER_NET?560?">'SFMP- Series 79'!$H$18:$H$21</definedName>
    <definedName name="XDO_?FINAL_PER_NET?561?">'SFMP- Series 79'!$H$18:$H$44</definedName>
    <definedName name="XDO_?FINAL_PER_NET?562?">'SFMP- Series 79'!$H$18:$H$57</definedName>
    <definedName name="XDO_?FINAL_PER_NET?563?">'SFMP- Series 79'!$H$18:$H$62</definedName>
    <definedName name="XDO_?FINAL_PER_NET?564?">'SFMP- Series 80'!$H$18:$H$19</definedName>
    <definedName name="XDO_?FINAL_PER_NET?565?">'SFMP- Series 80'!$H$18:$H$37</definedName>
    <definedName name="XDO_?FINAL_PER_NET?566?">'SFMP- Series 80'!$H$18:$H$48</definedName>
    <definedName name="XDO_?FINAL_PER_NET?567?">'SFMP- Series 80'!$H$18:$H$67</definedName>
    <definedName name="XDO_?FINAL_PER_NET?568?">'SFMP- Series 80'!$H$18:$H$72</definedName>
    <definedName name="XDO_?FINAL_PER_NET?569?">'SFMP- Series 81'!$H$18:$H$25</definedName>
    <definedName name="XDO_?FINAL_PER_NET?57?">SEHF!$H$10:$H$46</definedName>
    <definedName name="XDO_?FINAL_PER_NET?570?">'SFMP- Series 81'!$H$18:$H$41</definedName>
    <definedName name="XDO_?FINAL_PER_NET?571?">'SFMP- Series 81'!$H$18:$H$55</definedName>
    <definedName name="XDO_?FINAL_PER_NET?572?">'SFMP- Series 81'!$H$18:$H$68</definedName>
    <definedName name="XDO_?FINAL_PER_NET?573?">'SFMP- Series 81'!$H$18:$H$73</definedName>
    <definedName name="XDO_?FINAL_PER_NET?574?">'SBI-BSE-SENSEX-IF'!$H$10:$H$39</definedName>
    <definedName name="XDO_?FINAL_PER_NET?575?">'SBI-BSE-SENSEX-IF'!$H$10:$H$80</definedName>
    <definedName name="XDO_?FINAL_PER_NET?576?">'SBI-BSE-SENSEX-IF'!$H$10:$H$85</definedName>
    <definedName name="XDO_?FINAL_PER_NET?577?">'SBI Nifty 1 D Rate ETF'!$H$50</definedName>
    <definedName name="XDO_?FINAL_PER_NET?578?">'SBI Nifty 1 D Rate ETF'!$H$50:$H$55</definedName>
    <definedName name="XDO_?FINAL_PER_NET?579?">#REF!</definedName>
    <definedName name="XDO_?FINAL_PER_NET?58?">SEHF!$H$10:$H$52</definedName>
    <definedName name="XDO_?FINAL_PER_NET?580?">#REF!</definedName>
    <definedName name="XDO_?FINAL_PER_NET?581?">#REF!</definedName>
    <definedName name="XDO_?FINAL_PER_NET?582?">#REF!</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SEHF!$H$10:$H$82</definedName>
    <definedName name="XDO_?FINAL_PER_NET?6?">#REF!</definedName>
    <definedName name="XDO_?FINAL_PER_NET?60?">SEHF!$H$10:$H$97</definedName>
    <definedName name="XDO_?FINAL_PER_NET?61?">SEHF!$H$10:$H$103</definedName>
    <definedName name="XDO_?FINAL_PER_NET?62?">SEHF!$H$10:$H$108</definedName>
    <definedName name="XDO_?FINAL_PER_NET?63?">SEHF!$H$10:$H$114</definedName>
    <definedName name="XDO_?FINAL_PER_NET?64?">SEHF!$H$10:$H$122</definedName>
    <definedName name="XDO_?FINAL_PER_NET?65?">SEHF!$H$10:$H$135</definedName>
    <definedName name="XDO_?FINAL_PER_NET?66?">SEHF!$H$10:$H$140</definedName>
    <definedName name="XDO_?FINAL_PER_NET?67?">#REF!</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SMIF!$H$18:$H$35</definedName>
    <definedName name="XDO_?FINAL_PER_NET?75?">SMIF!$H$18:$H$48</definedName>
    <definedName name="XDO_?FINAL_PER_NET?76?">SMIF!$H$18:$H$52</definedName>
    <definedName name="XDO_?FINAL_PER_NET?77?">SMIF!$H$18:$H$69</definedName>
    <definedName name="XDO_?FINAL_PER_NET?78?">SMIF!$H$18:$H$79</definedName>
    <definedName name="XDO_?FINAL_PER_NET?79?">SMIF!$H$18:$H$84</definedName>
    <definedName name="XDO_?FINAL_PER_NET?8?">#REF!</definedName>
    <definedName name="XDO_?FINAL_PER_NET?80?">#REF!</definedName>
    <definedName name="XDO_?FINAL_PER_NET?81?">#REF!</definedName>
    <definedName name="XDO_?FINAL_PER_NET?82?">#REF!</definedName>
    <definedName name="XDO_?FINAL_PER_NET?83?">#REF!</definedName>
    <definedName name="XDO_?FINAL_PER_NET?84?">SCOF!$H$10:$H$50</definedName>
    <definedName name="XDO_?FINAL_PER_NET?85?">SCOF!$H$10:$H$91</definedName>
    <definedName name="XDO_?FINAL_PER_NET?86?">SCOF!$H$10:$H$96</definedName>
    <definedName name="XDO_?FINAL_PER_NET?87?">STOF!$H$10:$H$25</definedName>
    <definedName name="XDO_?FINAL_PER_NET?88?">STOF!$H$10:$H$30</definedName>
    <definedName name="XDO_?FINAL_PER_NET?89?">STOF!$H$10:$H$37</definedName>
    <definedName name="XDO_?FINAL_PER_NET?9?">#REF!</definedName>
    <definedName name="XDO_?FINAL_PER_NET?90?">STOF!$H$10:$H$74</definedName>
    <definedName name="XDO_?FINAL_PER_NET?91?">STOF!$H$10:$H$79</definedName>
    <definedName name="XDO_?FINAL_PER_NET?92?">SHOF!$H$10:$H$32</definedName>
    <definedName name="XDO_?FINAL_PER_NET?93?">SHOF!$H$10:$H$43</definedName>
    <definedName name="XDO_?FINAL_PER_NET?94?">SHOF!$H$10:$H$74</definedName>
    <definedName name="XDO_?FINAL_PER_NET?95?">SHOF!$H$10:$H$79</definedName>
    <definedName name="XDO_?FINAL_PER_NET?96?">SCF!$H$10:$H$92</definedName>
    <definedName name="XDO_?FINAL_PER_NET?97?">SCF!$H$10:$H$99</definedName>
    <definedName name="XDO_?FINAL_PER_NET?98?">SCF!$H$10:$H$123</definedName>
    <definedName name="XDO_?FINAL_PER_NET?99?">SCF!$H$10:$H$140</definedName>
    <definedName name="XDO_?FINAL_QUANTITE?">#REF!</definedName>
    <definedName name="XDO_?FINAL_QUANTITE?1?">#REF!</definedName>
    <definedName name="XDO_?FINAL_QUANTITE?10?">#REF!</definedName>
    <definedName name="XDO_?FINAL_QUANTITE?100?">SCF!$F$10:$F$145</definedName>
    <definedName name="XDO_?FINAL_QUANTITE?101?">SNIF!$F$10:$F$59</definedName>
    <definedName name="XDO_?FINAL_QUANTITE?102?">SNIF!$F$10:$F$100</definedName>
    <definedName name="XDO_?FINAL_QUANTITE?103?">SNIF!$F$10:$F$105</definedName>
    <definedName name="XDO_?FINAL_QUANTITE?104?">'SMCBF-SP'!$F$10:$F$29</definedName>
    <definedName name="XDO_?FINAL_QUANTITE?105?">'SMCBF-SP'!$F$10:$F$44</definedName>
    <definedName name="XDO_?FINAL_QUANTITE?106?">'SMCBF-SP'!$F$10:$F$55</definedName>
    <definedName name="XDO_?FINAL_QUANTITE?107?">'SMCBF-SP'!$F$10:$F$70</definedName>
    <definedName name="XDO_?FINAL_QUANTITE?108?">'SMCBF-SP'!$F$10:$F$83</definedName>
    <definedName name="XDO_?FINAL_QUANTITE?109?">'SMCBF-SP'!$F$10:$F$88</definedName>
    <definedName name="XDO_?FINAL_QUANTITE?11?">SMEEF!$F$10:$F$43</definedName>
    <definedName name="XDO_?FINAL_QUANTITE?110?">SOF!$F$34</definedName>
    <definedName name="XDO_?FINAL_QUANTITE?111?">SOF!$F$34:$F$51</definedName>
    <definedName name="XDO_?FINAL_QUANTITE?112?">SOF!$F$34:$F$56</definedName>
    <definedName name="XDO_?FINAL_QUANTITE?113?">SMMDF!$F$18:$F$53</definedName>
    <definedName name="XDO_?FINAL_QUANTITE?114?">SMMDF!$F$18:$F$66</definedName>
    <definedName name="XDO_?FINAL_QUANTITE?115?">SMMDF!$F$18:$F$71</definedName>
    <definedName name="XDO_?FINAL_QUANTITE?116?">SMMDF!$F$18:$F$88</definedName>
    <definedName name="XDO_?FINAL_QUANTITE?117?">SMMDF!$F$18:$F$98</definedName>
    <definedName name="XDO_?FINAL_QUANTITE?118?">SMMDF!$F$18:$F$103</definedName>
    <definedName name="XDO_?FINAL_QUANTITE?119?">SLF!$F$24</definedName>
    <definedName name="XDO_?FINAL_QUANTITE?12?">SMEEF!$F$10:$F$48</definedName>
    <definedName name="XDO_?FINAL_QUANTITE?120?">SLF!$F$24:$F$77</definedName>
    <definedName name="XDO_?FINAL_QUANTITE?121?">SLF!$F$24:$F$101</definedName>
    <definedName name="XDO_?FINAL_QUANTITE?122?">SLF!$F$24:$F$116</definedName>
    <definedName name="XDO_?FINAL_QUANTITE?123?">SLF!$F$24:$F$125</definedName>
    <definedName name="XDO_?FINAL_QUANTITE?124?">SLF!$F$24:$F$135</definedName>
    <definedName name="XDO_?FINAL_QUANTITE?125?">SLF!$F$24:$F$140</definedName>
    <definedName name="XDO_?FINAL_QUANTITE?126?">SDBF!$F$18:$F$23</definedName>
    <definedName name="XDO_?FINAL_QUANTITE?127?">SDBF!$F$18:$F$36</definedName>
    <definedName name="XDO_?FINAL_QUANTITE?128?">SDBF!$F$18:$F$42</definedName>
    <definedName name="XDO_?FINAL_QUANTITE?129?">SDBF!$F$18:$F$59</definedName>
    <definedName name="XDO_?FINAL_QUANTITE?13?">SMEEF!$F$10:$F$52</definedName>
    <definedName name="XDO_?FINAL_QUANTITE?130?">SDBF!$F$18:$F$69</definedName>
    <definedName name="XDO_?FINAL_QUANTITE?131?">SDBF!$F$18:$F$74</definedName>
    <definedName name="XDO_?FINAL_QUANTITE?132?">SSF!$F$24:$F$25</definedName>
    <definedName name="XDO_?FINAL_QUANTITE?133?">SSF!$F$24:$F$32</definedName>
    <definedName name="XDO_?FINAL_QUANTITE?134?">SSF!$F$24:$F$63</definedName>
    <definedName name="XDO_?FINAL_QUANTITE?135?">SSF!$F$24:$F$96</definedName>
    <definedName name="XDO_?FINAL_QUANTITE?136?">SSF!$F$24:$F$101</definedName>
    <definedName name="XDO_?FINAL_QUANTITE?137?">SSF!$F$24:$F$109</definedName>
    <definedName name="XDO_?FINAL_QUANTITE?138?">SSF!$F$24:$F$114</definedName>
    <definedName name="XDO_?FINAL_QUANTITE?139?">SSF!$F$24:$F$124</definedName>
    <definedName name="XDO_?FINAL_QUANTITE?14?">SMEEF!$F$10:$F$89</definedName>
    <definedName name="XDO_?FINAL_QUANTITE?140?">SSF!$F$24:$F$129</definedName>
    <definedName name="XDO_?FINAL_QUANTITE?141?">SCRF!$F$16</definedName>
    <definedName name="XDO_?FINAL_QUANTITE?142?">SCRF!$F$16:$F$67</definedName>
    <definedName name="XDO_?FINAL_QUANTITE?143?">SCRF!$F$16:$F$78</definedName>
    <definedName name="XDO_?FINAL_QUANTITE?144?">SCRF!$F$16:$F$86</definedName>
    <definedName name="XDO_?FINAL_QUANTITE?145?">SCRF!$F$16:$F$99</definedName>
    <definedName name="XDO_?FINAL_QUANTITE?146?">SCRF!$F$16:$F$109</definedName>
    <definedName name="XDO_?FINAL_QUANTITE?147?">SCRF!$F$16:$F$114</definedName>
    <definedName name="XDO_?FINAL_QUANTITE?148?">SFEF!$F$10:$F$31</definedName>
    <definedName name="XDO_?FINAL_QUANTITE?149?">SFEF!$F$10:$F$37</definedName>
    <definedName name="XDO_?FINAL_QUANTITE?15?">SMEEF!$F$10:$F$94</definedName>
    <definedName name="XDO_?FINAL_QUANTITE?150?">SFEF!$F$10:$F$58</definedName>
    <definedName name="XDO_?FINAL_QUANTITE?151?">SFEF!$F$10:$F$75</definedName>
    <definedName name="XDO_?FINAL_QUANTITE?152?">SFEF!$F$10:$F$80</definedName>
    <definedName name="XDO_?FINAL_QUANTITE?153?">SCHF!$F$10:$F$52</definedName>
    <definedName name="XDO_?FINAL_QUANTITE?154?">SCHF!$F$10:$F$60</definedName>
    <definedName name="XDO_?FINAL_QUANTITE?155?">SCHF!$F$10:$F$105</definedName>
    <definedName name="XDO_?FINAL_QUANTITE?156?">SCHF!$F$10:$F$117</definedName>
    <definedName name="XDO_?FINAL_QUANTITE?157?">SCHF!$F$10:$F$131</definedName>
    <definedName name="XDO_?FINAL_QUANTITE?158?">SCHF!$F$10:$F$136</definedName>
    <definedName name="XDO_?FINAL_QUANTITE?159?">SCHF!$F$10:$F$149</definedName>
    <definedName name="XDO_?FINAL_QUANTITE?16?">#REF!</definedName>
    <definedName name="XDO_?FINAL_QUANTITE?160?">SCHF!$F$10:$F$159</definedName>
    <definedName name="XDO_?FINAL_QUANTITE?161?">SCHF!$F$10:$F$164</definedName>
    <definedName name="XDO_?FINAL_QUANTITE?162?">SMUSD!$F$18:$F$48</definedName>
    <definedName name="XDO_?FINAL_QUANTITE?163?">SMUSD!$F$18:$F$56</definedName>
    <definedName name="XDO_?FINAL_QUANTITE?164?">SMUSD!$F$18:$F$64</definedName>
    <definedName name="XDO_?FINAL_QUANTITE?165?">SMUSD!$F$18:$F$82</definedName>
    <definedName name="XDO_?FINAL_QUANTITE?166?">SMUSD!$F$18:$F$104</definedName>
    <definedName name="XDO_?FINAL_QUANTITE?167?">SMUSD!$F$18:$F$114</definedName>
    <definedName name="XDO_?FINAL_QUANTITE?168?">SMUSD!$F$18:$F$123</definedName>
    <definedName name="XDO_?FINAL_QUANTITE?169?">SMUSD!$F$18:$F$133</definedName>
    <definedName name="XDO_?FINAL_QUANTITE?17?">#REF!</definedName>
    <definedName name="XDO_?FINAL_QUANTITE?170?">SMUSD!$F$18:$F$138</definedName>
    <definedName name="XDO_?FINAL_QUANTITE?171?">SMIDCAP!$F$10:$F$78</definedName>
    <definedName name="XDO_?FINAL_QUANTITE?172?">SMIDCAP!$F$10:$F$103</definedName>
    <definedName name="XDO_?FINAL_QUANTITE?173?">SMIDCAP!$F$10:$F$120</definedName>
    <definedName name="XDO_?FINAL_QUANTITE?174?">SMIDCAP!$F$10:$F$125</definedName>
    <definedName name="XDO_?FINAL_QUANTITE?175?">SMCMF!$F$24:$F$27</definedName>
    <definedName name="XDO_?FINAL_QUANTITE?176?">SMCMF!$F$24:$F$43</definedName>
    <definedName name="XDO_?FINAL_QUANTITE?177?">SMCMF!$F$24:$F$56</definedName>
    <definedName name="XDO_?FINAL_QUANTITE?178?">SMCMF!$F$24:$F$61</definedName>
    <definedName name="XDO_?FINAL_QUANTITE?179?">SMCOMMA!$F$10:$F$31</definedName>
    <definedName name="XDO_?FINAL_QUANTITE?18?">#REF!</definedName>
    <definedName name="XDO_?FINAL_QUANTITE?180?">SMCOMMA!$F$10:$F$72</definedName>
    <definedName name="XDO_?FINAL_QUANTITE?181?">SMCOMMA!$F$10:$F$77</definedName>
    <definedName name="XDO_?FINAL_QUANTITE?182?">SMGF!$F$24:$F$31</definedName>
    <definedName name="XDO_?FINAL_QUANTITE?183?">SMGF!$F$24:$F$39</definedName>
    <definedName name="XDO_?FINAL_QUANTITE?184?">SMGF!$F$24:$F$64</definedName>
    <definedName name="XDO_?FINAL_QUANTITE?185?">SMGF!$F$24:$F$69</definedName>
    <definedName name="XDO_?FINAL_QUANTITE?186?">SFLEXI!$F$10:$F$63</definedName>
    <definedName name="XDO_?FINAL_QUANTITE?187?">SFLEXI!$F$10:$F$70</definedName>
    <definedName name="XDO_?FINAL_QUANTITE?188?">SFLEXI!$F$10:$F$91</definedName>
    <definedName name="XDO_?FINAL_QUANTITE?189?">SFLEXI!$F$10:$F$108</definedName>
    <definedName name="XDO_?FINAL_QUANTITE?19?">#REF!</definedName>
    <definedName name="XDO_?FINAL_QUANTITE?190?">SFLEXI!$F$10:$F$113</definedName>
    <definedName name="XDO_?FINAL_QUANTITE?191?">SMAAF!$F$10:$F$56</definedName>
    <definedName name="XDO_?FINAL_QUANTITE?192?">SMAAF!$F$10:$F$64</definedName>
    <definedName name="XDO_?FINAL_QUANTITE?193?">SMAAF!$F$10:$F$85</definedName>
    <definedName name="XDO_?FINAL_QUANTITE?194?">SMAAF!$F$10:$F$98</definedName>
    <definedName name="XDO_?FINAL_QUANTITE?195?">SMAAF!$F$10:$F$105</definedName>
    <definedName name="XDO_?FINAL_QUANTITE?196?">SMAAF!$F$10:$F$111</definedName>
    <definedName name="XDO_?FINAL_QUANTITE?197?">SMAAF!$F$10:$F$116</definedName>
    <definedName name="XDO_?FINAL_QUANTITE?198?">SMAAF!$F$10:$F$127</definedName>
    <definedName name="XDO_?FINAL_QUANTITE?199?">SMAAF!$F$10:$F$137</definedName>
    <definedName name="XDO_?FINAL_QUANTITE?2?">#REF!</definedName>
    <definedName name="XDO_?FINAL_QUANTITE?20?">#REF!</definedName>
    <definedName name="XDO_?FINAL_QUANTITE?200?">SMAAF!$F$10:$F$142</definedName>
    <definedName name="XDO_?FINAL_QUANTITE?201?">SBLUECHIP!$F$10:$F$59</definedName>
    <definedName name="XDO_?FINAL_QUANTITE?202?">SBLUECHIP!$F$10:$F$85</definedName>
    <definedName name="XDO_?FINAL_QUANTITE?203?">SBLUECHIP!$F$10:$F$102</definedName>
    <definedName name="XDO_?FINAL_QUANTITE?204?">SBLUECHIP!$F$10:$F$107</definedName>
    <definedName name="XDO_?FINAL_QUANTITE?205?">SAOF!$F$10:$F$174</definedName>
    <definedName name="XDO_?FINAL_QUANTITE?206?">SAOF!$F$10:$F$206</definedName>
    <definedName name="XDO_?FINAL_QUANTITE?207?">SAOF!$F$10:$F$211</definedName>
    <definedName name="XDO_?FINAL_QUANTITE?208?">SAOF!$F$10:$F$217</definedName>
    <definedName name="XDO_?FINAL_QUANTITE?209?">SAOF!$F$10:$F$227</definedName>
    <definedName name="XDO_?FINAL_QUANTITE?21?">#REF!</definedName>
    <definedName name="XDO_?FINAL_QUANTITE?210?">SAOF!$F$10:$F$237</definedName>
    <definedName name="XDO_?FINAL_QUANTITE?211?">SAOF!$F$10:$F$242</definedName>
    <definedName name="XDO_?FINAL_QUANTITE?212?">SIF!$F$10:$F$44</definedName>
    <definedName name="XDO_?FINAL_QUANTITE?213?">SIF!$F$10:$F$52</definedName>
    <definedName name="XDO_?FINAL_QUANTITE?214?">SIF!$F$10:$F$89</definedName>
    <definedName name="XDO_?FINAL_QUANTITE?215?">SIF!$F$10:$F$94</definedName>
    <definedName name="XDO_?FINAL_QUANTITE?216?">SMLDF!$F$18:$F$59</definedName>
    <definedName name="XDO_?FINAL_QUANTITE?217?">SMLDF!$F$18:$F$70</definedName>
    <definedName name="XDO_?FINAL_QUANTITE?218?">SMLDF!$F$18:$F$78</definedName>
    <definedName name="XDO_?FINAL_QUANTITE?219?">SMLDF!$F$18:$F$95</definedName>
    <definedName name="XDO_?FINAL_QUANTITE?22?">#REF!</definedName>
    <definedName name="XDO_?FINAL_QUANTITE?220?">SMLDF!$F$18:$F$108</definedName>
    <definedName name="XDO_?FINAL_QUANTITE?221?">SMLDF!$F$18:$F$122</definedName>
    <definedName name="XDO_?FINAL_QUANTITE?222?">SMLDF!$F$18:$F$127</definedName>
    <definedName name="XDO_?FINAL_QUANTITE?223?">SMLDF!$F$18:$F$137</definedName>
    <definedName name="XDO_?FINAL_QUANTITE?224?">SMLDF!$F$18:$F$142</definedName>
    <definedName name="XDO_?FINAL_QUANTITE?225?">SSTDF!$F$18:$F$79</definedName>
    <definedName name="XDO_?FINAL_QUANTITE?226?">SSTDF!$F$18:$F$97</definedName>
    <definedName name="XDO_?FINAL_QUANTITE?227?">SSTDF!$F$18:$F$101</definedName>
    <definedName name="XDO_?FINAL_QUANTITE?228?">SSTDF!$F$18:$F$106</definedName>
    <definedName name="XDO_?FINAL_QUANTITE?229?">SSTDF!$F$18:$F$111</definedName>
    <definedName name="XDO_?FINAL_QUANTITE?23?">#REF!</definedName>
    <definedName name="XDO_?FINAL_QUANTITE?230?">SSTDF!$F$18:$F$119</definedName>
    <definedName name="XDO_?FINAL_QUANTITE?231?">SSTDF!$F$18:$F$124</definedName>
    <definedName name="XDO_?FINAL_QUANTITE?232?">SSTDF!$F$18:$F$134</definedName>
    <definedName name="XDO_?FINAL_QUANTITE?233?">SSTDF!$F$18:$F$139</definedName>
    <definedName name="XDO_?FINAL_QUANTITE?234?">SETFGOLD!$F$44</definedName>
    <definedName name="XDO_?FINAL_QUANTITE?235?">SETFGOLD!$F$44:$F$52</definedName>
    <definedName name="XDO_?FINAL_QUANTITE?236?">SETFGOLD!$F$44:$F$57</definedName>
    <definedName name="XDO_?FINAL_QUANTITE?237?">SPSU!$F$10:$F$32</definedName>
    <definedName name="XDO_?FINAL_QUANTITE?238?">SPSU!$F$10:$F$73</definedName>
    <definedName name="XDO_?FINAL_QUANTITE?239?">SPSU!$F$10:$F$78</definedName>
    <definedName name="XDO_?FINAL_QUANTITE?24?">#REF!</definedName>
    <definedName name="XDO_?FINAL_QUANTITE?240?">SGF!$F$42</definedName>
    <definedName name="XDO_?FINAL_QUANTITE?241?">SGF!$F$42:$F$52</definedName>
    <definedName name="XDO_?FINAL_QUANTITE?242?">SGF!$F$42:$F$57</definedName>
    <definedName name="XDO_?FINAL_QUANTITE?243?">SBISENSEX!$F$10:$F$39</definedName>
    <definedName name="XDO_?FINAL_QUANTITE?244?">SBISENSEX!$F$10:$F$80</definedName>
    <definedName name="XDO_?FINAL_QUANTITE?245?">SBISENSEX!$F$10:$F$85</definedName>
    <definedName name="XDO_?FINAL_QUANTITE?246?">SSCF!$F$10:$F$62</definedName>
    <definedName name="XDO_?FINAL_QUANTITE?247?">SSCF!$F$10:$F$73</definedName>
    <definedName name="XDO_?FINAL_QUANTITE?248?">SSCF!$F$10:$F$104</definedName>
    <definedName name="XDO_?FINAL_QUANTITE?249?">SSCF!$F$10:$F$109</definedName>
    <definedName name="XDO_?FINAL_QUANTITE?25?">#REF!</definedName>
    <definedName name="XDO_?FINAL_QUANTITE?250?">SBPF!$F$18:$F$63</definedName>
    <definedName name="XDO_?FINAL_QUANTITE?251?">SBPF!$F$18:$F$76</definedName>
    <definedName name="XDO_?FINAL_QUANTITE?252?">SBPF!$F$18:$F$80</definedName>
    <definedName name="XDO_?FINAL_QUANTITE?253?">SBPF!$F$18:$F$97</definedName>
    <definedName name="XDO_?FINAL_QUANTITE?254?">SBPF!$F$18:$F$107</definedName>
    <definedName name="XDO_?FINAL_QUANTITE?255?">SBPF!$F$18:$F$112</definedName>
    <definedName name="XDO_?FINAL_QUANTITE?256?">'STAF-III'!$F$10:$F$28</definedName>
    <definedName name="XDO_?FINAL_QUANTITE?257?">'STAF-III'!$F$10:$F$69</definedName>
    <definedName name="XDO_?FINAL_QUANTITE?258?">'STAF-III'!$F$10:$F$74</definedName>
    <definedName name="XDO_?FINAL_QUANTITE?259?">'SLTAF-I'!$F$10:$F$34</definedName>
    <definedName name="XDO_?FINAL_QUANTITE?26?">#REF!</definedName>
    <definedName name="XDO_?FINAL_QUANTITE?260?">'SLTAF-I'!$F$10:$F$75</definedName>
    <definedName name="XDO_?FINAL_QUANTITE?261?">'SLTAF-I'!$F$10:$F$80</definedName>
    <definedName name="XDO_?FINAL_QUANTITE?262?">'SLTAF-II'!$F$10:$F$34</definedName>
    <definedName name="XDO_?FINAL_QUANTITE?263?">'SLTAF-II'!$F$10:$F$75</definedName>
    <definedName name="XDO_?FINAL_QUANTITE?264?">'SLTAF-II'!$F$10:$F$80</definedName>
    <definedName name="XDO_?FINAL_QUANTITE?265?">SBFS!$F$10:$F$35</definedName>
    <definedName name="XDO_?FINAL_QUANTITE?266?">SBFS!$F$10:$F$76</definedName>
    <definedName name="XDO_?FINAL_QUANTITE?267?">SBFS!$F$10:$F$81</definedName>
    <definedName name="XDO_?FINAL_QUANTITE?268?">SETFNN50!$F$10:$F$59</definedName>
    <definedName name="XDO_?FINAL_QUANTITE?269?">SETFNN50!$F$10:$F$100</definedName>
    <definedName name="XDO_?FINAL_QUANTITE?27?">#REF!</definedName>
    <definedName name="XDO_?FINAL_QUANTITE?270?">SETFNN50!$F$10:$F$105</definedName>
    <definedName name="XDO_?FINAL_QUANTITE?271?">SETFNIFBK!$F$10:$F$21</definedName>
    <definedName name="XDO_?FINAL_QUANTITE?272?">SETFNIFBK!$F$10:$F$62</definedName>
    <definedName name="XDO_?FINAL_QUANTITE?273?">SETFNIFBK!$F$10:$F$67</definedName>
    <definedName name="XDO_?FINAL_QUANTITE?274?">SETFBSE100!$F$10:$F$110</definedName>
    <definedName name="XDO_?FINAL_QUANTITE?275?">SETFBSE100!$F$10:$F$151</definedName>
    <definedName name="XDO_?FINAL_QUANTITE?276?">SETFBSE100!$F$10:$F$156</definedName>
    <definedName name="XDO_?FINAL_QUANTITE?277?">SESF!$F$10:$F$103</definedName>
    <definedName name="XDO_?FINAL_QUANTITE?278?">SESF!$F$10:$F$111</definedName>
    <definedName name="XDO_?FINAL_QUANTITE?279?">SESF!$F$10:$F$132</definedName>
    <definedName name="XDO_?FINAL_QUANTITE?28?">#REF!</definedName>
    <definedName name="XDO_?FINAL_QUANTITE?280?">SESF!$F$10:$F$140</definedName>
    <definedName name="XDO_?FINAL_QUANTITE?281?">SESF!$F$10:$F$151</definedName>
    <definedName name="XDO_?FINAL_QUANTITE?282?">SESF!$F$10:$F$159</definedName>
    <definedName name="XDO_?FINAL_QUANTITE?283?">SESF!$F$10:$F$176</definedName>
    <definedName name="XDO_?FINAL_QUANTITE?284?">SESF!$F$10:$F$181</definedName>
    <definedName name="XDO_?FINAL_QUANTITE?285?">SETFNIF50!$F$10:$F$59</definedName>
    <definedName name="XDO_?FINAL_QUANTITE?286?">SETFNIF50!$F$10:$F$100</definedName>
    <definedName name="XDO_?FINAL_QUANTITE?287?">SETFNIF50!$F$10:$F$105</definedName>
    <definedName name="XDO_?FINAL_QUANTITE?288?">'SLTAF-III'!$F$10:$F$34</definedName>
    <definedName name="XDO_?FINAL_QUANTITE?289?">'SLTAF-III'!$F$10:$F$75</definedName>
    <definedName name="XDO_?FINAL_QUANTITE?29?">#REF!</definedName>
    <definedName name="XDO_?FINAL_QUANTITE?290?">'SLTAF-III'!$F$10:$F$80</definedName>
    <definedName name="XDO_?FINAL_QUANTITE?291?">SETF10GILT!$F$24</definedName>
    <definedName name="XDO_?FINAL_QUANTITE?292?">SETF10GILT!$F$24:$F$51</definedName>
    <definedName name="XDO_?FINAL_QUANTITE?293?">SETF10GILT!$F$24:$F$56</definedName>
    <definedName name="XDO_?FINAL_QUANTITE?294?">'SLTAF-IV'!$F$10:$F$32</definedName>
    <definedName name="XDO_?FINAL_QUANTITE?295?">'SLTAF-IV'!$F$10:$F$43</definedName>
    <definedName name="XDO_?FINAL_QUANTITE?296?">'SLTAF-IV'!$F$10:$F$74</definedName>
    <definedName name="XDO_?FINAL_QUANTITE?297?">'SLTAF-IV'!$F$10:$F$79</definedName>
    <definedName name="XDO_?FINAL_QUANTITE?298?">'SLTAF-V'!$F$10:$F$28</definedName>
    <definedName name="XDO_?FINAL_QUANTITE?299?">'SLTAF-V'!$F$10:$F$69</definedName>
    <definedName name="XDO_?FINAL_QUANTITE?3?">#REF!</definedName>
    <definedName name="XDO_?FINAL_QUANTITE?30?">#REF!</definedName>
    <definedName name="XDO_?FINAL_QUANTITE?300?">'SLTAF-V'!$F$10:$F$74</definedName>
    <definedName name="XDO_?FINAL_QUANTITE?301?">'SLTAF-VI'!$F$10:$F$51</definedName>
    <definedName name="XDO_?FINAL_QUANTITE?302?">'SLTAF-VI'!$F$10:$F$92</definedName>
    <definedName name="XDO_?FINAL_QUANTITE?303?">'SLTAF-VI'!$F$10:$F$97</definedName>
    <definedName name="XDO_?FINAL_QUANTITE?304?">SETFSN50!$F$10:$F$59</definedName>
    <definedName name="XDO_?FINAL_QUANTITE?305?">SETFSN50!$F$10:$F$104</definedName>
    <definedName name="XDO_?FINAL_QUANTITE?306?">SBIETFQLTY!$F$10:$F$39</definedName>
    <definedName name="XDO_?FINAL_QUANTITE?307?">SBIETFQLTY!$F$10:$F$80</definedName>
    <definedName name="XDO_?FINAL_QUANTITE?308?">SBIETFQLTY!$F$10:$F$85</definedName>
    <definedName name="XDO_?FINAL_QUANTITE?309?">SCBF!$F$18:$F$109</definedName>
    <definedName name="XDO_?FINAL_QUANTITE?31?">#REF!</definedName>
    <definedName name="XDO_?FINAL_QUANTITE?310?">SCBF!$F$18:$F$123</definedName>
    <definedName name="XDO_?FINAL_QUANTITE?311?">SCBF!$F$18:$F$128</definedName>
    <definedName name="XDO_?FINAL_QUANTITE?312?">SCBF!$F$18:$F$152</definedName>
    <definedName name="XDO_?FINAL_QUANTITE?313?">SCBF!$F$18:$F$157</definedName>
    <definedName name="XDO_?FINAL_QUANTITE?314?">SCBF!$F$18:$F$167</definedName>
    <definedName name="XDO_?FINAL_QUANTITE?315?">SCBF!$F$18:$F$172</definedName>
    <definedName name="XDO_?FINAL_QUANTITE?316?">SEMVF!$F$10:$F$59</definedName>
    <definedName name="XDO_?FINAL_QUANTITE?317?">SEMVF!$F$10:$F$100</definedName>
    <definedName name="XDO_?FINAL_QUANTITE?318?">SEMVF!$F$10:$F$105</definedName>
    <definedName name="XDO_?FINAL_QUANTITE?319?">'SFMP- Series 1'!$F$26:$F$31</definedName>
    <definedName name="XDO_?FINAL_QUANTITE?32?">#REF!</definedName>
    <definedName name="XDO_?FINAL_QUANTITE?320?">'SFMP- Series 1'!$F$26:$F$48</definedName>
    <definedName name="XDO_?FINAL_QUANTITE?321?">'SFMP- Series 1'!$F$26:$F$61</definedName>
    <definedName name="XDO_?FINAL_QUANTITE?322?">'SFMP- Series 1'!$F$26:$F$66</definedName>
    <definedName name="XDO_?FINAL_QUANTITE?323?">'SFMP- Series 6'!$F$26:$F$29</definedName>
    <definedName name="XDO_?FINAL_QUANTITE?324?">'SFMP- Series 6'!$F$26:$F$46</definedName>
    <definedName name="XDO_?FINAL_QUANTITE?325?">'SFMP- Series 6'!$F$26:$F$59</definedName>
    <definedName name="XDO_?FINAL_QUANTITE?326?">'SFMP- Series 6'!$F$26:$F$64</definedName>
    <definedName name="XDO_?FINAL_QUANTITE?327?">'SFMP- Series 34'!$F$26</definedName>
    <definedName name="XDO_?FINAL_QUANTITE?328?">'SFMP- Series 34'!$F$26:$F$41</definedName>
    <definedName name="XDO_?FINAL_QUANTITE?329?">'SFMP- Series 34'!$F$26:$F$54</definedName>
    <definedName name="XDO_?FINAL_QUANTITE?33?">SLMF!$F$10:$F$85</definedName>
    <definedName name="XDO_?FINAL_QUANTITE?330?">'SFMP- Series 34'!$F$26:$F$59</definedName>
    <definedName name="XDO_?FINAL_QUANTITE?331?">'SMCBF-IP'!$F$10:$F$37</definedName>
    <definedName name="XDO_?FINAL_QUANTITE?332?">'SMCBF-IP'!$F$10:$F$44</definedName>
    <definedName name="XDO_?FINAL_QUANTITE?333?">'SMCBF-IP'!$F$10:$F$48</definedName>
    <definedName name="XDO_?FINAL_QUANTITE?334?">'SMCBF-IP'!$F$10:$F$59</definedName>
    <definedName name="XDO_?FINAL_QUANTITE?335?">'SMCBF-IP'!$F$10:$F$86</definedName>
    <definedName name="XDO_?FINAL_QUANTITE?336?">'SMCBF-IP'!$F$10:$F$91</definedName>
    <definedName name="XDO_?FINAL_QUANTITE?337?">SFRDF!$F$18:$F$36</definedName>
    <definedName name="XDO_?FINAL_QUANTITE?338?">SFRDF!$F$18:$F$46</definedName>
    <definedName name="XDO_?FINAL_QUANTITE?339?">SFRDF!$F$18:$F$50</definedName>
    <definedName name="XDO_?FINAL_QUANTITE?34?">SLMF!$F$10:$F$91</definedName>
    <definedName name="XDO_?FINAL_QUANTITE?340?">SFRDF!$F$18:$F$67</definedName>
    <definedName name="XDO_?FINAL_QUANTITE?341?">SFRDF!$F$18:$F$77</definedName>
    <definedName name="XDO_?FINAL_QUANTITE?342?">SFRDF!$F$18:$F$82</definedName>
    <definedName name="XDO_?FINAL_QUANTITE?343?">SBIETFIT!$F$10:$F$19</definedName>
    <definedName name="XDO_?FINAL_QUANTITE?344?">SBIETFIT!$F$10:$F$60</definedName>
    <definedName name="XDO_?FINAL_QUANTITE?345?">SBIETFIT!$F$10:$F$65</definedName>
    <definedName name="XDO_?FINAL_QUANTITE?346?">SBIETFPB!$F$10:$F$19</definedName>
    <definedName name="XDO_?FINAL_QUANTITE?347?">SBIETFPB!$F$10:$F$60</definedName>
    <definedName name="XDO_?FINAL_QUANTITE?348?">SBIETFPB!$F$10:$F$65</definedName>
    <definedName name="XDO_?FINAL_QUANTITE?349?">'SRBF-AP'!$F$10:$F$46</definedName>
    <definedName name="XDO_?FINAL_QUANTITE?35?">SLMF!$F$10:$F$95</definedName>
    <definedName name="XDO_?FINAL_QUANTITE?350?">'SRBF-AP'!$F$10:$F$55</definedName>
    <definedName name="XDO_?FINAL_QUANTITE?351?">'SRBF-AP'!$F$10:$F$64</definedName>
    <definedName name="XDO_?FINAL_QUANTITE?352?">'SRBF-AP'!$F$10:$F$69</definedName>
    <definedName name="XDO_?FINAL_QUANTITE?353?">'SRBF-AP'!$F$10:$F$76</definedName>
    <definedName name="XDO_?FINAL_QUANTITE?354?">'SRBF-AP'!$F$10:$F$95</definedName>
    <definedName name="XDO_?FINAL_QUANTITE?355?">'SRBF-AP'!$F$10:$F$100</definedName>
    <definedName name="XDO_?FINAL_QUANTITE?356?">'SRBF-AHP'!$F$10:$F$46</definedName>
    <definedName name="XDO_?FINAL_QUANTITE?357?">'SRBF-AHP'!$F$10:$F$54</definedName>
    <definedName name="XDO_?FINAL_QUANTITE?358?">'SRBF-AHP'!$F$10:$F$59</definedName>
    <definedName name="XDO_?FINAL_QUANTITE?359?">'SRBF-AHP'!$F$10:$F$69</definedName>
    <definedName name="XDO_?FINAL_QUANTITE?36?">SLMF!$F$10:$F$132</definedName>
    <definedName name="XDO_?FINAL_QUANTITE?360?">'SRBF-AHP'!$F$10:$F$76</definedName>
    <definedName name="XDO_?FINAL_QUANTITE?361?">'SRBF-AHP'!$F$10:$F$85</definedName>
    <definedName name="XDO_?FINAL_QUANTITE?362?">'SRBF-AHP'!$F$10:$F$104</definedName>
    <definedName name="XDO_?FINAL_QUANTITE?363?">'SRBF-AHP'!$F$10:$F$109</definedName>
    <definedName name="XDO_?FINAL_QUANTITE?364?">'SRBF-CHP'!$F$10:$F$46</definedName>
    <definedName name="XDO_?FINAL_QUANTITE?365?">'SRBF-CHP'!$F$10:$F$67</definedName>
    <definedName name="XDO_?FINAL_QUANTITE?366?">'SRBF-CHP'!$F$10:$F$77</definedName>
    <definedName name="XDO_?FINAL_QUANTITE?367?">'SRBF-CHP'!$F$10:$F$104</definedName>
    <definedName name="XDO_?FINAL_QUANTITE?368?">'SRBF-CHP'!$F$10:$F$109</definedName>
    <definedName name="XDO_?FINAL_QUANTITE?369?">'SRBF-CP'!$F$10:$F$46</definedName>
    <definedName name="XDO_?FINAL_QUANTITE?37?">SLMF!$F$10:$F$137</definedName>
    <definedName name="XDO_?FINAL_QUANTITE?370?">'SRBF-CP'!$F$10:$F$67</definedName>
    <definedName name="XDO_?FINAL_QUANTITE?371?">'SRBF-CP'!$F$10:$F$77</definedName>
    <definedName name="XDO_?FINAL_QUANTITE?372?">'SRBF-CP'!$F$10:$F$104</definedName>
    <definedName name="XDO_?FINAL_QUANTITE?373?">'SRBF-CP'!$F$10:$F$109</definedName>
    <definedName name="XDO_?FINAL_QUANTITE?374?">'SIA-US EQUITY FOF'!$F$14</definedName>
    <definedName name="XDO_?FINAL_QUANTITE?375?">'SIA-US EQUITY FOF'!$F$14:$F$51</definedName>
    <definedName name="XDO_?FINAL_QUANTITE?376?">'SIA-US EQUITY FOF'!$F$14:$F$56</definedName>
    <definedName name="XDO_?FINAL_QUANTITE?377?">'SFMP- Series 41'!$F$18:$F$19</definedName>
    <definedName name="XDO_?FINAL_QUANTITE?378?">'SFMP- Series 41'!$F$18:$F$27</definedName>
    <definedName name="XDO_?FINAL_QUANTITE?379?">'SFMP- Series 41'!$F$18:$F$34</definedName>
    <definedName name="XDO_?FINAL_QUANTITE?38?">SLTEF!$F$10:$F$74</definedName>
    <definedName name="XDO_?FINAL_QUANTITE?380?">'SFMP- Series 41'!$F$18:$F$53</definedName>
    <definedName name="XDO_?FINAL_QUANTITE?381?">'SFMP- Series 41'!$F$18:$F$66</definedName>
    <definedName name="XDO_?FINAL_QUANTITE?382?">'SFMP- Series 41'!$F$18:$F$71</definedName>
    <definedName name="XDO_?FINAL_QUANTITE?383?">'SFMP- Series 42'!$F$18</definedName>
    <definedName name="XDO_?FINAL_QUANTITE?384?">'SFMP- Series 42'!$F$18:$F$40</definedName>
    <definedName name="XDO_?FINAL_QUANTITE?385?">'SFMP- Series 42'!$F$18:$F$60</definedName>
    <definedName name="XDO_?FINAL_QUANTITE?386?">'SFMP- Series 42'!$F$18:$F$73</definedName>
    <definedName name="XDO_?FINAL_QUANTITE?387?">'SFMP- Series 42'!$F$18:$F$78</definedName>
    <definedName name="XDO_?FINAL_QUANTITE?388?">'SFMP- Series 43'!$F$26:$F$34</definedName>
    <definedName name="XDO_?FINAL_QUANTITE?389?">'SFMP- Series 43'!$F$26:$F$51</definedName>
    <definedName name="XDO_?FINAL_QUANTITE?39?">SLTEF!$F$10:$F$115</definedName>
    <definedName name="XDO_?FINAL_QUANTITE?390?">'SFMP- Series 43'!$F$26:$F$64</definedName>
    <definedName name="XDO_?FINAL_QUANTITE?391?">'SFMP- Series 43'!$F$26:$F$69</definedName>
    <definedName name="XDO_?FINAL_QUANTITE?392?">'SNN50'!$F$10:$F$59</definedName>
    <definedName name="XDO_?FINAL_QUANTITE?393?">'SNN50'!$F$10:$F$100</definedName>
    <definedName name="XDO_?FINAL_QUANTITE?394?">'SNN50'!$F$10:$F$105</definedName>
    <definedName name="XDO_?FINAL_QUANTITE?395?">'SFMP- Series 44'!$F$26:$F$31</definedName>
    <definedName name="XDO_?FINAL_QUANTITE?396?">'SFMP- Series 44'!$F$26:$F$51</definedName>
    <definedName name="XDO_?FINAL_QUANTITE?397?">'SFMP- Series 44'!$F$26:$F$64</definedName>
    <definedName name="XDO_?FINAL_QUANTITE?398?">'SFMP- Series 44'!$F$26:$F$69</definedName>
    <definedName name="XDO_?FINAL_QUANTITE?399?">'SFMP- Series 45'!$F$26:$F$33</definedName>
    <definedName name="XDO_?FINAL_QUANTITE?4?">#REF!</definedName>
    <definedName name="XDO_?FINAL_QUANTITE?40?">SLTEF!$F$10:$F$120</definedName>
    <definedName name="XDO_?FINAL_QUANTITE?400?">'SFMP- Series 45'!$F$26:$F$55</definedName>
    <definedName name="XDO_?FINAL_QUANTITE?401?">'SFMP- Series 45'!$F$26:$F$68</definedName>
    <definedName name="XDO_?FINAL_QUANTITE?402?">'SFMP- Series 45'!$F$26:$F$73</definedName>
    <definedName name="XDO_?FINAL_QUANTITE?403?">SBIETFCON!$F$10:$F$39</definedName>
    <definedName name="XDO_?FINAL_QUANTITE?404?">SBIETFCON!$F$10:$F$80</definedName>
    <definedName name="XDO_?FINAL_QUANTITE?405?">SBIETFCON!$F$10:$F$85</definedName>
    <definedName name="XDO_?FINAL_QUANTITE?406?">'SFMP- Series 46'!$F$26:$F$29</definedName>
    <definedName name="XDO_?FINAL_QUANTITE?407?">'SFMP- Series 46'!$F$26:$F$47</definedName>
    <definedName name="XDO_?FINAL_QUANTITE?408?">'SFMP- Series 46'!$F$26:$F$60</definedName>
    <definedName name="XDO_?FINAL_QUANTITE?409?">'SFMP- Series 46'!$F$26:$F$65</definedName>
    <definedName name="XDO_?FINAL_QUANTITE?41?">#REF!</definedName>
    <definedName name="XDO_?FINAL_QUANTITE?410?">'SFMP- Series 47'!$F$26:$F$27</definedName>
    <definedName name="XDO_?FINAL_QUANTITE?411?">'SFMP- Series 47'!$F$26:$F$45</definedName>
    <definedName name="XDO_?FINAL_QUANTITE?412?">'SFMP- Series 47'!$F$26:$F$58</definedName>
    <definedName name="XDO_?FINAL_QUANTITE?413?">'SFMP- Series 47'!$F$26:$F$63</definedName>
    <definedName name="XDO_?FINAL_QUANTITE?414?">'SFMP- Series 48'!$F$26:$F$28</definedName>
    <definedName name="XDO_?FINAL_QUANTITE?415?">'SFMP- Series 48'!$F$26:$F$44</definedName>
    <definedName name="XDO_?FINAL_QUANTITE?416?">'SFMP- Series 48'!$F$26:$F$57</definedName>
    <definedName name="XDO_?FINAL_QUANTITE?417?">'SFMP- Series 48'!$F$26:$F$62</definedName>
    <definedName name="XDO_?FINAL_QUANTITE?418?">SBAF!$F$10:$F$83</definedName>
    <definedName name="XDO_?FINAL_QUANTITE?419?">SBAF!$F$10:$F$90</definedName>
    <definedName name="XDO_?FINAL_QUANTITE?42?">#REF!</definedName>
    <definedName name="XDO_?FINAL_QUANTITE?420?">SBAF!$F$10:$F$94</definedName>
    <definedName name="XDO_?FINAL_QUANTITE?421?">SBAF!$F$10:$F$117</definedName>
    <definedName name="XDO_?FINAL_QUANTITE?422?">SBAF!$F$10:$F$129</definedName>
    <definedName name="XDO_?FINAL_QUANTITE?423?">SBAF!$F$10:$F$137</definedName>
    <definedName name="XDO_?FINAL_QUANTITE?424?">SBAF!$F$10:$F$162</definedName>
    <definedName name="XDO_?FINAL_QUANTITE?425?">SBAF!$F$10:$F$167</definedName>
    <definedName name="XDO_?FINAL_QUANTITE?426?">'SFMP- Series 49'!$F$26:$F$33</definedName>
    <definedName name="XDO_?FINAL_QUANTITE?427?">'SFMP- Series 49'!$F$26:$F$52</definedName>
    <definedName name="XDO_?FINAL_QUANTITE?428?">'SFMP- Series 49'!$F$26:$F$65</definedName>
    <definedName name="XDO_?FINAL_QUANTITE?429?">'SFMP- Series 49'!$F$26:$F$70</definedName>
    <definedName name="XDO_?FINAL_QUANTITE?43?">#REF!</definedName>
    <definedName name="XDO_?FINAL_QUANTITE?430?">'SFMP- Series 50'!$F$26:$F$30</definedName>
    <definedName name="XDO_?FINAL_QUANTITE?431?">'SFMP- Series 50'!$F$26:$F$48</definedName>
    <definedName name="XDO_?FINAL_QUANTITE?432?">'SFMP- Series 50'!$F$26:$F$61</definedName>
    <definedName name="XDO_?FINAL_QUANTITE?433?">'SFMP- Series 50'!$F$26:$F$66</definedName>
    <definedName name="XDO_?FINAL_QUANTITE?434?">'SFMP- Series 51'!$F$26:$F$36</definedName>
    <definedName name="XDO_?FINAL_QUANTITE?435?">'SFMP- Series 51'!$F$26:$F$57</definedName>
    <definedName name="XDO_?FINAL_QUANTITE?436?">'SFMP- Series 51'!$F$26:$F$70</definedName>
    <definedName name="XDO_?FINAL_QUANTITE?437?">'SFMP- Series 51'!$F$26:$F$75</definedName>
    <definedName name="XDO_?FINAL_QUANTITE?438?">'SFMP- Series 52'!$F$26:$F$30</definedName>
    <definedName name="XDO_?FINAL_QUANTITE?439?">'SFMP- Series 52'!$F$26:$F$50</definedName>
    <definedName name="XDO_?FINAL_QUANTITE?44?">#REF!</definedName>
    <definedName name="XDO_?FINAL_QUANTITE?440?">'SFMP- Series 52'!$F$26:$F$63</definedName>
    <definedName name="XDO_?FINAL_QUANTITE?441?">'SFMP- Series 52'!$F$26:$F$68</definedName>
    <definedName name="XDO_?FINAL_QUANTITE?442?">'SFMP- Series 53'!$F$26:$F$34</definedName>
    <definedName name="XDO_?FINAL_QUANTITE?443?">'SFMP- Series 53'!$F$26:$F$54</definedName>
    <definedName name="XDO_?FINAL_QUANTITE?444?">'SFMP- Series 53'!$F$26:$F$67</definedName>
    <definedName name="XDO_?FINAL_QUANTITE?445?">'SFMP- Series 53'!$F$26:$F$72</definedName>
    <definedName name="XDO_?FINAL_QUANTITE?446?">'SFMP- Series 54'!$F$26:$F$28</definedName>
    <definedName name="XDO_?FINAL_QUANTITE?447?">'SFMP- Series 54'!$F$26:$F$42</definedName>
    <definedName name="XDO_?FINAL_QUANTITE?448?">'SFMP- Series 54'!$F$26:$F$55</definedName>
    <definedName name="XDO_?FINAL_QUANTITE?449?">'SFMP- Series 54'!$F$26:$F$60</definedName>
    <definedName name="XDO_?FINAL_QUANTITE?45?">#REF!</definedName>
    <definedName name="XDO_?FINAL_QUANTITE?450?">'SFMP- Series 55'!$F$26:$F$32</definedName>
    <definedName name="XDO_?FINAL_QUANTITE?451?">'SFMP- Series 55'!$F$26:$F$51</definedName>
    <definedName name="XDO_?FINAL_QUANTITE?452?">'SFMP- Series 55'!$F$26:$F$64</definedName>
    <definedName name="XDO_?FINAL_QUANTITE?453?">'SFMP- Series 55'!$F$26:$F$69</definedName>
    <definedName name="XDO_?FINAL_QUANTITE?454?">'SFMP- Series 56'!$F$26:$F$28</definedName>
    <definedName name="XDO_?FINAL_QUANTITE?455?">'SFMP- Series 56'!$F$26:$F$44</definedName>
    <definedName name="XDO_?FINAL_QUANTITE?456?">'SFMP- Series 56'!$F$26:$F$57</definedName>
    <definedName name="XDO_?FINAL_QUANTITE?457?">'SFMP- Series 56'!$F$26:$F$62</definedName>
    <definedName name="XDO_?FINAL_QUANTITE?458?">'SFMP- Series 57'!$F$26:$F$29</definedName>
    <definedName name="XDO_?FINAL_QUANTITE?459?">'SFMP- Series 57'!$F$26:$F$50</definedName>
    <definedName name="XDO_?FINAL_QUANTITE?46?">#REF!</definedName>
    <definedName name="XDO_?FINAL_QUANTITE?460?">'SFMP- Series 57'!$F$26:$F$63</definedName>
    <definedName name="XDO_?FINAL_QUANTITE?461?">'SFMP- Series 57'!$F$26:$F$68</definedName>
    <definedName name="XDO_?FINAL_QUANTITE?462?">'SFMP- Series 58'!$F$26:$F$31</definedName>
    <definedName name="XDO_?FINAL_QUANTITE?463?">'SFMP- Series 58'!$F$26:$F$48</definedName>
    <definedName name="XDO_?FINAL_QUANTITE?464?">'SFMP- Series 58'!$F$26:$F$61</definedName>
    <definedName name="XDO_?FINAL_QUANTITE?465?">'SFMP- Series 58'!$F$26:$F$66</definedName>
    <definedName name="XDO_?FINAL_QUANTITE?466?">SCPSE!$F$18:$F$45</definedName>
    <definedName name="XDO_?FINAL_QUANTITE?467?">SCPSE!$F$18:$F$55</definedName>
    <definedName name="XDO_?FINAL_QUANTITE?468?">SCPSE!$F$18:$F$134</definedName>
    <definedName name="XDO_?FINAL_QUANTITE?469?">SCPSE!$F$18:$F$159</definedName>
    <definedName name="XDO_?FINAL_QUANTITE?47?">SMGLF!$F$10:$F$30</definedName>
    <definedName name="XDO_?FINAL_QUANTITE?470?">SCPSE!$F$18:$F$164</definedName>
    <definedName name="XDO_?FINAL_QUANTITE?471?">'SFMP- Series 59'!$F$38:$F$40</definedName>
    <definedName name="XDO_?FINAL_QUANTITE?472?">'SFMP- Series 59'!$F$38:$F$53</definedName>
    <definedName name="XDO_?FINAL_QUANTITE?473?">'SFMP- Series 59'!$F$38:$F$58</definedName>
    <definedName name="XDO_?FINAL_QUANTITE?474?">'SFMP- Series 60'!$F$26:$F$30</definedName>
    <definedName name="XDO_?FINAL_QUANTITE?475?">'SFMP- Series 60'!$F$26:$F$49</definedName>
    <definedName name="XDO_?FINAL_QUANTITE?476?">'SFMP- Series 60'!$F$26:$F$62</definedName>
    <definedName name="XDO_?FINAL_QUANTITE?477?">'SFMP- Series 60'!$F$26:$F$67</definedName>
    <definedName name="XDO_?FINAL_QUANTITE?478?">SMCF!$F$10:$F$49</definedName>
    <definedName name="XDO_?FINAL_QUANTITE?479?">SMCF!$F$10:$F$64</definedName>
    <definedName name="XDO_?FINAL_QUANTITE?48?">SMGLF!$F$10:$F$38</definedName>
    <definedName name="XDO_?FINAL_QUANTITE?480?">SMCF!$F$10:$F$75</definedName>
    <definedName name="XDO_?FINAL_QUANTITE?481?">SMCF!$F$10:$F$92</definedName>
    <definedName name="XDO_?FINAL_QUANTITE?482?">SMCF!$F$10:$F$97</definedName>
    <definedName name="XDO_?FINAL_QUANTITE?483?">'SFMP- Series 61'!$F$26:$F$36</definedName>
    <definedName name="XDO_?FINAL_QUANTITE?484?">'SFMP- Series 61'!$F$26:$F$55</definedName>
    <definedName name="XDO_?FINAL_QUANTITE?485?">'SFMP- Series 61'!$F$26:$F$68</definedName>
    <definedName name="XDO_?FINAL_QUANTITE?486?">'SFMP- Series 61'!$F$26:$F$73</definedName>
    <definedName name="XDO_?FINAL_QUANTITE?487?">'SFMP- Series 66'!$F$26:$F$34</definedName>
    <definedName name="XDO_?FINAL_QUANTITE?488?">'SFMP- Series 66'!$F$26:$F$53</definedName>
    <definedName name="XDO_?FINAL_QUANTITE?489?">'SFMP- Series 66'!$F$26:$F$66</definedName>
    <definedName name="XDO_?FINAL_QUANTITE?49?">SMGLF!$F$10:$F$75</definedName>
    <definedName name="XDO_?FINAL_QUANTITE?490?">'SFMP- Series 66'!$F$26:$F$71</definedName>
    <definedName name="XDO_?FINAL_QUANTITE?491?">'SFMP- Series 67'!$F$26:$F$34</definedName>
    <definedName name="XDO_?FINAL_QUANTITE?492?">'SFMP- Series 67'!$F$26:$F$54</definedName>
    <definedName name="XDO_?FINAL_QUANTITE?493?">'SFMP- Series 67'!$F$26:$F$67</definedName>
    <definedName name="XDO_?FINAL_QUANTITE?494?">'SFMP- Series 67'!$F$26:$F$72</definedName>
    <definedName name="XDO_?FINAL_QUANTITE?495?">'SFMP- Series 64'!$F$24</definedName>
    <definedName name="XDO_?FINAL_QUANTITE?496?">'SFMP- Series 64'!$F$24:$F$32</definedName>
    <definedName name="XDO_?FINAL_QUANTITE?497?">'SFMP- Series 64'!$F$24:$F$50</definedName>
    <definedName name="XDO_?FINAL_QUANTITE?498?">'SFMP- Series 64'!$F$24:$F$63</definedName>
    <definedName name="XDO_?FINAL_QUANTITE?499?">'SFMP- Series 64'!$F$24:$F$68</definedName>
    <definedName name="XDO_?FINAL_QUANTITE?5?">#REF!</definedName>
    <definedName name="XDO_?FINAL_QUANTITE?50?">SMGLF!$F$10:$F$80</definedName>
    <definedName name="XDO_?FINAL_QUANTITE?500?">'SFMP- Series 68'!$F$24</definedName>
    <definedName name="XDO_?FINAL_QUANTITE?501?">'SFMP- Series 68'!$F$24:$F$41</definedName>
    <definedName name="XDO_?FINAL_QUANTITE?502?">'SFMP- Series 68'!$F$24:$F$54</definedName>
    <definedName name="XDO_?FINAL_QUANTITE?503?">'SFMP- Series 68'!$F$24:$F$59</definedName>
    <definedName name="XDO_?FINAL_QUANTITE?504?">SNM150IF!$F$10:$F$159</definedName>
    <definedName name="XDO_?FINAL_QUANTITE?505?">SNM150IF!$F$10:$F$200</definedName>
    <definedName name="XDO_?FINAL_QUANTITE?506?">SNM150IF!$F$10:$F$205</definedName>
    <definedName name="XDO_?FINAL_QUANTITE?507?">SNS250IF!$F$10:$F$259</definedName>
    <definedName name="XDO_?FINAL_QUANTITE?508?">SNS250IF!$F$10:$F$300</definedName>
    <definedName name="XDO_?FINAL_QUANTITE?509?">SNS250IF!$F$10:$F$305</definedName>
    <definedName name="XDO_?FINAL_QUANTITE?51?">#REF!</definedName>
    <definedName name="XDO_?FINAL_QUANTITE?510?">'SCIGI-JUN 2036'!$F$24:$F$25</definedName>
    <definedName name="XDO_?FINAL_QUANTITE?511?">'SCIGI-JUN 2036'!$F$24:$F$52</definedName>
    <definedName name="XDO_?FINAL_QUANTITE?512?">'SCIGI-JUN 2036'!$F$24:$F$57</definedName>
    <definedName name="XDO_?FINAL_QUANTITE?513?">'SCIGI-APR 2029'!$F$24</definedName>
    <definedName name="XDO_?FINAL_QUANTITE?514?">'SCIGI-APR 2029'!$F$24:$F$51</definedName>
    <definedName name="XDO_?FINAL_QUANTITE?515?">'SCIGI-APR 2029'!$F$24:$F$56</definedName>
    <definedName name="XDO_?FINAL_QUANTITE?516?">'SCISI-SEP 2027'!$F$24</definedName>
    <definedName name="XDO_?FINAL_QUANTITE?517?">'SCISI-SEP 2027'!$F$24:$F$45</definedName>
    <definedName name="XDO_?FINAL_QUANTITE?518?">'SCISI-SEP 2027'!$F$24:$F$70</definedName>
    <definedName name="XDO_?FINAL_QUANTITE?519?">'SCISI-SEP 2027'!$F$24:$F$75</definedName>
    <definedName name="XDO_?FINAL_QUANTITE?52?">#REF!</definedName>
    <definedName name="XDO_?FINAL_QUANTITE?520?">'SFMP- Series 72'!$F$38:$F$41</definedName>
    <definedName name="XDO_?FINAL_QUANTITE?521?">'SFMP- Series 72'!$F$38:$F$54</definedName>
    <definedName name="XDO_?FINAL_QUANTITE?522?">'SFMP- Series 72'!$F$38:$F$59</definedName>
    <definedName name="XDO_?FINAL_QUANTITE?523?">'SFMP- Series 73'!$F$38:$F$41</definedName>
    <definedName name="XDO_?FINAL_QUANTITE?524?">'SFMP- Series 73'!$F$38:$F$54</definedName>
    <definedName name="XDO_?FINAL_QUANTITE?525?">'SFMP- Series 73'!$F$38:$F$59</definedName>
    <definedName name="XDO_?FINAL_QUANTITE?526?">SLDF!$F$24:$F$30</definedName>
    <definedName name="XDO_?FINAL_QUANTITE?527?">SLDF!$F$24:$F$49</definedName>
    <definedName name="XDO_?FINAL_QUANTITE?528?">SLDF!$F$24:$F$59</definedName>
    <definedName name="XDO_?FINAL_QUANTITE?529?">SLDF!$F$24:$F$64</definedName>
    <definedName name="XDO_?FINAL_QUANTITE?53?">#REF!</definedName>
    <definedName name="XDO_?FINAL_QUANTITE?530?">'SFMP- Series 74'!$F$26:$F$33</definedName>
    <definedName name="XDO_?FINAL_QUANTITE?531?">'SFMP- Series 74'!$F$26:$F$47</definedName>
    <definedName name="XDO_?FINAL_QUANTITE?532?">'SFMP- Series 74'!$F$26:$F$60</definedName>
    <definedName name="XDO_?FINAL_QUANTITE?533?">'SFMP- Series 74'!$F$26:$F$65</definedName>
    <definedName name="XDO_?FINAL_QUANTITE?534?">'SFMP- Series 75'!$F$18</definedName>
    <definedName name="XDO_?FINAL_QUANTITE?535?">'SFMP- Series 75'!$F$18:$F$34</definedName>
    <definedName name="XDO_?FINAL_QUANTITE?536?">'SFMP- Series 75'!$F$18:$F$46</definedName>
    <definedName name="XDO_?FINAL_QUANTITE?537?">'SFMP- Series 75'!$F$18:$F$50</definedName>
    <definedName name="XDO_?FINAL_QUANTITE?538?">'SFMP- Series 75'!$F$18:$F$67</definedName>
    <definedName name="XDO_?FINAL_QUANTITE?539?">'SFMP- Series 75'!$F$18:$F$72</definedName>
    <definedName name="XDO_?FINAL_QUANTITE?54?">#REF!</definedName>
    <definedName name="XDO_?FINAL_QUANTITE?540?">'SFMP- Series 76'!$F$18:$F$20</definedName>
    <definedName name="XDO_?FINAL_QUANTITE?541?">'SFMP- Series 76'!$F$18:$F$30</definedName>
    <definedName name="XDO_?FINAL_QUANTITE?542?">'SFMP- Series 76'!$F$18:$F$46</definedName>
    <definedName name="XDO_?FINAL_QUANTITE?543?">'SFMP- Series 76'!$F$18:$F$59</definedName>
    <definedName name="XDO_?FINAL_QUANTITE?544?">'SFMP- Series 76'!$F$18:$F$64</definedName>
    <definedName name="XDO_?FINAL_QUANTITE?545?">'SFMP- Series 77'!$F$18:$F$19</definedName>
    <definedName name="XDO_?FINAL_QUANTITE?546?">'SFMP- Series 77'!$F$18:$F$35</definedName>
    <definedName name="XDO_?FINAL_QUANTITE?547?">'SFMP- Series 77'!$F$18:$F$45</definedName>
    <definedName name="XDO_?FINAL_QUANTITE?548?">'SFMP- Series 77'!$F$18:$F$64</definedName>
    <definedName name="XDO_?FINAL_QUANTITE?549?">'SFMP- Series 77'!$F$18:$F$69</definedName>
    <definedName name="XDO_?FINAL_QUANTITE?55?">#REF!</definedName>
    <definedName name="XDO_?FINAL_QUANTITE?550?">'SFMP- Series 78'!$F$18:$F$21</definedName>
    <definedName name="XDO_?FINAL_QUANTITE?551?">'SFMP- Series 78'!$F$18:$F$33</definedName>
    <definedName name="XDO_?FINAL_QUANTITE?552?">'SFMP- Series 78'!$F$18:$F$48</definedName>
    <definedName name="XDO_?FINAL_QUANTITE?553?">'SFMP- Series 78'!$F$18:$F$61</definedName>
    <definedName name="XDO_?FINAL_QUANTITE?554?">'SFMP- Series 78'!$F$18:$F$66</definedName>
    <definedName name="XDO_?FINAL_QUANTITE?555?">SDYF!$F$10:$F$43</definedName>
    <definedName name="XDO_?FINAL_QUANTITE?556?">SDYF!$F$10:$F$55</definedName>
    <definedName name="XDO_?FINAL_QUANTITE?557?">SDYF!$F$10:$F$51</definedName>
    <definedName name="XDO_?FINAL_QUANTITE?558?">SDYF!$F$10:$F$92</definedName>
    <definedName name="XDO_?FINAL_QUANTITE?559?">SDYF!$F$10:$F$97</definedName>
    <definedName name="XDO_?FINAL_QUANTITE?56?">SEHF!$F$10:$F$41</definedName>
    <definedName name="XDO_?FINAL_QUANTITE?560?">'SFMP- Series 79'!$F$18:$F$21</definedName>
    <definedName name="XDO_?FINAL_QUANTITE?561?">'SFMP- Series 79'!$F$18:$F$44</definedName>
    <definedName name="XDO_?FINAL_QUANTITE?562?">'SFMP- Series 79'!$F$18:$F$57</definedName>
    <definedName name="XDO_?FINAL_QUANTITE?563?">'SFMP- Series 79'!$F$18:$F$62</definedName>
    <definedName name="XDO_?FINAL_QUANTITE?564?">'SFMP- Series 80'!$F$18:$F$19</definedName>
    <definedName name="XDO_?FINAL_QUANTITE?565?">'SFMP- Series 80'!$F$18:$F$37</definedName>
    <definedName name="XDO_?FINAL_QUANTITE?566?">'SFMP- Series 80'!$F$18:$F$48</definedName>
    <definedName name="XDO_?FINAL_QUANTITE?567?">'SFMP- Series 80'!$F$18:$F$67</definedName>
    <definedName name="XDO_?FINAL_QUANTITE?568?">'SFMP- Series 80'!$F$18:$F$72</definedName>
    <definedName name="XDO_?FINAL_QUANTITE?569?">'SFMP- Series 81'!$F$18:$F$25</definedName>
    <definedName name="XDO_?FINAL_QUANTITE?57?">SEHF!$F$10:$F$46</definedName>
    <definedName name="XDO_?FINAL_QUANTITE?570?">'SFMP- Series 81'!$F$18:$F$41</definedName>
    <definedName name="XDO_?FINAL_QUANTITE?571?">'SFMP- Series 81'!$F$18:$F$55</definedName>
    <definedName name="XDO_?FINAL_QUANTITE?572?">'SFMP- Series 81'!$F$18:$F$68</definedName>
    <definedName name="XDO_?FINAL_QUANTITE?573?">'SFMP- Series 81'!$F$18:$F$73</definedName>
    <definedName name="XDO_?FINAL_QUANTITE?574?">'SBI-BSE-SENSEX-IF'!$F$10:$F$39</definedName>
    <definedName name="XDO_?FINAL_QUANTITE?575?">'SBI-BSE-SENSEX-IF'!$F$10:$F$80</definedName>
    <definedName name="XDO_?FINAL_QUANTITE?576?">'SBI-BSE-SENSEX-IF'!$F$10:$F$85</definedName>
    <definedName name="XDO_?FINAL_QUANTITE?577?">'SBI Nifty 1 D Rate ETF'!$F$50</definedName>
    <definedName name="XDO_?FINAL_QUANTITE?578?">'SBI Nifty 1 D Rate ETF'!$F$50:$F$55</definedName>
    <definedName name="XDO_?FINAL_QUANTITE?579?">#REF!</definedName>
    <definedName name="XDO_?FINAL_QUANTITE?58?">SEHF!$F$10:$F$52</definedName>
    <definedName name="XDO_?FINAL_QUANTITE?580?">#REF!</definedName>
    <definedName name="XDO_?FINAL_QUANTITE?581?">#REF!</definedName>
    <definedName name="XDO_?FINAL_QUANTITE?582?">#REF!</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SEHF!$F$10:$F$82</definedName>
    <definedName name="XDO_?FINAL_QUANTITE?6?">#REF!</definedName>
    <definedName name="XDO_?FINAL_QUANTITE?60?">SEHF!$F$10:$F$97</definedName>
    <definedName name="XDO_?FINAL_QUANTITE?61?">SEHF!$F$10:$F$103</definedName>
    <definedName name="XDO_?FINAL_QUANTITE?62?">SEHF!$F$10:$F$108</definedName>
    <definedName name="XDO_?FINAL_QUANTITE?63?">SEHF!$F$10:$F$114</definedName>
    <definedName name="XDO_?FINAL_QUANTITE?64?">SEHF!$F$10:$F$122</definedName>
    <definedName name="XDO_?FINAL_QUANTITE?65?">SEHF!$F$10:$F$135</definedName>
    <definedName name="XDO_?FINAL_QUANTITE?66?">SEHF!$F$10:$F$140</definedName>
    <definedName name="XDO_?FINAL_QUANTITE?67?">#REF!</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SMIF!$F$18:$F$35</definedName>
    <definedName name="XDO_?FINAL_QUANTITE?75?">SMIF!$F$18:$F$48</definedName>
    <definedName name="XDO_?FINAL_QUANTITE?76?">SMIF!$F$18:$F$52</definedName>
    <definedName name="XDO_?FINAL_QUANTITE?77?">SMIF!$F$18:$F$69</definedName>
    <definedName name="XDO_?FINAL_QUANTITE?78?">SMIF!$F$18:$F$79</definedName>
    <definedName name="XDO_?FINAL_QUANTITE?79?">SMIF!$F$18:$F$84</definedName>
    <definedName name="XDO_?FINAL_QUANTITE?8?">#REF!</definedName>
    <definedName name="XDO_?FINAL_QUANTITE?80?">#REF!</definedName>
    <definedName name="XDO_?FINAL_QUANTITE?81?">#REF!</definedName>
    <definedName name="XDO_?FINAL_QUANTITE?82?">#REF!</definedName>
    <definedName name="XDO_?FINAL_QUANTITE?83?">#REF!</definedName>
    <definedName name="XDO_?FINAL_QUANTITE?84?">SCOF!$F$10:$F$50</definedName>
    <definedName name="XDO_?FINAL_QUANTITE?85?">SCOF!$F$10:$F$91</definedName>
    <definedName name="XDO_?FINAL_QUANTITE?86?">SCOF!$F$10:$F$96</definedName>
    <definedName name="XDO_?FINAL_QUANTITE?87?">STOF!$F$10:$F$25</definedName>
    <definedName name="XDO_?FINAL_QUANTITE?88?">STOF!$F$10:$F$30</definedName>
    <definedName name="XDO_?FINAL_QUANTITE?89?">STOF!$F$10:$F$37</definedName>
    <definedName name="XDO_?FINAL_QUANTITE?9?">#REF!</definedName>
    <definedName name="XDO_?FINAL_QUANTITE?90?">STOF!$F$10:$F$74</definedName>
    <definedName name="XDO_?FINAL_QUANTITE?91?">STOF!$F$10:$F$79</definedName>
    <definedName name="XDO_?FINAL_QUANTITE?92?">SHOF!$F$10:$F$32</definedName>
    <definedName name="XDO_?FINAL_QUANTITE?93?">SHOF!$F$10:$F$43</definedName>
    <definedName name="XDO_?FINAL_QUANTITE?94?">SHOF!$F$10:$F$74</definedName>
    <definedName name="XDO_?FINAL_QUANTITE?95?">SHOF!$F$10:$F$79</definedName>
    <definedName name="XDO_?FINAL_QUANTITE?96?">SCF!$F$10:$F$92</definedName>
    <definedName name="XDO_?FINAL_QUANTITE?97?">SCF!$F$10:$F$99</definedName>
    <definedName name="XDO_?FINAL_QUANTITE?98?">SCF!$F$10:$F$123</definedName>
    <definedName name="XDO_?FINAL_QUANTITE?99?">SCF!$F$10:$F$140</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72'!#REF!</definedName>
    <definedName name="XDO_?NAMC?125?">'SFMP- Series 73'!#REF!</definedName>
    <definedName name="XDO_?NAMC?126?">SLDF!#REF!</definedName>
    <definedName name="XDO_?NAMC?127?">'SFMP- Series 74'!#REF!</definedName>
    <definedName name="XDO_?NAMC?128?">'SFMP- Series 75'!#REF!</definedName>
    <definedName name="XDO_?NAMC?129?">'SFMP- Series 76'!#REF!</definedName>
    <definedName name="XDO_?NAMC?13?">SLMF!#REF!</definedName>
    <definedName name="XDO_?NAMC?130?">'SFMP- Series 77'!#REF!</definedName>
    <definedName name="XDO_?NAMC?131?">'SFMP- Series 78'!#REF!</definedName>
    <definedName name="XDO_?NAMC?132?">SDYF!#REF!</definedName>
    <definedName name="XDO_?NAMC?133?">'SFMP- Series 79'!#REF!</definedName>
    <definedName name="XDO_?NAMC?134?">'SFMP- Series 80'!#REF!</definedName>
    <definedName name="XDO_?NAMC?135?">'SFMP- Series 81'!#REF!</definedName>
    <definedName name="XDO_?NAMC?136?">'SBI-BSE-SENSEX-IF'!#REF!</definedName>
    <definedName name="XDO_?NAMC?137?">'SBI Nifty 1 D Rate ETF'!#REF!</definedName>
    <definedName name="XDO_?NAMC?138?">#REF!</definedName>
    <definedName name="XDO_?NAMC?139?">#REF!</definedName>
    <definedName name="XDO_?NAMC?14?">SLTEF!#REF!</definedName>
    <definedName name="XDO_?NAMC?140?">#REF!</definedName>
    <definedName name="XDO_?NAMC?141?">#REF!</definedName>
    <definedName name="XDO_?NAMC?142?">#REF!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SCPSE!$C$2:$C$45</definedName>
    <definedName name="XDO_?NAMCNAME?111?">'SFMP- Series 59'!$C$2:$C$40</definedName>
    <definedName name="XDO_?NAMCNAME?112?">'SFMP- Series 60'!$C$2:$C$30</definedName>
    <definedName name="XDO_?NAMCNAME?113?">SMCF!$C$2:$C$49</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2036'!$C$2:$C$25</definedName>
    <definedName name="XDO_?NAMCNAME?122?">'SCIGI-APR 2029'!$C$2:$C$24</definedName>
    <definedName name="XDO_?NAMCNAME?123?">'SCISI-SEP 2027'!$C$2:$C$24</definedName>
    <definedName name="XDO_?NAMCNAME?124?">'SFMP- Series 72'!$C$2:$C$41</definedName>
    <definedName name="XDO_?NAMCNAME?125?">'SFMP- Series 73'!$C$2:$C$41</definedName>
    <definedName name="XDO_?NAMCNAME?126?">SLDF!$C$2:$C$30</definedName>
    <definedName name="XDO_?NAMCNAME?127?">'SFMP- Series 74'!$C$2:$C$33</definedName>
    <definedName name="XDO_?NAMCNAME?128?">'SFMP- Series 75'!$C$2:$C$18</definedName>
    <definedName name="XDO_?NAMCNAME?129?">'SFMP- Series 76'!$C$2:$C$20</definedName>
    <definedName name="XDO_?NAMCNAME?13?">SLMF!$C$2:$C$85</definedName>
    <definedName name="XDO_?NAMCNAME?130?">'SFMP- Series 77'!$C$2:$C$19</definedName>
    <definedName name="XDO_?NAMCNAME?131?">'SFMP- Series 78'!$C$2:$C$21</definedName>
    <definedName name="XDO_?NAMCNAME?132?">SDYF!$C$2:$C$43</definedName>
    <definedName name="XDO_?NAMCNAME?133?">'SFMP- Series 79'!$C$2:$C$21</definedName>
    <definedName name="XDO_?NAMCNAME?134?">'SFMP- Series 80'!$C$2:$C$19</definedName>
    <definedName name="XDO_?NAMCNAME?135?">'SFMP- Series 81'!$C$2:$C$25</definedName>
    <definedName name="XDO_?NAMCNAME?136?">'SBI-BSE-SENSEX-IF'!$C$2:$C$39</definedName>
    <definedName name="XDO_?NAMCNAME?137?">'SBI Nifty 1 D Rate ETF'!$C$2:$C$50</definedName>
    <definedName name="XDO_?NAMCNAME?138?">#REF!</definedName>
    <definedName name="XDO_?NAMCNAME?139?">#REF!</definedName>
    <definedName name="XDO_?NAMCNAME?14?">SLTEF!$C$2:$C$74</definedName>
    <definedName name="XDO_?NAMCNAME?140?">#REF!</definedName>
    <definedName name="XDO_?NAMCNAME?141?">#REF!</definedName>
    <definedName name="XDO_?NAMCNAME?142?">#REF!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SEHF!$C$2:$C$41</definedName>
    <definedName name="XDO_?NAMCNAME?21?">#REF!</definedName>
    <definedName name="XDO_?NAMCNAME?22?">#REF!</definedName>
    <definedName name="XDO_?NAMCNAME?23?">#REF!</definedName>
    <definedName name="XDO_?NAMCNAME?24?">SMIF!$C$2:$C$35</definedName>
    <definedName name="XDO_?NAMCNAME?25?">#REF!</definedName>
    <definedName name="XDO_?NAMCNAME?26?">#REF!</definedName>
    <definedName name="XDO_?NAMCNAME?27?">SCOF!$C$2:$C$50</definedName>
    <definedName name="XDO_?NAMCNAME?28?">STOF!$C$2:$C$25</definedName>
    <definedName name="XDO_?NAMCNAME?29?">SHOF!$C$2:$C$32</definedName>
    <definedName name="XDO_?NAMCNAME?3?">#REF!</definedName>
    <definedName name="XDO_?NAMCNAME?30?">SCF!$C$2:$C$92</definedName>
    <definedName name="XDO_?NAMCNAME?31?">SNIF!$C$2:$C$59</definedName>
    <definedName name="XDO_?NAMCNAME?32?">'SMCBF-SP'!$C$2:$C$29</definedName>
    <definedName name="XDO_?NAMCNAME?33?">SOF!$C$2:$C$34</definedName>
    <definedName name="XDO_?NAMCNAME?34?">SMMDF!$C$2:$C$53</definedName>
    <definedName name="XDO_?NAMCNAME?35?">SLF!$C$2:$C$24</definedName>
    <definedName name="XDO_?NAMCNAME?36?">SDBF!$C$2:$C$23</definedName>
    <definedName name="XDO_?NAMCNAME?37?">SSF!$C$2:$C$25</definedName>
    <definedName name="XDO_?NAMCNAME?38?">SCRF!$C$2:$C$16</definedName>
    <definedName name="XDO_?NAMCNAME?39?">SFEF!$C$2:$C$31</definedName>
    <definedName name="XDO_?NAMCNAME?4?">#REF!</definedName>
    <definedName name="XDO_?NAMCNAME?40?">SCHF!$C$2:$C$52</definedName>
    <definedName name="XDO_?NAMCNAME?41?">SMUSD!$C$2:$C$48</definedName>
    <definedName name="XDO_?NAMCNAME?42?">SMIDCAP!$C$2:$C$78</definedName>
    <definedName name="XDO_?NAMCNAME?43?">SMCMF!$C$2:$C$27</definedName>
    <definedName name="XDO_?NAMCNAME?44?">SMCOMMA!$C$2:$C$31</definedName>
    <definedName name="XDO_?NAMCNAME?45?">SMGF!$C$2:$C$31</definedName>
    <definedName name="XDO_?NAMCNAME?46?">SFLEXI!$C$2:$C$63</definedName>
    <definedName name="XDO_?NAMCNAME?47?">SMAAF!$C$2:$C$56</definedName>
    <definedName name="XDO_?NAMCNAME?48?">SBLUECHIP!$C$2:$C$59</definedName>
    <definedName name="XDO_?NAMCNAME?49?">SAOF!$C$2:$C$174</definedName>
    <definedName name="XDO_?NAMCNAME?5?">#REF!</definedName>
    <definedName name="XDO_?NAMCNAME?50?">SIF!$C$2:$C$44</definedName>
    <definedName name="XDO_?NAMCNAME?51?">SMLDF!$C$2:$C$59</definedName>
    <definedName name="XDO_?NAMCNAME?52?">SSTDF!$C$2:$C$79</definedName>
    <definedName name="XDO_?NAMCNAME?53?">SETFGOLD!$C$2:$C$44</definedName>
    <definedName name="XDO_?NAMCNAME?54?">SPSU!$C$2:$C$32</definedName>
    <definedName name="XDO_?NAMCNAME?55?">SGF!$C$2:$C$42</definedName>
    <definedName name="XDO_?NAMCNAME?56?">SBISENSEX!$C$2:$C$39</definedName>
    <definedName name="XDO_?NAMCNAME?57?">SSCF!$C$2:$C$62</definedName>
    <definedName name="XDO_?NAMCNAME?58?">SBPF!$C$2:$C$63</definedName>
    <definedName name="XDO_?NAMCNAME?59?">'STAF-III'!$C$2:$C$28</definedName>
    <definedName name="XDO_?NAMCNAME?6?">SMEEF!$C$2:$C$43</definedName>
    <definedName name="XDO_?NAMCNAME?60?">'SLTAF-I'!$C$2:$C$34</definedName>
    <definedName name="XDO_?NAMCNAME?61?">'SLTAF-II'!$C$2:$C$34</definedName>
    <definedName name="XDO_?NAMCNAME?62?">SBFS!$C$2:$C$35</definedName>
    <definedName name="XDO_?NAMCNAME?63?">SETFNN50!$C$2:$C$59</definedName>
    <definedName name="XDO_?NAMCNAME?64?">SETFNIFBK!$C$2:$C$21</definedName>
    <definedName name="XDO_?NAMCNAME?65?">SETFBSE100!$C$2:$C$110</definedName>
    <definedName name="XDO_?NAMCNAME?66?">SESF!$C$2:$C$103</definedName>
    <definedName name="XDO_?NAMCNAME?67?">SETFNIF50!$C$2:$C$59</definedName>
    <definedName name="XDO_?NAMCNAME?68?">'SLTAF-III'!$C$2:$C$34</definedName>
    <definedName name="XDO_?NAMCNAME?69?">SETF10GILT!$C$2:$C$24</definedName>
    <definedName name="XDO_?NAMCNAME?7?">#REF!</definedName>
    <definedName name="XDO_?NAMCNAME?70?">'SLTAF-IV'!$C$2:$C$32</definedName>
    <definedName name="XDO_?NAMCNAME?71?">'SLTAF-V'!$C$2:$C$28</definedName>
    <definedName name="XDO_?NAMCNAME?72?">'SLTAF-VI'!$C$2:$C$51</definedName>
    <definedName name="XDO_?NAMCNAME?73?">SETFSN50!$C$2:$C$59</definedName>
    <definedName name="XDO_?NAMCNAME?74?">SBIETFQLTY!$C$2:$C$39</definedName>
    <definedName name="XDO_?NAMCNAME?75?">SCBF!$C$2:$C$109</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'SMCBF-IP'!$C$2:$C$37</definedName>
    <definedName name="XDO_?NAMCNAME?81?">SFRDF!$C$2:$C$36</definedName>
    <definedName name="XDO_?NAMCNAME?82?">SBIETFIT!$C$2:$C$19</definedName>
    <definedName name="XDO_?NAMCNAME?83?">SBIETFPB!$C$2:$C$19</definedName>
    <definedName name="XDO_?NAMCNAME?84?">'SRBF-AP'!$C$2:$C$46</definedName>
    <definedName name="XDO_?NAMCNAME?85?">'SRBF-AHP'!$C$2:$C$46</definedName>
    <definedName name="XDO_?NAMCNAME?86?">'SRBF-CHP'!$C$2:$C$46</definedName>
    <definedName name="XDO_?NAMCNAME?87?">'SRBF-CP'!$C$2:$C$46</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SBAF!$C$2:$C$83</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72'!#REF!</definedName>
    <definedName name="XDO_?NDATE?125?">'SFMP- Series 73'!#REF!</definedName>
    <definedName name="XDO_?NDATE?126?">SLDF!#REF!</definedName>
    <definedName name="XDO_?NDATE?127?">'SFMP- Series 74'!#REF!</definedName>
    <definedName name="XDO_?NDATE?128?">'SFMP- Series 75'!#REF!</definedName>
    <definedName name="XDO_?NDATE?129?">'SFMP- Series 76'!#REF!</definedName>
    <definedName name="XDO_?NDATE?13?">SLMF!#REF!</definedName>
    <definedName name="XDO_?NDATE?130?">'SFMP- Series 77'!#REF!</definedName>
    <definedName name="XDO_?NDATE?131?">'SFMP- Series 78'!#REF!</definedName>
    <definedName name="XDO_?NDATE?132?">SDYF!#REF!</definedName>
    <definedName name="XDO_?NDATE?133?">'SFMP- Series 79'!#REF!</definedName>
    <definedName name="XDO_?NDATE?134?">'SFMP- Series 80'!#REF!</definedName>
    <definedName name="XDO_?NDATE?135?">'SFMP- Series 81'!#REF!</definedName>
    <definedName name="XDO_?NDATE?136?">'SBI-BSE-SENSEX-IF'!#REF!</definedName>
    <definedName name="XDO_?NDATE?137?">'SBI Nifty 1 D Rate ETF'!#REF!</definedName>
    <definedName name="XDO_?NDATE?138?">#REF!</definedName>
    <definedName name="XDO_?NDATE?139?">#REF!</definedName>
    <definedName name="XDO_?NDATE?14?">SLTEF!#REF!</definedName>
    <definedName name="XDO_?NDATE?140?">#REF!</definedName>
    <definedName name="XDO_?NDATE?141?">#REF!</definedName>
    <definedName name="XDO_?NDATE?142?">#REF!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72'!#REF!</definedName>
    <definedName name="XDO_?NNPTF?125?">'SFMP- Series 73'!#REF!</definedName>
    <definedName name="XDO_?NNPTF?126?">SLDF!#REF!</definedName>
    <definedName name="XDO_?NNPTF?127?">'SFMP- Series 74'!#REF!</definedName>
    <definedName name="XDO_?NNPTF?128?">'SFMP- Series 75'!#REF!</definedName>
    <definedName name="XDO_?NNPTF?129?">'SFMP- Series 76'!#REF!</definedName>
    <definedName name="XDO_?NNPTF?13?">SLMF!#REF!</definedName>
    <definedName name="XDO_?NNPTF?130?">'SFMP- Series 77'!#REF!</definedName>
    <definedName name="XDO_?NNPTF?131?">'SFMP- Series 78'!#REF!</definedName>
    <definedName name="XDO_?NNPTF?132?">SDYF!#REF!</definedName>
    <definedName name="XDO_?NNPTF?133?">'SFMP- Series 79'!#REF!</definedName>
    <definedName name="XDO_?NNPTF?134?">'SFMP- Series 80'!#REF!</definedName>
    <definedName name="XDO_?NNPTF?135?">'SFMP- Series 81'!#REF!</definedName>
    <definedName name="XDO_?NNPTF?136?">'SBI-BSE-SENSEX-IF'!#REF!</definedName>
    <definedName name="XDO_?NNPTF?137?">'SBI Nifty 1 D Rate ETF'!#REF!</definedName>
    <definedName name="XDO_?NNPTF?138?">#REF!</definedName>
    <definedName name="XDO_?NNPTF?139?">#REF!</definedName>
    <definedName name="XDO_?NNPTF?14?">SLTEF!#REF!</definedName>
    <definedName name="XDO_?NNPTF?140?">#REF!</definedName>
    <definedName name="XDO_?NNPTF?141?">#REF!</definedName>
    <definedName name="XDO_?NNPTF?142?">#REF!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SCF!$B$10:$B$145</definedName>
    <definedName name="XDO_?NOVAL?101?">SNIF!$B$10:$B$59</definedName>
    <definedName name="XDO_?NOVAL?102?">SNIF!$B$10:$B$100</definedName>
    <definedName name="XDO_?NOVAL?103?">SNIF!$B$10:$B$105</definedName>
    <definedName name="XDO_?NOVAL?104?">'SMCBF-SP'!$B$10:$B$29</definedName>
    <definedName name="XDO_?NOVAL?105?">'SMCBF-SP'!$B$10:$B$44</definedName>
    <definedName name="XDO_?NOVAL?106?">'SMCBF-SP'!$B$10:$B$55</definedName>
    <definedName name="XDO_?NOVAL?107?">'SMCBF-SP'!$B$10:$B$70</definedName>
    <definedName name="XDO_?NOVAL?108?">'SMCBF-SP'!$B$10:$B$83</definedName>
    <definedName name="XDO_?NOVAL?109?">'SMCBF-SP'!$B$10:$B$88</definedName>
    <definedName name="XDO_?NOVAL?11?">SMEEF!$B$10:$B$43</definedName>
    <definedName name="XDO_?NOVAL?110?">SOF!$B$34</definedName>
    <definedName name="XDO_?NOVAL?111?">SOF!$B$34:$B$51</definedName>
    <definedName name="XDO_?NOVAL?112?">SOF!$B$34:$B$56</definedName>
    <definedName name="XDO_?NOVAL?113?">SMMDF!$B$18:$B$53</definedName>
    <definedName name="XDO_?NOVAL?114?">SMMDF!$B$18:$B$66</definedName>
    <definedName name="XDO_?NOVAL?115?">SMMDF!$B$18:$B$71</definedName>
    <definedName name="XDO_?NOVAL?116?">SMMDF!$B$18:$B$88</definedName>
    <definedName name="XDO_?NOVAL?117?">SMMDF!$B$18:$B$98</definedName>
    <definedName name="XDO_?NOVAL?118?">SMMDF!$B$18:$B$103</definedName>
    <definedName name="XDO_?NOVAL?119?">SLF!$B$24</definedName>
    <definedName name="XDO_?NOVAL?12?">SMEEF!$B$10:$B$48</definedName>
    <definedName name="XDO_?NOVAL?120?">SLF!$B$24:$B$77</definedName>
    <definedName name="XDO_?NOVAL?121?">SLF!$B$24:$B$101</definedName>
    <definedName name="XDO_?NOVAL?122?">SLF!$B$24:$B$116</definedName>
    <definedName name="XDO_?NOVAL?123?">SLF!$B$24:$B$125</definedName>
    <definedName name="XDO_?NOVAL?124?">SLF!$B$24:$B$135</definedName>
    <definedName name="XDO_?NOVAL?125?">SLF!$B$24:$B$140</definedName>
    <definedName name="XDO_?NOVAL?126?">SDBF!$B$18:$B$23</definedName>
    <definedName name="XDO_?NOVAL?127?">SDBF!$B$18:$B$36</definedName>
    <definedName name="XDO_?NOVAL?128?">SDBF!$B$18:$B$42</definedName>
    <definedName name="XDO_?NOVAL?129?">SDBF!$B$18:$B$59</definedName>
    <definedName name="XDO_?NOVAL?13?">SMEEF!$B$10:$B$52</definedName>
    <definedName name="XDO_?NOVAL?130?">SDBF!$B$18:$B$69</definedName>
    <definedName name="XDO_?NOVAL?131?">SDBF!$B$18:$B$74</definedName>
    <definedName name="XDO_?NOVAL?132?">SSF!$B$24:$B$25</definedName>
    <definedName name="XDO_?NOVAL?133?">SSF!$B$24:$B$32</definedName>
    <definedName name="XDO_?NOVAL?134?">SSF!$B$24:$B$63</definedName>
    <definedName name="XDO_?NOVAL?135?">SSF!$B$24:$B$96</definedName>
    <definedName name="XDO_?NOVAL?136?">SSF!$B$24:$B$101</definedName>
    <definedName name="XDO_?NOVAL?137?">SSF!$B$24:$B$109</definedName>
    <definedName name="XDO_?NOVAL?138?">SSF!$B$24:$B$114</definedName>
    <definedName name="XDO_?NOVAL?139?">SSF!$B$24:$B$124</definedName>
    <definedName name="XDO_?NOVAL?14?">SMEEF!$B$10:$B$89</definedName>
    <definedName name="XDO_?NOVAL?140?">SSF!$B$24:$B$129</definedName>
    <definedName name="XDO_?NOVAL?141?">SCRF!$B$16</definedName>
    <definedName name="XDO_?NOVAL?142?">SCRF!$B$16:$B$67</definedName>
    <definedName name="XDO_?NOVAL?143?">SCRF!$B$16:$B$78</definedName>
    <definedName name="XDO_?NOVAL?144?">SCRF!$B$16:$B$86</definedName>
    <definedName name="XDO_?NOVAL?145?">SCRF!$B$16:$B$99</definedName>
    <definedName name="XDO_?NOVAL?146?">SCRF!$B$16:$B$109</definedName>
    <definedName name="XDO_?NOVAL?147?">SCRF!$B$16:$B$114</definedName>
    <definedName name="XDO_?NOVAL?148?">SFEF!$B$10:$B$31</definedName>
    <definedName name="XDO_?NOVAL?149?">SFEF!$B$10:$B$37</definedName>
    <definedName name="XDO_?NOVAL?15?">SMEEF!$B$10:$B$94</definedName>
    <definedName name="XDO_?NOVAL?150?">SFEF!$B$10:$B$58</definedName>
    <definedName name="XDO_?NOVAL?151?">SFEF!$B$10:$B$75</definedName>
    <definedName name="XDO_?NOVAL?152?">SFEF!$B$10:$B$80</definedName>
    <definedName name="XDO_?NOVAL?153?">SCHF!$B$10:$B$52</definedName>
    <definedName name="XDO_?NOVAL?154?">SCHF!$B$10:$B$60</definedName>
    <definedName name="XDO_?NOVAL?155?">SCHF!$B$10:$B$105</definedName>
    <definedName name="XDO_?NOVAL?156?">SCHF!$B$10:$B$117</definedName>
    <definedName name="XDO_?NOVAL?157?">SCHF!$B$10:$B$131</definedName>
    <definedName name="XDO_?NOVAL?158?">SCHF!$B$10:$B$136</definedName>
    <definedName name="XDO_?NOVAL?159?">SCHF!$B$10:$B$149</definedName>
    <definedName name="XDO_?NOVAL?16?">#REF!</definedName>
    <definedName name="XDO_?NOVAL?160?">SCHF!$B$10:$B$159</definedName>
    <definedName name="XDO_?NOVAL?161?">SCHF!$B$10:$B$164</definedName>
    <definedName name="XDO_?NOVAL?162?">SMUSD!$B$18:$B$48</definedName>
    <definedName name="XDO_?NOVAL?163?">SMUSD!$B$18:$B$56</definedName>
    <definedName name="XDO_?NOVAL?164?">SMUSD!$B$18:$B$64</definedName>
    <definedName name="XDO_?NOVAL?165?">SMUSD!$B$18:$B$82</definedName>
    <definedName name="XDO_?NOVAL?166?">SMUSD!$B$18:$B$104</definedName>
    <definedName name="XDO_?NOVAL?167?">SMUSD!$B$18:$B$114</definedName>
    <definedName name="XDO_?NOVAL?168?">SMUSD!$B$18:$B$123</definedName>
    <definedName name="XDO_?NOVAL?169?">SMUSD!$B$18:$B$133</definedName>
    <definedName name="XDO_?NOVAL?17?">#REF!</definedName>
    <definedName name="XDO_?NOVAL?170?">SMUSD!$B$18:$B$138</definedName>
    <definedName name="XDO_?NOVAL?171?">SMIDCAP!$B$10:$B$78</definedName>
    <definedName name="XDO_?NOVAL?172?">SMIDCAP!$B$10:$B$103</definedName>
    <definedName name="XDO_?NOVAL?173?">SMIDCAP!$B$10:$B$120</definedName>
    <definedName name="XDO_?NOVAL?174?">SMIDCAP!$B$10:$B$125</definedName>
    <definedName name="XDO_?NOVAL?175?">SMCMF!$B$24:$B$27</definedName>
    <definedName name="XDO_?NOVAL?176?">SMCMF!$B$24:$B$43</definedName>
    <definedName name="XDO_?NOVAL?177?">SMCMF!$B$24:$B$56</definedName>
    <definedName name="XDO_?NOVAL?178?">SMCMF!$B$24:$B$61</definedName>
    <definedName name="XDO_?NOVAL?179?">SMCOMMA!$B$10:$B$31</definedName>
    <definedName name="XDO_?NOVAL?18?">#REF!</definedName>
    <definedName name="XDO_?NOVAL?180?">SMCOMMA!$B$10:$B$72</definedName>
    <definedName name="XDO_?NOVAL?181?">SMCOMMA!$B$10:$B$77</definedName>
    <definedName name="XDO_?NOVAL?182?">SMGF!$B$24:$B$31</definedName>
    <definedName name="XDO_?NOVAL?183?">SMGF!$B$24:$B$39</definedName>
    <definedName name="XDO_?NOVAL?184?">SMGF!$B$24:$B$64</definedName>
    <definedName name="XDO_?NOVAL?185?">SMGF!$B$24:$B$69</definedName>
    <definedName name="XDO_?NOVAL?186?">SFLEXI!$B$10:$B$63</definedName>
    <definedName name="XDO_?NOVAL?187?">SFLEXI!$B$10:$B$70</definedName>
    <definedName name="XDO_?NOVAL?188?">SFLEXI!$B$10:$B$91</definedName>
    <definedName name="XDO_?NOVAL?189?">SFLEXI!$B$10:$B$108</definedName>
    <definedName name="XDO_?NOVAL?19?">#REF!</definedName>
    <definedName name="XDO_?NOVAL?190?">SFLEXI!$B$10:$B$113</definedName>
    <definedName name="XDO_?NOVAL?191?">SMAAF!$B$10:$B$56</definedName>
    <definedName name="XDO_?NOVAL?192?">SMAAF!$B$10:$B$64</definedName>
    <definedName name="XDO_?NOVAL?193?">SMAAF!$B$10:$B$85</definedName>
    <definedName name="XDO_?NOVAL?194?">SMAAF!$B$10:$B$98</definedName>
    <definedName name="XDO_?NOVAL?195?">SMAAF!$B$10:$B$105</definedName>
    <definedName name="XDO_?NOVAL?196?">SMAAF!$B$10:$B$111</definedName>
    <definedName name="XDO_?NOVAL?197?">SMAAF!$B$10:$B$116</definedName>
    <definedName name="XDO_?NOVAL?198?">SMAAF!$B$10:$B$127</definedName>
    <definedName name="XDO_?NOVAL?199?">SMAAF!$B$10:$B$137</definedName>
    <definedName name="XDO_?NOVAL?2?">#REF!</definedName>
    <definedName name="XDO_?NOVAL?20?">#REF!</definedName>
    <definedName name="XDO_?NOVAL?200?">SMAAF!$B$10:$B$142</definedName>
    <definedName name="XDO_?NOVAL?201?">SBLUECHIP!$B$10:$B$59</definedName>
    <definedName name="XDO_?NOVAL?202?">SBLUECHIP!$B$10:$B$85</definedName>
    <definedName name="XDO_?NOVAL?203?">SBLUECHIP!$B$10:$B$102</definedName>
    <definedName name="XDO_?NOVAL?204?">SBLUECHIP!$B$10:$B$107</definedName>
    <definedName name="XDO_?NOVAL?205?">SAOF!$B$10:$B$174</definedName>
    <definedName name="XDO_?NOVAL?206?">SAOF!$B$10:$B$206</definedName>
    <definedName name="XDO_?NOVAL?207?">SAOF!$B$10:$B$211</definedName>
    <definedName name="XDO_?NOVAL?208?">SAOF!$B$10:$B$217</definedName>
    <definedName name="XDO_?NOVAL?209?">SAOF!$B$10:$B$227</definedName>
    <definedName name="XDO_?NOVAL?21?">#REF!</definedName>
    <definedName name="XDO_?NOVAL?210?">SAOF!$B$10:$B$237</definedName>
    <definedName name="XDO_?NOVAL?211?">SAOF!$B$10:$B$242</definedName>
    <definedName name="XDO_?NOVAL?212?">SIF!$B$10:$B$44</definedName>
    <definedName name="XDO_?NOVAL?213?">SIF!$B$10:$B$52</definedName>
    <definedName name="XDO_?NOVAL?214?">SIF!$B$10:$B$89</definedName>
    <definedName name="XDO_?NOVAL?215?">SIF!$B$10:$B$94</definedName>
    <definedName name="XDO_?NOVAL?216?">SMLDF!$B$18:$B$59</definedName>
    <definedName name="XDO_?NOVAL?217?">SMLDF!$B$18:$B$70</definedName>
    <definedName name="XDO_?NOVAL?218?">SMLDF!$B$18:$B$78</definedName>
    <definedName name="XDO_?NOVAL?219?">SMLDF!$B$18:$B$95</definedName>
    <definedName name="XDO_?NOVAL?22?">#REF!</definedName>
    <definedName name="XDO_?NOVAL?220?">SMLDF!$B$18:$B$108</definedName>
    <definedName name="XDO_?NOVAL?221?">SMLDF!$B$18:$B$122</definedName>
    <definedName name="XDO_?NOVAL?222?">SMLDF!$B$18:$B$127</definedName>
    <definedName name="XDO_?NOVAL?223?">SMLDF!$B$18:$B$137</definedName>
    <definedName name="XDO_?NOVAL?224?">SMLDF!$B$18:$B$142</definedName>
    <definedName name="XDO_?NOVAL?225?">SSTDF!$B$18:$B$79</definedName>
    <definedName name="XDO_?NOVAL?226?">SSTDF!$B$18:$B$97</definedName>
    <definedName name="XDO_?NOVAL?227?">SSTDF!$B$18:$B$101</definedName>
    <definedName name="XDO_?NOVAL?228?">SSTDF!$B$18:$B$106</definedName>
    <definedName name="XDO_?NOVAL?229?">SSTDF!$B$18:$B$111</definedName>
    <definedName name="XDO_?NOVAL?23?">#REF!</definedName>
    <definedName name="XDO_?NOVAL?230?">SSTDF!$B$18:$B$119</definedName>
    <definedName name="XDO_?NOVAL?231?">SSTDF!$B$18:$B$124</definedName>
    <definedName name="XDO_?NOVAL?232?">SSTDF!$B$18:$B$134</definedName>
    <definedName name="XDO_?NOVAL?233?">SSTDF!$B$18:$B$139</definedName>
    <definedName name="XDO_?NOVAL?234?">SETFGOLD!$B$44</definedName>
    <definedName name="XDO_?NOVAL?235?">SETFGOLD!$B$44:$B$52</definedName>
    <definedName name="XDO_?NOVAL?236?">SETFGOLD!$B$44:$B$57</definedName>
    <definedName name="XDO_?NOVAL?237?">SPSU!$B$10:$B$32</definedName>
    <definedName name="XDO_?NOVAL?238?">SPSU!$B$10:$B$73</definedName>
    <definedName name="XDO_?NOVAL?239?">SPSU!$B$10:$B$78</definedName>
    <definedName name="XDO_?NOVAL?24?">#REF!</definedName>
    <definedName name="XDO_?NOVAL?240?">SGF!$B$42</definedName>
    <definedName name="XDO_?NOVAL?241?">SGF!$B$42:$B$52</definedName>
    <definedName name="XDO_?NOVAL?242?">SGF!$B$42:$B$57</definedName>
    <definedName name="XDO_?NOVAL?243?">SBISENSEX!$B$10:$B$39</definedName>
    <definedName name="XDO_?NOVAL?244?">SBISENSEX!$B$10:$B$80</definedName>
    <definedName name="XDO_?NOVAL?245?">SBISENSEX!$B$10:$B$85</definedName>
    <definedName name="XDO_?NOVAL?246?">SSCF!$B$10:$B$62</definedName>
    <definedName name="XDO_?NOVAL?247?">SSCF!$B$10:$B$73</definedName>
    <definedName name="XDO_?NOVAL?248?">SSCF!$B$10:$B$104</definedName>
    <definedName name="XDO_?NOVAL?249?">SSCF!$B$10:$B$109</definedName>
    <definedName name="XDO_?NOVAL?25?">#REF!</definedName>
    <definedName name="XDO_?NOVAL?250?">SBPF!$B$18:$B$63</definedName>
    <definedName name="XDO_?NOVAL?251?">SBPF!$B$18:$B$76</definedName>
    <definedName name="XDO_?NOVAL?252?">SBPF!$B$18:$B$80</definedName>
    <definedName name="XDO_?NOVAL?253?">SBPF!$B$18:$B$97</definedName>
    <definedName name="XDO_?NOVAL?254?">SBPF!$B$18:$B$107</definedName>
    <definedName name="XDO_?NOVAL?255?">SBPF!$B$18:$B$112</definedName>
    <definedName name="XDO_?NOVAL?256?">'STAF-III'!$B$10:$B$28</definedName>
    <definedName name="XDO_?NOVAL?257?">'STAF-III'!$B$10:$B$69</definedName>
    <definedName name="XDO_?NOVAL?258?">'STAF-III'!$B$10:$B$74</definedName>
    <definedName name="XDO_?NOVAL?259?">'SLTAF-I'!$B$10:$B$34</definedName>
    <definedName name="XDO_?NOVAL?26?">#REF!</definedName>
    <definedName name="XDO_?NOVAL?260?">'SLTAF-I'!$B$10:$B$75</definedName>
    <definedName name="XDO_?NOVAL?261?">'SLTAF-I'!$B$10:$B$80</definedName>
    <definedName name="XDO_?NOVAL?262?">'SLTAF-II'!$B$10:$B$34</definedName>
    <definedName name="XDO_?NOVAL?263?">'SLTAF-II'!$B$10:$B$75</definedName>
    <definedName name="XDO_?NOVAL?264?">'SLTAF-II'!$B$10:$B$80</definedName>
    <definedName name="XDO_?NOVAL?265?">SBFS!$B$10:$B$35</definedName>
    <definedName name="XDO_?NOVAL?266?">SBFS!$B$10:$B$76</definedName>
    <definedName name="XDO_?NOVAL?267?">SBFS!$B$10:$B$81</definedName>
    <definedName name="XDO_?NOVAL?268?">SETFNN50!$B$10:$B$59</definedName>
    <definedName name="XDO_?NOVAL?269?">SETFNN50!$B$10:$B$100</definedName>
    <definedName name="XDO_?NOVAL?27?">#REF!</definedName>
    <definedName name="XDO_?NOVAL?270?">SETFNN50!$B$10:$B$105</definedName>
    <definedName name="XDO_?NOVAL?271?">SETFNIFBK!$B$10:$B$21</definedName>
    <definedName name="XDO_?NOVAL?272?">SETFNIFBK!$B$10:$B$62</definedName>
    <definedName name="XDO_?NOVAL?273?">SETFNIFBK!$B$10:$B$67</definedName>
    <definedName name="XDO_?NOVAL?274?">SETFBSE100!$B$10:$B$110</definedName>
    <definedName name="XDO_?NOVAL?275?">SETFBSE100!$B$10:$B$151</definedName>
    <definedName name="XDO_?NOVAL?276?">SETFBSE100!$B$10:$B$156</definedName>
    <definedName name="XDO_?NOVAL?277?">SESF!$B$10:$B$103</definedName>
    <definedName name="XDO_?NOVAL?278?">SESF!$B$10:$B$111</definedName>
    <definedName name="XDO_?NOVAL?279?">SESF!$B$10:$B$132</definedName>
    <definedName name="XDO_?NOVAL?28?">#REF!</definedName>
    <definedName name="XDO_?NOVAL?280?">SESF!$B$10:$B$140</definedName>
    <definedName name="XDO_?NOVAL?281?">SESF!$B$10:$B$151</definedName>
    <definedName name="XDO_?NOVAL?282?">SESF!$B$10:$B$159</definedName>
    <definedName name="XDO_?NOVAL?283?">SESF!$B$10:$B$176</definedName>
    <definedName name="XDO_?NOVAL?284?">SESF!$B$10:$B$181</definedName>
    <definedName name="XDO_?NOVAL?285?">SETFNIF50!$B$10:$B$59</definedName>
    <definedName name="XDO_?NOVAL?286?">SETFNIF50!$B$10:$B$100</definedName>
    <definedName name="XDO_?NOVAL?287?">SETFNIF50!$B$10:$B$105</definedName>
    <definedName name="XDO_?NOVAL?288?">'SLTAF-III'!$B$10:$B$34</definedName>
    <definedName name="XDO_?NOVAL?289?">'SLTAF-III'!$B$10:$B$75</definedName>
    <definedName name="XDO_?NOVAL?29?">#REF!</definedName>
    <definedName name="XDO_?NOVAL?290?">'SLTAF-III'!$B$10:$B$80</definedName>
    <definedName name="XDO_?NOVAL?291?">SETF10GILT!$B$24</definedName>
    <definedName name="XDO_?NOVAL?292?">SETF10GILT!$B$24:$B$51</definedName>
    <definedName name="XDO_?NOVAL?293?">SETF10GILT!$B$24:$B$56</definedName>
    <definedName name="XDO_?NOVAL?294?">'SLTAF-IV'!$B$10:$B$32</definedName>
    <definedName name="XDO_?NOVAL?295?">'SLTAF-IV'!$B$10:$B$43</definedName>
    <definedName name="XDO_?NOVAL?296?">'SLTAF-IV'!$B$10:$B$74</definedName>
    <definedName name="XDO_?NOVAL?297?">'SLTAF-IV'!$B$10:$B$79</definedName>
    <definedName name="XDO_?NOVAL?298?">'SLTAF-V'!$B$10:$B$28</definedName>
    <definedName name="XDO_?NOVAL?299?">'SLTAF-V'!$B$10:$B$69</definedName>
    <definedName name="XDO_?NOVAL?3?">#REF!</definedName>
    <definedName name="XDO_?NOVAL?30?">#REF!</definedName>
    <definedName name="XDO_?NOVAL?300?">'SLTAF-V'!$B$10:$B$74</definedName>
    <definedName name="XDO_?NOVAL?301?">'SLTAF-VI'!$B$10:$B$51</definedName>
    <definedName name="XDO_?NOVAL?302?">'SLTAF-VI'!$B$10:$B$92</definedName>
    <definedName name="XDO_?NOVAL?303?">'SLTAF-VI'!$B$10:$B$97</definedName>
    <definedName name="XDO_?NOVAL?304?">SETFSN50!$B$10:$B$59</definedName>
    <definedName name="XDO_?NOVAL?305?">SETFSN50!$B$10:$B$104</definedName>
    <definedName name="XDO_?NOVAL?306?">SBIETFQLTY!$B$10:$B$39</definedName>
    <definedName name="XDO_?NOVAL?307?">SBIETFQLTY!$B$10:$B$80</definedName>
    <definedName name="XDO_?NOVAL?308?">SBIETFQLTY!$B$10:$B$85</definedName>
    <definedName name="XDO_?NOVAL?309?">SCBF!$B$18:$B$109</definedName>
    <definedName name="XDO_?NOVAL?31?">#REF!</definedName>
    <definedName name="XDO_?NOVAL?310?">SCBF!$B$18:$B$123</definedName>
    <definedName name="XDO_?NOVAL?311?">SCBF!$B$18:$B$128</definedName>
    <definedName name="XDO_?NOVAL?312?">SCBF!$B$18:$B$152</definedName>
    <definedName name="XDO_?NOVAL?313?">SCBF!$B$18:$B$157</definedName>
    <definedName name="XDO_?NOVAL?314?">SCBF!$B$18:$B$167</definedName>
    <definedName name="XDO_?NOVAL?315?">SCBF!$B$18:$B$172</definedName>
    <definedName name="XDO_?NOVAL?316?">SEMVF!$B$10:$B$59</definedName>
    <definedName name="XDO_?NOVAL?317?">SEMVF!$B$10:$B$100</definedName>
    <definedName name="XDO_?NOVAL?318?">SEMVF!$B$10:$B$105</definedName>
    <definedName name="XDO_?NOVAL?319?">'SFMP- Series 1'!$B$26:$B$31</definedName>
    <definedName name="XDO_?NOVAL?32?">#REF!</definedName>
    <definedName name="XDO_?NOVAL?320?">'SFMP- Series 1'!$B$26:$B$48</definedName>
    <definedName name="XDO_?NOVAL?321?">'SFMP- Series 1'!$B$26:$B$61</definedName>
    <definedName name="XDO_?NOVAL?322?">'SFMP- Series 1'!$B$26:$B$66</definedName>
    <definedName name="XDO_?NOVAL?323?">'SFMP- Series 6'!$B$26:$B$29</definedName>
    <definedName name="XDO_?NOVAL?324?">'SFMP- Series 6'!$B$26:$B$46</definedName>
    <definedName name="XDO_?NOVAL?325?">'SFMP- Series 6'!$B$26:$B$59</definedName>
    <definedName name="XDO_?NOVAL?326?">'SFMP- Series 6'!$B$26:$B$64</definedName>
    <definedName name="XDO_?NOVAL?327?">'SFMP- Series 34'!$B$26</definedName>
    <definedName name="XDO_?NOVAL?328?">'SFMP- Series 34'!$B$26:$B$41</definedName>
    <definedName name="XDO_?NOVAL?329?">'SFMP- Series 34'!$B$26:$B$54</definedName>
    <definedName name="XDO_?NOVAL?33?">SLMF!$B$10:$B$85</definedName>
    <definedName name="XDO_?NOVAL?330?">'SFMP- Series 34'!$B$26:$B$59</definedName>
    <definedName name="XDO_?NOVAL?331?">'SMCBF-IP'!$B$10:$B$37</definedName>
    <definedName name="XDO_?NOVAL?332?">'SMCBF-IP'!$B$10:$B$44</definedName>
    <definedName name="XDO_?NOVAL?333?">'SMCBF-IP'!$B$10:$B$48</definedName>
    <definedName name="XDO_?NOVAL?334?">'SMCBF-IP'!$B$10:$B$59</definedName>
    <definedName name="XDO_?NOVAL?335?">'SMCBF-IP'!$B$10:$B$86</definedName>
    <definedName name="XDO_?NOVAL?336?">'SMCBF-IP'!$B$10:$B$91</definedName>
    <definedName name="XDO_?NOVAL?337?">SFRDF!$B$18:$B$36</definedName>
    <definedName name="XDO_?NOVAL?338?">SFRDF!$B$18:$B$46</definedName>
    <definedName name="XDO_?NOVAL?339?">SFRDF!$B$18:$B$50</definedName>
    <definedName name="XDO_?NOVAL?34?">SLMF!$B$10:$B$91</definedName>
    <definedName name="XDO_?NOVAL?340?">SFRDF!$B$18:$B$67</definedName>
    <definedName name="XDO_?NOVAL?341?">SFRDF!$B$18:$B$77</definedName>
    <definedName name="XDO_?NOVAL?342?">SFRDF!$B$18:$B$82</definedName>
    <definedName name="XDO_?NOVAL?343?">SBIETFIT!$B$10:$B$19</definedName>
    <definedName name="XDO_?NOVAL?344?">SBIETFIT!$B$10:$B$60</definedName>
    <definedName name="XDO_?NOVAL?345?">SBIETFIT!$B$10:$B$65</definedName>
    <definedName name="XDO_?NOVAL?346?">SBIETFPB!$B$10:$B$19</definedName>
    <definedName name="XDO_?NOVAL?347?">SBIETFPB!$B$10:$B$60</definedName>
    <definedName name="XDO_?NOVAL?348?">SBIETFPB!$B$10:$B$65</definedName>
    <definedName name="XDO_?NOVAL?349?">'SRBF-AP'!$B$10:$B$46</definedName>
    <definedName name="XDO_?NOVAL?35?">SLMF!$B$10:$B$95</definedName>
    <definedName name="XDO_?NOVAL?350?">'SRBF-AP'!$B$10:$B$55</definedName>
    <definedName name="XDO_?NOVAL?351?">'SRBF-AP'!$B$10:$B$64</definedName>
    <definedName name="XDO_?NOVAL?352?">'SRBF-AP'!$B$10:$B$69</definedName>
    <definedName name="XDO_?NOVAL?353?">'SRBF-AP'!$B$10:$B$76</definedName>
    <definedName name="XDO_?NOVAL?354?">'SRBF-AP'!$B$10:$B$95</definedName>
    <definedName name="XDO_?NOVAL?355?">'SRBF-AP'!$B$10:$B$100</definedName>
    <definedName name="XDO_?NOVAL?356?">'SRBF-AHP'!$B$10:$B$46</definedName>
    <definedName name="XDO_?NOVAL?357?">'SRBF-AHP'!$B$10:$B$54</definedName>
    <definedName name="XDO_?NOVAL?358?">'SRBF-AHP'!$B$10:$B$59</definedName>
    <definedName name="XDO_?NOVAL?359?">'SRBF-AHP'!$B$10:$B$69</definedName>
    <definedName name="XDO_?NOVAL?36?">SLMF!$B$10:$B$132</definedName>
    <definedName name="XDO_?NOVAL?360?">'SRBF-AHP'!$B$10:$B$76</definedName>
    <definedName name="XDO_?NOVAL?361?">'SRBF-AHP'!$B$10:$B$85</definedName>
    <definedName name="XDO_?NOVAL?362?">'SRBF-AHP'!$B$10:$B$104</definedName>
    <definedName name="XDO_?NOVAL?363?">'SRBF-AHP'!$B$10:$B$109</definedName>
    <definedName name="XDO_?NOVAL?364?">'SRBF-CHP'!$B$10:$B$46</definedName>
    <definedName name="XDO_?NOVAL?365?">'SRBF-CHP'!$B$10:$B$67</definedName>
    <definedName name="XDO_?NOVAL?366?">'SRBF-CHP'!$B$10:$B$77</definedName>
    <definedName name="XDO_?NOVAL?367?">'SRBF-CHP'!$B$10:$B$104</definedName>
    <definedName name="XDO_?NOVAL?368?">'SRBF-CHP'!$B$10:$B$109</definedName>
    <definedName name="XDO_?NOVAL?369?">'SRBF-CP'!$B$10:$B$46</definedName>
    <definedName name="XDO_?NOVAL?37?">SLMF!$B$10:$B$137</definedName>
    <definedName name="XDO_?NOVAL?370?">'SRBF-CP'!$B$10:$B$67</definedName>
    <definedName name="XDO_?NOVAL?371?">'SRBF-CP'!$B$10:$B$77</definedName>
    <definedName name="XDO_?NOVAL?372?">'SRBF-CP'!$B$10:$B$104</definedName>
    <definedName name="XDO_?NOVAL?373?">'SRBF-CP'!$B$10:$B$109</definedName>
    <definedName name="XDO_?NOVAL?374?">'SIA-US EQUITY FOF'!$B$14</definedName>
    <definedName name="XDO_?NOVAL?375?">'SIA-US EQUITY FOF'!$B$14:$B$51</definedName>
    <definedName name="XDO_?NOVAL?376?">'SIA-US EQUITY FOF'!$B$14:$B$56</definedName>
    <definedName name="XDO_?NOVAL?377?">'SFMP- Series 41'!$B$18:$B$19</definedName>
    <definedName name="XDO_?NOVAL?378?">'SFMP- Series 41'!$B$18:$B$27</definedName>
    <definedName name="XDO_?NOVAL?379?">'SFMP- Series 41'!$B$18:$B$34</definedName>
    <definedName name="XDO_?NOVAL?38?">SLTEF!$B$10:$B$74</definedName>
    <definedName name="XDO_?NOVAL?380?">'SFMP- Series 41'!$B$18:$B$53</definedName>
    <definedName name="XDO_?NOVAL?381?">'SFMP- Series 41'!$B$18:$B$66</definedName>
    <definedName name="XDO_?NOVAL?382?">'SFMP- Series 41'!$B$18:$B$71</definedName>
    <definedName name="XDO_?NOVAL?383?">'SFMP- Series 42'!$B$18</definedName>
    <definedName name="XDO_?NOVAL?384?">'SFMP- Series 42'!$B$18:$B$40</definedName>
    <definedName name="XDO_?NOVAL?385?">'SFMP- Series 42'!$B$18:$B$60</definedName>
    <definedName name="XDO_?NOVAL?386?">'SFMP- Series 42'!$B$18:$B$73</definedName>
    <definedName name="XDO_?NOVAL?387?">'SFMP- Series 42'!$B$18:$B$78</definedName>
    <definedName name="XDO_?NOVAL?388?">'SFMP- Series 43'!$B$26:$B$34</definedName>
    <definedName name="XDO_?NOVAL?389?">'SFMP- Series 43'!$B$26:$B$51</definedName>
    <definedName name="XDO_?NOVAL?39?">SLTEF!$B$10:$B$115</definedName>
    <definedName name="XDO_?NOVAL?390?">'SFMP- Series 43'!$B$26:$B$64</definedName>
    <definedName name="XDO_?NOVAL?391?">'SFMP- Series 43'!$B$26:$B$69</definedName>
    <definedName name="XDO_?NOVAL?392?">'SNN50'!$B$10:$B$59</definedName>
    <definedName name="XDO_?NOVAL?393?">'SNN50'!$B$10:$B$100</definedName>
    <definedName name="XDO_?NOVAL?394?">'SNN50'!$B$10:$B$105</definedName>
    <definedName name="XDO_?NOVAL?395?">'SFMP- Series 44'!$B$26:$B$31</definedName>
    <definedName name="XDO_?NOVAL?396?">'SFMP- Series 44'!$B$26:$B$51</definedName>
    <definedName name="XDO_?NOVAL?397?">'SFMP- Series 44'!$B$26:$B$64</definedName>
    <definedName name="XDO_?NOVAL?398?">'SFMP- Series 44'!$B$26:$B$69</definedName>
    <definedName name="XDO_?NOVAL?399?">'SFMP- Series 45'!$B$26:$B$33</definedName>
    <definedName name="XDO_?NOVAL?4?">#REF!</definedName>
    <definedName name="XDO_?NOVAL?40?">SLTEF!$B$10:$B$120</definedName>
    <definedName name="XDO_?NOVAL?400?">'SFMP- Series 45'!$B$26:$B$55</definedName>
    <definedName name="XDO_?NOVAL?401?">'SFMP- Series 45'!$B$26:$B$68</definedName>
    <definedName name="XDO_?NOVAL?402?">'SFMP- Series 45'!$B$26:$B$73</definedName>
    <definedName name="XDO_?NOVAL?403?">SBIETFCON!$B$10:$B$39</definedName>
    <definedName name="XDO_?NOVAL?404?">SBIETFCON!$B$10:$B$80</definedName>
    <definedName name="XDO_?NOVAL?405?">SBIETFCON!$B$10:$B$85</definedName>
    <definedName name="XDO_?NOVAL?406?">'SFMP- Series 46'!$B$26:$B$29</definedName>
    <definedName name="XDO_?NOVAL?407?">'SFMP- Series 46'!$B$26:$B$47</definedName>
    <definedName name="XDO_?NOVAL?408?">'SFMP- Series 46'!$B$26:$B$60</definedName>
    <definedName name="XDO_?NOVAL?409?">'SFMP- Series 46'!$B$26:$B$65</definedName>
    <definedName name="XDO_?NOVAL?41?">#REF!</definedName>
    <definedName name="XDO_?NOVAL?410?">'SFMP- Series 47'!$B$26:$B$27</definedName>
    <definedName name="XDO_?NOVAL?411?">'SFMP- Series 47'!$B$26:$B$45</definedName>
    <definedName name="XDO_?NOVAL?412?">'SFMP- Series 47'!$B$26:$B$58</definedName>
    <definedName name="XDO_?NOVAL?413?">'SFMP- Series 47'!$B$26:$B$63</definedName>
    <definedName name="XDO_?NOVAL?414?">'SFMP- Series 48'!$B$26:$B$28</definedName>
    <definedName name="XDO_?NOVAL?415?">'SFMP- Series 48'!$B$26:$B$44</definedName>
    <definedName name="XDO_?NOVAL?416?">'SFMP- Series 48'!$B$26:$B$57</definedName>
    <definedName name="XDO_?NOVAL?417?">'SFMP- Series 48'!$B$26:$B$62</definedName>
    <definedName name="XDO_?NOVAL?418?">SBAF!$B$10:$B$83</definedName>
    <definedName name="XDO_?NOVAL?419?">SBAF!$B$10:$B$90</definedName>
    <definedName name="XDO_?NOVAL?42?">#REF!</definedName>
    <definedName name="XDO_?NOVAL?420?">SBAF!$B$10:$B$94</definedName>
    <definedName name="XDO_?NOVAL?421?">SBAF!$B$10:$B$117</definedName>
    <definedName name="XDO_?NOVAL?422?">SBAF!$B$10:$B$129</definedName>
    <definedName name="XDO_?NOVAL?423?">SBAF!$B$10:$B$137</definedName>
    <definedName name="XDO_?NOVAL?424?">SBAF!$B$10:$B$162</definedName>
    <definedName name="XDO_?NOVAL?425?">SBAF!$B$10:$B$167</definedName>
    <definedName name="XDO_?NOVAL?426?">'SFMP- Series 49'!$B$26:$B$33</definedName>
    <definedName name="XDO_?NOVAL?427?">'SFMP- Series 49'!$B$26:$B$52</definedName>
    <definedName name="XDO_?NOVAL?428?">'SFMP- Series 49'!$B$26:$B$65</definedName>
    <definedName name="XDO_?NOVAL?429?">'SFMP- Series 49'!$B$26:$B$70</definedName>
    <definedName name="XDO_?NOVAL?43?">#REF!</definedName>
    <definedName name="XDO_?NOVAL?430?">'SFMP- Series 50'!$B$26:$B$30</definedName>
    <definedName name="XDO_?NOVAL?431?">'SFMP- Series 50'!$B$26:$B$48</definedName>
    <definedName name="XDO_?NOVAL?432?">'SFMP- Series 50'!$B$26:$B$61</definedName>
    <definedName name="XDO_?NOVAL?433?">'SFMP- Series 50'!$B$26:$B$66</definedName>
    <definedName name="XDO_?NOVAL?434?">'SFMP- Series 51'!$B$26:$B$36</definedName>
    <definedName name="XDO_?NOVAL?435?">'SFMP- Series 51'!$B$26:$B$57</definedName>
    <definedName name="XDO_?NOVAL?436?">'SFMP- Series 51'!$B$26:$B$70</definedName>
    <definedName name="XDO_?NOVAL?437?">'SFMP- Series 51'!$B$26:$B$75</definedName>
    <definedName name="XDO_?NOVAL?438?">'SFMP- Series 52'!$B$26:$B$30</definedName>
    <definedName name="XDO_?NOVAL?439?">'SFMP- Series 52'!$B$26:$B$50</definedName>
    <definedName name="XDO_?NOVAL?44?">#REF!</definedName>
    <definedName name="XDO_?NOVAL?440?">'SFMP- Series 52'!$B$26:$B$63</definedName>
    <definedName name="XDO_?NOVAL?441?">'SFMP- Series 52'!$B$26:$B$68</definedName>
    <definedName name="XDO_?NOVAL?442?">'SFMP- Series 53'!$B$26:$B$34</definedName>
    <definedName name="XDO_?NOVAL?443?">'SFMP- Series 53'!$B$26:$B$54</definedName>
    <definedName name="XDO_?NOVAL?444?">'SFMP- Series 53'!$B$26:$B$67</definedName>
    <definedName name="XDO_?NOVAL?445?">'SFMP- Series 53'!$B$26:$B$72</definedName>
    <definedName name="XDO_?NOVAL?446?">'SFMP- Series 54'!$B$26:$B$28</definedName>
    <definedName name="XDO_?NOVAL?447?">'SFMP- Series 54'!$B$26:$B$42</definedName>
    <definedName name="XDO_?NOVAL?448?">'SFMP- Series 54'!$B$26:$B$55</definedName>
    <definedName name="XDO_?NOVAL?449?">'SFMP- Series 54'!$B$26:$B$60</definedName>
    <definedName name="XDO_?NOVAL?45?">#REF!</definedName>
    <definedName name="XDO_?NOVAL?450?">'SFMP- Series 55'!$B$26:$B$32</definedName>
    <definedName name="XDO_?NOVAL?451?">'SFMP- Series 55'!$B$26:$B$51</definedName>
    <definedName name="XDO_?NOVAL?452?">'SFMP- Series 55'!$B$26:$B$64</definedName>
    <definedName name="XDO_?NOVAL?453?">'SFMP- Series 55'!$B$26:$B$69</definedName>
    <definedName name="XDO_?NOVAL?454?">'SFMP- Series 56'!$B$26:$B$28</definedName>
    <definedName name="XDO_?NOVAL?455?">'SFMP- Series 56'!$B$26:$B$44</definedName>
    <definedName name="XDO_?NOVAL?456?">'SFMP- Series 56'!$B$26:$B$57</definedName>
    <definedName name="XDO_?NOVAL?457?">'SFMP- Series 56'!$B$26:$B$62</definedName>
    <definedName name="XDO_?NOVAL?458?">'SFMP- Series 57'!$B$26:$B$29</definedName>
    <definedName name="XDO_?NOVAL?459?">'SFMP- Series 57'!$B$26:$B$50</definedName>
    <definedName name="XDO_?NOVAL?46?">#REF!</definedName>
    <definedName name="XDO_?NOVAL?460?">'SFMP- Series 57'!$B$26:$B$63</definedName>
    <definedName name="XDO_?NOVAL?461?">'SFMP- Series 57'!$B$26:$B$68</definedName>
    <definedName name="XDO_?NOVAL?462?">'SFMP- Series 58'!$B$26:$B$31</definedName>
    <definedName name="XDO_?NOVAL?463?">'SFMP- Series 58'!$B$26:$B$48</definedName>
    <definedName name="XDO_?NOVAL?464?">'SFMP- Series 58'!$B$26:$B$61</definedName>
    <definedName name="XDO_?NOVAL?465?">'SFMP- Series 58'!$B$26:$B$66</definedName>
    <definedName name="XDO_?NOVAL?466?">SCPSE!$B$18:$B$45</definedName>
    <definedName name="XDO_?NOVAL?467?">SCPSE!$B$18:$B$55</definedName>
    <definedName name="XDO_?NOVAL?468?">SCPSE!$B$18:$B$134</definedName>
    <definedName name="XDO_?NOVAL?469?">SCPSE!$B$18:$B$159</definedName>
    <definedName name="XDO_?NOVAL?47?">SMGLF!$B$10:$B$30</definedName>
    <definedName name="XDO_?NOVAL?470?">SCPSE!$B$18:$B$164</definedName>
    <definedName name="XDO_?NOVAL?471?">'SFMP- Series 59'!$B$38:$B$40</definedName>
    <definedName name="XDO_?NOVAL?472?">'SFMP- Series 59'!$B$38:$B$53</definedName>
    <definedName name="XDO_?NOVAL?473?">'SFMP- Series 59'!$B$38:$B$58</definedName>
    <definedName name="XDO_?NOVAL?474?">'SFMP- Series 60'!$B$26:$B$30</definedName>
    <definedName name="XDO_?NOVAL?475?">'SFMP- Series 60'!$B$26:$B$49</definedName>
    <definedName name="XDO_?NOVAL?476?">'SFMP- Series 60'!$B$26:$B$62</definedName>
    <definedName name="XDO_?NOVAL?477?">'SFMP- Series 60'!$B$26:$B$67</definedName>
    <definedName name="XDO_?NOVAL?478?">SMCF!$B$10:$B$49</definedName>
    <definedName name="XDO_?NOVAL?479?">SMCF!$B$10:$B$64</definedName>
    <definedName name="XDO_?NOVAL?48?">SMGLF!$B$10:$B$38</definedName>
    <definedName name="XDO_?NOVAL?480?">SMCF!$B$10:$B$75</definedName>
    <definedName name="XDO_?NOVAL?481?">SMCF!$B$10:$B$92</definedName>
    <definedName name="XDO_?NOVAL?482?">SMCF!$B$10:$B$97</definedName>
    <definedName name="XDO_?NOVAL?483?">'SFMP- Series 61'!$B$26:$B$36</definedName>
    <definedName name="XDO_?NOVAL?484?">'SFMP- Series 61'!$B$26:$B$55</definedName>
    <definedName name="XDO_?NOVAL?485?">'SFMP- Series 61'!$B$26:$B$68</definedName>
    <definedName name="XDO_?NOVAL?486?">'SFMP- Series 61'!$B$26:$B$73</definedName>
    <definedName name="XDO_?NOVAL?487?">'SFMP- Series 66'!$B$26:$B$34</definedName>
    <definedName name="XDO_?NOVAL?488?">'SFMP- Series 66'!$B$26:$B$53</definedName>
    <definedName name="XDO_?NOVAL?489?">'SFMP- Series 66'!$B$26:$B$66</definedName>
    <definedName name="XDO_?NOVAL?49?">SMGLF!$B$10:$B$75</definedName>
    <definedName name="XDO_?NOVAL?490?">'SFMP- Series 66'!$B$26:$B$71</definedName>
    <definedName name="XDO_?NOVAL?491?">'SFMP- Series 67'!$B$26:$B$34</definedName>
    <definedName name="XDO_?NOVAL?492?">'SFMP- Series 67'!$B$26:$B$54</definedName>
    <definedName name="XDO_?NOVAL?493?">'SFMP- Series 67'!$B$26:$B$67</definedName>
    <definedName name="XDO_?NOVAL?494?">'SFMP- Series 67'!$B$26:$B$72</definedName>
    <definedName name="XDO_?NOVAL?495?">'SFMP- Series 64'!$B$24</definedName>
    <definedName name="XDO_?NOVAL?496?">'SFMP- Series 64'!$B$24:$B$32</definedName>
    <definedName name="XDO_?NOVAL?497?">'SFMP- Series 64'!$B$24:$B$50</definedName>
    <definedName name="XDO_?NOVAL?498?">'SFMP- Series 64'!$B$24:$B$63</definedName>
    <definedName name="XDO_?NOVAL?499?">'SFMP- Series 64'!$B$24:$B$68</definedName>
    <definedName name="XDO_?NOVAL?5?">#REF!</definedName>
    <definedName name="XDO_?NOVAL?50?">SMGLF!$B$10:$B$80</definedName>
    <definedName name="XDO_?NOVAL?500?">'SFMP- Series 68'!$B$24</definedName>
    <definedName name="XDO_?NOVAL?501?">'SFMP- Series 68'!$B$24:$B$41</definedName>
    <definedName name="XDO_?NOVAL?502?">'SFMP- Series 68'!$B$24:$B$54</definedName>
    <definedName name="XDO_?NOVAL?503?">'SFMP- Series 68'!$B$24:$B$59</definedName>
    <definedName name="XDO_?NOVAL?504?">SNM150IF!$B$10:$B$159</definedName>
    <definedName name="XDO_?NOVAL?505?">SNM150IF!$B$10:$B$200</definedName>
    <definedName name="XDO_?NOVAL?506?">SNM150IF!$B$10:$B$205</definedName>
    <definedName name="XDO_?NOVAL?507?">SNS250IF!$B$10:$B$259</definedName>
    <definedName name="XDO_?NOVAL?508?">SNS250IF!$B$10:$B$300</definedName>
    <definedName name="XDO_?NOVAL?509?">SNS250IF!$B$10:$B$305</definedName>
    <definedName name="XDO_?NOVAL?51?">#REF!</definedName>
    <definedName name="XDO_?NOVAL?510?">'SCIGI-JUN 2036'!$B$24:$B$25</definedName>
    <definedName name="XDO_?NOVAL?511?">'SCIGI-JUN 2036'!$B$24:$B$52</definedName>
    <definedName name="XDO_?NOVAL?512?">'SCIGI-JUN 2036'!$B$24:$B$57</definedName>
    <definedName name="XDO_?NOVAL?513?">'SCIGI-APR 2029'!$B$24</definedName>
    <definedName name="XDO_?NOVAL?514?">'SCIGI-APR 2029'!$B$24:$B$51</definedName>
    <definedName name="XDO_?NOVAL?515?">'SCIGI-APR 2029'!$B$24:$B$56</definedName>
    <definedName name="XDO_?NOVAL?516?">'SCISI-SEP 2027'!$B$24</definedName>
    <definedName name="XDO_?NOVAL?517?">'SCISI-SEP 2027'!$B$24:$B$45</definedName>
    <definedName name="XDO_?NOVAL?518?">'SCISI-SEP 2027'!$B$24:$B$70</definedName>
    <definedName name="XDO_?NOVAL?519?">'SCISI-SEP 2027'!$B$24:$B$75</definedName>
    <definedName name="XDO_?NOVAL?52?">#REF!</definedName>
    <definedName name="XDO_?NOVAL?520?">'SFMP- Series 72'!$B$38:$B$41</definedName>
    <definedName name="XDO_?NOVAL?521?">'SFMP- Series 72'!$B$38:$B$54</definedName>
    <definedName name="XDO_?NOVAL?522?">'SFMP- Series 72'!$B$38:$B$59</definedName>
    <definedName name="XDO_?NOVAL?523?">'SFMP- Series 73'!$B$38:$B$41</definedName>
    <definedName name="XDO_?NOVAL?524?">'SFMP- Series 73'!$B$38:$B$54</definedName>
    <definedName name="XDO_?NOVAL?525?">'SFMP- Series 73'!$B$38:$B$59</definedName>
    <definedName name="XDO_?NOVAL?526?">SLDF!$B$24:$B$30</definedName>
    <definedName name="XDO_?NOVAL?527?">SLDF!$B$24:$B$49</definedName>
    <definedName name="XDO_?NOVAL?528?">SLDF!$B$24:$B$59</definedName>
    <definedName name="XDO_?NOVAL?529?">SLDF!$B$24:$B$64</definedName>
    <definedName name="XDO_?NOVAL?53?">#REF!</definedName>
    <definedName name="XDO_?NOVAL?530?">'SFMP- Series 74'!$B$26:$B$33</definedName>
    <definedName name="XDO_?NOVAL?531?">'SFMP- Series 74'!$B$26:$B$47</definedName>
    <definedName name="XDO_?NOVAL?532?">'SFMP- Series 74'!$B$26:$B$60</definedName>
    <definedName name="XDO_?NOVAL?533?">'SFMP- Series 74'!$B$26:$B$65</definedName>
    <definedName name="XDO_?NOVAL?534?">'SFMP- Series 75'!$B$18</definedName>
    <definedName name="XDO_?NOVAL?535?">'SFMP- Series 75'!$B$18:$B$34</definedName>
    <definedName name="XDO_?NOVAL?536?">'SFMP- Series 75'!$B$18:$B$46</definedName>
    <definedName name="XDO_?NOVAL?537?">'SFMP- Series 75'!$B$18:$B$50</definedName>
    <definedName name="XDO_?NOVAL?538?">'SFMP- Series 75'!$B$18:$B$67</definedName>
    <definedName name="XDO_?NOVAL?539?">'SFMP- Series 75'!$B$18:$B$72</definedName>
    <definedName name="XDO_?NOVAL?54?">#REF!</definedName>
    <definedName name="XDO_?NOVAL?540?">'SFMP- Series 76'!$B$18:$B$20</definedName>
    <definedName name="XDO_?NOVAL?541?">'SFMP- Series 76'!$B$18:$B$30</definedName>
    <definedName name="XDO_?NOVAL?542?">'SFMP- Series 76'!$B$18:$B$46</definedName>
    <definedName name="XDO_?NOVAL?543?">'SFMP- Series 76'!$B$18:$B$59</definedName>
    <definedName name="XDO_?NOVAL?544?">'SFMP- Series 76'!$B$18:$B$64</definedName>
    <definedName name="XDO_?NOVAL?545?">'SFMP- Series 77'!$B$18:$B$19</definedName>
    <definedName name="XDO_?NOVAL?546?">'SFMP- Series 77'!$B$18:$B$35</definedName>
    <definedName name="XDO_?NOVAL?547?">'SFMP- Series 77'!$B$18:$B$45</definedName>
    <definedName name="XDO_?NOVAL?548?">'SFMP- Series 77'!$B$18:$B$64</definedName>
    <definedName name="XDO_?NOVAL?549?">'SFMP- Series 77'!$B$18:$B$69</definedName>
    <definedName name="XDO_?NOVAL?55?">#REF!</definedName>
    <definedName name="XDO_?NOVAL?550?">'SFMP- Series 78'!$B$18:$B$21</definedName>
    <definedName name="XDO_?NOVAL?551?">'SFMP- Series 78'!$B$18:$B$33</definedName>
    <definedName name="XDO_?NOVAL?552?">'SFMP- Series 78'!$B$18:$B$48</definedName>
    <definedName name="XDO_?NOVAL?553?">'SFMP- Series 78'!$B$18:$B$61</definedName>
    <definedName name="XDO_?NOVAL?554?">'SFMP- Series 78'!$B$18:$B$66</definedName>
    <definedName name="XDO_?NOVAL?555?">SDYF!$B$10:$B$43</definedName>
    <definedName name="XDO_?NOVAL?556?">SDYF!$B$10:$B$55</definedName>
    <definedName name="XDO_?NOVAL?557?">SDYF!$B$10:$B$51</definedName>
    <definedName name="XDO_?NOVAL?558?">SDYF!$B$10:$B$92</definedName>
    <definedName name="XDO_?NOVAL?559?">SDYF!$B$10:$B$97</definedName>
    <definedName name="XDO_?NOVAL?56?">SEHF!$B$10:$B$41</definedName>
    <definedName name="XDO_?NOVAL?560?">'SFMP- Series 79'!$B$18:$B$21</definedName>
    <definedName name="XDO_?NOVAL?561?">'SFMP- Series 79'!$B$18:$B$44</definedName>
    <definedName name="XDO_?NOVAL?562?">'SFMP- Series 79'!$B$18:$B$57</definedName>
    <definedName name="XDO_?NOVAL?563?">'SFMP- Series 79'!$B$18:$B$62</definedName>
    <definedName name="XDO_?NOVAL?564?">'SFMP- Series 80'!$B$18:$B$19</definedName>
    <definedName name="XDO_?NOVAL?565?">'SFMP- Series 80'!$B$18:$B$37</definedName>
    <definedName name="XDO_?NOVAL?566?">'SFMP- Series 80'!$B$18:$B$48</definedName>
    <definedName name="XDO_?NOVAL?567?">'SFMP- Series 80'!$B$18:$B$67</definedName>
    <definedName name="XDO_?NOVAL?568?">'SFMP- Series 80'!$B$18:$B$72</definedName>
    <definedName name="XDO_?NOVAL?569?">'SFMP- Series 81'!$B$18:$B$25</definedName>
    <definedName name="XDO_?NOVAL?57?">SEHF!$B$10:$B$46</definedName>
    <definedName name="XDO_?NOVAL?570?">'SFMP- Series 81'!$B$18:$B$41</definedName>
    <definedName name="XDO_?NOVAL?571?">'SFMP- Series 81'!$B$18:$B$55</definedName>
    <definedName name="XDO_?NOVAL?572?">'SFMP- Series 81'!$B$18:$B$68</definedName>
    <definedName name="XDO_?NOVAL?573?">'SFMP- Series 81'!$B$18:$B$73</definedName>
    <definedName name="XDO_?NOVAL?574?">'SBI-BSE-SENSEX-IF'!$B$10:$B$39</definedName>
    <definedName name="XDO_?NOVAL?575?">'SBI-BSE-SENSEX-IF'!$B$10:$B$80</definedName>
    <definedName name="XDO_?NOVAL?576?">'SBI-BSE-SENSEX-IF'!$B$10:$B$85</definedName>
    <definedName name="XDO_?NOVAL?577?">'SBI Nifty 1 D Rate ETF'!$B$50</definedName>
    <definedName name="XDO_?NOVAL?578?">'SBI Nifty 1 D Rate ETF'!$B$50:$B$55</definedName>
    <definedName name="XDO_?NOVAL?579?">#REF!</definedName>
    <definedName name="XDO_?NOVAL?58?">SEHF!$B$10:$B$52</definedName>
    <definedName name="XDO_?NOVAL?580?">#REF!</definedName>
    <definedName name="XDO_?NOVAL?581?">#REF!</definedName>
    <definedName name="XDO_?NOVAL?582?">#REF!</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SEHF!$B$10:$B$82</definedName>
    <definedName name="XDO_?NOVAL?6?">#REF!</definedName>
    <definedName name="XDO_?NOVAL?60?">SEHF!$B$10:$B$97</definedName>
    <definedName name="XDO_?NOVAL?61?">SEHF!$B$10:$B$103</definedName>
    <definedName name="XDO_?NOVAL?62?">SEHF!$B$10:$B$108</definedName>
    <definedName name="XDO_?NOVAL?63?">SEHF!$B$10:$B$114</definedName>
    <definedName name="XDO_?NOVAL?64?">SEHF!$B$10:$B$122</definedName>
    <definedName name="XDO_?NOVAL?65?">SEHF!$B$10:$B$135</definedName>
    <definedName name="XDO_?NOVAL?66?">SEHF!$B$10:$B$140</definedName>
    <definedName name="XDO_?NOVAL?67?">#REF!</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SMIF!$B$18:$B$35</definedName>
    <definedName name="XDO_?NOVAL?75?">SMIF!$B$18:$B$48</definedName>
    <definedName name="XDO_?NOVAL?76?">SMIF!$B$18:$B$52</definedName>
    <definedName name="XDO_?NOVAL?77?">SMIF!$B$18:$B$69</definedName>
    <definedName name="XDO_?NOVAL?78?">SMIF!$B$18:$B$79</definedName>
    <definedName name="XDO_?NOVAL?79?">SMIF!$B$18:$B$84</definedName>
    <definedName name="XDO_?NOVAL?8?">#REF!</definedName>
    <definedName name="XDO_?NOVAL?80?">#REF!</definedName>
    <definedName name="XDO_?NOVAL?81?">#REF!</definedName>
    <definedName name="XDO_?NOVAL?82?">#REF!</definedName>
    <definedName name="XDO_?NOVAL?83?">#REF!</definedName>
    <definedName name="XDO_?NOVAL?84?">SCOF!$B$10:$B$50</definedName>
    <definedName name="XDO_?NOVAL?85?">SCOF!$B$10:$B$91</definedName>
    <definedName name="XDO_?NOVAL?86?">SCOF!$B$10:$B$96</definedName>
    <definedName name="XDO_?NOVAL?87?">STOF!$B$10:$B$25</definedName>
    <definedName name="XDO_?NOVAL?88?">STOF!$B$10:$B$30</definedName>
    <definedName name="XDO_?NOVAL?89?">STOF!$B$10:$B$37</definedName>
    <definedName name="XDO_?NOVAL?9?">#REF!</definedName>
    <definedName name="XDO_?NOVAL?90?">STOF!$B$10:$B$74</definedName>
    <definedName name="XDO_?NOVAL?91?">STOF!$B$10:$B$79</definedName>
    <definedName name="XDO_?NOVAL?92?">SHOF!$B$10:$B$32</definedName>
    <definedName name="XDO_?NOVAL?93?">SHOF!$B$10:$B$43</definedName>
    <definedName name="XDO_?NOVAL?94?">SHOF!$B$10:$B$74</definedName>
    <definedName name="XDO_?NOVAL?95?">SHOF!$B$10:$B$79</definedName>
    <definedName name="XDO_?NOVAL?96?">SCF!$B$10:$B$92</definedName>
    <definedName name="XDO_?NOVAL?97?">SCF!$B$10:$B$99</definedName>
    <definedName name="XDO_?NOVAL?98?">SCF!$B$10:$B$123</definedName>
    <definedName name="XDO_?NOVAL?99?">SCF!$B$10:$B$140</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SCPSE!$D$2:$D$45</definedName>
    <definedName name="XDO_?NPTF?111?">'SFMP- Series 59'!$D$2:$D$40</definedName>
    <definedName name="XDO_?NPTF?112?">'SFMP- Series 60'!$D$2:$D$30</definedName>
    <definedName name="XDO_?NPTF?113?">SMCF!$D$2:$D$49</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2036'!$D$2:$D$25</definedName>
    <definedName name="XDO_?NPTF?122?">'SCIGI-APR 2029'!$D$2:$D$24</definedName>
    <definedName name="XDO_?NPTF?123?">'SCISI-SEP 2027'!$D$2:$D$24</definedName>
    <definedName name="XDO_?NPTF?124?">'SFMP- Series 72'!$D$2:$D$41</definedName>
    <definedName name="XDO_?NPTF?125?">'SFMP- Series 73'!$D$2:$D$41</definedName>
    <definedName name="XDO_?NPTF?126?">SLDF!$D$2:$D$30</definedName>
    <definedName name="XDO_?NPTF?127?">'SFMP- Series 74'!$D$2:$D$33</definedName>
    <definedName name="XDO_?NPTF?128?">'SFMP- Series 75'!$D$2:$D$18</definedName>
    <definedName name="XDO_?NPTF?129?">'SFMP- Series 76'!$D$2:$D$20</definedName>
    <definedName name="XDO_?NPTF?13?">SLMF!$D$2:$D$85</definedName>
    <definedName name="XDO_?NPTF?130?">'SFMP- Series 77'!$D$2:$D$19</definedName>
    <definedName name="XDO_?NPTF?131?">'SFMP- Series 78'!$D$2:$D$21</definedName>
    <definedName name="XDO_?NPTF?132?">SDYF!$D$2:$D$43</definedName>
    <definedName name="XDO_?NPTF?133?">'SFMP- Series 79'!$D$2:$D$21</definedName>
    <definedName name="XDO_?NPTF?134?">'SFMP- Series 80'!$D$2:$D$19</definedName>
    <definedName name="XDO_?NPTF?135?">'SFMP- Series 81'!$D$2:$D$25</definedName>
    <definedName name="XDO_?NPTF?136?">'SBI-BSE-SENSEX-IF'!$D$2:$D$39</definedName>
    <definedName name="XDO_?NPTF?137?">'SBI Nifty 1 D Rate ETF'!$D$2:$D$50</definedName>
    <definedName name="XDO_?NPTF?138?">#REF!</definedName>
    <definedName name="XDO_?NPTF?139?">#REF!</definedName>
    <definedName name="XDO_?NPTF?14?">SLTEF!$D$2:$D$74</definedName>
    <definedName name="XDO_?NPTF?140?">#REF!</definedName>
    <definedName name="XDO_?NPTF?141?">#REF!</definedName>
    <definedName name="XDO_?NPTF?142?">#REF!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SEHF!$D$2:$D$41</definedName>
    <definedName name="XDO_?NPTF?21?">#REF!</definedName>
    <definedName name="XDO_?NPTF?22?">#REF!</definedName>
    <definedName name="XDO_?NPTF?23?">#REF!</definedName>
    <definedName name="XDO_?NPTF?24?">SMIF!$D$2:$D$35</definedName>
    <definedName name="XDO_?NPTF?25?">#REF!</definedName>
    <definedName name="XDO_?NPTF?26?">#REF!</definedName>
    <definedName name="XDO_?NPTF?27?">SCOF!$D$2:$D$50</definedName>
    <definedName name="XDO_?NPTF?28?">STOF!$D$2:$D$25</definedName>
    <definedName name="XDO_?NPTF?29?">SHOF!$D$2:$D$32</definedName>
    <definedName name="XDO_?NPTF?3?">#REF!</definedName>
    <definedName name="XDO_?NPTF?30?">SCF!$D$2:$D$92</definedName>
    <definedName name="XDO_?NPTF?31?">SNIF!$D$2:$D$59</definedName>
    <definedName name="XDO_?NPTF?32?">'SMCBF-SP'!$D$2:$D$29</definedName>
    <definedName name="XDO_?NPTF?33?">SOF!$D$2:$D$34</definedName>
    <definedName name="XDO_?NPTF?34?">SMMDF!$D$2:$D$53</definedName>
    <definedName name="XDO_?NPTF?35?">SLF!$D$2:$D$24</definedName>
    <definedName name="XDO_?NPTF?36?">SDBF!$D$2:$D$23</definedName>
    <definedName name="XDO_?NPTF?37?">SSF!$D$2:$D$25</definedName>
    <definedName name="XDO_?NPTF?38?">SCRF!$D$2:$D$16</definedName>
    <definedName name="XDO_?NPTF?39?">SFEF!$D$2:$D$31</definedName>
    <definedName name="XDO_?NPTF?4?">#REF!</definedName>
    <definedName name="XDO_?NPTF?40?">SCHF!$D$2:$D$52</definedName>
    <definedName name="XDO_?NPTF?41?">SMUSD!$D$2:$D$48</definedName>
    <definedName name="XDO_?NPTF?42?">SMIDCAP!$D$2:$D$78</definedName>
    <definedName name="XDO_?NPTF?43?">SMCMF!$D$2:$D$27</definedName>
    <definedName name="XDO_?NPTF?44?">SMCOMMA!$D$2:$D$31</definedName>
    <definedName name="XDO_?NPTF?45?">SMGF!$D$2:$D$31</definedName>
    <definedName name="XDO_?NPTF?46?">SFLEXI!$D$2:$D$63</definedName>
    <definedName name="XDO_?NPTF?47?">SMAAF!$D$2:$D$56</definedName>
    <definedName name="XDO_?NPTF?48?">SBLUECHIP!$D$2:$D$59</definedName>
    <definedName name="XDO_?NPTF?49?">SAOF!$D$2:$D$174</definedName>
    <definedName name="XDO_?NPTF?5?">#REF!</definedName>
    <definedName name="XDO_?NPTF?50?">SIF!$D$2:$D$44</definedName>
    <definedName name="XDO_?NPTF?51?">SMLDF!$D$2:$D$59</definedName>
    <definedName name="XDO_?NPTF?52?">SSTDF!$D$2:$D$79</definedName>
    <definedName name="XDO_?NPTF?53?">SETFGOLD!$D$2:$D$44</definedName>
    <definedName name="XDO_?NPTF?54?">SPSU!$D$2:$D$32</definedName>
    <definedName name="XDO_?NPTF?55?">SGF!$D$2:$D$42</definedName>
    <definedName name="XDO_?NPTF?56?">SBISENSEX!$D$2:$D$39</definedName>
    <definedName name="XDO_?NPTF?57?">SSCF!$D$2:$D$62</definedName>
    <definedName name="XDO_?NPTF?58?">SBPF!$D$2:$D$63</definedName>
    <definedName name="XDO_?NPTF?59?">'STAF-III'!$D$2:$D$28</definedName>
    <definedName name="XDO_?NPTF?6?">SMEEF!$D$2:$D$43</definedName>
    <definedName name="XDO_?NPTF?60?">'SLTAF-I'!$D$2:$D$34</definedName>
    <definedName name="XDO_?NPTF?61?">'SLTAF-II'!$D$2:$D$34</definedName>
    <definedName name="XDO_?NPTF?62?">SBFS!$D$2:$D$35</definedName>
    <definedName name="XDO_?NPTF?63?">SETFNN50!$D$2:$D$59</definedName>
    <definedName name="XDO_?NPTF?64?">SETFNIFBK!$D$2:$D$21</definedName>
    <definedName name="XDO_?NPTF?65?">SETFBSE100!$D$2:$D$110</definedName>
    <definedName name="XDO_?NPTF?66?">SESF!$D$2:$D$103</definedName>
    <definedName name="XDO_?NPTF?67?">SETFNIF50!$D$2:$D$59</definedName>
    <definedName name="XDO_?NPTF?68?">'SLTAF-III'!$D$2:$D$34</definedName>
    <definedName name="XDO_?NPTF?69?">SETF10GILT!$D$2:$D$24</definedName>
    <definedName name="XDO_?NPTF?7?">#REF!</definedName>
    <definedName name="XDO_?NPTF?70?">'SLTAF-IV'!$D$2:$D$32</definedName>
    <definedName name="XDO_?NPTF?71?">'SLTAF-V'!$D$2:$D$28</definedName>
    <definedName name="XDO_?NPTF?72?">'SLTAF-VI'!$D$2:$D$51</definedName>
    <definedName name="XDO_?NPTF?73?">SETFSN50!$D$2:$D$59</definedName>
    <definedName name="XDO_?NPTF?74?">SBIETFQLTY!$D$2:$D$39</definedName>
    <definedName name="XDO_?NPTF?75?">SCBF!$D$2:$D$109</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'SMCBF-IP'!$D$2:$D$37</definedName>
    <definedName name="XDO_?NPTF?81?">SFRDF!$D$2:$D$36</definedName>
    <definedName name="XDO_?NPTF?82?">SBIETFIT!$D$2:$D$19</definedName>
    <definedName name="XDO_?NPTF?83?">SBIETFPB!$D$2:$D$19</definedName>
    <definedName name="XDO_?NPTF?84?">'SRBF-AP'!$D$2:$D$46</definedName>
    <definedName name="XDO_?NPTF?85?">'SRBF-AHP'!$D$2:$D$46</definedName>
    <definedName name="XDO_?NPTF?86?">'SRBF-CHP'!$D$2:$D$46</definedName>
    <definedName name="XDO_?NPTF?87?">'SRBF-CP'!$D$2:$D$46</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SBAF!$D$2:$D$83</definedName>
    <definedName name="XDO_?RATING?">#REF!</definedName>
    <definedName name="XDO_?RATING?1?">#REF!</definedName>
    <definedName name="XDO_?RATING?10?">#REF!</definedName>
    <definedName name="XDO_?RATING?100?">SCF!$E$10:$E$145</definedName>
    <definedName name="XDO_?RATING?101?">SNIF!$E$10:$E$59</definedName>
    <definedName name="XDO_?RATING?102?">SNIF!$E$10:$E$100</definedName>
    <definedName name="XDO_?RATING?103?">SNIF!$E$10:$E$105</definedName>
    <definedName name="XDO_?RATING?104?">'SMCBF-SP'!$E$10:$E$29</definedName>
    <definedName name="XDO_?RATING?105?">'SMCBF-SP'!$E$10:$E$44</definedName>
    <definedName name="XDO_?RATING?106?">'SMCBF-SP'!$E$10:$E$55</definedName>
    <definedName name="XDO_?RATING?107?">'SMCBF-SP'!$E$10:$E$70</definedName>
    <definedName name="XDO_?RATING?108?">'SMCBF-SP'!$E$10:$E$83</definedName>
    <definedName name="XDO_?RATING?109?">'SMCBF-SP'!$E$10:$E$88</definedName>
    <definedName name="XDO_?RATING?11?">SMEEF!$E$10:$E$43</definedName>
    <definedName name="XDO_?RATING?110?">SOF!$E$34</definedName>
    <definedName name="XDO_?RATING?111?">SOF!$E$34:$E$51</definedName>
    <definedName name="XDO_?RATING?112?">SOF!$E$34:$E$56</definedName>
    <definedName name="XDO_?RATING?113?">SMMDF!$E$18:$E$53</definedName>
    <definedName name="XDO_?RATING?114?">SMMDF!$E$18:$E$66</definedName>
    <definedName name="XDO_?RATING?115?">SMMDF!$E$18:$E$71</definedName>
    <definedName name="XDO_?RATING?116?">SMMDF!$E$18:$E$88</definedName>
    <definedName name="XDO_?RATING?117?">SMMDF!$E$18:$E$98</definedName>
    <definedName name="XDO_?RATING?118?">SMMDF!$E$18:$E$103</definedName>
    <definedName name="XDO_?RATING?119?">SLF!$E$24</definedName>
    <definedName name="XDO_?RATING?12?">SMEEF!$E$10:$E$48</definedName>
    <definedName name="XDO_?RATING?120?">SLF!$E$24:$E$77</definedName>
    <definedName name="XDO_?RATING?121?">SLF!$E$24:$E$101</definedName>
    <definedName name="XDO_?RATING?122?">SLF!$E$24:$E$116</definedName>
    <definedName name="XDO_?RATING?123?">SLF!$E$24:$E$125</definedName>
    <definedName name="XDO_?RATING?124?">SLF!$E$24:$E$135</definedName>
    <definedName name="XDO_?RATING?125?">SLF!$E$24:$E$140</definedName>
    <definedName name="XDO_?RATING?126?">SDBF!$E$18:$E$23</definedName>
    <definedName name="XDO_?RATING?127?">SDBF!$E$18:$E$36</definedName>
    <definedName name="XDO_?RATING?128?">SDBF!$E$18:$E$42</definedName>
    <definedName name="XDO_?RATING?129?">SDBF!$E$18:$E$59</definedName>
    <definedName name="XDO_?RATING?13?">SMEEF!$E$10:$E$52</definedName>
    <definedName name="XDO_?RATING?130?">SDBF!$E$18:$E$69</definedName>
    <definedName name="XDO_?RATING?131?">SDBF!$E$18:$E$74</definedName>
    <definedName name="XDO_?RATING?132?">SSF!$E$24:$E$25</definedName>
    <definedName name="XDO_?RATING?133?">SSF!$E$24:$E$32</definedName>
    <definedName name="XDO_?RATING?134?">SSF!$E$24:$E$63</definedName>
    <definedName name="XDO_?RATING?135?">SSF!$E$24:$E$96</definedName>
    <definedName name="XDO_?RATING?136?">SSF!$E$24:$E$101</definedName>
    <definedName name="XDO_?RATING?137?">SSF!$E$24:$E$109</definedName>
    <definedName name="XDO_?RATING?138?">SSF!$E$24:$E$114</definedName>
    <definedName name="XDO_?RATING?139?">SSF!$E$24:$E$124</definedName>
    <definedName name="XDO_?RATING?14?">SMEEF!$E$10:$E$89</definedName>
    <definedName name="XDO_?RATING?140?">SSF!$E$24:$E$129</definedName>
    <definedName name="XDO_?RATING?141?">SCRF!$E$16</definedName>
    <definedName name="XDO_?RATING?142?">SCRF!$E$16:$E$67</definedName>
    <definedName name="XDO_?RATING?143?">SCRF!$E$16:$E$78</definedName>
    <definedName name="XDO_?RATING?144?">SCRF!$E$16:$E$86</definedName>
    <definedName name="XDO_?RATING?145?">SCRF!$E$16:$E$99</definedName>
    <definedName name="XDO_?RATING?146?">SCRF!$E$16:$E$109</definedName>
    <definedName name="XDO_?RATING?147?">SCRF!$E$16:$E$114</definedName>
    <definedName name="XDO_?RATING?148?">SFEF!$E$10:$E$31</definedName>
    <definedName name="XDO_?RATING?149?">SFEF!$E$10:$E$37</definedName>
    <definedName name="XDO_?RATING?15?">SMEEF!$E$10:$E$94</definedName>
    <definedName name="XDO_?RATING?150?">SFEF!$E$10:$E$58</definedName>
    <definedName name="XDO_?RATING?151?">SFEF!$E$10:$E$75</definedName>
    <definedName name="XDO_?RATING?152?">SFEF!$E$10:$E$80</definedName>
    <definedName name="XDO_?RATING?153?">SCHF!$E$10:$E$52</definedName>
    <definedName name="XDO_?RATING?154?">SCHF!$E$10:$E$60</definedName>
    <definedName name="XDO_?RATING?155?">SCHF!$E$10:$E$105</definedName>
    <definedName name="XDO_?RATING?156?">SCHF!$E$10:$E$117</definedName>
    <definedName name="XDO_?RATING?157?">SCHF!$E$10:$E$131</definedName>
    <definedName name="XDO_?RATING?158?">SCHF!$E$10:$E$136</definedName>
    <definedName name="XDO_?RATING?159?">SCHF!$E$10:$E$149</definedName>
    <definedName name="XDO_?RATING?16?">#REF!</definedName>
    <definedName name="XDO_?RATING?160?">SCHF!$E$10:$E$159</definedName>
    <definedName name="XDO_?RATING?161?">SCHF!$E$10:$E$164</definedName>
    <definedName name="XDO_?RATING?162?">SMUSD!$E$18:$E$48</definedName>
    <definedName name="XDO_?RATING?163?">SMUSD!$E$18:$E$56</definedName>
    <definedName name="XDO_?RATING?164?">SMUSD!$E$18:$E$64</definedName>
    <definedName name="XDO_?RATING?165?">SMUSD!$E$18:$E$82</definedName>
    <definedName name="XDO_?RATING?166?">SMUSD!$E$18:$E$104</definedName>
    <definedName name="XDO_?RATING?167?">SMUSD!$E$18:$E$114</definedName>
    <definedName name="XDO_?RATING?168?">SMUSD!$E$18:$E$123</definedName>
    <definedName name="XDO_?RATING?169?">SMUSD!$E$18:$E$133</definedName>
    <definedName name="XDO_?RATING?17?">#REF!</definedName>
    <definedName name="XDO_?RATING?170?">SMUSD!$E$18:$E$138</definedName>
    <definedName name="XDO_?RATING?171?">SMIDCAP!$E$10:$E$78</definedName>
    <definedName name="XDO_?RATING?172?">SMIDCAP!$E$10:$E$103</definedName>
    <definedName name="XDO_?RATING?173?">SMIDCAP!$E$10:$E$120</definedName>
    <definedName name="XDO_?RATING?174?">SMIDCAP!$E$10:$E$125</definedName>
    <definedName name="XDO_?RATING?175?">SMCMF!$E$24:$E$27</definedName>
    <definedName name="XDO_?RATING?176?">SMCMF!$E$24:$E$43</definedName>
    <definedName name="XDO_?RATING?177?">SMCMF!$E$24:$E$56</definedName>
    <definedName name="XDO_?RATING?178?">SMCMF!$E$24:$E$61</definedName>
    <definedName name="XDO_?RATING?179?">SMCOMMA!$E$10:$E$31</definedName>
    <definedName name="XDO_?RATING?18?">#REF!</definedName>
    <definedName name="XDO_?RATING?180?">SMCOMMA!$E$10:$E$72</definedName>
    <definedName name="XDO_?RATING?181?">SMCOMMA!$E$10:$E$77</definedName>
    <definedName name="XDO_?RATING?182?">SMGF!$E$24:$E$31</definedName>
    <definedName name="XDO_?RATING?183?">SMGF!$E$24:$E$39</definedName>
    <definedName name="XDO_?RATING?184?">SMGF!$E$24:$E$64</definedName>
    <definedName name="XDO_?RATING?185?">SMGF!$E$24:$E$69</definedName>
    <definedName name="XDO_?RATING?186?">SFLEXI!$E$10:$E$63</definedName>
    <definedName name="XDO_?RATING?187?">SFLEXI!$E$10:$E$70</definedName>
    <definedName name="XDO_?RATING?188?">SFLEXI!$E$10:$E$91</definedName>
    <definedName name="XDO_?RATING?189?">SFLEXI!$E$10:$E$108</definedName>
    <definedName name="XDO_?RATING?19?">#REF!</definedName>
    <definedName name="XDO_?RATING?190?">SFLEXI!$E$10:$E$113</definedName>
    <definedName name="XDO_?RATING?191?">SMAAF!$E$10:$E$56</definedName>
    <definedName name="XDO_?RATING?192?">SMAAF!$E$10:$E$64</definedName>
    <definedName name="XDO_?RATING?193?">SMAAF!$E$10:$E$85</definedName>
    <definedName name="XDO_?RATING?194?">SMAAF!$E$10:$E$98</definedName>
    <definedName name="XDO_?RATING?195?">SMAAF!$E$10:$E$105</definedName>
    <definedName name="XDO_?RATING?196?">SMAAF!$E$10:$E$111</definedName>
    <definedName name="XDO_?RATING?197?">SMAAF!$E$10:$E$116</definedName>
    <definedName name="XDO_?RATING?198?">SMAAF!$E$10:$E$127</definedName>
    <definedName name="XDO_?RATING?199?">SMAAF!$E$10:$E$137</definedName>
    <definedName name="XDO_?RATING?2?">#REF!</definedName>
    <definedName name="XDO_?RATING?20?">#REF!</definedName>
    <definedName name="XDO_?RATING?200?">SMAAF!$E$10:$E$142</definedName>
    <definedName name="XDO_?RATING?201?">SBLUECHIP!$E$10:$E$59</definedName>
    <definedName name="XDO_?RATING?202?">SBLUECHIP!$E$10:$E$85</definedName>
    <definedName name="XDO_?RATING?203?">SBLUECHIP!$E$10:$E$102</definedName>
    <definedName name="XDO_?RATING?204?">SBLUECHIP!$E$10:$E$107</definedName>
    <definedName name="XDO_?RATING?205?">SAOF!$E$10:$E$174</definedName>
    <definedName name="XDO_?RATING?206?">SAOF!$E$10:$E$206</definedName>
    <definedName name="XDO_?RATING?207?">SAOF!$E$10:$E$211</definedName>
    <definedName name="XDO_?RATING?208?">SAOF!$E$10:$E$217</definedName>
    <definedName name="XDO_?RATING?209?">SAOF!$E$10:$E$227</definedName>
    <definedName name="XDO_?RATING?21?">#REF!</definedName>
    <definedName name="XDO_?RATING?210?">SAOF!$E$10:$E$237</definedName>
    <definedName name="XDO_?RATING?211?">SAOF!$E$10:$E$242</definedName>
    <definedName name="XDO_?RATING?212?">SIF!$E$10:$E$44</definedName>
    <definedName name="XDO_?RATING?213?">SIF!$E$10:$E$52</definedName>
    <definedName name="XDO_?RATING?214?">SIF!$E$10:$E$89</definedName>
    <definedName name="XDO_?RATING?215?">SIF!$E$10:$E$94</definedName>
    <definedName name="XDO_?RATING?216?">SMLDF!$E$18:$E$59</definedName>
    <definedName name="XDO_?RATING?217?">SMLDF!$E$18:$E$70</definedName>
    <definedName name="XDO_?RATING?218?">SMLDF!$E$18:$E$78</definedName>
    <definedName name="XDO_?RATING?219?">SMLDF!$E$18:$E$95</definedName>
    <definedName name="XDO_?RATING?22?">#REF!</definedName>
    <definedName name="XDO_?RATING?220?">SMLDF!$E$18:$E$108</definedName>
    <definedName name="XDO_?RATING?221?">SMLDF!$E$18:$E$122</definedName>
    <definedName name="XDO_?RATING?222?">SMLDF!$E$18:$E$127</definedName>
    <definedName name="XDO_?RATING?223?">SMLDF!$E$18:$E$137</definedName>
    <definedName name="XDO_?RATING?224?">SMLDF!$E$18:$E$142</definedName>
    <definedName name="XDO_?RATING?225?">SSTDF!$E$18:$E$79</definedName>
    <definedName name="XDO_?RATING?226?">SSTDF!$E$18:$E$97</definedName>
    <definedName name="XDO_?RATING?227?">SSTDF!$E$18:$E$101</definedName>
    <definedName name="XDO_?RATING?228?">SSTDF!$E$18:$E$106</definedName>
    <definedName name="XDO_?RATING?229?">SSTDF!$E$18:$E$111</definedName>
    <definedName name="XDO_?RATING?23?">#REF!</definedName>
    <definedName name="XDO_?RATING?230?">SSTDF!$E$18:$E$119</definedName>
    <definedName name="XDO_?RATING?231?">SSTDF!$E$18:$E$124</definedName>
    <definedName name="XDO_?RATING?232?">SSTDF!$E$18:$E$134</definedName>
    <definedName name="XDO_?RATING?233?">SSTDF!$E$18:$E$139</definedName>
    <definedName name="XDO_?RATING?234?">SETFGOLD!$E$44</definedName>
    <definedName name="XDO_?RATING?235?">SETFGOLD!$E$44:$E$52</definedName>
    <definedName name="XDO_?RATING?236?">SETFGOLD!$E$44:$E$57</definedName>
    <definedName name="XDO_?RATING?237?">SPSU!$E$10:$E$32</definedName>
    <definedName name="XDO_?RATING?238?">SPSU!$E$10:$E$73</definedName>
    <definedName name="XDO_?RATING?239?">SPSU!$E$10:$E$78</definedName>
    <definedName name="XDO_?RATING?24?">#REF!</definedName>
    <definedName name="XDO_?RATING?240?">SGF!$E$42</definedName>
    <definedName name="XDO_?RATING?241?">SGF!$E$42:$E$52</definedName>
    <definedName name="XDO_?RATING?242?">SGF!$E$42:$E$57</definedName>
    <definedName name="XDO_?RATING?243?">SBISENSEX!$E$10:$E$39</definedName>
    <definedName name="XDO_?RATING?244?">SBISENSEX!$E$10:$E$80</definedName>
    <definedName name="XDO_?RATING?245?">SBISENSEX!$E$10:$E$85</definedName>
    <definedName name="XDO_?RATING?246?">SSCF!$E$10:$E$62</definedName>
    <definedName name="XDO_?RATING?247?">SSCF!$E$10:$E$73</definedName>
    <definedName name="XDO_?RATING?248?">SSCF!$E$10:$E$104</definedName>
    <definedName name="XDO_?RATING?249?">SSCF!$E$10:$E$109</definedName>
    <definedName name="XDO_?RATING?25?">#REF!</definedName>
    <definedName name="XDO_?RATING?250?">SBPF!$E$18:$E$63</definedName>
    <definedName name="XDO_?RATING?251?">SBPF!$E$18:$E$76</definedName>
    <definedName name="XDO_?RATING?252?">SBPF!$E$18:$E$80</definedName>
    <definedName name="XDO_?RATING?253?">SBPF!$E$18:$E$97</definedName>
    <definedName name="XDO_?RATING?254?">SBPF!$E$18:$E$107</definedName>
    <definedName name="XDO_?RATING?255?">SBPF!$E$18:$E$112</definedName>
    <definedName name="XDO_?RATING?256?">'STAF-III'!$E$10:$E$28</definedName>
    <definedName name="XDO_?RATING?257?">'STAF-III'!$E$10:$E$69</definedName>
    <definedName name="XDO_?RATING?258?">'STAF-III'!$E$10:$E$74</definedName>
    <definedName name="XDO_?RATING?259?">'SLTAF-I'!$E$10:$E$34</definedName>
    <definedName name="XDO_?RATING?26?">#REF!</definedName>
    <definedName name="XDO_?RATING?260?">'SLTAF-I'!$E$10:$E$75</definedName>
    <definedName name="XDO_?RATING?261?">'SLTAF-I'!$E$10:$E$80</definedName>
    <definedName name="XDO_?RATING?262?">'SLTAF-II'!$E$10:$E$34</definedName>
    <definedName name="XDO_?RATING?263?">'SLTAF-II'!$E$10:$E$75</definedName>
    <definedName name="XDO_?RATING?264?">'SLTAF-II'!$E$10:$E$80</definedName>
    <definedName name="XDO_?RATING?265?">SBFS!$E$10:$E$35</definedName>
    <definedName name="XDO_?RATING?266?">SBFS!$E$10:$E$76</definedName>
    <definedName name="XDO_?RATING?267?">SBFS!$E$10:$E$81</definedName>
    <definedName name="XDO_?RATING?268?">SETFNN50!$E$10:$E$59</definedName>
    <definedName name="XDO_?RATING?269?">SETFNN50!$E$10:$E$100</definedName>
    <definedName name="XDO_?RATING?27?">#REF!</definedName>
    <definedName name="XDO_?RATING?270?">SETFNN50!$E$10:$E$105</definedName>
    <definedName name="XDO_?RATING?271?">SETFNIFBK!$E$10:$E$21</definedName>
    <definedName name="XDO_?RATING?272?">SETFNIFBK!$E$10:$E$62</definedName>
    <definedName name="XDO_?RATING?273?">SETFNIFBK!$E$10:$E$67</definedName>
    <definedName name="XDO_?RATING?274?">SETFBSE100!$E$10:$E$110</definedName>
    <definedName name="XDO_?RATING?275?">SETFBSE100!$E$10:$E$151</definedName>
    <definedName name="XDO_?RATING?276?">SETFBSE100!$E$10:$E$156</definedName>
    <definedName name="XDO_?RATING?277?">SESF!$E$10:$E$103</definedName>
    <definedName name="XDO_?RATING?278?">SESF!$E$10:$E$111</definedName>
    <definedName name="XDO_?RATING?279?">SESF!$E$10:$E$132</definedName>
    <definedName name="XDO_?RATING?28?">#REF!</definedName>
    <definedName name="XDO_?RATING?280?">SESF!$E$10:$E$140</definedName>
    <definedName name="XDO_?RATING?281?">SESF!$E$10:$E$151</definedName>
    <definedName name="XDO_?RATING?282?">SESF!$E$10:$E$159</definedName>
    <definedName name="XDO_?RATING?283?">SESF!$E$10:$E$176</definedName>
    <definedName name="XDO_?RATING?284?">SESF!$E$10:$E$181</definedName>
    <definedName name="XDO_?RATING?285?">SETFNIF50!$E$10:$E$59</definedName>
    <definedName name="XDO_?RATING?286?">SETFNIF50!$E$10:$E$100</definedName>
    <definedName name="XDO_?RATING?287?">SETFNIF50!$E$10:$E$105</definedName>
    <definedName name="XDO_?RATING?288?">'SLTAF-III'!$E$10:$E$34</definedName>
    <definedName name="XDO_?RATING?289?">'SLTAF-III'!$E$10:$E$75</definedName>
    <definedName name="XDO_?RATING?29?">#REF!</definedName>
    <definedName name="XDO_?RATING?290?">'SLTAF-III'!$E$10:$E$80</definedName>
    <definedName name="XDO_?RATING?291?">SETF10GILT!$E$24</definedName>
    <definedName name="XDO_?RATING?292?">SETF10GILT!$E$24:$E$51</definedName>
    <definedName name="XDO_?RATING?293?">SETF10GILT!$E$24:$E$56</definedName>
    <definedName name="XDO_?RATING?294?">'SLTAF-IV'!$E$10:$E$32</definedName>
    <definedName name="XDO_?RATING?295?">'SLTAF-IV'!$E$10:$E$43</definedName>
    <definedName name="XDO_?RATING?296?">'SLTAF-IV'!$E$10:$E$74</definedName>
    <definedName name="XDO_?RATING?297?">'SLTAF-IV'!$E$10:$E$79</definedName>
    <definedName name="XDO_?RATING?298?">'SLTAF-V'!$E$10:$E$28</definedName>
    <definedName name="XDO_?RATING?299?">'SLTAF-V'!$E$10:$E$69</definedName>
    <definedName name="XDO_?RATING?3?">#REF!</definedName>
    <definedName name="XDO_?RATING?30?">#REF!</definedName>
    <definedName name="XDO_?RATING?300?">'SLTAF-V'!$E$10:$E$74</definedName>
    <definedName name="XDO_?RATING?301?">'SLTAF-VI'!$E$10:$E$51</definedName>
    <definedName name="XDO_?RATING?302?">'SLTAF-VI'!$E$10:$E$92</definedName>
    <definedName name="XDO_?RATING?303?">'SLTAF-VI'!$E$10:$E$97</definedName>
    <definedName name="XDO_?RATING?304?">SETFSN50!$E$10:$E$59</definedName>
    <definedName name="XDO_?RATING?305?">SETFSN50!$E$10:$E$104</definedName>
    <definedName name="XDO_?RATING?306?">SBIETFQLTY!$E$10:$E$39</definedName>
    <definedName name="XDO_?RATING?307?">SBIETFQLTY!$E$10:$E$80</definedName>
    <definedName name="XDO_?RATING?308?">SBIETFQLTY!$E$10:$E$85</definedName>
    <definedName name="XDO_?RATING?309?">SCBF!$E$18:$E$109</definedName>
    <definedName name="XDO_?RATING?31?">#REF!</definedName>
    <definedName name="XDO_?RATING?310?">SCBF!$E$18:$E$123</definedName>
    <definedName name="XDO_?RATING?311?">SCBF!$E$18:$E$128</definedName>
    <definedName name="XDO_?RATING?312?">SCBF!$E$18:$E$152</definedName>
    <definedName name="XDO_?RATING?313?">SCBF!$E$18:$E$157</definedName>
    <definedName name="XDO_?RATING?314?">SCBF!$E$18:$E$167</definedName>
    <definedName name="XDO_?RATING?315?">SCBF!$E$18:$E$172</definedName>
    <definedName name="XDO_?RATING?316?">SEMVF!$E$10:$E$59</definedName>
    <definedName name="XDO_?RATING?317?">SEMVF!$E$10:$E$100</definedName>
    <definedName name="XDO_?RATING?318?">SEMVF!$E$10:$E$105</definedName>
    <definedName name="XDO_?RATING?319?">'SFMP- Series 1'!$E$26:$E$31</definedName>
    <definedName name="XDO_?RATING?32?">#REF!</definedName>
    <definedName name="XDO_?RATING?320?">'SFMP- Series 1'!$E$26:$E$48</definedName>
    <definedName name="XDO_?RATING?321?">'SFMP- Series 1'!$E$26:$E$61</definedName>
    <definedName name="XDO_?RATING?322?">'SFMP- Series 1'!$E$26:$E$66</definedName>
    <definedName name="XDO_?RATING?323?">'SFMP- Series 6'!$E$26:$E$29</definedName>
    <definedName name="XDO_?RATING?324?">'SFMP- Series 6'!$E$26:$E$46</definedName>
    <definedName name="XDO_?RATING?325?">'SFMP- Series 6'!$E$26:$E$59</definedName>
    <definedName name="XDO_?RATING?326?">'SFMP- Series 6'!$E$26:$E$64</definedName>
    <definedName name="XDO_?RATING?327?">'SFMP- Series 34'!$E$26</definedName>
    <definedName name="XDO_?RATING?328?">'SFMP- Series 34'!$E$26:$E$41</definedName>
    <definedName name="XDO_?RATING?329?">'SFMP- Series 34'!$E$26:$E$54</definedName>
    <definedName name="XDO_?RATING?33?">SLMF!$E$10:$E$85</definedName>
    <definedName name="XDO_?RATING?330?">'SFMP- Series 34'!$E$26:$E$59</definedName>
    <definedName name="XDO_?RATING?331?">'SMCBF-IP'!$E$10:$E$37</definedName>
    <definedName name="XDO_?RATING?332?">'SMCBF-IP'!$E$10:$E$44</definedName>
    <definedName name="XDO_?RATING?333?">'SMCBF-IP'!$E$10:$E$48</definedName>
    <definedName name="XDO_?RATING?334?">'SMCBF-IP'!$E$10:$E$59</definedName>
    <definedName name="XDO_?RATING?335?">'SMCBF-IP'!$E$10:$E$86</definedName>
    <definedName name="XDO_?RATING?336?">'SMCBF-IP'!$E$10:$E$91</definedName>
    <definedName name="XDO_?RATING?337?">SFRDF!$E$18:$E$36</definedName>
    <definedName name="XDO_?RATING?338?">SFRDF!$E$18:$E$46</definedName>
    <definedName name="XDO_?RATING?339?">SFRDF!$E$18:$E$50</definedName>
    <definedName name="XDO_?RATING?34?">SLMF!$E$10:$E$91</definedName>
    <definedName name="XDO_?RATING?340?">SFRDF!$E$18:$E$67</definedName>
    <definedName name="XDO_?RATING?341?">SFRDF!$E$18:$E$77</definedName>
    <definedName name="XDO_?RATING?342?">SFRDF!$E$18:$E$82</definedName>
    <definedName name="XDO_?RATING?343?">SBIETFIT!$E$10:$E$19</definedName>
    <definedName name="XDO_?RATING?344?">SBIETFIT!$E$10:$E$60</definedName>
    <definedName name="XDO_?RATING?345?">SBIETFIT!$E$10:$E$65</definedName>
    <definedName name="XDO_?RATING?346?">SBIETFPB!$E$10:$E$19</definedName>
    <definedName name="XDO_?RATING?347?">SBIETFPB!$E$10:$E$60</definedName>
    <definedName name="XDO_?RATING?348?">SBIETFPB!$E$10:$E$65</definedName>
    <definedName name="XDO_?RATING?349?">'SRBF-AP'!$E$10:$E$46</definedName>
    <definedName name="XDO_?RATING?35?">SLMF!$E$10:$E$95</definedName>
    <definedName name="XDO_?RATING?350?">'SRBF-AP'!$E$10:$E$55</definedName>
    <definedName name="XDO_?RATING?351?">'SRBF-AP'!$E$10:$E$64</definedName>
    <definedName name="XDO_?RATING?352?">'SRBF-AP'!$E$10:$E$69</definedName>
    <definedName name="XDO_?RATING?353?">'SRBF-AP'!$E$10:$E$76</definedName>
    <definedName name="XDO_?RATING?354?">'SRBF-AP'!$E$10:$E$95</definedName>
    <definedName name="XDO_?RATING?355?">'SRBF-AP'!$E$10:$E$100</definedName>
    <definedName name="XDO_?RATING?356?">'SRBF-AHP'!$E$10:$E$46</definedName>
    <definedName name="XDO_?RATING?357?">'SRBF-AHP'!$E$10:$E$54</definedName>
    <definedName name="XDO_?RATING?358?">'SRBF-AHP'!$E$10:$E$59</definedName>
    <definedName name="XDO_?RATING?359?">'SRBF-AHP'!$E$10:$E$69</definedName>
    <definedName name="XDO_?RATING?36?">SLMF!$E$10:$E$132</definedName>
    <definedName name="XDO_?RATING?360?">'SRBF-AHP'!$E$10:$E$76</definedName>
    <definedName name="XDO_?RATING?361?">'SRBF-AHP'!$E$10:$E$85</definedName>
    <definedName name="XDO_?RATING?362?">'SRBF-AHP'!$E$10:$E$104</definedName>
    <definedName name="XDO_?RATING?363?">'SRBF-AHP'!$E$10:$E$109</definedName>
    <definedName name="XDO_?RATING?364?">'SRBF-CHP'!$E$10:$E$46</definedName>
    <definedName name="XDO_?RATING?365?">'SRBF-CHP'!$E$10:$E$67</definedName>
    <definedName name="XDO_?RATING?366?">'SRBF-CHP'!$E$10:$E$77</definedName>
    <definedName name="XDO_?RATING?367?">'SRBF-CHP'!$E$10:$E$104</definedName>
    <definedName name="XDO_?RATING?368?">'SRBF-CHP'!$E$10:$E$109</definedName>
    <definedName name="XDO_?RATING?369?">'SRBF-CP'!$E$10:$E$46</definedName>
    <definedName name="XDO_?RATING?37?">SLMF!$E$10:$E$137</definedName>
    <definedName name="XDO_?RATING?370?">'SRBF-CP'!$E$10:$E$67</definedName>
    <definedName name="XDO_?RATING?371?">'SRBF-CP'!$E$10:$E$77</definedName>
    <definedName name="XDO_?RATING?372?">'SRBF-CP'!$E$10:$E$104</definedName>
    <definedName name="XDO_?RATING?373?">'SRBF-CP'!$E$10:$E$109</definedName>
    <definedName name="XDO_?RATING?374?">'SIA-US EQUITY FOF'!$E$14</definedName>
    <definedName name="XDO_?RATING?375?">'SIA-US EQUITY FOF'!$E$14:$E$51</definedName>
    <definedName name="XDO_?RATING?376?">'SIA-US EQUITY FOF'!$E$14:$E$56</definedName>
    <definedName name="XDO_?RATING?377?">'SFMP- Series 41'!$E$18:$E$19</definedName>
    <definedName name="XDO_?RATING?378?">'SFMP- Series 41'!$E$18:$E$27</definedName>
    <definedName name="XDO_?RATING?379?">'SFMP- Series 41'!$E$18:$E$34</definedName>
    <definedName name="XDO_?RATING?38?">SLTEF!$E$10:$E$74</definedName>
    <definedName name="XDO_?RATING?380?">'SFMP- Series 41'!$E$18:$E$53</definedName>
    <definedName name="XDO_?RATING?381?">'SFMP- Series 41'!$E$18:$E$66</definedName>
    <definedName name="XDO_?RATING?382?">'SFMP- Series 41'!$E$18:$E$71</definedName>
    <definedName name="XDO_?RATING?383?">'SFMP- Series 42'!$E$18</definedName>
    <definedName name="XDO_?RATING?384?">'SFMP- Series 42'!$E$18:$E$40</definedName>
    <definedName name="XDO_?RATING?385?">'SFMP- Series 42'!$E$18:$E$60</definedName>
    <definedName name="XDO_?RATING?386?">'SFMP- Series 42'!$E$18:$E$73</definedName>
    <definedName name="XDO_?RATING?387?">'SFMP- Series 42'!$E$18:$E$78</definedName>
    <definedName name="XDO_?RATING?388?">'SFMP- Series 43'!$E$26:$E$34</definedName>
    <definedName name="XDO_?RATING?389?">'SFMP- Series 43'!$E$26:$E$51</definedName>
    <definedName name="XDO_?RATING?39?">SLTEF!$E$10:$E$115</definedName>
    <definedName name="XDO_?RATING?390?">'SFMP- Series 43'!$E$26:$E$64</definedName>
    <definedName name="XDO_?RATING?391?">'SFMP- Series 43'!$E$26:$E$69</definedName>
    <definedName name="XDO_?RATING?392?">'SNN50'!$E$10:$E$59</definedName>
    <definedName name="XDO_?RATING?393?">'SNN50'!$E$10:$E$100</definedName>
    <definedName name="XDO_?RATING?394?">'SNN50'!$E$10:$E$105</definedName>
    <definedName name="XDO_?RATING?395?">'SFMP- Series 44'!$E$26:$E$31</definedName>
    <definedName name="XDO_?RATING?396?">'SFMP- Series 44'!$E$26:$E$51</definedName>
    <definedName name="XDO_?RATING?397?">'SFMP- Series 44'!$E$26:$E$64</definedName>
    <definedName name="XDO_?RATING?398?">'SFMP- Series 44'!$E$26:$E$69</definedName>
    <definedName name="XDO_?RATING?399?">'SFMP- Series 45'!$E$26:$E$33</definedName>
    <definedName name="XDO_?RATING?4?">#REF!</definedName>
    <definedName name="XDO_?RATING?40?">SLTEF!$E$10:$E$120</definedName>
    <definedName name="XDO_?RATING?400?">'SFMP- Series 45'!$E$26:$E$55</definedName>
    <definedName name="XDO_?RATING?401?">'SFMP- Series 45'!$E$26:$E$68</definedName>
    <definedName name="XDO_?RATING?402?">'SFMP- Series 45'!$E$26:$E$73</definedName>
    <definedName name="XDO_?RATING?403?">SBIETFCON!$E$10:$E$39</definedName>
    <definedName name="XDO_?RATING?404?">SBIETFCON!$E$10:$E$80</definedName>
    <definedName name="XDO_?RATING?405?">SBIETFCON!$E$10:$E$85</definedName>
    <definedName name="XDO_?RATING?406?">'SFMP- Series 46'!$E$26:$E$29</definedName>
    <definedName name="XDO_?RATING?407?">'SFMP- Series 46'!$E$26:$E$47</definedName>
    <definedName name="XDO_?RATING?408?">'SFMP- Series 46'!$E$26:$E$60</definedName>
    <definedName name="XDO_?RATING?409?">'SFMP- Series 46'!$E$26:$E$65</definedName>
    <definedName name="XDO_?RATING?41?">#REF!</definedName>
    <definedName name="XDO_?RATING?410?">'SFMP- Series 47'!$E$26:$E$27</definedName>
    <definedName name="XDO_?RATING?411?">'SFMP- Series 47'!$E$26:$E$45</definedName>
    <definedName name="XDO_?RATING?412?">'SFMP- Series 47'!$E$26:$E$58</definedName>
    <definedName name="XDO_?RATING?413?">'SFMP- Series 47'!$E$26:$E$63</definedName>
    <definedName name="XDO_?RATING?414?">'SFMP- Series 48'!$E$26:$E$28</definedName>
    <definedName name="XDO_?RATING?415?">'SFMP- Series 48'!$E$26:$E$44</definedName>
    <definedName name="XDO_?RATING?416?">'SFMP- Series 48'!$E$26:$E$57</definedName>
    <definedName name="XDO_?RATING?417?">'SFMP- Series 48'!$E$26:$E$62</definedName>
    <definedName name="XDO_?RATING?418?">SBAF!$E$10:$E$83</definedName>
    <definedName name="XDO_?RATING?419?">SBAF!$E$10:$E$90</definedName>
    <definedName name="XDO_?RATING?42?">#REF!</definedName>
    <definedName name="XDO_?RATING?420?">SBAF!$E$10:$E$94</definedName>
    <definedName name="XDO_?RATING?421?">SBAF!$E$10:$E$117</definedName>
    <definedName name="XDO_?RATING?422?">SBAF!$E$10:$E$129</definedName>
    <definedName name="XDO_?RATING?423?">SBAF!$E$10:$E$137</definedName>
    <definedName name="XDO_?RATING?424?">SBAF!$E$10:$E$162</definedName>
    <definedName name="XDO_?RATING?425?">SBAF!$E$10:$E$167</definedName>
    <definedName name="XDO_?RATING?426?">'SFMP- Series 49'!$E$26:$E$33</definedName>
    <definedName name="XDO_?RATING?427?">'SFMP- Series 49'!$E$26:$E$52</definedName>
    <definedName name="XDO_?RATING?428?">'SFMP- Series 49'!$E$26:$E$65</definedName>
    <definedName name="XDO_?RATING?429?">'SFMP- Series 49'!$E$26:$E$70</definedName>
    <definedName name="XDO_?RATING?43?">#REF!</definedName>
    <definedName name="XDO_?RATING?430?">'SFMP- Series 50'!$E$26:$E$30</definedName>
    <definedName name="XDO_?RATING?431?">'SFMP- Series 50'!$E$26:$E$48</definedName>
    <definedName name="XDO_?RATING?432?">'SFMP- Series 50'!$E$26:$E$61</definedName>
    <definedName name="XDO_?RATING?433?">'SFMP- Series 50'!$E$26:$E$66</definedName>
    <definedName name="XDO_?RATING?434?">'SFMP- Series 51'!$E$26:$E$36</definedName>
    <definedName name="XDO_?RATING?435?">'SFMP- Series 51'!$E$26:$E$57</definedName>
    <definedName name="XDO_?RATING?436?">'SFMP- Series 51'!$E$26:$E$70</definedName>
    <definedName name="XDO_?RATING?437?">'SFMP- Series 51'!$E$26:$E$75</definedName>
    <definedName name="XDO_?RATING?438?">'SFMP- Series 52'!$E$26:$E$30</definedName>
    <definedName name="XDO_?RATING?439?">'SFMP- Series 52'!$E$26:$E$50</definedName>
    <definedName name="XDO_?RATING?44?">#REF!</definedName>
    <definedName name="XDO_?RATING?440?">'SFMP- Series 52'!$E$26:$E$63</definedName>
    <definedName name="XDO_?RATING?441?">'SFMP- Series 52'!$E$26:$E$68</definedName>
    <definedName name="XDO_?RATING?442?">'SFMP- Series 53'!$E$26:$E$34</definedName>
    <definedName name="XDO_?RATING?443?">'SFMP- Series 53'!$E$26:$E$54</definedName>
    <definedName name="XDO_?RATING?444?">'SFMP- Series 53'!$E$26:$E$67</definedName>
    <definedName name="XDO_?RATING?445?">'SFMP- Series 53'!$E$26:$E$72</definedName>
    <definedName name="XDO_?RATING?446?">'SFMP- Series 54'!$E$26:$E$28</definedName>
    <definedName name="XDO_?RATING?447?">'SFMP- Series 54'!$E$26:$E$42</definedName>
    <definedName name="XDO_?RATING?448?">'SFMP- Series 54'!$E$26:$E$55</definedName>
    <definedName name="XDO_?RATING?449?">'SFMP- Series 54'!$E$26:$E$60</definedName>
    <definedName name="XDO_?RATING?45?">#REF!</definedName>
    <definedName name="XDO_?RATING?450?">'SFMP- Series 55'!$E$26:$E$32</definedName>
    <definedName name="XDO_?RATING?451?">'SFMP- Series 55'!$E$26:$E$51</definedName>
    <definedName name="XDO_?RATING?452?">'SFMP- Series 55'!$E$26:$E$64</definedName>
    <definedName name="XDO_?RATING?453?">'SFMP- Series 55'!$E$26:$E$69</definedName>
    <definedName name="XDO_?RATING?454?">'SFMP- Series 56'!$E$26:$E$28</definedName>
    <definedName name="XDO_?RATING?455?">'SFMP- Series 56'!$E$26:$E$44</definedName>
    <definedName name="XDO_?RATING?456?">'SFMP- Series 56'!$E$26:$E$57</definedName>
    <definedName name="XDO_?RATING?457?">'SFMP- Series 56'!$E$26:$E$62</definedName>
    <definedName name="XDO_?RATING?458?">'SFMP- Series 57'!$E$26:$E$29</definedName>
    <definedName name="XDO_?RATING?459?">'SFMP- Series 57'!$E$26:$E$50</definedName>
    <definedName name="XDO_?RATING?46?">#REF!</definedName>
    <definedName name="XDO_?RATING?460?">'SFMP- Series 57'!$E$26:$E$63</definedName>
    <definedName name="XDO_?RATING?461?">'SFMP- Series 57'!$E$26:$E$68</definedName>
    <definedName name="XDO_?RATING?462?">'SFMP- Series 58'!$E$26:$E$31</definedName>
    <definedName name="XDO_?RATING?463?">'SFMP- Series 58'!$E$26:$E$48</definedName>
    <definedName name="XDO_?RATING?464?">'SFMP- Series 58'!$E$26:$E$61</definedName>
    <definedName name="XDO_?RATING?465?">'SFMP- Series 58'!$E$26:$E$66</definedName>
    <definedName name="XDO_?RATING?466?">SCPSE!$E$18:$E$45</definedName>
    <definedName name="XDO_?RATING?467?">SCPSE!$E$18:$E$55</definedName>
    <definedName name="XDO_?RATING?468?">SCPSE!$E$18:$E$134</definedName>
    <definedName name="XDO_?RATING?469?">SCPSE!$E$18:$E$159</definedName>
    <definedName name="XDO_?RATING?47?">SMGLF!$E$10:$E$30</definedName>
    <definedName name="XDO_?RATING?470?">SCPSE!$E$18:$E$164</definedName>
    <definedName name="XDO_?RATING?471?">'SFMP- Series 59'!$E$38:$E$40</definedName>
    <definedName name="XDO_?RATING?472?">'SFMP- Series 59'!$E$38:$E$53</definedName>
    <definedName name="XDO_?RATING?473?">'SFMP- Series 59'!$E$38:$E$58</definedName>
    <definedName name="XDO_?RATING?474?">'SFMP- Series 60'!$E$26:$E$30</definedName>
    <definedName name="XDO_?RATING?475?">'SFMP- Series 60'!$E$26:$E$49</definedName>
    <definedName name="XDO_?RATING?476?">'SFMP- Series 60'!$E$26:$E$62</definedName>
    <definedName name="XDO_?RATING?477?">'SFMP- Series 60'!$E$26:$E$67</definedName>
    <definedName name="XDO_?RATING?478?">SMCF!$E$10:$E$49</definedName>
    <definedName name="XDO_?RATING?479?">SMCF!$E$10:$E$64</definedName>
    <definedName name="XDO_?RATING?48?">SMGLF!$E$10:$E$38</definedName>
    <definedName name="XDO_?RATING?480?">SMCF!$E$10:$E$75</definedName>
    <definedName name="XDO_?RATING?481?">SMCF!$E$10:$E$92</definedName>
    <definedName name="XDO_?RATING?482?">SMCF!$E$10:$E$97</definedName>
    <definedName name="XDO_?RATING?483?">'SFMP- Series 61'!$E$26:$E$36</definedName>
    <definedName name="XDO_?RATING?484?">'SFMP- Series 61'!$E$26:$E$55</definedName>
    <definedName name="XDO_?RATING?485?">'SFMP- Series 61'!$E$26:$E$68</definedName>
    <definedName name="XDO_?RATING?486?">'SFMP- Series 61'!$E$26:$E$73</definedName>
    <definedName name="XDO_?RATING?487?">'SFMP- Series 66'!$E$26:$E$34</definedName>
    <definedName name="XDO_?RATING?488?">'SFMP- Series 66'!$E$26:$E$53</definedName>
    <definedName name="XDO_?RATING?489?">'SFMP- Series 66'!$E$26:$E$66</definedName>
    <definedName name="XDO_?RATING?49?">SMGLF!$E$10:$E$75</definedName>
    <definedName name="XDO_?RATING?490?">'SFMP- Series 66'!$E$26:$E$71</definedName>
    <definedName name="XDO_?RATING?491?">'SFMP- Series 67'!$E$26:$E$34</definedName>
    <definedName name="XDO_?RATING?492?">'SFMP- Series 67'!$E$26:$E$54</definedName>
    <definedName name="XDO_?RATING?493?">'SFMP- Series 67'!$E$26:$E$67</definedName>
    <definedName name="XDO_?RATING?494?">'SFMP- Series 67'!$E$26:$E$72</definedName>
    <definedName name="XDO_?RATING?495?">'SFMP- Series 64'!$E$24</definedName>
    <definedName name="XDO_?RATING?496?">'SFMP- Series 64'!$E$24:$E$32</definedName>
    <definedName name="XDO_?RATING?497?">'SFMP- Series 64'!$E$24:$E$50</definedName>
    <definedName name="XDO_?RATING?498?">'SFMP- Series 64'!$E$24:$E$63</definedName>
    <definedName name="XDO_?RATING?499?">'SFMP- Series 64'!$E$24:$E$68</definedName>
    <definedName name="XDO_?RATING?5?">#REF!</definedName>
    <definedName name="XDO_?RATING?50?">SMGLF!$E$10:$E$80</definedName>
    <definedName name="XDO_?RATING?500?">'SFMP- Series 68'!$E$24</definedName>
    <definedName name="XDO_?RATING?501?">'SFMP- Series 68'!$E$24:$E$41</definedName>
    <definedName name="XDO_?RATING?502?">'SFMP- Series 68'!$E$24:$E$54</definedName>
    <definedName name="XDO_?RATING?503?">'SFMP- Series 68'!$E$24:$E$59</definedName>
    <definedName name="XDO_?RATING?504?">SNM150IF!$E$10:$E$159</definedName>
    <definedName name="XDO_?RATING?505?">SNM150IF!$E$10:$E$200</definedName>
    <definedName name="XDO_?RATING?506?">SNM150IF!$E$10:$E$205</definedName>
    <definedName name="XDO_?RATING?507?">SNS250IF!$E$10:$E$259</definedName>
    <definedName name="XDO_?RATING?508?">SNS250IF!$E$10:$E$300</definedName>
    <definedName name="XDO_?RATING?509?">SNS250IF!$E$10:$E$305</definedName>
    <definedName name="XDO_?RATING?51?">#REF!</definedName>
    <definedName name="XDO_?RATING?510?">'SCIGI-JUN 2036'!$E$24:$E$25</definedName>
    <definedName name="XDO_?RATING?511?">'SCIGI-JUN 2036'!$E$24:$E$52</definedName>
    <definedName name="XDO_?RATING?512?">'SCIGI-JUN 2036'!$E$24:$E$57</definedName>
    <definedName name="XDO_?RATING?513?">'SCIGI-APR 2029'!$E$24</definedName>
    <definedName name="XDO_?RATING?514?">'SCIGI-APR 2029'!$E$24:$E$51</definedName>
    <definedName name="XDO_?RATING?515?">'SCIGI-APR 2029'!$E$24:$E$56</definedName>
    <definedName name="XDO_?RATING?516?">'SCISI-SEP 2027'!$E$24</definedName>
    <definedName name="XDO_?RATING?517?">'SCISI-SEP 2027'!$E$24:$E$45</definedName>
    <definedName name="XDO_?RATING?518?">'SCISI-SEP 2027'!$E$24:$E$70</definedName>
    <definedName name="XDO_?RATING?519?">'SCISI-SEP 2027'!$E$24:$E$75</definedName>
    <definedName name="XDO_?RATING?52?">#REF!</definedName>
    <definedName name="XDO_?RATING?520?">'SFMP- Series 72'!$E$38:$E$41</definedName>
    <definedName name="XDO_?RATING?521?">'SFMP- Series 72'!$E$38:$E$54</definedName>
    <definedName name="XDO_?RATING?522?">'SFMP- Series 72'!$E$38:$E$59</definedName>
    <definedName name="XDO_?RATING?523?">'SFMP- Series 73'!$E$38:$E$41</definedName>
    <definedName name="XDO_?RATING?524?">'SFMP- Series 73'!$E$38:$E$54</definedName>
    <definedName name="XDO_?RATING?525?">'SFMP- Series 73'!$E$38:$E$59</definedName>
    <definedName name="XDO_?RATING?526?">SLDF!$E$24:$E$30</definedName>
    <definedName name="XDO_?RATING?527?">SLDF!$E$24:$E$49</definedName>
    <definedName name="XDO_?RATING?528?">SLDF!$E$24:$E$59</definedName>
    <definedName name="XDO_?RATING?529?">SLDF!$E$24:$E$64</definedName>
    <definedName name="XDO_?RATING?53?">#REF!</definedName>
    <definedName name="XDO_?RATING?530?">'SFMP- Series 74'!$E$26:$E$33</definedName>
    <definedName name="XDO_?RATING?531?">'SFMP- Series 74'!$E$26:$E$47</definedName>
    <definedName name="XDO_?RATING?532?">'SFMP- Series 74'!$E$26:$E$60</definedName>
    <definedName name="XDO_?RATING?533?">'SFMP- Series 74'!$E$26:$E$65</definedName>
    <definedName name="XDO_?RATING?534?">'SFMP- Series 75'!$E$18</definedName>
    <definedName name="XDO_?RATING?535?">'SFMP- Series 75'!$E$18:$E$34</definedName>
    <definedName name="XDO_?RATING?536?">'SFMP- Series 75'!$E$18:$E$46</definedName>
    <definedName name="XDO_?RATING?537?">'SFMP- Series 75'!$E$18:$E$50</definedName>
    <definedName name="XDO_?RATING?538?">'SFMP- Series 75'!$E$18:$E$67</definedName>
    <definedName name="XDO_?RATING?539?">'SFMP- Series 75'!$E$18:$E$72</definedName>
    <definedName name="XDO_?RATING?54?">#REF!</definedName>
    <definedName name="XDO_?RATING?540?">'SFMP- Series 76'!$E$18:$E$20</definedName>
    <definedName name="XDO_?RATING?541?">'SFMP- Series 76'!$E$18:$E$30</definedName>
    <definedName name="XDO_?RATING?542?">'SFMP- Series 76'!$E$18:$E$46</definedName>
    <definedName name="XDO_?RATING?543?">'SFMP- Series 76'!$E$18:$E$59</definedName>
    <definedName name="XDO_?RATING?544?">'SFMP- Series 76'!$E$18:$E$64</definedName>
    <definedName name="XDO_?RATING?545?">'SFMP- Series 77'!$E$18:$E$19</definedName>
    <definedName name="XDO_?RATING?546?">'SFMP- Series 77'!$E$18:$E$35</definedName>
    <definedName name="XDO_?RATING?547?">'SFMP- Series 77'!$E$18:$E$45</definedName>
    <definedName name="XDO_?RATING?548?">'SFMP- Series 77'!$E$18:$E$64</definedName>
    <definedName name="XDO_?RATING?549?">'SFMP- Series 77'!$E$18:$E$69</definedName>
    <definedName name="XDO_?RATING?55?">#REF!</definedName>
    <definedName name="XDO_?RATING?550?">'SFMP- Series 78'!$E$18:$E$21</definedName>
    <definedName name="XDO_?RATING?551?">'SFMP- Series 78'!$E$18:$E$33</definedName>
    <definedName name="XDO_?RATING?552?">'SFMP- Series 78'!$E$18:$E$48</definedName>
    <definedName name="XDO_?RATING?553?">'SFMP- Series 78'!$E$18:$E$61</definedName>
    <definedName name="XDO_?RATING?554?">'SFMP- Series 78'!$E$18:$E$66</definedName>
    <definedName name="XDO_?RATING?555?">SDYF!$E$10:$E$43</definedName>
    <definedName name="XDO_?RATING?556?">SDYF!$E$10:$E$55</definedName>
    <definedName name="XDO_?RATING?557?">SDYF!$E$10:$E$51</definedName>
    <definedName name="XDO_?RATING?558?">SDYF!$E$10:$E$92</definedName>
    <definedName name="XDO_?RATING?559?">SDYF!$E$10:$E$97</definedName>
    <definedName name="XDO_?RATING?56?">SEHF!$E$10:$E$41</definedName>
    <definedName name="XDO_?RATING?560?">'SFMP- Series 79'!$E$18:$E$21</definedName>
    <definedName name="XDO_?RATING?561?">'SFMP- Series 79'!$E$18:$E$44</definedName>
    <definedName name="XDO_?RATING?562?">'SFMP- Series 79'!$E$18:$E$57</definedName>
    <definedName name="XDO_?RATING?563?">'SFMP- Series 79'!$E$18:$E$62</definedName>
    <definedName name="XDO_?RATING?564?">'SFMP- Series 80'!$E$18:$E$19</definedName>
    <definedName name="XDO_?RATING?565?">'SFMP- Series 80'!$E$18:$E$37</definedName>
    <definedName name="XDO_?RATING?566?">'SFMP- Series 80'!$E$18:$E$48</definedName>
    <definedName name="XDO_?RATING?567?">'SFMP- Series 80'!$E$18:$E$67</definedName>
    <definedName name="XDO_?RATING?568?">'SFMP- Series 80'!$E$18:$E$72</definedName>
    <definedName name="XDO_?RATING?569?">'SFMP- Series 81'!$E$18:$E$25</definedName>
    <definedName name="XDO_?RATING?57?">SEHF!$E$10:$E$46</definedName>
    <definedName name="XDO_?RATING?570?">'SFMP- Series 81'!$E$18:$E$41</definedName>
    <definedName name="XDO_?RATING?571?">'SFMP- Series 81'!$E$18:$E$55</definedName>
    <definedName name="XDO_?RATING?572?">'SFMP- Series 81'!$E$18:$E$68</definedName>
    <definedName name="XDO_?RATING?573?">'SFMP- Series 81'!$E$18:$E$73</definedName>
    <definedName name="XDO_?RATING?574?">'SBI-BSE-SENSEX-IF'!$E$10:$E$39</definedName>
    <definedName name="XDO_?RATING?575?">'SBI-BSE-SENSEX-IF'!$E$10:$E$80</definedName>
    <definedName name="XDO_?RATING?576?">'SBI-BSE-SENSEX-IF'!$E$10:$E$85</definedName>
    <definedName name="XDO_?RATING?577?">'SBI Nifty 1 D Rate ETF'!$E$50</definedName>
    <definedName name="XDO_?RATING?578?">'SBI Nifty 1 D Rate ETF'!$E$50:$E$55</definedName>
    <definedName name="XDO_?RATING?579?">#REF!</definedName>
    <definedName name="XDO_?RATING?58?">SEHF!$E$10:$E$52</definedName>
    <definedName name="XDO_?RATING?580?">#REF!</definedName>
    <definedName name="XDO_?RATING?581?">#REF!</definedName>
    <definedName name="XDO_?RATING?582?">#REF!</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SEHF!$E$10:$E$82</definedName>
    <definedName name="XDO_?RATING?6?">#REF!</definedName>
    <definedName name="XDO_?RATING?60?">SEHF!$E$10:$E$97</definedName>
    <definedName name="XDO_?RATING?61?">SEHF!$E$10:$E$103</definedName>
    <definedName name="XDO_?RATING?62?">SEHF!$E$10:$E$108</definedName>
    <definedName name="XDO_?RATING?63?">SEHF!$E$10:$E$114</definedName>
    <definedName name="XDO_?RATING?64?">SEHF!$E$10:$E$122</definedName>
    <definedName name="XDO_?RATING?65?">SEHF!$E$10:$E$135</definedName>
    <definedName name="XDO_?RATING?66?">SEHF!$E$10:$E$140</definedName>
    <definedName name="XDO_?RATING?67?">#REF!</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SMIF!$E$18:$E$35</definedName>
    <definedName name="XDO_?RATING?75?">SMIF!$E$18:$E$48</definedName>
    <definedName name="XDO_?RATING?76?">SMIF!$E$18:$E$52</definedName>
    <definedName name="XDO_?RATING?77?">SMIF!$E$18:$E$69</definedName>
    <definedName name="XDO_?RATING?78?">SMIF!$E$18:$E$79</definedName>
    <definedName name="XDO_?RATING?79?">SMIF!$E$18:$E$84</definedName>
    <definedName name="XDO_?RATING?8?">#REF!</definedName>
    <definedName name="XDO_?RATING?80?">#REF!</definedName>
    <definedName name="XDO_?RATING?81?">#REF!</definedName>
    <definedName name="XDO_?RATING?82?">#REF!</definedName>
    <definedName name="XDO_?RATING?83?">#REF!</definedName>
    <definedName name="XDO_?RATING?84?">SCOF!$E$10:$E$50</definedName>
    <definedName name="XDO_?RATING?85?">SCOF!$E$10:$E$91</definedName>
    <definedName name="XDO_?RATING?86?">SCOF!$E$10:$E$96</definedName>
    <definedName name="XDO_?RATING?87?">STOF!$E$10:$E$25</definedName>
    <definedName name="XDO_?RATING?88?">STOF!$E$10:$E$30</definedName>
    <definedName name="XDO_?RATING?89?">STOF!$E$10:$E$37</definedName>
    <definedName name="XDO_?RATING?9?">#REF!</definedName>
    <definedName name="XDO_?RATING?90?">STOF!$E$10:$E$74</definedName>
    <definedName name="XDO_?RATING?91?">STOF!$E$10:$E$79</definedName>
    <definedName name="XDO_?RATING?92?">SHOF!$E$10:$E$32</definedName>
    <definedName name="XDO_?RATING?93?">SHOF!$E$10:$E$43</definedName>
    <definedName name="XDO_?RATING?94?">SHOF!$E$10:$E$74</definedName>
    <definedName name="XDO_?RATING?95?">SHOF!$E$10:$E$79</definedName>
    <definedName name="XDO_?RATING?96?">SCF!$E$10:$E$92</definedName>
    <definedName name="XDO_?RATING?97?">SCF!$E$10:$E$99</definedName>
    <definedName name="XDO_?RATING?98?">SCF!$E$10:$E$123</definedName>
    <definedName name="XDO_?RATING?99?">SCF!$E$10:$E$140</definedName>
    <definedName name="XDO_?REMARKS?">#REF!</definedName>
    <definedName name="XDO_?REMARKS?1?">#REF!</definedName>
    <definedName name="XDO_?REMARKS?10?">#REF!</definedName>
    <definedName name="XDO_?REMARKS?100?">SCF!$K$10:$K$145</definedName>
    <definedName name="XDO_?REMARKS?101?">SNIF!$K$10:$K$59</definedName>
    <definedName name="XDO_?REMARKS?102?">SNIF!$K$10:$K$100</definedName>
    <definedName name="XDO_?REMARKS?103?">SNIF!$K$10:$K$105</definedName>
    <definedName name="XDO_?REMARKS?104?">'SMCBF-SP'!$K$10:$K$29</definedName>
    <definedName name="XDO_?REMARKS?105?">'SMCBF-SP'!$K$10:$K$44</definedName>
    <definedName name="XDO_?REMARKS?106?">'SMCBF-SP'!$K$10:$K$55</definedName>
    <definedName name="XDO_?REMARKS?107?">'SMCBF-SP'!$K$10:$K$70</definedName>
    <definedName name="XDO_?REMARKS?108?">'SMCBF-SP'!$K$10:$K$83</definedName>
    <definedName name="XDO_?REMARKS?109?">'SMCBF-SP'!$K$10:$K$88</definedName>
    <definedName name="XDO_?REMARKS?11?">SMEEF!$M$10:$M$43</definedName>
    <definedName name="XDO_?REMARKS?110?">SOF!$K$34</definedName>
    <definedName name="XDO_?REMARKS?111?">SOF!$K$34:$K$51</definedName>
    <definedName name="XDO_?REMARKS?112?">SOF!$K$34:$K$56</definedName>
    <definedName name="XDO_?REMARKS?113?">SMMDF!$K$18:$K$53</definedName>
    <definedName name="XDO_?REMARKS?114?">SMMDF!$K$18:$K$66</definedName>
    <definedName name="XDO_?REMARKS?115?">SMMDF!$K$18:$K$71</definedName>
    <definedName name="XDO_?REMARKS?116?">SMMDF!$K$18:$K$88</definedName>
    <definedName name="XDO_?REMARKS?117?">SMMDF!$K$18:$K$98</definedName>
    <definedName name="XDO_?REMARKS?118?">SMMDF!$K$18:$K$103</definedName>
    <definedName name="XDO_?REMARKS?119?">SLF!$K$24</definedName>
    <definedName name="XDO_?REMARKS?12?">SMEEF!$M$10:$M$48</definedName>
    <definedName name="XDO_?REMARKS?120?">SLF!$K$24:$K$77</definedName>
    <definedName name="XDO_?REMARKS?121?">SLF!$K$24:$K$101</definedName>
    <definedName name="XDO_?REMARKS?122?">SLF!$K$24:$K$116</definedName>
    <definedName name="XDO_?REMARKS?123?">SLF!$K$24:$K$125</definedName>
    <definedName name="XDO_?REMARKS?124?">SLF!$K$24:$K$135</definedName>
    <definedName name="XDO_?REMARKS?125?">SLF!$K$24:$K$140</definedName>
    <definedName name="XDO_?REMARKS?126?">SDBF!$K$18:$K$23</definedName>
    <definedName name="XDO_?REMARKS?127?">SDBF!$K$18:$K$36</definedName>
    <definedName name="XDO_?REMARKS?128?">SDBF!$K$18:$K$42</definedName>
    <definedName name="XDO_?REMARKS?129?">SDBF!$K$18:$K$59</definedName>
    <definedName name="XDO_?REMARKS?13?">SMEEF!$M$10:$M$52</definedName>
    <definedName name="XDO_?REMARKS?130?">SDBF!$K$18:$K$69</definedName>
    <definedName name="XDO_?REMARKS?131?">SDBF!$K$18:$K$74</definedName>
    <definedName name="XDO_?REMARKS?132?">SSF!$K$24:$K$25</definedName>
    <definedName name="XDO_?REMARKS?133?">SSF!$K$24:$K$32</definedName>
    <definedName name="XDO_?REMARKS?134?">SSF!$K$24:$K$63</definedName>
    <definedName name="XDO_?REMARKS?135?">SSF!$K$24:$K$96</definedName>
    <definedName name="XDO_?REMARKS?136?">SSF!$K$24:$K$101</definedName>
    <definedName name="XDO_?REMARKS?137?">SSF!$K$24:$K$109</definedName>
    <definedName name="XDO_?REMARKS?138?">SSF!$K$24:$K$114</definedName>
    <definedName name="XDO_?REMARKS?139?">SSF!$K$24:$K$124</definedName>
    <definedName name="XDO_?REMARKS?14?">SMEEF!$M$10:$M$89</definedName>
    <definedName name="XDO_?REMARKS?140?">SSF!$K$24:$K$129</definedName>
    <definedName name="XDO_?REMARKS?141?">SCRF!$K$16</definedName>
    <definedName name="XDO_?REMARKS?142?">SCRF!$K$16:$K$67</definedName>
    <definedName name="XDO_?REMARKS?143?">SCRF!$K$16:$K$78</definedName>
    <definedName name="XDO_?REMARKS?144?">SCRF!$K$16:$K$86</definedName>
    <definedName name="XDO_?REMARKS?145?">SCRF!$K$16:$K$99</definedName>
    <definedName name="XDO_?REMARKS?146?">SCRF!$K$16:$K$109</definedName>
    <definedName name="XDO_?REMARKS?147?">SCRF!$K$16:$K$114</definedName>
    <definedName name="XDO_?REMARKS?148?">SFEF!$K$10:$K$31</definedName>
    <definedName name="XDO_?REMARKS?149?">SFEF!$K$10:$K$37</definedName>
    <definedName name="XDO_?REMARKS?15?">SMEEF!$M$10:$M$94</definedName>
    <definedName name="XDO_?REMARKS?150?">SFEF!$K$10:$K$58</definedName>
    <definedName name="XDO_?REMARKS?151?">SFEF!$K$10:$K$75</definedName>
    <definedName name="XDO_?REMARKS?152?">SFEF!$K$10:$K$80</definedName>
    <definedName name="XDO_?REMARKS?153?">SCHF!$K$10:$K$52</definedName>
    <definedName name="XDO_?REMARKS?154?">SCHF!$K$10:$K$60</definedName>
    <definedName name="XDO_?REMARKS?155?">SCHF!$K$10:$K$105</definedName>
    <definedName name="XDO_?REMARKS?156?">SCHF!$K$10:$K$117</definedName>
    <definedName name="XDO_?REMARKS?157?">SCHF!$K$10:$K$131</definedName>
    <definedName name="XDO_?REMARKS?158?">SCHF!$K$10:$K$136</definedName>
    <definedName name="XDO_?REMARKS?159?">SCHF!$K$10:$K$149</definedName>
    <definedName name="XDO_?REMARKS?16?">#REF!</definedName>
    <definedName name="XDO_?REMARKS?160?">SCHF!$K$10:$K$159</definedName>
    <definedName name="XDO_?REMARKS?161?">SCHF!$K$10:$K$164</definedName>
    <definedName name="XDO_?REMARKS?162?">SMUSD!$K$18:$K$48</definedName>
    <definedName name="XDO_?REMARKS?163?">SMUSD!$K$18:$K$56</definedName>
    <definedName name="XDO_?REMARKS?164?">SMUSD!$K$18:$K$64</definedName>
    <definedName name="XDO_?REMARKS?165?">SMUSD!$K$18:$K$82</definedName>
    <definedName name="XDO_?REMARKS?166?">SMUSD!$K$18:$K$104</definedName>
    <definedName name="XDO_?REMARKS?167?">SMUSD!$K$18:$K$114</definedName>
    <definedName name="XDO_?REMARKS?168?">SMUSD!$K$18:$K$123</definedName>
    <definedName name="XDO_?REMARKS?169?">SMUSD!$K$18:$K$133</definedName>
    <definedName name="XDO_?REMARKS?17?">#REF!</definedName>
    <definedName name="XDO_?REMARKS?170?">SMUSD!$K$18:$K$138</definedName>
    <definedName name="XDO_?REMARKS?171?">SMIDCAP!$K$10:$K$78</definedName>
    <definedName name="XDO_?REMARKS?172?">SMIDCAP!$K$10:$K$103</definedName>
    <definedName name="XDO_?REMARKS?173?">SMIDCAP!$K$10:$K$120</definedName>
    <definedName name="XDO_?REMARKS?174?">SMIDCAP!$K$10:$K$125</definedName>
    <definedName name="XDO_?REMARKS?175?">SMCMF!$K$24:$K$27</definedName>
    <definedName name="XDO_?REMARKS?176?">SMCMF!$K$24:$K$43</definedName>
    <definedName name="XDO_?REMARKS?177?">SMCMF!$K$24:$K$56</definedName>
    <definedName name="XDO_?REMARKS?178?">SMCMF!$K$24:$K$61</definedName>
    <definedName name="XDO_?REMARKS?179?">SMCOMMA!$K$10:$K$31</definedName>
    <definedName name="XDO_?REMARKS?18?">#REF!</definedName>
    <definedName name="XDO_?REMARKS?180?">SMCOMMA!$K$10:$K$72</definedName>
    <definedName name="XDO_?REMARKS?181?">SMCOMMA!$K$10:$K$77</definedName>
    <definedName name="XDO_?REMARKS?182?">SMGF!$K$24:$K$31</definedName>
    <definedName name="XDO_?REMARKS?183?">SMGF!$K$24:$K$39</definedName>
    <definedName name="XDO_?REMARKS?184?">SMGF!$K$24:$K$64</definedName>
    <definedName name="XDO_?REMARKS?185?">SMGF!$K$24:$K$69</definedName>
    <definedName name="XDO_?REMARKS?186?">SFLEXI!$K$10:$K$63</definedName>
    <definedName name="XDO_?REMARKS?187?">SFLEXI!$K$10:$K$70</definedName>
    <definedName name="XDO_?REMARKS?188?">SFLEXI!$K$10:$K$91</definedName>
    <definedName name="XDO_?REMARKS?189?">SFLEXI!$K$10:$K$108</definedName>
    <definedName name="XDO_?REMARKS?19?">#REF!</definedName>
    <definedName name="XDO_?REMARKS?190?">SFLEXI!$K$10:$K$113</definedName>
    <definedName name="XDO_?REMARKS?191?">SMAAF!$K$10:$K$56</definedName>
    <definedName name="XDO_?REMARKS?192?">SMAAF!$K$10:$K$64</definedName>
    <definedName name="XDO_?REMARKS?193?">SMAAF!$K$10:$K$85</definedName>
    <definedName name="XDO_?REMARKS?194?">SMAAF!$K$10:$K$98</definedName>
    <definedName name="XDO_?REMARKS?195?">SMAAF!$K$10:$K$105</definedName>
    <definedName name="XDO_?REMARKS?196?">SMAAF!$K$10:$K$111</definedName>
    <definedName name="XDO_?REMARKS?197?">SMAAF!$K$10:$K$116</definedName>
    <definedName name="XDO_?REMARKS?198?">SMAAF!$K$10:$K$127</definedName>
    <definedName name="XDO_?REMARKS?199?">SMAAF!$K$10:$K$137</definedName>
    <definedName name="XDO_?REMARKS?2?">#REF!</definedName>
    <definedName name="XDO_?REMARKS?20?">#REF!</definedName>
    <definedName name="XDO_?REMARKS?200?">SMAAF!$K$10:$K$142</definedName>
    <definedName name="XDO_?REMARKS?201?">SBLUECHIP!$K$10:$K$59</definedName>
    <definedName name="XDO_?REMARKS?202?">SBLUECHIP!$K$10:$K$85</definedName>
    <definedName name="XDO_?REMARKS?203?">SBLUECHIP!$K$10:$K$102</definedName>
    <definedName name="XDO_?REMARKS?204?">SBLUECHIP!$K$10:$K$107</definedName>
    <definedName name="XDO_?REMARKS?205?">SAOF!$K$10:$K$174</definedName>
    <definedName name="XDO_?REMARKS?206?">SAOF!$K$10:$K$206</definedName>
    <definedName name="XDO_?REMARKS?207?">SAOF!$K$10:$K$211</definedName>
    <definedName name="XDO_?REMARKS?208?">SAOF!$K$10:$K$217</definedName>
    <definedName name="XDO_?REMARKS?209?">SAOF!$K$10:$K$227</definedName>
    <definedName name="XDO_?REMARKS?21?">#REF!</definedName>
    <definedName name="XDO_?REMARKS?210?">SAOF!$K$10:$K$237</definedName>
    <definedName name="XDO_?REMARKS?211?">SAOF!$K$10:$K$242</definedName>
    <definedName name="XDO_?REMARKS?212?">SIF!$K$10:$K$44</definedName>
    <definedName name="XDO_?REMARKS?213?">SIF!$K$10:$K$52</definedName>
    <definedName name="XDO_?REMARKS?214?">SIF!$K$10:$K$89</definedName>
    <definedName name="XDO_?REMARKS?215?">SIF!$K$10:$K$94</definedName>
    <definedName name="XDO_?REMARKS?216?">SMLDF!$K$18:$K$59</definedName>
    <definedName name="XDO_?REMARKS?217?">SMLDF!$K$18:$K$70</definedName>
    <definedName name="XDO_?REMARKS?218?">SMLDF!$K$18:$K$78</definedName>
    <definedName name="XDO_?REMARKS?219?">SMLDF!$K$18:$K$95</definedName>
    <definedName name="XDO_?REMARKS?22?">#REF!</definedName>
    <definedName name="XDO_?REMARKS?220?">SMLDF!$K$18:$K$108</definedName>
    <definedName name="XDO_?REMARKS?221?">SMLDF!$K$18:$K$122</definedName>
    <definedName name="XDO_?REMARKS?222?">SMLDF!$K$18:$K$127</definedName>
    <definedName name="XDO_?REMARKS?223?">SMLDF!$K$18:$K$137</definedName>
    <definedName name="XDO_?REMARKS?224?">SMLDF!$K$18:$K$142</definedName>
    <definedName name="XDO_?REMARKS?225?">SSTDF!$K$18:$K$79</definedName>
    <definedName name="XDO_?REMARKS?226?">SSTDF!$K$18:$K$97</definedName>
    <definedName name="XDO_?REMARKS?227?">SSTDF!$K$18:$K$101</definedName>
    <definedName name="XDO_?REMARKS?228?">SSTDF!$K$18:$K$106</definedName>
    <definedName name="XDO_?REMARKS?229?">SSTDF!$K$18:$K$111</definedName>
    <definedName name="XDO_?REMARKS?23?">#REF!</definedName>
    <definedName name="XDO_?REMARKS?230?">SSTDF!$K$18:$K$119</definedName>
    <definedName name="XDO_?REMARKS?231?">SSTDF!$K$18:$K$124</definedName>
    <definedName name="XDO_?REMARKS?232?">SSTDF!$K$18:$K$134</definedName>
    <definedName name="XDO_?REMARKS?233?">SSTDF!$K$18:$K$139</definedName>
    <definedName name="XDO_?REMARKS?234?">SETFGOLD!$K$44</definedName>
    <definedName name="XDO_?REMARKS?235?">SETFGOLD!$K$44:$K$52</definedName>
    <definedName name="XDO_?REMARKS?236?">SETFGOLD!$K$44:$K$57</definedName>
    <definedName name="XDO_?REMARKS?237?">SPSU!$K$10:$K$32</definedName>
    <definedName name="XDO_?REMARKS?238?">SPSU!$K$10:$K$73</definedName>
    <definedName name="XDO_?REMARKS?239?">SPSU!$K$10:$K$78</definedName>
    <definedName name="XDO_?REMARKS?24?">#REF!</definedName>
    <definedName name="XDO_?REMARKS?240?">SGF!$K$42</definedName>
    <definedName name="XDO_?REMARKS?241?">SGF!$K$42:$K$52</definedName>
    <definedName name="XDO_?REMARKS?242?">SGF!$K$42:$K$57</definedName>
    <definedName name="XDO_?REMARKS?243?">SBISENSEX!$K$10:$K$39</definedName>
    <definedName name="XDO_?REMARKS?244?">SBISENSEX!$K$10:$K$80</definedName>
    <definedName name="XDO_?REMARKS?245?">SBISENSEX!$K$10:$K$85</definedName>
    <definedName name="XDO_?REMARKS?246?">SSCF!$K$10:$K$62</definedName>
    <definedName name="XDO_?REMARKS?247?">SSCF!$K$10:$K$73</definedName>
    <definedName name="XDO_?REMARKS?248?">SSCF!$K$10:$K$104</definedName>
    <definedName name="XDO_?REMARKS?249?">SSCF!$K$10:$K$109</definedName>
    <definedName name="XDO_?REMARKS?25?">#REF!</definedName>
    <definedName name="XDO_?REMARKS?250?">SBPF!$K$18:$K$63</definedName>
    <definedName name="XDO_?REMARKS?251?">SBPF!$K$18:$K$76</definedName>
    <definedName name="XDO_?REMARKS?252?">SBPF!$K$18:$K$80</definedName>
    <definedName name="XDO_?REMARKS?253?">SBPF!$K$18:$K$97</definedName>
    <definedName name="XDO_?REMARKS?254?">SBPF!$K$18:$K$107</definedName>
    <definedName name="XDO_?REMARKS?255?">SBPF!$K$18:$K$112</definedName>
    <definedName name="XDO_?REMARKS?256?">'STAF-III'!$K$10:$K$28</definedName>
    <definedName name="XDO_?REMARKS?257?">'STAF-III'!$K$10:$K$69</definedName>
    <definedName name="XDO_?REMARKS?258?">'STAF-III'!$K$10:$K$74</definedName>
    <definedName name="XDO_?REMARKS?259?">'SLTAF-I'!$K$10:$K$34</definedName>
    <definedName name="XDO_?REMARKS?26?">#REF!</definedName>
    <definedName name="XDO_?REMARKS?260?">'SLTAF-I'!$K$10:$K$75</definedName>
    <definedName name="XDO_?REMARKS?261?">'SLTAF-I'!$K$10:$K$80</definedName>
    <definedName name="XDO_?REMARKS?262?">'SLTAF-II'!$K$10:$K$34</definedName>
    <definedName name="XDO_?REMARKS?263?">'SLTAF-II'!$K$10:$K$75</definedName>
    <definedName name="XDO_?REMARKS?264?">'SLTAF-II'!$K$10:$K$80</definedName>
    <definedName name="XDO_?REMARKS?265?">SBFS!$K$10:$K$35</definedName>
    <definedName name="XDO_?REMARKS?266?">SBFS!$K$10:$K$76</definedName>
    <definedName name="XDO_?REMARKS?267?">SBFS!$K$10:$K$81</definedName>
    <definedName name="XDO_?REMARKS?268?">SETFNN50!$K$10:$K$59</definedName>
    <definedName name="XDO_?REMARKS?269?">SETFNN50!$K$10:$K$100</definedName>
    <definedName name="XDO_?REMARKS?27?">#REF!</definedName>
    <definedName name="XDO_?REMARKS?270?">SETFNN50!$K$10:$K$105</definedName>
    <definedName name="XDO_?REMARKS?271?">SETFNIFBK!$K$10:$K$21</definedName>
    <definedName name="XDO_?REMARKS?272?">SETFNIFBK!$K$10:$K$62</definedName>
    <definedName name="XDO_?REMARKS?273?">SETFNIFBK!$K$10:$K$67</definedName>
    <definedName name="XDO_?REMARKS?274?">SETFBSE100!$K$10:$K$110</definedName>
    <definedName name="XDO_?REMARKS?275?">SETFBSE100!$K$10:$K$151</definedName>
    <definedName name="XDO_?REMARKS?276?">SETFBSE100!$K$10:$K$156</definedName>
    <definedName name="XDO_?REMARKS?277?">SESF!$K$10:$K$103</definedName>
    <definedName name="XDO_?REMARKS?278?">SESF!$K$10:$K$111</definedName>
    <definedName name="XDO_?REMARKS?279?">SESF!$K$10:$K$132</definedName>
    <definedName name="XDO_?REMARKS?28?">#REF!</definedName>
    <definedName name="XDO_?REMARKS?280?">SESF!$K$10:$K$140</definedName>
    <definedName name="XDO_?REMARKS?281?">SESF!$K$10:$K$151</definedName>
    <definedName name="XDO_?REMARKS?282?">SESF!$K$10:$K$159</definedName>
    <definedName name="XDO_?REMARKS?283?">SESF!$K$10:$K$176</definedName>
    <definedName name="XDO_?REMARKS?284?">SESF!$K$10:$K$181</definedName>
    <definedName name="XDO_?REMARKS?285?">SETFNIF50!$K$10:$K$59</definedName>
    <definedName name="XDO_?REMARKS?286?">SETFNIF50!$K$10:$K$100</definedName>
    <definedName name="XDO_?REMARKS?287?">SETFNIF50!$K$10:$K$105</definedName>
    <definedName name="XDO_?REMARKS?288?">'SLTAF-III'!$K$10:$K$34</definedName>
    <definedName name="XDO_?REMARKS?289?">'SLTAF-III'!$K$10:$K$75</definedName>
    <definedName name="XDO_?REMARKS?29?">#REF!</definedName>
    <definedName name="XDO_?REMARKS?290?">'SLTAF-III'!$K$10:$K$80</definedName>
    <definedName name="XDO_?REMARKS?291?">SETF10GILT!$K$24</definedName>
    <definedName name="XDO_?REMARKS?292?">SETF10GILT!$K$24:$K$51</definedName>
    <definedName name="XDO_?REMARKS?293?">SETF10GILT!$K$24:$K$56</definedName>
    <definedName name="XDO_?REMARKS?294?">'SLTAF-IV'!$K$10:$K$32</definedName>
    <definedName name="XDO_?REMARKS?295?">'SLTAF-IV'!$K$10:$K$43</definedName>
    <definedName name="XDO_?REMARKS?296?">'SLTAF-IV'!$K$10:$K$74</definedName>
    <definedName name="XDO_?REMARKS?297?">'SLTAF-IV'!$K$10:$K$79</definedName>
    <definedName name="XDO_?REMARKS?298?">'SLTAF-V'!$K$10:$K$28</definedName>
    <definedName name="XDO_?REMARKS?299?">'SLTAF-V'!$K$10:$K$69</definedName>
    <definedName name="XDO_?REMARKS?3?">#REF!</definedName>
    <definedName name="XDO_?REMARKS?30?">#REF!</definedName>
    <definedName name="XDO_?REMARKS?300?">'SLTAF-V'!$K$10:$K$74</definedName>
    <definedName name="XDO_?REMARKS?301?">'SLTAF-VI'!$K$10:$K$51</definedName>
    <definedName name="XDO_?REMARKS?302?">'SLTAF-VI'!$K$10:$K$92</definedName>
    <definedName name="XDO_?REMARKS?303?">'SLTAF-VI'!$K$10:$K$97</definedName>
    <definedName name="XDO_?REMARKS?304?">SETFSN50!$K$10:$K$59</definedName>
    <definedName name="XDO_?REMARKS?305?">SETFSN50!$K$10:$K$104</definedName>
    <definedName name="XDO_?REMARKS?306?">SBIETFQLTY!$K$10:$K$39</definedName>
    <definedName name="XDO_?REMARKS?307?">SBIETFQLTY!$K$10:$K$80</definedName>
    <definedName name="XDO_?REMARKS?308?">SBIETFQLTY!$K$10:$K$85</definedName>
    <definedName name="XDO_?REMARKS?309?">SCBF!$K$18:$K$109</definedName>
    <definedName name="XDO_?REMARKS?31?">#REF!</definedName>
    <definedName name="XDO_?REMARKS?310?">SCBF!$K$18:$K$123</definedName>
    <definedName name="XDO_?REMARKS?311?">SCBF!$K$18:$K$128</definedName>
    <definedName name="XDO_?REMARKS?312?">SCBF!$K$18:$K$152</definedName>
    <definedName name="XDO_?REMARKS?313?">SCBF!$K$18:$K$157</definedName>
    <definedName name="XDO_?REMARKS?314?">SCBF!$K$18:$K$167</definedName>
    <definedName name="XDO_?REMARKS?315?">SCBF!$K$18:$K$172</definedName>
    <definedName name="XDO_?REMARKS?316?">SEMVF!$K$10:$K$59</definedName>
    <definedName name="XDO_?REMARKS?317?">SEMVF!$K$10:$K$100</definedName>
    <definedName name="XDO_?REMARKS?318?">SEMVF!$K$10:$K$105</definedName>
    <definedName name="XDO_?REMARKS?319?">'SFMP- Series 1'!$K$26:$K$31</definedName>
    <definedName name="XDO_?REMARKS?32?">#REF!</definedName>
    <definedName name="XDO_?REMARKS?320?">'SFMP- Series 1'!$K$26:$K$48</definedName>
    <definedName name="XDO_?REMARKS?321?">'SFMP- Series 1'!$K$26:$K$61</definedName>
    <definedName name="XDO_?REMARKS?322?">'SFMP- Series 1'!$K$26:$K$66</definedName>
    <definedName name="XDO_?REMARKS?323?">'SFMP- Series 6'!$K$26:$K$29</definedName>
    <definedName name="XDO_?REMARKS?324?">'SFMP- Series 6'!$K$26:$K$46</definedName>
    <definedName name="XDO_?REMARKS?325?">'SFMP- Series 6'!$K$26:$K$59</definedName>
    <definedName name="XDO_?REMARKS?326?">'SFMP- Series 6'!$K$26:$K$64</definedName>
    <definedName name="XDO_?REMARKS?327?">'SFMP- Series 34'!$K$26</definedName>
    <definedName name="XDO_?REMARKS?328?">'SFMP- Series 34'!$K$26:$K$41</definedName>
    <definedName name="XDO_?REMARKS?329?">'SFMP- Series 34'!$K$26:$K$54</definedName>
    <definedName name="XDO_?REMARKS?33?">SLMF!$K$10:$K$85</definedName>
    <definedName name="XDO_?REMARKS?330?">'SFMP- Series 34'!$K$26:$K$59</definedName>
    <definedName name="XDO_?REMARKS?331?">'SMCBF-IP'!$K$10:$K$37</definedName>
    <definedName name="XDO_?REMARKS?332?">'SMCBF-IP'!$K$10:$K$44</definedName>
    <definedName name="XDO_?REMARKS?333?">'SMCBF-IP'!$K$10:$K$48</definedName>
    <definedName name="XDO_?REMARKS?334?">'SMCBF-IP'!$K$10:$K$59</definedName>
    <definedName name="XDO_?REMARKS?335?">'SMCBF-IP'!$K$10:$K$86</definedName>
    <definedName name="XDO_?REMARKS?336?">'SMCBF-IP'!$K$10:$K$91</definedName>
    <definedName name="XDO_?REMARKS?337?">SFRDF!$K$18:$K$36</definedName>
    <definedName name="XDO_?REMARKS?338?">SFRDF!$K$18:$K$46</definedName>
    <definedName name="XDO_?REMARKS?339?">SFRDF!$K$18:$K$50</definedName>
    <definedName name="XDO_?REMARKS?34?">SLMF!$K$10:$K$91</definedName>
    <definedName name="XDO_?REMARKS?340?">SFRDF!$K$18:$K$67</definedName>
    <definedName name="XDO_?REMARKS?341?">SFRDF!$K$18:$K$77</definedName>
    <definedName name="XDO_?REMARKS?342?">SFRDF!$K$18:$K$82</definedName>
    <definedName name="XDO_?REMARKS?343?">SBIETFIT!$K$10:$K$19</definedName>
    <definedName name="XDO_?REMARKS?344?">SBIETFIT!$K$10:$K$60</definedName>
    <definedName name="XDO_?REMARKS?345?">SBIETFIT!$K$10:$K$65</definedName>
    <definedName name="XDO_?REMARKS?346?">SBIETFPB!$K$10:$K$19</definedName>
    <definedName name="XDO_?REMARKS?347?">SBIETFPB!$K$10:$K$60</definedName>
    <definedName name="XDO_?REMARKS?348?">SBIETFPB!$K$10:$K$65</definedName>
    <definedName name="XDO_?REMARKS?349?">'SRBF-AP'!$K$10:$K$46</definedName>
    <definedName name="XDO_?REMARKS?35?">SLMF!$K$10:$K$95</definedName>
    <definedName name="XDO_?REMARKS?350?">'SRBF-AP'!$K$10:$K$55</definedName>
    <definedName name="XDO_?REMARKS?351?">'SRBF-AP'!$K$10:$K$64</definedName>
    <definedName name="XDO_?REMARKS?352?">'SRBF-AP'!$K$10:$K$69</definedName>
    <definedName name="XDO_?REMARKS?353?">'SRBF-AP'!$K$10:$K$76</definedName>
    <definedName name="XDO_?REMARKS?354?">'SRBF-AP'!$K$10:$K$95</definedName>
    <definedName name="XDO_?REMARKS?355?">'SRBF-AP'!$K$10:$K$100</definedName>
    <definedName name="XDO_?REMARKS?356?">'SRBF-AHP'!$K$10:$K$46</definedName>
    <definedName name="XDO_?REMARKS?357?">'SRBF-AHP'!$K$10:$K$54</definedName>
    <definedName name="XDO_?REMARKS?358?">'SRBF-AHP'!$K$10:$K$59</definedName>
    <definedName name="XDO_?REMARKS?359?">'SRBF-AHP'!$K$10:$K$69</definedName>
    <definedName name="XDO_?REMARKS?36?">SLMF!$K$10:$K$132</definedName>
    <definedName name="XDO_?REMARKS?360?">'SRBF-AHP'!$K$10:$K$76</definedName>
    <definedName name="XDO_?REMARKS?361?">'SRBF-AHP'!$K$10:$K$85</definedName>
    <definedName name="XDO_?REMARKS?362?">'SRBF-AHP'!$K$10:$K$104</definedName>
    <definedName name="XDO_?REMARKS?363?">'SRBF-AHP'!$K$10:$K$109</definedName>
    <definedName name="XDO_?REMARKS?364?">'SRBF-CHP'!$K$10:$K$46</definedName>
    <definedName name="XDO_?REMARKS?365?">'SRBF-CHP'!$K$10:$K$67</definedName>
    <definedName name="XDO_?REMARKS?366?">'SRBF-CHP'!$K$10:$K$77</definedName>
    <definedName name="XDO_?REMARKS?367?">'SRBF-CHP'!$K$10:$K$104</definedName>
    <definedName name="XDO_?REMARKS?368?">'SRBF-CHP'!$K$10:$K$109</definedName>
    <definedName name="XDO_?REMARKS?369?">'SRBF-CP'!$K$10:$K$46</definedName>
    <definedName name="XDO_?REMARKS?37?">SLMF!$K$10:$K$137</definedName>
    <definedName name="XDO_?REMARKS?370?">'SRBF-CP'!$K$10:$K$67</definedName>
    <definedName name="XDO_?REMARKS?371?">'SRBF-CP'!$K$10:$K$77</definedName>
    <definedName name="XDO_?REMARKS?372?">'SRBF-CP'!$K$10:$K$104</definedName>
    <definedName name="XDO_?REMARKS?373?">'SRBF-CP'!$K$10:$K$109</definedName>
    <definedName name="XDO_?REMARKS?374?">'SIA-US EQUITY FOF'!$K$14</definedName>
    <definedName name="XDO_?REMARKS?375?">'SIA-US EQUITY FOF'!$K$14:$K$51</definedName>
    <definedName name="XDO_?REMARKS?376?">'SIA-US EQUITY FOF'!$K$14:$K$56</definedName>
    <definedName name="XDO_?REMARKS?377?">'SFMP- Series 41'!$K$18:$K$19</definedName>
    <definedName name="XDO_?REMARKS?378?">'SFMP- Series 41'!$K$18:$K$27</definedName>
    <definedName name="XDO_?REMARKS?379?">'SFMP- Series 41'!$K$18:$K$34</definedName>
    <definedName name="XDO_?REMARKS?38?">SLTEF!$K$10:$K$74</definedName>
    <definedName name="XDO_?REMARKS?380?">'SFMP- Series 41'!$K$18:$K$53</definedName>
    <definedName name="XDO_?REMARKS?381?">'SFMP- Series 41'!$K$18:$K$66</definedName>
    <definedName name="XDO_?REMARKS?382?">'SFMP- Series 41'!$K$18:$K$71</definedName>
    <definedName name="XDO_?REMARKS?383?">'SFMP- Series 42'!$K$18</definedName>
    <definedName name="XDO_?REMARKS?384?">'SFMP- Series 42'!$K$18:$K$40</definedName>
    <definedName name="XDO_?REMARKS?385?">'SFMP- Series 42'!$K$18:$K$60</definedName>
    <definedName name="XDO_?REMARKS?386?">'SFMP- Series 42'!$K$18:$K$73</definedName>
    <definedName name="XDO_?REMARKS?387?">'SFMP- Series 42'!$K$18:$K$78</definedName>
    <definedName name="XDO_?REMARKS?388?">'SFMP- Series 43'!$K$26:$K$34</definedName>
    <definedName name="XDO_?REMARKS?389?">'SFMP- Series 43'!$K$26:$K$51</definedName>
    <definedName name="XDO_?REMARKS?39?">SLTEF!$K$10:$K$115</definedName>
    <definedName name="XDO_?REMARKS?390?">'SFMP- Series 43'!$K$26:$K$64</definedName>
    <definedName name="XDO_?REMARKS?391?">'SFMP- Series 43'!$K$26:$K$69</definedName>
    <definedName name="XDO_?REMARKS?392?">'SNN50'!$K$10:$K$59</definedName>
    <definedName name="XDO_?REMARKS?393?">'SNN50'!$K$10:$K$100</definedName>
    <definedName name="XDO_?REMARKS?394?">'SNN50'!$K$10:$K$105</definedName>
    <definedName name="XDO_?REMARKS?395?">'SFMP- Series 44'!$K$26:$K$31</definedName>
    <definedName name="XDO_?REMARKS?396?">'SFMP- Series 44'!$K$26:$K$51</definedName>
    <definedName name="XDO_?REMARKS?397?">'SFMP- Series 44'!$K$26:$K$64</definedName>
    <definedName name="XDO_?REMARKS?398?">'SFMP- Series 44'!$K$26:$K$69</definedName>
    <definedName name="XDO_?REMARKS?399?">'SFMP- Series 45'!$K$26:$K$33</definedName>
    <definedName name="XDO_?REMARKS?4?">#REF!</definedName>
    <definedName name="XDO_?REMARKS?40?">SLTEF!$K$10:$K$120</definedName>
    <definedName name="XDO_?REMARKS?400?">'SFMP- Series 45'!$K$26:$K$55</definedName>
    <definedName name="XDO_?REMARKS?401?">'SFMP- Series 45'!$K$26:$K$68</definedName>
    <definedName name="XDO_?REMARKS?402?">'SFMP- Series 45'!$K$26:$K$73</definedName>
    <definedName name="XDO_?REMARKS?403?">SBIETFCON!$K$10:$K$39</definedName>
    <definedName name="XDO_?REMARKS?404?">SBIETFCON!$K$10:$K$80</definedName>
    <definedName name="XDO_?REMARKS?405?">SBIETFCON!$K$10:$K$85</definedName>
    <definedName name="XDO_?REMARKS?406?">'SFMP- Series 46'!$K$26:$K$29</definedName>
    <definedName name="XDO_?REMARKS?407?">'SFMP- Series 46'!$K$26:$K$47</definedName>
    <definedName name="XDO_?REMARKS?408?">'SFMP- Series 46'!$K$26:$K$60</definedName>
    <definedName name="XDO_?REMARKS?409?">'SFMP- Series 46'!$K$26:$K$65</definedName>
    <definedName name="XDO_?REMARKS?41?">#REF!</definedName>
    <definedName name="XDO_?REMARKS?410?">'SFMP- Series 47'!$K$26:$K$27</definedName>
    <definedName name="XDO_?REMARKS?411?">'SFMP- Series 47'!$K$26:$K$45</definedName>
    <definedName name="XDO_?REMARKS?412?">'SFMP- Series 47'!$K$26:$K$58</definedName>
    <definedName name="XDO_?REMARKS?413?">'SFMP- Series 47'!$K$26:$K$63</definedName>
    <definedName name="XDO_?REMARKS?414?">'SFMP- Series 48'!$K$26:$K$28</definedName>
    <definedName name="XDO_?REMARKS?415?">'SFMP- Series 48'!$K$26:$K$44</definedName>
    <definedName name="XDO_?REMARKS?416?">'SFMP- Series 48'!$K$26:$K$57</definedName>
    <definedName name="XDO_?REMARKS?417?">'SFMP- Series 48'!$K$26:$K$62</definedName>
    <definedName name="XDO_?REMARKS?418?">SBAF!$K$10:$K$83</definedName>
    <definedName name="XDO_?REMARKS?419?">SBAF!$K$10:$K$90</definedName>
    <definedName name="XDO_?REMARKS?42?">#REF!</definedName>
    <definedName name="XDO_?REMARKS?420?">SBAF!$K$10:$K$94</definedName>
    <definedName name="XDO_?REMARKS?421?">SBAF!$K$10:$K$117</definedName>
    <definedName name="XDO_?REMARKS?422?">SBAF!$K$10:$K$129</definedName>
    <definedName name="XDO_?REMARKS?423?">SBAF!$K$10:$K$137</definedName>
    <definedName name="XDO_?REMARKS?424?">SBAF!$K$10:$K$162</definedName>
    <definedName name="XDO_?REMARKS?425?">SBAF!$K$10:$K$167</definedName>
    <definedName name="XDO_?REMARKS?426?">'SFMP- Series 49'!$K$26:$K$33</definedName>
    <definedName name="XDO_?REMARKS?427?">'SFMP- Series 49'!$K$26:$K$52</definedName>
    <definedName name="XDO_?REMARKS?428?">'SFMP- Series 49'!$K$26:$K$65</definedName>
    <definedName name="XDO_?REMARKS?429?">'SFMP- Series 49'!$K$26:$K$70</definedName>
    <definedName name="XDO_?REMARKS?43?">#REF!</definedName>
    <definedName name="XDO_?REMARKS?430?">'SFMP- Series 50'!$K$26:$K$30</definedName>
    <definedName name="XDO_?REMARKS?431?">'SFMP- Series 50'!$K$26:$K$48</definedName>
    <definedName name="XDO_?REMARKS?432?">'SFMP- Series 50'!$K$26:$K$61</definedName>
    <definedName name="XDO_?REMARKS?433?">'SFMP- Series 50'!$K$26:$K$66</definedName>
    <definedName name="XDO_?REMARKS?434?">'SFMP- Series 51'!$K$26:$K$36</definedName>
    <definedName name="XDO_?REMARKS?435?">'SFMP- Series 51'!$K$26:$K$57</definedName>
    <definedName name="XDO_?REMARKS?436?">'SFMP- Series 51'!$K$26:$K$70</definedName>
    <definedName name="XDO_?REMARKS?437?">'SFMP- Series 51'!$K$26:$K$75</definedName>
    <definedName name="XDO_?REMARKS?438?">'SFMP- Series 52'!$K$26:$K$30</definedName>
    <definedName name="XDO_?REMARKS?439?">'SFMP- Series 52'!$K$26:$K$50</definedName>
    <definedName name="XDO_?REMARKS?44?">#REF!</definedName>
    <definedName name="XDO_?REMARKS?440?">'SFMP- Series 52'!$K$26:$K$63</definedName>
    <definedName name="XDO_?REMARKS?441?">'SFMP- Series 52'!$K$26:$K$68</definedName>
    <definedName name="XDO_?REMARKS?442?">'SFMP- Series 53'!$K$26:$K$34</definedName>
    <definedName name="XDO_?REMARKS?443?">'SFMP- Series 53'!$K$26:$K$54</definedName>
    <definedName name="XDO_?REMARKS?444?">'SFMP- Series 53'!$K$26:$K$67</definedName>
    <definedName name="XDO_?REMARKS?445?">'SFMP- Series 53'!$K$26:$K$72</definedName>
    <definedName name="XDO_?REMARKS?446?">'SFMP- Series 54'!$K$26:$K$28</definedName>
    <definedName name="XDO_?REMARKS?447?">'SFMP- Series 54'!$K$26:$K$42</definedName>
    <definedName name="XDO_?REMARKS?448?">'SFMP- Series 54'!$K$26:$K$55</definedName>
    <definedName name="XDO_?REMARKS?449?">'SFMP- Series 54'!$K$26:$K$60</definedName>
    <definedName name="XDO_?REMARKS?45?">#REF!</definedName>
    <definedName name="XDO_?REMARKS?450?">'SFMP- Series 55'!$K$26:$K$32</definedName>
    <definedName name="XDO_?REMARKS?451?">'SFMP- Series 55'!$K$26:$K$51</definedName>
    <definedName name="XDO_?REMARKS?452?">'SFMP- Series 55'!$K$26:$K$64</definedName>
    <definedName name="XDO_?REMARKS?453?">'SFMP- Series 55'!$K$26:$K$69</definedName>
    <definedName name="XDO_?REMARKS?454?">'SFMP- Series 56'!$K$26:$K$28</definedName>
    <definedName name="XDO_?REMARKS?455?">'SFMP- Series 56'!$K$26:$K$44</definedName>
    <definedName name="XDO_?REMARKS?456?">'SFMP- Series 56'!$K$26:$K$57</definedName>
    <definedName name="XDO_?REMARKS?457?">'SFMP- Series 56'!$K$26:$K$62</definedName>
    <definedName name="XDO_?REMARKS?458?">'SFMP- Series 57'!$K$26:$K$29</definedName>
    <definedName name="XDO_?REMARKS?459?">'SFMP- Series 57'!$K$26:$K$50</definedName>
    <definedName name="XDO_?REMARKS?46?">#REF!</definedName>
    <definedName name="XDO_?REMARKS?460?">'SFMP- Series 57'!$K$26:$K$63</definedName>
    <definedName name="XDO_?REMARKS?461?">'SFMP- Series 57'!$K$26:$K$68</definedName>
    <definedName name="XDO_?REMARKS?462?">'SFMP- Series 58'!$K$26:$K$31</definedName>
    <definedName name="XDO_?REMARKS?463?">'SFMP- Series 58'!$K$26:$K$48</definedName>
    <definedName name="XDO_?REMARKS?464?">'SFMP- Series 58'!$K$26:$K$61</definedName>
    <definedName name="XDO_?REMARKS?465?">'SFMP- Series 58'!$K$26:$K$66</definedName>
    <definedName name="XDO_?REMARKS?466?">SCPSE!$K$18:$K$45</definedName>
    <definedName name="XDO_?REMARKS?467?">SCPSE!$K$18:$K$55</definedName>
    <definedName name="XDO_?REMARKS?468?">SCPSE!$K$18:$K$134</definedName>
    <definedName name="XDO_?REMARKS?469?">SCPSE!$K$18:$K$159</definedName>
    <definedName name="XDO_?REMARKS?47?">SMGLF!$K$10:$K$30</definedName>
    <definedName name="XDO_?REMARKS?470?">SCPSE!$K$18:$K$164</definedName>
    <definedName name="XDO_?REMARKS?471?">'SFMP- Series 59'!$K$38:$K$40</definedName>
    <definedName name="XDO_?REMARKS?472?">'SFMP- Series 59'!$K$38:$K$53</definedName>
    <definedName name="XDO_?REMARKS?473?">'SFMP- Series 59'!$K$38:$K$58</definedName>
    <definedName name="XDO_?REMARKS?474?">'SFMP- Series 60'!$K$26:$K$30</definedName>
    <definedName name="XDO_?REMARKS?475?">'SFMP- Series 60'!$K$26:$K$49</definedName>
    <definedName name="XDO_?REMARKS?476?">'SFMP- Series 60'!$K$26:$K$62</definedName>
    <definedName name="XDO_?REMARKS?477?">'SFMP- Series 60'!$K$26:$K$67</definedName>
    <definedName name="XDO_?REMARKS?478?">SMCF!$K$10:$K$49</definedName>
    <definedName name="XDO_?REMARKS?479?">SMCF!$K$10:$K$64</definedName>
    <definedName name="XDO_?REMARKS?48?">SMGLF!$K$10:$K$38</definedName>
    <definedName name="XDO_?REMARKS?480?">SMCF!$K$10:$K$75</definedName>
    <definedName name="XDO_?REMARKS?481?">SMCF!$K$10:$K$92</definedName>
    <definedName name="XDO_?REMARKS?482?">SMCF!$K$10:$K$97</definedName>
    <definedName name="XDO_?REMARKS?483?">'SFMP- Series 61'!$K$26:$K$36</definedName>
    <definedName name="XDO_?REMARKS?484?">'SFMP- Series 61'!$K$26:$K$55</definedName>
    <definedName name="XDO_?REMARKS?485?">'SFMP- Series 61'!$K$26:$K$68</definedName>
    <definedName name="XDO_?REMARKS?486?">'SFMP- Series 61'!$K$26:$K$73</definedName>
    <definedName name="XDO_?REMARKS?487?">'SFMP- Series 66'!$K$26:$K$34</definedName>
    <definedName name="XDO_?REMARKS?488?">'SFMP- Series 66'!$K$26:$K$53</definedName>
    <definedName name="XDO_?REMARKS?489?">'SFMP- Series 66'!$K$26:$K$66</definedName>
    <definedName name="XDO_?REMARKS?49?">SMGLF!$K$10:$K$75</definedName>
    <definedName name="XDO_?REMARKS?490?">'SFMP- Series 66'!$K$26:$K$71</definedName>
    <definedName name="XDO_?REMARKS?491?">'SFMP- Series 67'!$K$26:$K$34</definedName>
    <definedName name="XDO_?REMARKS?492?">'SFMP- Series 67'!$K$26:$K$54</definedName>
    <definedName name="XDO_?REMARKS?493?">'SFMP- Series 67'!$K$26:$K$67</definedName>
    <definedName name="XDO_?REMARKS?494?">'SFMP- Series 67'!$K$26:$K$72</definedName>
    <definedName name="XDO_?REMARKS?495?">'SFMP- Series 64'!$K$24</definedName>
    <definedName name="XDO_?REMARKS?496?">'SFMP- Series 64'!$K$24:$K$32</definedName>
    <definedName name="XDO_?REMARKS?497?">'SFMP- Series 64'!$K$24:$K$50</definedName>
    <definedName name="XDO_?REMARKS?498?">'SFMP- Series 64'!$K$24:$K$63</definedName>
    <definedName name="XDO_?REMARKS?499?">'SFMP- Series 64'!$K$24:$K$68</definedName>
    <definedName name="XDO_?REMARKS?5?">#REF!</definedName>
    <definedName name="XDO_?REMARKS?50?">SMGLF!$K$10:$K$80</definedName>
    <definedName name="XDO_?REMARKS?500?">'SFMP- Series 68'!$K$24</definedName>
    <definedName name="XDO_?REMARKS?501?">'SFMP- Series 68'!$K$24:$K$41</definedName>
    <definedName name="XDO_?REMARKS?502?">'SFMP- Series 68'!$K$24:$K$54</definedName>
    <definedName name="XDO_?REMARKS?503?">'SFMP- Series 68'!$K$24:$K$59</definedName>
    <definedName name="XDO_?REMARKS?504?">SNM150IF!$K$10:$K$159</definedName>
    <definedName name="XDO_?REMARKS?505?">SNM150IF!$K$10:$K$200</definedName>
    <definedName name="XDO_?REMARKS?506?">SNM150IF!$K$10:$K$205</definedName>
    <definedName name="XDO_?REMARKS?507?">SNS250IF!$K$10:$K$259</definedName>
    <definedName name="XDO_?REMARKS?508?">SNS250IF!$K$10:$K$300</definedName>
    <definedName name="XDO_?REMARKS?509?">SNS250IF!$K$10:$K$305</definedName>
    <definedName name="XDO_?REMARKS?51?">#REF!</definedName>
    <definedName name="XDO_?REMARKS?510?">'SCIGI-JUN 2036'!$K$24:$K$25</definedName>
    <definedName name="XDO_?REMARKS?511?">'SCIGI-JUN 2036'!$K$24:$K$52</definedName>
    <definedName name="XDO_?REMARKS?512?">'SCIGI-JUN 2036'!$K$24:$K$57</definedName>
    <definedName name="XDO_?REMARKS?513?">'SCIGI-APR 2029'!$K$24</definedName>
    <definedName name="XDO_?REMARKS?514?">'SCIGI-APR 2029'!$K$24:$K$51</definedName>
    <definedName name="XDO_?REMARKS?515?">'SCIGI-APR 2029'!$K$24:$K$56</definedName>
    <definedName name="XDO_?REMARKS?516?">'SCISI-SEP 2027'!$K$24</definedName>
    <definedName name="XDO_?REMARKS?517?">'SCISI-SEP 2027'!$K$24:$K$45</definedName>
    <definedName name="XDO_?REMARKS?518?">'SCISI-SEP 2027'!$K$24:$K$70</definedName>
    <definedName name="XDO_?REMARKS?519?">'SCISI-SEP 2027'!$K$24:$K$75</definedName>
    <definedName name="XDO_?REMARKS?52?">#REF!</definedName>
    <definedName name="XDO_?REMARKS?520?">'SFMP- Series 72'!$K$38:$K$41</definedName>
    <definedName name="XDO_?REMARKS?521?">'SFMP- Series 72'!$K$38:$K$54</definedName>
    <definedName name="XDO_?REMARKS?522?">'SFMP- Series 72'!$K$38:$K$59</definedName>
    <definedName name="XDO_?REMARKS?523?">'SFMP- Series 73'!$K$38:$K$41</definedName>
    <definedName name="XDO_?REMARKS?524?">'SFMP- Series 73'!$K$38:$K$54</definedName>
    <definedName name="XDO_?REMARKS?525?">'SFMP- Series 73'!$K$38:$K$59</definedName>
    <definedName name="XDO_?REMARKS?526?">SLDF!$K$24:$K$30</definedName>
    <definedName name="XDO_?REMARKS?527?">SLDF!$K$24:$K$49</definedName>
    <definedName name="XDO_?REMARKS?528?">SLDF!$K$24:$K$59</definedName>
    <definedName name="XDO_?REMARKS?529?">SLDF!$K$24:$K$64</definedName>
    <definedName name="XDO_?REMARKS?53?">#REF!</definedName>
    <definedName name="XDO_?REMARKS?530?">'SFMP- Series 74'!$K$26:$K$33</definedName>
    <definedName name="XDO_?REMARKS?531?">'SFMP- Series 74'!$K$26:$K$47</definedName>
    <definedName name="XDO_?REMARKS?532?">'SFMP- Series 74'!$K$26:$K$60</definedName>
    <definedName name="XDO_?REMARKS?533?">'SFMP- Series 74'!$K$26:$K$65</definedName>
    <definedName name="XDO_?REMARKS?534?">'SFMP- Series 75'!$K$18</definedName>
    <definedName name="XDO_?REMARKS?535?">'SFMP- Series 75'!$K$18:$K$34</definedName>
    <definedName name="XDO_?REMARKS?536?">'SFMP- Series 75'!$K$18:$K$46</definedName>
    <definedName name="XDO_?REMARKS?537?">'SFMP- Series 75'!$K$18:$K$50</definedName>
    <definedName name="XDO_?REMARKS?538?">'SFMP- Series 75'!$K$18:$K$67</definedName>
    <definedName name="XDO_?REMARKS?539?">'SFMP- Series 75'!$K$18:$K$72</definedName>
    <definedName name="XDO_?REMARKS?54?">#REF!</definedName>
    <definedName name="XDO_?REMARKS?540?">'SFMP- Series 76'!$K$18:$K$20</definedName>
    <definedName name="XDO_?REMARKS?541?">'SFMP- Series 76'!$K$18:$K$30</definedName>
    <definedName name="XDO_?REMARKS?542?">'SFMP- Series 76'!$K$18:$K$46</definedName>
    <definedName name="XDO_?REMARKS?543?">'SFMP- Series 76'!$K$18:$K$59</definedName>
    <definedName name="XDO_?REMARKS?544?">'SFMP- Series 76'!$K$18:$K$64</definedName>
    <definedName name="XDO_?REMARKS?545?">'SFMP- Series 77'!$K$18:$K$19</definedName>
    <definedName name="XDO_?REMARKS?546?">'SFMP- Series 77'!$K$18:$K$35</definedName>
    <definedName name="XDO_?REMARKS?547?">'SFMP- Series 77'!$K$18:$K$45</definedName>
    <definedName name="XDO_?REMARKS?548?">'SFMP- Series 77'!$K$18:$K$64</definedName>
    <definedName name="XDO_?REMARKS?549?">'SFMP- Series 77'!$K$18:$K$69</definedName>
    <definedName name="XDO_?REMARKS?55?">#REF!</definedName>
    <definedName name="XDO_?REMARKS?550?">'SFMP- Series 78'!$K$18:$K$21</definedName>
    <definedName name="XDO_?REMARKS?551?">'SFMP- Series 78'!$K$18:$K$33</definedName>
    <definedName name="XDO_?REMARKS?552?">'SFMP- Series 78'!$K$18:$K$48</definedName>
    <definedName name="XDO_?REMARKS?553?">'SFMP- Series 78'!$K$18:$K$61</definedName>
    <definedName name="XDO_?REMARKS?554?">'SFMP- Series 78'!$K$18:$K$66</definedName>
    <definedName name="XDO_?REMARKS?555?">SDYF!$K$10:$K$43</definedName>
    <definedName name="XDO_?REMARKS?556?">SDYF!$K$10:$K$55</definedName>
    <definedName name="XDO_?REMARKS?557?">SDYF!$K$10:$K$51</definedName>
    <definedName name="XDO_?REMARKS?558?">SDYF!$K$10:$K$92</definedName>
    <definedName name="XDO_?REMARKS?559?">SDYF!$K$10:$K$97</definedName>
    <definedName name="XDO_?REMARKS?56?">SEHF!$K$10:$K$41</definedName>
    <definedName name="XDO_?REMARKS?560?">'SFMP- Series 79'!$K$18:$K$21</definedName>
    <definedName name="XDO_?REMARKS?561?">'SFMP- Series 79'!$K$18:$K$44</definedName>
    <definedName name="XDO_?REMARKS?562?">'SFMP- Series 79'!$K$18:$K$57</definedName>
    <definedName name="XDO_?REMARKS?563?">'SFMP- Series 79'!$K$18:$K$62</definedName>
    <definedName name="XDO_?REMARKS?564?">'SFMP- Series 80'!$K$18:$K$19</definedName>
    <definedName name="XDO_?REMARKS?565?">'SFMP- Series 80'!$K$18:$K$37</definedName>
    <definedName name="XDO_?REMARKS?566?">'SFMP- Series 80'!$K$18:$K$48</definedName>
    <definedName name="XDO_?REMARKS?567?">'SFMP- Series 80'!$K$18:$K$67</definedName>
    <definedName name="XDO_?REMARKS?568?">'SFMP- Series 80'!$K$18:$K$72</definedName>
    <definedName name="XDO_?REMARKS?569?">'SFMP- Series 81'!$K$18:$K$25</definedName>
    <definedName name="XDO_?REMARKS?57?">SEHF!$K$10:$K$46</definedName>
    <definedName name="XDO_?REMARKS?570?">'SFMP- Series 81'!$K$18:$K$41</definedName>
    <definedName name="XDO_?REMARKS?571?">'SFMP- Series 81'!$K$18:$K$55</definedName>
    <definedName name="XDO_?REMARKS?572?">'SFMP- Series 81'!$K$18:$K$68</definedName>
    <definedName name="XDO_?REMARKS?573?">'SFMP- Series 81'!$K$18:$K$73</definedName>
    <definedName name="XDO_?REMARKS?574?">'SBI-BSE-SENSEX-IF'!$K$10:$K$39</definedName>
    <definedName name="XDO_?REMARKS?575?">'SBI-BSE-SENSEX-IF'!$K$10:$K$80</definedName>
    <definedName name="XDO_?REMARKS?576?">'SBI-BSE-SENSEX-IF'!$K$10:$K$85</definedName>
    <definedName name="XDO_?REMARKS?577?">'SBI Nifty 1 D Rate ETF'!$K$50</definedName>
    <definedName name="XDO_?REMARKS?578?">'SBI Nifty 1 D Rate ETF'!$K$50:$K$55</definedName>
    <definedName name="XDO_?REMARKS?579?">#REF!</definedName>
    <definedName name="XDO_?REMARKS?58?">SEHF!$K$10:$K$52</definedName>
    <definedName name="XDO_?REMARKS?580?">#REF!</definedName>
    <definedName name="XDO_?REMARKS?581?">#REF!</definedName>
    <definedName name="XDO_?REMARKS?582?">#REF!</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SEHF!$K$10:$K$82</definedName>
    <definedName name="XDO_?REMARKS?6?">#REF!</definedName>
    <definedName name="XDO_?REMARKS?60?">SEHF!$K$10:$K$97</definedName>
    <definedName name="XDO_?REMARKS?61?">SEHF!$K$10:$K$103</definedName>
    <definedName name="XDO_?REMARKS?62?">SEHF!$K$10:$K$108</definedName>
    <definedName name="XDO_?REMARKS?63?">SEHF!$K$10:$K$114</definedName>
    <definedName name="XDO_?REMARKS?64?">SEHF!$K$10:$K$122</definedName>
    <definedName name="XDO_?REMARKS?65?">SEHF!$K$10:$K$135</definedName>
    <definedName name="XDO_?REMARKS?66?">SEHF!$K$10:$K$140</definedName>
    <definedName name="XDO_?REMARKS?67?">#REF!</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SMIF!$K$18:$K$35</definedName>
    <definedName name="XDO_?REMARKS?75?">SMIF!$K$18:$K$48</definedName>
    <definedName name="XDO_?REMARKS?76?">SMIF!$K$18:$K$52</definedName>
    <definedName name="XDO_?REMARKS?77?">SMIF!$K$18:$K$69</definedName>
    <definedName name="XDO_?REMARKS?78?">SMIF!$K$18:$K$79</definedName>
    <definedName name="XDO_?REMARKS?79?">SMIF!$K$18:$K$84</definedName>
    <definedName name="XDO_?REMARKS?8?">#REF!</definedName>
    <definedName name="XDO_?REMARKS?80?">#REF!</definedName>
    <definedName name="XDO_?REMARKS?81?">#REF!</definedName>
    <definedName name="XDO_?REMARKS?82?">#REF!</definedName>
    <definedName name="XDO_?REMARKS?83?">#REF!</definedName>
    <definedName name="XDO_?REMARKS?84?">SCOF!$K$10:$K$50</definedName>
    <definedName name="XDO_?REMARKS?85?">SCOF!$K$10:$K$91</definedName>
    <definedName name="XDO_?REMARKS?86?">SCOF!$K$10:$K$96</definedName>
    <definedName name="XDO_?REMARKS?87?">STOF!$K$10:$K$25</definedName>
    <definedName name="XDO_?REMARKS?88?">STOF!$K$10:$K$30</definedName>
    <definedName name="XDO_?REMARKS?89?">STOF!$K$10:$K$37</definedName>
    <definedName name="XDO_?REMARKS?9?">#REF!</definedName>
    <definedName name="XDO_?REMARKS?90?">STOF!$K$10:$K$74</definedName>
    <definedName name="XDO_?REMARKS?91?">STOF!$K$10:$K$79</definedName>
    <definedName name="XDO_?REMARKS?92?">SHOF!$K$10:$K$32</definedName>
    <definedName name="XDO_?REMARKS?93?">SHOF!$K$10:$K$43</definedName>
    <definedName name="XDO_?REMARKS?94?">SHOF!$K$10:$K$74</definedName>
    <definedName name="XDO_?REMARKS?95?">SHOF!$K$10:$K$79</definedName>
    <definedName name="XDO_?REMARKS?96?">SCF!$K$10:$K$92</definedName>
    <definedName name="XDO_?REMARKS?97?">SCF!$K$10:$K$99</definedName>
    <definedName name="XDO_?REMARKS?98?">SCF!$K$10:$K$123</definedName>
    <definedName name="XDO_?REMARKS?99?">SCF!$K$10:$K$140</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SCPSE!$A$16:$A$45</definedName>
    <definedName name="XDO_?TITL?111?">'SFMP- Series 59'!$A$28:$A$40</definedName>
    <definedName name="XDO_?TITL?112?">'SFMP- Series 60'!$A$16:$A$30</definedName>
    <definedName name="XDO_?TITL?113?">SMCF!$A$8:$A$49</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2036'!$A$16:$A$25</definedName>
    <definedName name="XDO_?TITL?122?">'SCIGI-APR 2029'!$A$16:$A$24</definedName>
    <definedName name="XDO_?TITL?123?">'SCISI-SEP 2027'!$A$16:$A$24</definedName>
    <definedName name="XDO_?TITL?124?">'SFMP- Series 72'!$A$28:$A$41</definedName>
    <definedName name="XDO_?TITL?125?">'SFMP- Series 73'!$A$28:$A$41</definedName>
    <definedName name="XDO_?TITL?126?">SLDF!$A$16:$A$30</definedName>
    <definedName name="XDO_?TITL?127?">'SFMP- Series 74'!$A$16:$A$33</definedName>
    <definedName name="XDO_?TITL?128?">'SFMP- Series 75'!$A$16:$A$18</definedName>
    <definedName name="XDO_?TITL?129?">'SFMP- Series 76'!$A$16:$A$20</definedName>
    <definedName name="XDO_?TITL?13?">SLMF!$A$8:$A$85</definedName>
    <definedName name="XDO_?TITL?130?">'SFMP- Series 77'!$A$16:$A$19</definedName>
    <definedName name="XDO_?TITL?131?">'SFMP- Series 78'!$A$16:$A$21</definedName>
    <definedName name="XDO_?TITL?132?">SDYF!$A$8:$A$43</definedName>
    <definedName name="XDO_?TITL?133?">'SFMP- Series 79'!$A$16:$A$21</definedName>
    <definedName name="XDO_?TITL?134?">'SFMP- Series 80'!$A$16:$A$19</definedName>
    <definedName name="XDO_?TITL?135?">'SFMP- Series 81'!$A$16:$A$25</definedName>
    <definedName name="XDO_?TITL?136?">'SBI-BSE-SENSEX-IF'!$A$8:$A$39</definedName>
    <definedName name="XDO_?TITL?137?">'SBI Nifty 1 D Rate ETF'!$A$40:$A$50</definedName>
    <definedName name="XDO_?TITL?138?">#REF!</definedName>
    <definedName name="XDO_?TITL?139?">#REF!</definedName>
    <definedName name="XDO_?TITL?14?">SLTEF!$A$8:$A$74</definedName>
    <definedName name="XDO_?TITL?140?">#REF!</definedName>
    <definedName name="XDO_?TITL?141?">#REF!</definedName>
    <definedName name="XDO_?TITL?142?">#REF!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SEHF!$A$8:$A$41</definedName>
    <definedName name="XDO_?TITL?21?">#REF!</definedName>
    <definedName name="XDO_?TITL?22?">#REF!</definedName>
    <definedName name="XDO_?TITL?23?">#REF!</definedName>
    <definedName name="XDO_?TITL?24?">SMIF!$A$16:$A$35</definedName>
    <definedName name="XDO_?TITL?25?">#REF!</definedName>
    <definedName name="XDO_?TITL?26?">#REF!</definedName>
    <definedName name="XDO_?TITL?27?">SCOF!$A$8:$A$50</definedName>
    <definedName name="XDO_?TITL?28?">STOF!$A$8:$A$25</definedName>
    <definedName name="XDO_?TITL?29?">SHOF!$A$8:$A$32</definedName>
    <definedName name="XDO_?TITL?3?">#REF!</definedName>
    <definedName name="XDO_?TITL?30?">SCF!$A$8:$A$92</definedName>
    <definedName name="XDO_?TITL?31?">SNIF!$A$8:$A$59</definedName>
    <definedName name="XDO_?TITL?32?">'SMCBF-SP'!$A$8:$A$29</definedName>
    <definedName name="XDO_?TITL?33?">SOF!$A$28:$A$34</definedName>
    <definedName name="XDO_?TITL?34?">SMMDF!$A$16:$A$53</definedName>
    <definedName name="XDO_?TITL?35?">SLF!$A$16:$A$24</definedName>
    <definedName name="XDO_?TITL?36?">SDBF!$A$16:$A$23</definedName>
    <definedName name="XDO_?TITL?37?">SSF!$A$16:$A$25</definedName>
    <definedName name="XDO_?TITL?38?">SCRF!$A$8:$A$16</definedName>
    <definedName name="XDO_?TITL?39?">SFEF!$A$8:$A$31</definedName>
    <definedName name="XDO_?TITL?4?">#REF!</definedName>
    <definedName name="XDO_?TITL?40?">SCHF!$A$8:$A$52</definedName>
    <definedName name="XDO_?TITL?41?">SMUSD!$A$16:$A$48</definedName>
    <definedName name="XDO_?TITL?42?">SMIDCAP!$A$8:$A$78</definedName>
    <definedName name="XDO_?TITL?43?">SMCMF!$A$16:$A$27</definedName>
    <definedName name="XDO_?TITL?44?">SMCOMMA!$A$8:$A$31</definedName>
    <definedName name="XDO_?TITL?45?">SMGF!$A$16:$A$31</definedName>
    <definedName name="XDO_?TITL?46?">SFLEXI!$A$8:$A$63</definedName>
    <definedName name="XDO_?TITL?47?">SMAAF!$A$8:$A$56</definedName>
    <definedName name="XDO_?TITL?48?">SBLUECHIP!$A$8:$A$59</definedName>
    <definedName name="XDO_?TITL?49?">SAOF!$A$8:$A$174</definedName>
    <definedName name="XDO_?TITL?5?">#REF!</definedName>
    <definedName name="XDO_?TITL?50?">SIF!$A$8:$A$44</definedName>
    <definedName name="XDO_?TITL?51?">SMLDF!$A$16:$A$59</definedName>
    <definedName name="XDO_?TITL?52?">SSTDF!$A$16:$A$79</definedName>
    <definedName name="XDO_?TITL?53?">SETFGOLD!$A$40:$A$44</definedName>
    <definedName name="XDO_?TITL?54?">SPSU!$A$8:$A$32</definedName>
    <definedName name="XDO_?TITL?55?">SGF!$A$40:$A$42</definedName>
    <definedName name="XDO_?TITL?56?">SBISENSEX!$A$8:$A$39</definedName>
    <definedName name="XDO_?TITL?57?">SSCF!$A$8:$A$62</definedName>
    <definedName name="XDO_?TITL?58?">SBPF!$A$16:$A$63</definedName>
    <definedName name="XDO_?TITL?59?">'STAF-III'!$A$8:$A$28</definedName>
    <definedName name="XDO_?TITL?6?">SMEEF!$A$8:$A$43</definedName>
    <definedName name="XDO_?TITL?60?">'SLTAF-I'!$A$8:$A$34</definedName>
    <definedName name="XDO_?TITL?61?">'SLTAF-II'!$A$8:$A$34</definedName>
    <definedName name="XDO_?TITL?62?">SBFS!$A$8:$A$35</definedName>
    <definedName name="XDO_?TITL?63?">SETFNN50!$A$8:$A$59</definedName>
    <definedName name="XDO_?TITL?64?">SETFNIFBK!$A$8:$A$21</definedName>
    <definedName name="XDO_?TITL?65?">SETFBSE100!$A$8:$A$110</definedName>
    <definedName name="XDO_?TITL?66?">SESF!$A$8:$A$103</definedName>
    <definedName name="XDO_?TITL?67?">SETFNIF50!$A$8:$A$59</definedName>
    <definedName name="XDO_?TITL?68?">'SLTAF-III'!$A$8:$A$34</definedName>
    <definedName name="XDO_?TITL?69?">SETF10GILT!$A$16:$A$24</definedName>
    <definedName name="XDO_?TITL?7?">#REF!</definedName>
    <definedName name="XDO_?TITL?70?">'SLTAF-IV'!$A$8:$A$32</definedName>
    <definedName name="XDO_?TITL?71?">'SLTAF-V'!$A$8:$A$28</definedName>
    <definedName name="XDO_?TITL?72?">'SLTAF-VI'!$A$8:$A$51</definedName>
    <definedName name="XDO_?TITL?73?">SETFSN50!$A$8:$A$59</definedName>
    <definedName name="XDO_?TITL?74?">SBIETFQLTY!$A$8:$A$39</definedName>
    <definedName name="XDO_?TITL?75?">SCBF!$A$16:$A$109</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'SMCBF-IP'!$A$8:$A$37</definedName>
    <definedName name="XDO_?TITL?81?">SFRDF!$A$16:$A$36</definedName>
    <definedName name="XDO_?TITL?82?">SBIETFIT!$A$8:$A$19</definedName>
    <definedName name="XDO_?TITL?83?">SBIETFPB!$A$8:$A$19</definedName>
    <definedName name="XDO_?TITL?84?">'SRBF-AP'!$A$8:$A$46</definedName>
    <definedName name="XDO_?TITL?85?">'SRBF-AHP'!$A$8:$A$46</definedName>
    <definedName name="XDO_?TITL?86?">'SRBF-CHP'!$A$8:$A$46</definedName>
    <definedName name="XDO_?TITL?87?">'SRBF-CP'!$A$8:$A$46</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SBAF!$A$8:$A$83</definedName>
    <definedName name="XDO_?YTM?">#REF!</definedName>
    <definedName name="XDO_?YTM?1?">#REF!</definedName>
    <definedName name="XDO_?YTM?10?">#REF!</definedName>
    <definedName name="XDO_?YTM?100?">SCF!$I$10:$I$145</definedName>
    <definedName name="XDO_?YTM?101?">SNIF!$I$10:$I$59</definedName>
    <definedName name="XDO_?YTM?102?">SNIF!$I$10:$I$100</definedName>
    <definedName name="XDO_?YTM?103?">SNIF!$I$10:$I$105</definedName>
    <definedName name="XDO_?YTM?104?">'SMCBF-SP'!$I$10:$I$29</definedName>
    <definedName name="XDO_?YTM?105?">'SMCBF-SP'!$I$10:$I$44</definedName>
    <definedName name="XDO_?YTM?106?">'SMCBF-SP'!$I$10:$I$55</definedName>
    <definedName name="XDO_?YTM?107?">'SMCBF-SP'!$I$10:$I$70</definedName>
    <definedName name="XDO_?YTM?108?">'SMCBF-SP'!$I$10:$I$83</definedName>
    <definedName name="XDO_?YTM?109?">'SMCBF-SP'!$I$10:$I$88</definedName>
    <definedName name="XDO_?YTM?11?">SMEEF!$I$10:$I$43</definedName>
    <definedName name="XDO_?YTM?110?">SOF!$I$34</definedName>
    <definedName name="XDO_?YTM?111?">SOF!$I$34:$I$51</definedName>
    <definedName name="XDO_?YTM?112?">SOF!$I$34:$I$56</definedName>
    <definedName name="XDO_?YTM?113?">SMMDF!$I$18:$I$53</definedName>
    <definedName name="XDO_?YTM?114?">SMMDF!$I$18:$I$66</definedName>
    <definedName name="XDO_?YTM?115?">SMMDF!$I$18:$I$71</definedName>
    <definedName name="XDO_?YTM?116?">SMMDF!$I$18:$I$88</definedName>
    <definedName name="XDO_?YTM?117?">SMMDF!$I$18:$I$98</definedName>
    <definedName name="XDO_?YTM?118?">SMMDF!$I$18:$I$103</definedName>
    <definedName name="XDO_?YTM?119?">SLF!$I$24</definedName>
    <definedName name="XDO_?YTM?12?">SMEEF!$I$10:$I$48</definedName>
    <definedName name="XDO_?YTM?120?">SLF!$I$24:$I$77</definedName>
    <definedName name="XDO_?YTM?121?">SLF!$I$24:$I$101</definedName>
    <definedName name="XDO_?YTM?122?">SLF!$I$24:$I$116</definedName>
    <definedName name="XDO_?YTM?123?">SLF!$I$24:$I$125</definedName>
    <definedName name="XDO_?YTM?124?">SLF!$I$24:$I$135</definedName>
    <definedName name="XDO_?YTM?125?">SLF!$I$24:$I$140</definedName>
    <definedName name="XDO_?YTM?126?">SDBF!$I$18:$I$23</definedName>
    <definedName name="XDO_?YTM?127?">SDBF!$I$18:$I$36</definedName>
    <definedName name="XDO_?YTM?128?">SDBF!$I$18:$I$42</definedName>
    <definedName name="XDO_?YTM?129?">SDBF!$I$18:$I$59</definedName>
    <definedName name="XDO_?YTM?13?">SMEEF!$I$10:$I$52</definedName>
    <definedName name="XDO_?YTM?130?">SDBF!$I$18:$I$69</definedName>
    <definedName name="XDO_?YTM?131?">SDBF!$I$18:$I$74</definedName>
    <definedName name="XDO_?YTM?132?">SSF!$I$24:$I$25</definedName>
    <definedName name="XDO_?YTM?133?">SSF!$I$24:$I$32</definedName>
    <definedName name="XDO_?YTM?134?">SSF!$I$24:$I$63</definedName>
    <definedName name="XDO_?YTM?135?">SSF!$I$24:$I$96</definedName>
    <definedName name="XDO_?YTM?136?">SSF!$I$24:$I$101</definedName>
    <definedName name="XDO_?YTM?137?">SSF!$I$24:$I$109</definedName>
    <definedName name="XDO_?YTM?138?">SSF!$I$24:$I$114</definedName>
    <definedName name="XDO_?YTM?139?">SSF!$I$24:$I$124</definedName>
    <definedName name="XDO_?YTM?14?">SMEEF!$I$10:$I$89</definedName>
    <definedName name="XDO_?YTM?140?">SSF!$I$24:$I$129</definedName>
    <definedName name="XDO_?YTM?141?">SCRF!$I$16</definedName>
    <definedName name="XDO_?YTM?142?">SCRF!$I$16:$I$67</definedName>
    <definedName name="XDO_?YTM?143?">SCRF!$I$16:$I$78</definedName>
    <definedName name="XDO_?YTM?144?">SCRF!$I$16:$I$86</definedName>
    <definedName name="XDO_?YTM?145?">SCRF!$I$16:$I$99</definedName>
    <definedName name="XDO_?YTM?146?">SCRF!$I$16:$I$109</definedName>
    <definedName name="XDO_?YTM?147?">SCRF!$I$16:$I$114</definedName>
    <definedName name="XDO_?YTM?148?">SFEF!$I$10:$I$31</definedName>
    <definedName name="XDO_?YTM?149?">SFEF!$I$10:$I$37</definedName>
    <definedName name="XDO_?YTM?15?">SMEEF!$I$10:$I$94</definedName>
    <definedName name="XDO_?YTM?150?">SFEF!$I$10:$I$58</definedName>
    <definedName name="XDO_?YTM?151?">SFEF!$I$10:$I$75</definedName>
    <definedName name="XDO_?YTM?152?">SFEF!$I$10:$I$80</definedName>
    <definedName name="XDO_?YTM?153?">SCHF!$I$10:$I$52</definedName>
    <definedName name="XDO_?YTM?154?">SCHF!$I$10:$I$60</definedName>
    <definedName name="XDO_?YTM?155?">SCHF!$I$10:$I$105</definedName>
    <definedName name="XDO_?YTM?156?">SCHF!$I$10:$I$117</definedName>
    <definedName name="XDO_?YTM?157?">SCHF!$I$10:$I$131</definedName>
    <definedName name="XDO_?YTM?158?">SCHF!$I$10:$I$136</definedName>
    <definedName name="XDO_?YTM?159?">SCHF!$I$10:$I$149</definedName>
    <definedName name="XDO_?YTM?16?">#REF!</definedName>
    <definedName name="XDO_?YTM?160?">SCHF!$I$10:$I$159</definedName>
    <definedName name="XDO_?YTM?161?">SCHF!$I$10:$I$164</definedName>
    <definedName name="XDO_?YTM?162?">SMUSD!$I$18:$I$48</definedName>
    <definedName name="XDO_?YTM?163?">SMUSD!$I$18:$I$56</definedName>
    <definedName name="XDO_?YTM?164?">SMUSD!$I$18:$I$64</definedName>
    <definedName name="XDO_?YTM?165?">SMUSD!$I$18:$I$82</definedName>
    <definedName name="XDO_?YTM?166?">SMUSD!$I$18:$I$104</definedName>
    <definedName name="XDO_?YTM?167?">SMUSD!$I$18:$I$114</definedName>
    <definedName name="XDO_?YTM?168?">SMUSD!$I$18:$I$123</definedName>
    <definedName name="XDO_?YTM?169?">SMUSD!$I$18:$I$133</definedName>
    <definedName name="XDO_?YTM?17?">#REF!</definedName>
    <definedName name="XDO_?YTM?170?">SMUSD!$I$18:$I$138</definedName>
    <definedName name="XDO_?YTM?171?">SMIDCAP!$I$10:$I$78</definedName>
    <definedName name="XDO_?YTM?172?">SMIDCAP!$I$10:$I$103</definedName>
    <definedName name="XDO_?YTM?173?">SMIDCAP!$I$10:$I$120</definedName>
    <definedName name="XDO_?YTM?174?">SMIDCAP!$I$10:$I$125</definedName>
    <definedName name="XDO_?YTM?175?">SMCMF!$I$24:$I$27</definedName>
    <definedName name="XDO_?YTM?176?">SMCMF!$I$24:$I$43</definedName>
    <definedName name="XDO_?YTM?177?">SMCMF!$I$24:$I$56</definedName>
    <definedName name="XDO_?YTM?178?">SMCMF!$I$24:$I$61</definedName>
    <definedName name="XDO_?YTM?179?">SMCOMMA!$I$10:$I$31</definedName>
    <definedName name="XDO_?YTM?18?">#REF!</definedName>
    <definedName name="XDO_?YTM?180?">SMCOMMA!$I$10:$I$72</definedName>
    <definedName name="XDO_?YTM?181?">SMCOMMA!$I$10:$I$77</definedName>
    <definedName name="XDO_?YTM?182?">SMGF!$I$24:$I$31</definedName>
    <definedName name="XDO_?YTM?183?">SMGF!$I$24:$I$39</definedName>
    <definedName name="XDO_?YTM?184?">SMGF!$I$24:$I$64</definedName>
    <definedName name="XDO_?YTM?185?">SMGF!$I$24:$I$69</definedName>
    <definedName name="XDO_?YTM?186?">SFLEXI!$I$10:$I$63</definedName>
    <definedName name="XDO_?YTM?187?">SFLEXI!$I$10:$I$70</definedName>
    <definedName name="XDO_?YTM?188?">SFLEXI!$I$10:$I$91</definedName>
    <definedName name="XDO_?YTM?189?">SFLEXI!$I$10:$I$108</definedName>
    <definedName name="XDO_?YTM?19?">#REF!</definedName>
    <definedName name="XDO_?YTM?190?">SFLEXI!$I$10:$I$113</definedName>
    <definedName name="XDO_?YTM?191?">SMAAF!$I$10:$I$56</definedName>
    <definedName name="XDO_?YTM?192?">SMAAF!$I$10:$I$64</definedName>
    <definedName name="XDO_?YTM?193?">SMAAF!$I$10:$I$85</definedName>
    <definedName name="XDO_?YTM?194?">SMAAF!$I$10:$I$98</definedName>
    <definedName name="XDO_?YTM?195?">SMAAF!$I$10:$I$105</definedName>
    <definedName name="XDO_?YTM?196?">SMAAF!$I$10:$I$111</definedName>
    <definedName name="XDO_?YTM?197?">SMAAF!$I$10:$I$116</definedName>
    <definedName name="XDO_?YTM?198?">SMAAF!$I$10:$I$127</definedName>
    <definedName name="XDO_?YTM?199?">SMAAF!$I$10:$I$137</definedName>
    <definedName name="XDO_?YTM?2?">#REF!</definedName>
    <definedName name="XDO_?YTM?20?">#REF!</definedName>
    <definedName name="XDO_?YTM?200?">SMAAF!$I$10:$I$142</definedName>
    <definedName name="XDO_?YTM?201?">SBLUECHIP!$I$10:$I$59</definedName>
    <definedName name="XDO_?YTM?202?">SBLUECHIP!$I$10:$I$85</definedName>
    <definedName name="XDO_?YTM?203?">SBLUECHIP!$I$10:$I$102</definedName>
    <definedName name="XDO_?YTM?204?">SBLUECHIP!$I$10:$I$107</definedName>
    <definedName name="XDO_?YTM?205?">SAOF!$I$10:$I$174</definedName>
    <definedName name="XDO_?YTM?206?">SAOF!$I$10:$I$206</definedName>
    <definedName name="XDO_?YTM?207?">SAOF!$I$10:$I$211</definedName>
    <definedName name="XDO_?YTM?208?">SAOF!$I$10:$I$217</definedName>
    <definedName name="XDO_?YTM?209?">SAOF!$I$10:$I$227</definedName>
    <definedName name="XDO_?YTM?21?">#REF!</definedName>
    <definedName name="XDO_?YTM?210?">SAOF!$I$10:$I$237</definedName>
    <definedName name="XDO_?YTM?211?">SAOF!$I$10:$I$242</definedName>
    <definedName name="XDO_?YTM?212?">SIF!$I$10:$I$44</definedName>
    <definedName name="XDO_?YTM?213?">SIF!$I$10:$I$52</definedName>
    <definedName name="XDO_?YTM?214?">SIF!$I$10:$I$89</definedName>
    <definedName name="XDO_?YTM?215?">SIF!$I$10:$I$94</definedName>
    <definedName name="XDO_?YTM?216?">SMLDF!$I$18:$I$59</definedName>
    <definedName name="XDO_?YTM?217?">SMLDF!$I$18:$I$70</definedName>
    <definedName name="XDO_?YTM?218?">SMLDF!$I$18:$I$78</definedName>
    <definedName name="XDO_?YTM?219?">SMLDF!$I$18:$I$95</definedName>
    <definedName name="XDO_?YTM?22?">#REF!</definedName>
    <definedName name="XDO_?YTM?220?">SMLDF!$I$18:$I$108</definedName>
    <definedName name="XDO_?YTM?221?">SMLDF!$I$18:$I$122</definedName>
    <definedName name="XDO_?YTM?222?">SMLDF!$I$18:$I$127</definedName>
    <definedName name="XDO_?YTM?223?">SMLDF!$I$18:$I$137</definedName>
    <definedName name="XDO_?YTM?224?">SMLDF!$I$18:$I$142</definedName>
    <definedName name="XDO_?YTM?225?">SSTDF!$I$18:$I$79</definedName>
    <definedName name="XDO_?YTM?226?">SSTDF!$I$18:$I$97</definedName>
    <definedName name="XDO_?YTM?227?">SSTDF!$I$18:$I$101</definedName>
    <definedName name="XDO_?YTM?228?">SSTDF!$I$18:$I$106</definedName>
    <definedName name="XDO_?YTM?229?">SSTDF!$I$18:$I$111</definedName>
    <definedName name="XDO_?YTM?23?">#REF!</definedName>
    <definedName name="XDO_?YTM?230?">SSTDF!$I$18:$I$119</definedName>
    <definedName name="XDO_?YTM?231?">SSTDF!$I$18:$I$124</definedName>
    <definedName name="XDO_?YTM?232?">SSTDF!$I$18:$I$134</definedName>
    <definedName name="XDO_?YTM?233?">SSTDF!$I$18:$I$139</definedName>
    <definedName name="XDO_?YTM?234?">SETFGOLD!$I$44</definedName>
    <definedName name="XDO_?YTM?235?">SETFGOLD!$I$44:$I$52</definedName>
    <definedName name="XDO_?YTM?236?">SETFGOLD!$I$44:$I$57</definedName>
    <definedName name="XDO_?YTM?237?">SPSU!$I$10:$I$32</definedName>
    <definedName name="XDO_?YTM?238?">SPSU!$I$10:$I$73</definedName>
    <definedName name="XDO_?YTM?239?">SPSU!$I$10:$I$78</definedName>
    <definedName name="XDO_?YTM?24?">#REF!</definedName>
    <definedName name="XDO_?YTM?240?">SGF!$I$42</definedName>
    <definedName name="XDO_?YTM?241?">SGF!$I$42:$I$52</definedName>
    <definedName name="XDO_?YTM?242?">SGF!$I$42:$I$57</definedName>
    <definedName name="XDO_?YTM?243?">SBISENSEX!$I$10:$I$39</definedName>
    <definedName name="XDO_?YTM?244?">SBISENSEX!$I$10:$I$80</definedName>
    <definedName name="XDO_?YTM?245?">SBISENSEX!$I$10:$I$85</definedName>
    <definedName name="XDO_?YTM?246?">SSCF!$I$10:$I$62</definedName>
    <definedName name="XDO_?YTM?247?">SSCF!$I$10:$I$73</definedName>
    <definedName name="XDO_?YTM?248?">SSCF!$I$10:$I$104</definedName>
    <definedName name="XDO_?YTM?249?">SSCF!$I$10:$I$109</definedName>
    <definedName name="XDO_?YTM?25?">#REF!</definedName>
    <definedName name="XDO_?YTM?250?">SBPF!$I$18:$I$63</definedName>
    <definedName name="XDO_?YTM?251?">SBPF!$I$18:$I$76</definedName>
    <definedName name="XDO_?YTM?252?">SBPF!$I$18:$I$80</definedName>
    <definedName name="XDO_?YTM?253?">SBPF!$I$18:$I$97</definedName>
    <definedName name="XDO_?YTM?254?">SBPF!$I$18:$I$107</definedName>
    <definedName name="XDO_?YTM?255?">SBPF!$I$18:$I$112</definedName>
    <definedName name="XDO_?YTM?256?">'STAF-III'!$I$10:$I$28</definedName>
    <definedName name="XDO_?YTM?257?">'STAF-III'!$I$10:$I$69</definedName>
    <definedName name="XDO_?YTM?258?">'STAF-III'!$I$10:$I$74</definedName>
    <definedName name="XDO_?YTM?259?">'SLTAF-I'!$I$10:$I$34</definedName>
    <definedName name="XDO_?YTM?26?">#REF!</definedName>
    <definedName name="XDO_?YTM?260?">'SLTAF-I'!$I$10:$I$75</definedName>
    <definedName name="XDO_?YTM?261?">'SLTAF-I'!$I$10:$I$80</definedName>
    <definedName name="XDO_?YTM?262?">'SLTAF-II'!$I$10:$I$34</definedName>
    <definedName name="XDO_?YTM?263?">'SLTAF-II'!$I$10:$I$75</definedName>
    <definedName name="XDO_?YTM?264?">'SLTAF-II'!$I$10:$I$80</definedName>
    <definedName name="XDO_?YTM?265?">SBFS!$I$10:$I$35</definedName>
    <definedName name="XDO_?YTM?266?">SBFS!$I$10:$I$76</definedName>
    <definedName name="XDO_?YTM?267?">SBFS!$I$10:$I$81</definedName>
    <definedName name="XDO_?YTM?268?">SETFNN50!$I$10:$I$59</definedName>
    <definedName name="XDO_?YTM?269?">SETFNN50!$I$10:$I$100</definedName>
    <definedName name="XDO_?YTM?27?">#REF!</definedName>
    <definedName name="XDO_?YTM?270?">SETFNN50!$I$10:$I$105</definedName>
    <definedName name="XDO_?YTM?271?">SETFNIFBK!$I$10:$I$21</definedName>
    <definedName name="XDO_?YTM?272?">SETFNIFBK!$I$10:$I$62</definedName>
    <definedName name="XDO_?YTM?273?">SETFNIFBK!$I$10:$I$67</definedName>
    <definedName name="XDO_?YTM?274?">SETFBSE100!$I$10:$I$110</definedName>
    <definedName name="XDO_?YTM?275?">SETFBSE100!$I$10:$I$151</definedName>
    <definedName name="XDO_?YTM?276?">SETFBSE100!$I$10:$I$156</definedName>
    <definedName name="XDO_?YTM?277?">SESF!$I$10:$I$103</definedName>
    <definedName name="XDO_?YTM?278?">SESF!$I$10:$I$111</definedName>
    <definedName name="XDO_?YTM?279?">SESF!$I$10:$I$132</definedName>
    <definedName name="XDO_?YTM?28?">#REF!</definedName>
    <definedName name="XDO_?YTM?280?">SESF!$I$10:$I$140</definedName>
    <definedName name="XDO_?YTM?281?">SESF!$I$10:$I$151</definedName>
    <definedName name="XDO_?YTM?282?">SESF!$I$10:$I$159</definedName>
    <definedName name="XDO_?YTM?283?">SESF!$I$10:$I$176</definedName>
    <definedName name="XDO_?YTM?284?">SESF!$I$10:$I$181</definedName>
    <definedName name="XDO_?YTM?285?">SETFNIF50!$I$10:$I$59</definedName>
    <definedName name="XDO_?YTM?286?">SETFNIF50!$I$10:$I$100</definedName>
    <definedName name="XDO_?YTM?287?">SETFNIF50!$I$10:$I$105</definedName>
    <definedName name="XDO_?YTM?288?">'SLTAF-III'!$I$10:$I$34</definedName>
    <definedName name="XDO_?YTM?289?">'SLTAF-III'!$I$10:$I$75</definedName>
    <definedName name="XDO_?YTM?29?">#REF!</definedName>
    <definedName name="XDO_?YTM?290?">'SLTAF-III'!$I$10:$I$80</definedName>
    <definedName name="XDO_?YTM?291?">SETF10GILT!$I$24</definedName>
    <definedName name="XDO_?YTM?292?">SETF10GILT!$I$24:$I$51</definedName>
    <definedName name="XDO_?YTM?293?">SETF10GILT!$I$24:$I$56</definedName>
    <definedName name="XDO_?YTM?294?">'SLTAF-IV'!$I$10:$I$32</definedName>
    <definedName name="XDO_?YTM?295?">'SLTAF-IV'!$I$10:$I$43</definedName>
    <definedName name="XDO_?YTM?296?">'SLTAF-IV'!$I$10:$I$74</definedName>
    <definedName name="XDO_?YTM?297?">'SLTAF-IV'!$I$10:$I$79</definedName>
    <definedName name="XDO_?YTM?298?">'SLTAF-V'!$I$10:$I$28</definedName>
    <definedName name="XDO_?YTM?299?">'SLTAF-V'!$I$10:$I$69</definedName>
    <definedName name="XDO_?YTM?3?">#REF!</definedName>
    <definedName name="XDO_?YTM?30?">#REF!</definedName>
    <definedName name="XDO_?YTM?300?">'SLTAF-V'!$I$10:$I$74</definedName>
    <definedName name="XDO_?YTM?301?">'SLTAF-VI'!$I$10:$I$51</definedName>
    <definedName name="XDO_?YTM?302?">'SLTAF-VI'!$I$10:$I$92</definedName>
    <definedName name="XDO_?YTM?303?">'SLTAF-VI'!$I$10:$I$97</definedName>
    <definedName name="XDO_?YTM?304?">SETFSN50!$I$10:$I$59</definedName>
    <definedName name="XDO_?YTM?305?">SETFSN50!$I$10:$I$104</definedName>
    <definedName name="XDO_?YTM?306?">SBIETFQLTY!$I$10:$I$39</definedName>
    <definedName name="XDO_?YTM?307?">SBIETFQLTY!$I$10:$I$80</definedName>
    <definedName name="XDO_?YTM?308?">SBIETFQLTY!$I$10:$I$85</definedName>
    <definedName name="XDO_?YTM?309?">SCBF!$I$18:$I$109</definedName>
    <definedName name="XDO_?YTM?31?">#REF!</definedName>
    <definedName name="XDO_?YTM?310?">SCBF!$I$18:$I$123</definedName>
    <definedName name="XDO_?YTM?311?">SCBF!$I$18:$I$128</definedName>
    <definedName name="XDO_?YTM?312?">SCBF!$I$18:$I$152</definedName>
    <definedName name="XDO_?YTM?313?">SCBF!$I$18:$I$157</definedName>
    <definedName name="XDO_?YTM?314?">SCBF!$I$18:$I$167</definedName>
    <definedName name="XDO_?YTM?315?">SCBF!$I$18:$I$172</definedName>
    <definedName name="XDO_?YTM?316?">SEMVF!$I$10:$I$59</definedName>
    <definedName name="XDO_?YTM?317?">SEMVF!$I$10:$I$100</definedName>
    <definedName name="XDO_?YTM?318?">SEMVF!$I$10:$I$105</definedName>
    <definedName name="XDO_?YTM?319?">'SFMP- Series 1'!$I$26:$I$31</definedName>
    <definedName name="XDO_?YTM?32?">#REF!</definedName>
    <definedName name="XDO_?YTM?320?">'SFMP- Series 1'!$I$26:$I$48</definedName>
    <definedName name="XDO_?YTM?321?">'SFMP- Series 1'!$I$26:$I$61</definedName>
    <definedName name="XDO_?YTM?322?">'SFMP- Series 1'!$I$26:$I$66</definedName>
    <definedName name="XDO_?YTM?323?">'SFMP- Series 6'!$I$26:$I$29</definedName>
    <definedName name="XDO_?YTM?324?">'SFMP- Series 6'!$I$26:$I$46</definedName>
    <definedName name="XDO_?YTM?325?">'SFMP- Series 6'!$I$26:$I$59</definedName>
    <definedName name="XDO_?YTM?326?">'SFMP- Series 6'!$I$26:$I$64</definedName>
    <definedName name="XDO_?YTM?327?">'SFMP- Series 34'!$I$26</definedName>
    <definedName name="XDO_?YTM?328?">'SFMP- Series 34'!$I$26:$I$41</definedName>
    <definedName name="XDO_?YTM?329?">'SFMP- Series 34'!$I$26:$I$54</definedName>
    <definedName name="XDO_?YTM?33?">SLMF!$I$10:$I$85</definedName>
    <definedName name="XDO_?YTM?330?">'SFMP- Series 34'!$I$26:$I$59</definedName>
    <definedName name="XDO_?YTM?331?">'SMCBF-IP'!$I$10:$I$37</definedName>
    <definedName name="XDO_?YTM?332?">'SMCBF-IP'!$I$10:$I$44</definedName>
    <definedName name="XDO_?YTM?333?">'SMCBF-IP'!$I$10:$I$48</definedName>
    <definedName name="XDO_?YTM?334?">'SMCBF-IP'!$I$10:$I$59</definedName>
    <definedName name="XDO_?YTM?335?">'SMCBF-IP'!$I$10:$I$86</definedName>
    <definedName name="XDO_?YTM?336?">'SMCBF-IP'!$I$10:$I$91</definedName>
    <definedName name="XDO_?YTM?337?">SFRDF!$I$18:$I$36</definedName>
    <definedName name="XDO_?YTM?338?">SFRDF!$I$18:$I$46</definedName>
    <definedName name="XDO_?YTM?339?">SFRDF!$I$18:$I$50</definedName>
    <definedName name="XDO_?YTM?34?">SLMF!$I$10:$I$91</definedName>
    <definedName name="XDO_?YTM?340?">SFRDF!$I$18:$I$67</definedName>
    <definedName name="XDO_?YTM?341?">SFRDF!$I$18:$I$77</definedName>
    <definedName name="XDO_?YTM?342?">SFRDF!$I$18:$I$82</definedName>
    <definedName name="XDO_?YTM?343?">SBIETFIT!$I$10:$I$19</definedName>
    <definedName name="XDO_?YTM?344?">SBIETFIT!$I$10:$I$60</definedName>
    <definedName name="XDO_?YTM?345?">SBIETFIT!$I$10:$I$65</definedName>
    <definedName name="XDO_?YTM?346?">SBIETFPB!$I$10:$I$19</definedName>
    <definedName name="XDO_?YTM?347?">SBIETFPB!$I$10:$I$60</definedName>
    <definedName name="XDO_?YTM?348?">SBIETFPB!$I$10:$I$65</definedName>
    <definedName name="XDO_?YTM?349?">'SRBF-AP'!$I$10:$I$46</definedName>
    <definedName name="XDO_?YTM?35?">SLMF!$I$10:$I$95</definedName>
    <definedName name="XDO_?YTM?350?">'SRBF-AP'!$I$10:$I$55</definedName>
    <definedName name="XDO_?YTM?351?">'SRBF-AP'!$I$10:$I$64</definedName>
    <definedName name="XDO_?YTM?352?">'SRBF-AP'!$I$10:$I$69</definedName>
    <definedName name="XDO_?YTM?353?">'SRBF-AP'!$I$10:$I$76</definedName>
    <definedName name="XDO_?YTM?354?">'SRBF-AP'!$I$10:$I$95</definedName>
    <definedName name="XDO_?YTM?355?">'SRBF-AP'!$I$10:$I$100</definedName>
    <definedName name="XDO_?YTM?356?">'SRBF-AHP'!$I$10:$I$46</definedName>
    <definedName name="XDO_?YTM?357?">'SRBF-AHP'!$I$10:$I$54</definedName>
    <definedName name="XDO_?YTM?358?">'SRBF-AHP'!$I$10:$I$59</definedName>
    <definedName name="XDO_?YTM?359?">'SRBF-AHP'!$I$10:$I$69</definedName>
    <definedName name="XDO_?YTM?36?">SLMF!$I$10:$I$132</definedName>
    <definedName name="XDO_?YTM?360?">'SRBF-AHP'!$I$10:$I$76</definedName>
    <definedName name="XDO_?YTM?361?">'SRBF-AHP'!$I$10:$I$85</definedName>
    <definedName name="XDO_?YTM?362?">'SRBF-AHP'!$I$10:$I$104</definedName>
    <definedName name="XDO_?YTM?363?">'SRBF-AHP'!$I$10:$I$109</definedName>
    <definedName name="XDO_?YTM?364?">'SRBF-CHP'!$I$10:$I$46</definedName>
    <definedName name="XDO_?YTM?365?">'SRBF-CHP'!$I$10:$I$67</definedName>
    <definedName name="XDO_?YTM?366?">'SRBF-CHP'!$I$10:$I$77</definedName>
    <definedName name="XDO_?YTM?367?">'SRBF-CHP'!$I$10:$I$104</definedName>
    <definedName name="XDO_?YTM?368?">'SRBF-CHP'!$I$10:$I$109</definedName>
    <definedName name="XDO_?YTM?369?">'SRBF-CP'!$I$10:$I$46</definedName>
    <definedName name="XDO_?YTM?37?">SLMF!$I$10:$I$137</definedName>
    <definedName name="XDO_?YTM?370?">'SRBF-CP'!$I$10:$I$67</definedName>
    <definedName name="XDO_?YTM?371?">'SRBF-CP'!$I$10:$I$77</definedName>
    <definedName name="XDO_?YTM?372?">'SRBF-CP'!$I$10:$I$104</definedName>
    <definedName name="XDO_?YTM?373?">'SRBF-CP'!$I$10:$I$109</definedName>
    <definedName name="XDO_?YTM?374?">'SIA-US EQUITY FOF'!$I$14</definedName>
    <definedName name="XDO_?YTM?375?">'SIA-US EQUITY FOF'!$I$14:$I$51</definedName>
    <definedName name="XDO_?YTM?376?">'SIA-US EQUITY FOF'!$I$14:$I$56</definedName>
    <definedName name="XDO_?YTM?377?">'SFMP- Series 41'!$I$18:$I$19</definedName>
    <definedName name="XDO_?YTM?378?">'SFMP- Series 41'!$I$18:$I$27</definedName>
    <definedName name="XDO_?YTM?379?">'SFMP- Series 41'!$I$18:$I$34</definedName>
    <definedName name="XDO_?YTM?38?">SLTEF!$I$10:$I$74</definedName>
    <definedName name="XDO_?YTM?380?">'SFMP- Series 41'!$I$18:$I$53</definedName>
    <definedName name="XDO_?YTM?381?">'SFMP- Series 41'!$I$18:$I$66</definedName>
    <definedName name="XDO_?YTM?382?">'SFMP- Series 41'!$I$18:$I$71</definedName>
    <definedName name="XDO_?YTM?383?">'SFMP- Series 42'!$I$18</definedName>
    <definedName name="XDO_?YTM?384?">'SFMP- Series 42'!$I$18:$I$40</definedName>
    <definedName name="XDO_?YTM?385?">'SFMP- Series 42'!$I$18:$I$60</definedName>
    <definedName name="XDO_?YTM?386?">'SFMP- Series 42'!$I$18:$I$73</definedName>
    <definedName name="XDO_?YTM?387?">'SFMP- Series 42'!$I$18:$I$78</definedName>
    <definedName name="XDO_?YTM?388?">'SFMP- Series 43'!$I$26:$I$34</definedName>
    <definedName name="XDO_?YTM?389?">'SFMP- Series 43'!$I$26:$I$51</definedName>
    <definedName name="XDO_?YTM?39?">SLTEF!$I$10:$I$115</definedName>
    <definedName name="XDO_?YTM?390?">'SFMP- Series 43'!$I$26:$I$64</definedName>
    <definedName name="XDO_?YTM?391?">'SFMP- Series 43'!$I$26:$I$69</definedName>
    <definedName name="XDO_?YTM?392?">'SNN50'!$I$10:$I$59</definedName>
    <definedName name="XDO_?YTM?393?">'SNN50'!$I$10:$I$100</definedName>
    <definedName name="XDO_?YTM?394?">'SNN50'!$I$10:$I$105</definedName>
    <definedName name="XDO_?YTM?395?">'SFMP- Series 44'!$I$26:$I$31</definedName>
    <definedName name="XDO_?YTM?396?">'SFMP- Series 44'!$I$26:$I$51</definedName>
    <definedName name="XDO_?YTM?397?">'SFMP- Series 44'!$I$26:$I$64</definedName>
    <definedName name="XDO_?YTM?398?">'SFMP- Series 44'!$I$26:$I$69</definedName>
    <definedName name="XDO_?YTM?399?">'SFMP- Series 45'!$I$26:$I$33</definedName>
    <definedName name="XDO_?YTM?4?">#REF!</definedName>
    <definedName name="XDO_?YTM?40?">SLTEF!$I$10:$I$120</definedName>
    <definedName name="XDO_?YTM?400?">'SFMP- Series 45'!$I$26:$I$55</definedName>
    <definedName name="XDO_?YTM?401?">'SFMP- Series 45'!$I$26:$I$68</definedName>
    <definedName name="XDO_?YTM?402?">'SFMP- Series 45'!$I$26:$I$73</definedName>
    <definedName name="XDO_?YTM?403?">SBIETFCON!$I$10:$I$39</definedName>
    <definedName name="XDO_?YTM?404?">SBIETFCON!$I$10:$I$80</definedName>
    <definedName name="XDO_?YTM?405?">SBIETFCON!$I$10:$I$85</definedName>
    <definedName name="XDO_?YTM?406?">'SFMP- Series 46'!$I$26:$I$29</definedName>
    <definedName name="XDO_?YTM?407?">'SFMP- Series 46'!$I$26:$I$47</definedName>
    <definedName name="XDO_?YTM?408?">'SFMP- Series 46'!$I$26:$I$60</definedName>
    <definedName name="XDO_?YTM?409?">'SFMP- Series 46'!$I$26:$I$65</definedName>
    <definedName name="XDO_?YTM?41?">#REF!</definedName>
    <definedName name="XDO_?YTM?410?">'SFMP- Series 47'!$I$26:$I$27</definedName>
    <definedName name="XDO_?YTM?411?">'SFMP- Series 47'!$I$26:$I$45</definedName>
    <definedName name="XDO_?YTM?412?">'SFMP- Series 47'!$I$26:$I$58</definedName>
    <definedName name="XDO_?YTM?413?">'SFMP- Series 47'!$I$26:$I$63</definedName>
    <definedName name="XDO_?YTM?414?">'SFMP- Series 48'!$I$26:$I$28</definedName>
    <definedName name="XDO_?YTM?415?">'SFMP- Series 48'!$I$26:$I$44</definedName>
    <definedName name="XDO_?YTM?416?">'SFMP- Series 48'!$I$26:$I$57</definedName>
    <definedName name="XDO_?YTM?417?">'SFMP- Series 48'!$I$26:$I$62</definedName>
    <definedName name="XDO_?YTM?418?">SBAF!$I$10:$I$83</definedName>
    <definedName name="XDO_?YTM?419?">SBAF!$I$10:$I$90</definedName>
    <definedName name="XDO_?YTM?42?">#REF!</definedName>
    <definedName name="XDO_?YTM?420?">SBAF!$I$10:$I$94</definedName>
    <definedName name="XDO_?YTM?421?">SBAF!$I$10:$I$117</definedName>
    <definedName name="XDO_?YTM?422?">SBAF!$I$10:$I$129</definedName>
    <definedName name="XDO_?YTM?423?">SBAF!$I$10:$I$137</definedName>
    <definedName name="XDO_?YTM?424?">SBAF!$I$10:$I$162</definedName>
    <definedName name="XDO_?YTM?425?">SBAF!$I$10:$I$167</definedName>
    <definedName name="XDO_?YTM?426?">'SFMP- Series 49'!$I$26:$I$33</definedName>
    <definedName name="XDO_?YTM?427?">'SFMP- Series 49'!$I$26:$I$52</definedName>
    <definedName name="XDO_?YTM?428?">'SFMP- Series 49'!$I$26:$I$65</definedName>
    <definedName name="XDO_?YTM?429?">'SFMP- Series 49'!$I$26:$I$70</definedName>
    <definedName name="XDO_?YTM?43?">#REF!</definedName>
    <definedName name="XDO_?YTM?430?">'SFMP- Series 50'!$I$26:$I$30</definedName>
    <definedName name="XDO_?YTM?431?">'SFMP- Series 50'!$I$26:$I$48</definedName>
    <definedName name="XDO_?YTM?432?">'SFMP- Series 50'!$I$26:$I$61</definedName>
    <definedName name="XDO_?YTM?433?">'SFMP- Series 50'!$I$26:$I$66</definedName>
    <definedName name="XDO_?YTM?434?">'SFMP- Series 51'!$I$26:$I$36</definedName>
    <definedName name="XDO_?YTM?435?">'SFMP- Series 51'!$I$26:$I$57</definedName>
    <definedName name="XDO_?YTM?436?">'SFMP- Series 51'!$I$26:$I$70</definedName>
    <definedName name="XDO_?YTM?437?">'SFMP- Series 51'!$I$26:$I$75</definedName>
    <definedName name="XDO_?YTM?438?">'SFMP- Series 52'!$I$26:$I$30</definedName>
    <definedName name="XDO_?YTM?439?">'SFMP- Series 52'!$I$26:$I$50</definedName>
    <definedName name="XDO_?YTM?44?">#REF!</definedName>
    <definedName name="XDO_?YTM?440?">'SFMP- Series 52'!$I$26:$I$63</definedName>
    <definedName name="XDO_?YTM?441?">'SFMP- Series 52'!$I$26:$I$68</definedName>
    <definedName name="XDO_?YTM?442?">'SFMP- Series 53'!$I$26:$I$34</definedName>
    <definedName name="XDO_?YTM?443?">'SFMP- Series 53'!$I$26:$I$54</definedName>
    <definedName name="XDO_?YTM?444?">'SFMP- Series 53'!$I$26:$I$67</definedName>
    <definedName name="XDO_?YTM?445?">'SFMP- Series 53'!$I$26:$I$72</definedName>
    <definedName name="XDO_?YTM?446?">'SFMP- Series 54'!$I$26:$I$28</definedName>
    <definedName name="XDO_?YTM?447?">'SFMP- Series 54'!$I$26:$I$42</definedName>
    <definedName name="XDO_?YTM?448?">'SFMP- Series 54'!$I$26:$I$55</definedName>
    <definedName name="XDO_?YTM?449?">'SFMP- Series 54'!$I$26:$I$60</definedName>
    <definedName name="XDO_?YTM?45?">#REF!</definedName>
    <definedName name="XDO_?YTM?450?">'SFMP- Series 55'!$I$26:$I$32</definedName>
    <definedName name="XDO_?YTM?451?">'SFMP- Series 55'!$I$26:$I$51</definedName>
    <definedName name="XDO_?YTM?452?">'SFMP- Series 55'!$I$26:$I$64</definedName>
    <definedName name="XDO_?YTM?453?">'SFMP- Series 55'!$I$26:$I$69</definedName>
    <definedName name="XDO_?YTM?454?">'SFMP- Series 56'!$I$26:$I$28</definedName>
    <definedName name="XDO_?YTM?455?">'SFMP- Series 56'!$I$26:$I$44</definedName>
    <definedName name="XDO_?YTM?456?">'SFMP- Series 56'!$I$26:$I$57</definedName>
    <definedName name="XDO_?YTM?457?">'SFMP- Series 56'!$I$26:$I$62</definedName>
    <definedName name="XDO_?YTM?458?">'SFMP- Series 57'!$I$26:$I$29</definedName>
    <definedName name="XDO_?YTM?459?">'SFMP- Series 57'!$I$26:$I$50</definedName>
    <definedName name="XDO_?YTM?46?">#REF!</definedName>
    <definedName name="XDO_?YTM?460?">'SFMP- Series 57'!$I$26:$I$63</definedName>
    <definedName name="XDO_?YTM?461?">'SFMP- Series 57'!$I$26:$I$68</definedName>
    <definedName name="XDO_?YTM?462?">'SFMP- Series 58'!$I$26:$I$31</definedName>
    <definedName name="XDO_?YTM?463?">'SFMP- Series 58'!$I$26:$I$48</definedName>
    <definedName name="XDO_?YTM?464?">'SFMP- Series 58'!$I$26:$I$61</definedName>
    <definedName name="XDO_?YTM?465?">'SFMP- Series 58'!$I$26:$I$66</definedName>
    <definedName name="XDO_?YTM?466?">SCPSE!$I$18:$I$45</definedName>
    <definedName name="XDO_?YTM?467?">SCPSE!$I$18:$I$55</definedName>
    <definedName name="XDO_?YTM?468?">SCPSE!$I$18:$I$134</definedName>
    <definedName name="XDO_?YTM?469?">SCPSE!$I$18:$I$159</definedName>
    <definedName name="XDO_?YTM?47?">SMGLF!$I$10:$I$30</definedName>
    <definedName name="XDO_?YTM?470?">SCPSE!$I$18:$I$164</definedName>
    <definedName name="XDO_?YTM?471?">'SFMP- Series 59'!$I$38:$I$40</definedName>
    <definedName name="XDO_?YTM?472?">'SFMP- Series 59'!$I$38:$I$53</definedName>
    <definedName name="XDO_?YTM?473?">'SFMP- Series 59'!$I$38:$I$58</definedName>
    <definedName name="XDO_?YTM?474?">'SFMP- Series 60'!$I$26:$I$30</definedName>
    <definedName name="XDO_?YTM?475?">'SFMP- Series 60'!$I$26:$I$49</definedName>
    <definedName name="XDO_?YTM?476?">'SFMP- Series 60'!$I$26:$I$62</definedName>
    <definedName name="XDO_?YTM?477?">'SFMP- Series 60'!$I$26:$I$67</definedName>
    <definedName name="XDO_?YTM?478?">SMCF!$I$10:$I$49</definedName>
    <definedName name="XDO_?YTM?479?">SMCF!$I$10:$I$64</definedName>
    <definedName name="XDO_?YTM?48?">SMGLF!$I$10:$I$38</definedName>
    <definedName name="XDO_?YTM?480?">SMCF!$I$10:$I$75</definedName>
    <definedName name="XDO_?YTM?481?">SMCF!$I$10:$I$92</definedName>
    <definedName name="XDO_?YTM?482?">SMCF!$I$10:$I$97</definedName>
    <definedName name="XDO_?YTM?483?">'SFMP- Series 61'!$I$26:$I$36</definedName>
    <definedName name="XDO_?YTM?484?">'SFMP- Series 61'!$I$26:$I$55</definedName>
    <definedName name="XDO_?YTM?485?">'SFMP- Series 61'!$I$26:$I$68</definedName>
    <definedName name="XDO_?YTM?486?">'SFMP- Series 61'!$I$26:$I$73</definedName>
    <definedName name="XDO_?YTM?487?">'SFMP- Series 66'!$I$26:$I$34</definedName>
    <definedName name="XDO_?YTM?488?">'SFMP- Series 66'!$I$26:$I$53</definedName>
    <definedName name="XDO_?YTM?489?">'SFMP- Series 66'!$I$26:$I$66</definedName>
    <definedName name="XDO_?YTM?49?">SMGLF!$I$10:$I$75</definedName>
    <definedName name="XDO_?YTM?490?">'SFMP- Series 66'!$I$26:$I$71</definedName>
    <definedName name="XDO_?YTM?491?">'SFMP- Series 67'!$I$26:$I$34</definedName>
    <definedName name="XDO_?YTM?492?">'SFMP- Series 67'!$I$26:$I$54</definedName>
    <definedName name="XDO_?YTM?493?">'SFMP- Series 67'!$I$26:$I$67</definedName>
    <definedName name="XDO_?YTM?494?">'SFMP- Series 67'!$I$26:$I$72</definedName>
    <definedName name="XDO_?YTM?495?">'SFMP- Series 64'!$I$24</definedName>
    <definedName name="XDO_?YTM?496?">'SFMP- Series 64'!$I$24:$I$32</definedName>
    <definedName name="XDO_?YTM?497?">'SFMP- Series 64'!$I$24:$I$50</definedName>
    <definedName name="XDO_?YTM?498?">'SFMP- Series 64'!$I$24:$I$63</definedName>
    <definedName name="XDO_?YTM?499?">'SFMP- Series 64'!$I$24:$I$68</definedName>
    <definedName name="XDO_?YTM?5?">#REF!</definedName>
    <definedName name="XDO_?YTM?50?">SMGLF!$I$10:$I$80</definedName>
    <definedName name="XDO_?YTM?500?">'SFMP- Series 68'!$I$24</definedName>
    <definedName name="XDO_?YTM?501?">'SFMP- Series 68'!$I$24:$I$41</definedName>
    <definedName name="XDO_?YTM?502?">'SFMP- Series 68'!$I$24:$I$54</definedName>
    <definedName name="XDO_?YTM?503?">'SFMP- Series 68'!$I$24:$I$59</definedName>
    <definedName name="XDO_?YTM?504?">SNM150IF!$I$10:$I$159</definedName>
    <definedName name="XDO_?YTM?505?">SNM150IF!$I$10:$I$200</definedName>
    <definedName name="XDO_?YTM?506?">SNM150IF!$I$10:$I$205</definedName>
    <definedName name="XDO_?YTM?507?">SNS250IF!$I$10:$I$259</definedName>
    <definedName name="XDO_?YTM?508?">SNS250IF!$I$10:$I$300</definedName>
    <definedName name="XDO_?YTM?509?">SNS250IF!$I$10:$I$305</definedName>
    <definedName name="XDO_?YTM?51?">#REF!</definedName>
    <definedName name="XDO_?YTM?510?">'SCIGI-JUN 2036'!$I$24:$I$25</definedName>
    <definedName name="XDO_?YTM?511?">'SCIGI-JUN 2036'!$I$24:$I$52</definedName>
    <definedName name="XDO_?YTM?512?">'SCIGI-JUN 2036'!$I$24:$I$57</definedName>
    <definedName name="XDO_?YTM?513?">'SCIGI-APR 2029'!$I$24</definedName>
    <definedName name="XDO_?YTM?514?">'SCIGI-APR 2029'!$I$24:$I$51</definedName>
    <definedName name="XDO_?YTM?515?">'SCIGI-APR 2029'!$I$24:$I$56</definedName>
    <definedName name="XDO_?YTM?516?">'SCISI-SEP 2027'!$I$24</definedName>
    <definedName name="XDO_?YTM?517?">'SCISI-SEP 2027'!$I$24:$I$45</definedName>
    <definedName name="XDO_?YTM?518?">'SCISI-SEP 2027'!$I$24:$I$70</definedName>
    <definedName name="XDO_?YTM?519?">'SCISI-SEP 2027'!$I$24:$I$75</definedName>
    <definedName name="XDO_?YTM?52?">#REF!</definedName>
    <definedName name="XDO_?YTM?520?">'SFMP- Series 72'!$I$38:$I$41</definedName>
    <definedName name="XDO_?YTM?521?">'SFMP- Series 72'!$I$38:$I$54</definedName>
    <definedName name="XDO_?YTM?522?">'SFMP- Series 72'!$I$38:$I$59</definedName>
    <definedName name="XDO_?YTM?523?">'SFMP- Series 73'!$I$38:$I$41</definedName>
    <definedName name="XDO_?YTM?524?">'SFMP- Series 73'!$I$38:$I$54</definedName>
    <definedName name="XDO_?YTM?525?">'SFMP- Series 73'!$I$38:$I$59</definedName>
    <definedName name="XDO_?YTM?526?">SLDF!$I$24:$I$30</definedName>
    <definedName name="XDO_?YTM?527?">SLDF!$I$24:$I$49</definedName>
    <definedName name="XDO_?YTM?528?">SLDF!$I$24:$I$59</definedName>
    <definedName name="XDO_?YTM?529?">SLDF!$I$24:$I$64</definedName>
    <definedName name="XDO_?YTM?53?">#REF!</definedName>
    <definedName name="XDO_?YTM?530?">'SFMP- Series 74'!$I$26:$I$33</definedName>
    <definedName name="XDO_?YTM?531?">'SFMP- Series 74'!$I$26:$I$47</definedName>
    <definedName name="XDO_?YTM?532?">'SFMP- Series 74'!$I$26:$I$60</definedName>
    <definedName name="XDO_?YTM?533?">'SFMP- Series 74'!$I$26:$I$65</definedName>
    <definedName name="XDO_?YTM?534?">'SFMP- Series 75'!$I$18</definedName>
    <definedName name="XDO_?YTM?535?">'SFMP- Series 75'!$I$18:$I$34</definedName>
    <definedName name="XDO_?YTM?536?">'SFMP- Series 75'!$I$18:$I$46</definedName>
    <definedName name="XDO_?YTM?537?">'SFMP- Series 75'!$I$18:$I$50</definedName>
    <definedName name="XDO_?YTM?538?">'SFMP- Series 75'!$I$18:$I$67</definedName>
    <definedName name="XDO_?YTM?539?">'SFMP- Series 75'!$I$18:$I$72</definedName>
    <definedName name="XDO_?YTM?54?">#REF!</definedName>
    <definedName name="XDO_?YTM?540?">'SFMP- Series 76'!$I$18:$I$20</definedName>
    <definedName name="XDO_?YTM?541?">'SFMP- Series 76'!$I$18:$I$30</definedName>
    <definedName name="XDO_?YTM?542?">'SFMP- Series 76'!$I$18:$I$46</definedName>
    <definedName name="XDO_?YTM?543?">'SFMP- Series 76'!$I$18:$I$59</definedName>
    <definedName name="XDO_?YTM?544?">'SFMP- Series 76'!$I$18:$I$64</definedName>
    <definedName name="XDO_?YTM?545?">'SFMP- Series 77'!$I$18:$I$19</definedName>
    <definedName name="XDO_?YTM?546?">'SFMP- Series 77'!$I$18:$I$35</definedName>
    <definedName name="XDO_?YTM?547?">'SFMP- Series 77'!$I$18:$I$45</definedName>
    <definedName name="XDO_?YTM?548?">'SFMP- Series 77'!$I$18:$I$64</definedName>
    <definedName name="XDO_?YTM?549?">'SFMP- Series 77'!$I$18:$I$69</definedName>
    <definedName name="XDO_?YTM?55?">#REF!</definedName>
    <definedName name="XDO_?YTM?550?">'SFMP- Series 78'!$I$18:$I$21</definedName>
    <definedName name="XDO_?YTM?551?">'SFMP- Series 78'!$I$18:$I$33</definedName>
    <definedName name="XDO_?YTM?552?">'SFMP- Series 78'!$I$18:$I$48</definedName>
    <definedName name="XDO_?YTM?553?">'SFMP- Series 78'!$I$18:$I$61</definedName>
    <definedName name="XDO_?YTM?554?">'SFMP- Series 78'!$I$18:$I$66</definedName>
    <definedName name="XDO_?YTM?555?">SDYF!$I$10:$I$43</definedName>
    <definedName name="XDO_?YTM?556?">SDYF!$I$10:$I$55</definedName>
    <definedName name="XDO_?YTM?557?">SDYF!$I$10:$I$51</definedName>
    <definedName name="XDO_?YTM?558?">SDYF!$I$10:$I$92</definedName>
    <definedName name="XDO_?YTM?559?">SDYF!$I$10:$I$97</definedName>
    <definedName name="XDO_?YTM?56?">SEHF!$I$10:$I$41</definedName>
    <definedName name="XDO_?YTM?560?">'SFMP- Series 79'!$I$18:$I$21</definedName>
    <definedName name="XDO_?YTM?561?">'SFMP- Series 79'!$I$18:$I$44</definedName>
    <definedName name="XDO_?YTM?562?">'SFMP- Series 79'!$I$18:$I$57</definedName>
    <definedName name="XDO_?YTM?563?">'SFMP- Series 79'!$I$18:$I$62</definedName>
    <definedName name="XDO_?YTM?564?">'SFMP- Series 80'!$I$18:$I$19</definedName>
    <definedName name="XDO_?YTM?565?">'SFMP- Series 80'!$I$18:$I$37</definedName>
    <definedName name="XDO_?YTM?566?">'SFMP- Series 80'!$I$18:$I$48</definedName>
    <definedName name="XDO_?YTM?567?">'SFMP- Series 80'!$I$18:$I$67</definedName>
    <definedName name="XDO_?YTM?568?">'SFMP- Series 80'!$I$18:$I$72</definedName>
    <definedName name="XDO_?YTM?569?">'SFMP- Series 81'!$I$18:$I$25</definedName>
    <definedName name="XDO_?YTM?57?">SEHF!$I$10:$I$46</definedName>
    <definedName name="XDO_?YTM?570?">'SFMP- Series 81'!$I$18:$I$41</definedName>
    <definedName name="XDO_?YTM?571?">'SFMP- Series 81'!$I$18:$I$55</definedName>
    <definedName name="XDO_?YTM?572?">'SFMP- Series 81'!$I$18:$I$68</definedName>
    <definedName name="XDO_?YTM?573?">'SFMP- Series 81'!$I$18:$I$73</definedName>
    <definedName name="XDO_?YTM?574?">'SBI-BSE-SENSEX-IF'!$I$10:$I$39</definedName>
    <definedName name="XDO_?YTM?575?">'SBI-BSE-SENSEX-IF'!$I$10:$I$80</definedName>
    <definedName name="XDO_?YTM?576?">'SBI-BSE-SENSEX-IF'!$I$10:$I$85</definedName>
    <definedName name="XDO_?YTM?577?">'SBI Nifty 1 D Rate ETF'!$I$50</definedName>
    <definedName name="XDO_?YTM?578?">'SBI Nifty 1 D Rate ETF'!$I$50:$I$55</definedName>
    <definedName name="XDO_?YTM?579?">#REF!</definedName>
    <definedName name="XDO_?YTM?58?">SEHF!$I$10:$I$52</definedName>
    <definedName name="XDO_?YTM?580?">#REF!</definedName>
    <definedName name="XDO_?YTM?581?">#REF!</definedName>
    <definedName name="XDO_?YTM?582?">#REF!</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SEHF!$I$10:$I$82</definedName>
    <definedName name="XDO_?YTM?6?">#REF!</definedName>
    <definedName name="XDO_?YTM?60?">SEHF!$I$10:$I$97</definedName>
    <definedName name="XDO_?YTM?61?">SEHF!$I$10:$I$103</definedName>
    <definedName name="XDO_?YTM?62?">SEHF!$I$10:$I$108</definedName>
    <definedName name="XDO_?YTM?63?">SEHF!$I$10:$I$114</definedName>
    <definedName name="XDO_?YTM?64?">SEHF!$I$10:$I$122</definedName>
    <definedName name="XDO_?YTM?65?">SEHF!$I$10:$I$135</definedName>
    <definedName name="XDO_?YTM?66?">SEHF!$I$10:$I$140</definedName>
    <definedName name="XDO_?YTM?67?">#REF!</definedName>
    <definedName name="XDO_?YTM?68?">#REF!</definedName>
    <definedName name="XDO_?YTM?69?">#REF!</definedName>
    <definedName name="XDO_?YTM?7?">#REF!</definedName>
    <definedName name="XDO_?YTM?70?">#REF!</definedName>
    <definedName name="XDO_?YTM?71?">#REF!</definedName>
    <definedName name="XDO_?YTM?72?">#REF!</definedName>
    <definedName name="XDO_?YTM?73?">#REF!</definedName>
    <definedName name="XDO_?YTM?74?">SMIF!$I$18:$I$35</definedName>
    <definedName name="XDO_?YTM?75?">SMIF!$I$18:$I$48</definedName>
    <definedName name="XDO_?YTM?76?">SMIF!$I$18:$I$52</definedName>
    <definedName name="XDO_?YTM?77?">SMIF!$I$18:$I$69</definedName>
    <definedName name="XDO_?YTM?78?">SMIF!$I$18:$I$79</definedName>
    <definedName name="XDO_?YTM?79?">SMIF!$I$18:$I$84</definedName>
    <definedName name="XDO_?YTM?8?">#REF!</definedName>
    <definedName name="XDO_?YTM?80?">#REF!</definedName>
    <definedName name="XDO_?YTM?81?">#REF!</definedName>
    <definedName name="XDO_?YTM?82?">#REF!</definedName>
    <definedName name="XDO_?YTM?83?">#REF!</definedName>
    <definedName name="XDO_?YTM?84?">SCOF!$I$10:$I$50</definedName>
    <definedName name="XDO_?YTM?85?">SCOF!$I$10:$I$91</definedName>
    <definedName name="XDO_?YTM?86?">SCOF!$I$10:$I$96</definedName>
    <definedName name="XDO_?YTM?87?">STOF!$I$10:$I$25</definedName>
    <definedName name="XDO_?YTM?88?">STOF!$I$10:$I$30</definedName>
    <definedName name="XDO_?YTM?89?">STOF!$I$10:$I$37</definedName>
    <definedName name="XDO_?YTM?9?">#REF!</definedName>
    <definedName name="XDO_?YTM?90?">STOF!$I$10:$I$74</definedName>
    <definedName name="XDO_?YTM?91?">STOF!$I$10:$I$79</definedName>
    <definedName name="XDO_?YTM?92?">SHOF!$I$10:$I$32</definedName>
    <definedName name="XDO_?YTM?93?">SHOF!$I$10:$I$43</definedName>
    <definedName name="XDO_?YTM?94?">SHOF!$I$10:$I$74</definedName>
    <definedName name="XDO_?YTM?95?">SHOF!$I$10:$I$79</definedName>
    <definedName name="XDO_?YTM?96?">SCF!$I$10:$I$92</definedName>
    <definedName name="XDO_?YTM?97?">SCF!$I$10:$I$99</definedName>
    <definedName name="XDO_?YTM?98?">SCF!$I$10:$I$123</definedName>
    <definedName name="XDO_?YTM?99?">SCF!$I$10:$I$140</definedName>
    <definedName name="XDO_GROUP_?G_2?">#REF!</definedName>
    <definedName name="XDO_GROUP_?G_2?1?">#REF!</definedName>
    <definedName name="XDO_GROUP_?G_2?10?">#REF!</definedName>
    <definedName name="XDO_GROUP_?G_2?100?">'SFMP- Series 49'!$2:$73</definedName>
    <definedName name="XDO_GROUP_?G_2?101?">'SFMP- Series 50'!$2:$69</definedName>
    <definedName name="XDO_GROUP_?G_2?102?">'SFMP- Series 51'!$2:$78</definedName>
    <definedName name="XDO_GROUP_?G_2?103?">'SFMP- Series 52'!$2:$71</definedName>
    <definedName name="XDO_GROUP_?G_2?104?">'SFMP- Series 53'!$2:$75</definedName>
    <definedName name="XDO_GROUP_?G_2?105?">'SFMP- Series 54'!$2:$63</definedName>
    <definedName name="XDO_GROUP_?G_2?106?">'SFMP- Series 55'!$2:$72</definedName>
    <definedName name="XDO_GROUP_?G_2?107?">'SFMP- Series 56'!$2:$65</definedName>
    <definedName name="XDO_GROUP_?G_2?108?">'SFMP- Series 57'!$2:$71</definedName>
    <definedName name="XDO_GROUP_?G_2?109?">'SFMP- Series 58'!$2:$69</definedName>
    <definedName name="XDO_GROUP_?G_2?11?">#REF!</definedName>
    <definedName name="XDO_GROUP_?G_2?110?">SCPSE!$2:$167</definedName>
    <definedName name="XDO_GROUP_?G_2?111?">'SFMP- Series 59'!$2:$61</definedName>
    <definedName name="XDO_GROUP_?G_2?112?">'SFMP- Series 60'!$2:$70</definedName>
    <definedName name="XDO_GROUP_?G_2?113?">SMCF!$2:$100</definedName>
    <definedName name="XDO_GROUP_?G_2?114?">'SFMP- Series 61'!$2:$76</definedName>
    <definedName name="XDO_GROUP_?G_2?115?">'SFMP- Series 66'!$2:$74</definedName>
    <definedName name="XDO_GROUP_?G_2?116?">'SFMP- Series 67'!$2:$75</definedName>
    <definedName name="XDO_GROUP_?G_2?117?">'SFMP- Series 64'!$2:$71</definedName>
    <definedName name="XDO_GROUP_?G_2?118?">'SFMP- Series 68'!$2:$62</definedName>
    <definedName name="XDO_GROUP_?G_2?119?">SNM150IF!$2:$208</definedName>
    <definedName name="XDO_GROUP_?G_2?12?">#REF!</definedName>
    <definedName name="XDO_GROUP_?G_2?120?">SNS250IF!$2:$308</definedName>
    <definedName name="XDO_GROUP_?G_2?121?">'SCIGI-JUN 2036'!$2:$60</definedName>
    <definedName name="XDO_GROUP_?G_2?122?">'SCIGI-APR 2029'!$2:$59</definedName>
    <definedName name="XDO_GROUP_?G_2?123?">'SCISI-SEP 2027'!$2:$78</definedName>
    <definedName name="XDO_GROUP_?G_2?124?">'SFMP- Series 72'!$2:$62</definedName>
    <definedName name="XDO_GROUP_?G_2?125?">'SFMP- Series 73'!$2:$62</definedName>
    <definedName name="XDO_GROUP_?G_2?126?">SLDF!$2:$67</definedName>
    <definedName name="XDO_GROUP_?G_2?127?">'SFMP- Series 74'!$2:$68</definedName>
    <definedName name="XDO_GROUP_?G_2?128?">'SFMP- Series 75'!$2:$75</definedName>
    <definedName name="XDO_GROUP_?G_2?129?">'SFMP- Series 76'!$2:$67</definedName>
    <definedName name="XDO_GROUP_?G_2?13?">SLMF!$2:$140</definedName>
    <definedName name="XDO_GROUP_?G_2?130?">'SFMP- Series 77'!$2:$72</definedName>
    <definedName name="XDO_GROUP_?G_2?131?">'SFMP- Series 78'!$2:$69</definedName>
    <definedName name="XDO_GROUP_?G_2?132?">SDYF!$2:$100</definedName>
    <definedName name="XDO_GROUP_?G_2?133?">'SFMP- Series 79'!$2:$65</definedName>
    <definedName name="XDO_GROUP_?G_2?134?">'SFMP- Series 80'!$2:$75</definedName>
    <definedName name="XDO_GROUP_?G_2?135?">'SFMP- Series 81'!$2:$76</definedName>
    <definedName name="XDO_GROUP_?G_2?136?">'SBI-BSE-SENSEX-IF'!$2:$88</definedName>
    <definedName name="XDO_GROUP_?G_2?137?">'SBI Nifty 1 D Rate ETF'!$2:$58</definedName>
    <definedName name="XDO_GROUP_?G_2?138?">#REF!</definedName>
    <definedName name="XDO_GROUP_?G_2?139?">#REF!</definedName>
    <definedName name="XDO_GROUP_?G_2?14?">SLTEF!$2:$123</definedName>
    <definedName name="XDO_GROUP_?G_2?140?">#REF!</definedName>
    <definedName name="XDO_GROUP_?G_2?141?">#REF!</definedName>
    <definedName name="XDO_GROUP_?G_2?142?">#REF!</definedName>
    <definedName name="XDO_GROUP_?G_2?15?">#REF!</definedName>
    <definedName name="XDO_GROUP_?G_2?16?">#REF!</definedName>
    <definedName name="XDO_GROUP_?G_2?17?">SMGLF!$2:$83</definedName>
    <definedName name="XDO_GROUP_?G_2?18?">#REF!</definedName>
    <definedName name="XDO_GROUP_?G_2?19?">#REF!</definedName>
    <definedName name="XDO_GROUP_?G_2?2?">#REF!</definedName>
    <definedName name="XDO_GROUP_?G_2?20?">SEHF!$2:$143</definedName>
    <definedName name="XDO_GROUP_?G_2?21?">#REF!</definedName>
    <definedName name="XDO_GROUP_?G_2?22?">#REF!</definedName>
    <definedName name="XDO_GROUP_?G_2?23?">#REF!</definedName>
    <definedName name="XDO_GROUP_?G_2?24?">SMIF!$2:$87</definedName>
    <definedName name="XDO_GROUP_?G_2?25?">#REF!</definedName>
    <definedName name="XDO_GROUP_?G_2?26?">#REF!</definedName>
    <definedName name="XDO_GROUP_?G_2?27?">SCOF!$2:$99</definedName>
    <definedName name="XDO_GROUP_?G_2?28?">STOF!$2:$82</definedName>
    <definedName name="XDO_GROUP_?G_2?29?">SHOF!$2:$82</definedName>
    <definedName name="XDO_GROUP_?G_2?3?">#REF!</definedName>
    <definedName name="XDO_GROUP_?G_2?30?">SCF!$2:$148</definedName>
    <definedName name="XDO_GROUP_?G_2?31?">SNIF!$2:$108</definedName>
    <definedName name="XDO_GROUP_?G_2?32?">'SMCBF-SP'!$2:$91</definedName>
    <definedName name="XDO_GROUP_?G_2?33?">SOF!$2:$59</definedName>
    <definedName name="XDO_GROUP_?G_2?34?">SMMDF!$2:$106</definedName>
    <definedName name="XDO_GROUP_?G_2?35?">SLF!$2:$143</definedName>
    <definedName name="XDO_GROUP_?G_2?36?">SDBF!$2:$77</definedName>
    <definedName name="XDO_GROUP_?G_2?37?">SSF!$2:$132</definedName>
    <definedName name="XDO_GROUP_?G_2?38?">SCRF!$2:$117</definedName>
    <definedName name="XDO_GROUP_?G_2?39?">SFEF!$2:$83</definedName>
    <definedName name="XDO_GROUP_?G_2?4?">#REF!</definedName>
    <definedName name="XDO_GROUP_?G_2?40?">SCHF!$2:$167</definedName>
    <definedName name="XDO_GROUP_?G_2?41?">SMUSD!$2:$141</definedName>
    <definedName name="XDO_GROUP_?G_2?42?">SMIDCAP!$2:$128</definedName>
    <definedName name="XDO_GROUP_?G_2?43?">SMCMF!$2:$64</definedName>
    <definedName name="XDO_GROUP_?G_2?44?">SMCOMMA!$2:$80</definedName>
    <definedName name="XDO_GROUP_?G_2?45?">SMGF!$2:$72</definedName>
    <definedName name="XDO_GROUP_?G_2?46?">SFLEXI!$2:$116</definedName>
    <definedName name="XDO_GROUP_?G_2?47?">SMAAF!$2:$145</definedName>
    <definedName name="XDO_GROUP_?G_2?48?">SBLUECHIP!$2:$110</definedName>
    <definedName name="XDO_GROUP_?G_2?49?">SAOF!$2:$245</definedName>
    <definedName name="XDO_GROUP_?G_2?5?">#REF!</definedName>
    <definedName name="XDO_GROUP_?G_2?50?">SIF!$2:$97</definedName>
    <definedName name="XDO_GROUP_?G_2?51?">SMLDF!$2:$145</definedName>
    <definedName name="XDO_GROUP_?G_2?52?">SSTDF!$2:$142</definedName>
    <definedName name="XDO_GROUP_?G_2?53?">SETFGOLD!$2:$60</definedName>
    <definedName name="XDO_GROUP_?G_2?54?">SPSU!$2:$81</definedName>
    <definedName name="XDO_GROUP_?G_2?55?">SGF!$2:$60</definedName>
    <definedName name="XDO_GROUP_?G_2?56?">SBISENSEX!$2:$88</definedName>
    <definedName name="XDO_GROUP_?G_2?57?">SSCF!$2:$112</definedName>
    <definedName name="XDO_GROUP_?G_2?58?">SBPF!$2:$115</definedName>
    <definedName name="XDO_GROUP_?G_2?59?">'STAF-III'!$2:$77</definedName>
    <definedName name="XDO_GROUP_?G_2?6?">SMEEF!$2:$97</definedName>
    <definedName name="XDO_GROUP_?G_2?60?">'SLTAF-I'!$2:$83</definedName>
    <definedName name="XDO_GROUP_?G_2?61?">'SLTAF-II'!$2:$83</definedName>
    <definedName name="XDO_GROUP_?G_2?62?">SBFS!$2:$84</definedName>
    <definedName name="XDO_GROUP_?G_2?63?">SETFNN50!$2:$108</definedName>
    <definedName name="XDO_GROUP_?G_2?64?">SETFNIFBK!$2:$70</definedName>
    <definedName name="XDO_GROUP_?G_2?65?">SETFBSE100!$2:$159</definedName>
    <definedName name="XDO_GROUP_?G_2?66?">SESF!$2:$184</definedName>
    <definedName name="XDO_GROUP_?G_2?67?">SETFNIF50!$2:$108</definedName>
    <definedName name="XDO_GROUP_?G_2?68?">'SLTAF-III'!$2:$83</definedName>
    <definedName name="XDO_GROUP_?G_2?69?">SETF10GILT!$2:$59</definedName>
    <definedName name="XDO_GROUP_?G_2?7?">#REF!</definedName>
    <definedName name="XDO_GROUP_?G_2?70?">'SLTAF-IV'!$2:$82</definedName>
    <definedName name="XDO_GROUP_?G_2?71?">'SLTAF-V'!$2:$77</definedName>
    <definedName name="XDO_GROUP_?G_2?72?">'SLTAF-VI'!$2:$100</definedName>
    <definedName name="XDO_GROUP_?G_2?73?">SETFSN50!$2:$107</definedName>
    <definedName name="XDO_GROUP_?G_2?74?">SBIETFQLTY!$2:$88</definedName>
    <definedName name="XDO_GROUP_?G_2?75?">SCBF!$2:$175</definedName>
    <definedName name="XDO_GROUP_?G_2?76?">SEMVF!$2:$108</definedName>
    <definedName name="XDO_GROUP_?G_2?77?">'SFMP- Series 1'!$2:$69</definedName>
    <definedName name="XDO_GROUP_?G_2?78?">'SFMP- Series 6'!$2:$67</definedName>
    <definedName name="XDO_GROUP_?G_2?79?">'SFMP- Series 34'!$2:$62</definedName>
    <definedName name="XDO_GROUP_?G_2?8?">#REF!</definedName>
    <definedName name="XDO_GROUP_?G_2?80?">'SMCBF-IP'!$2:$94</definedName>
    <definedName name="XDO_GROUP_?G_2?81?">SFRDF!$2:$85</definedName>
    <definedName name="XDO_GROUP_?G_2?82?">SBIETFIT!$2:$68</definedName>
    <definedName name="XDO_GROUP_?G_2?83?">SBIETFPB!$2:$68</definedName>
    <definedName name="XDO_GROUP_?G_2?84?">'SRBF-AP'!$2:$103</definedName>
    <definedName name="XDO_GROUP_?G_2?85?">'SRBF-AHP'!$2:$112</definedName>
    <definedName name="XDO_GROUP_?G_2?86?">'SRBF-CHP'!$2:$112</definedName>
    <definedName name="XDO_GROUP_?G_2?87?">'SRBF-CP'!$2:$112</definedName>
    <definedName name="XDO_GROUP_?G_2?88?">'SIA-US EQUITY FOF'!$2:$59</definedName>
    <definedName name="XDO_GROUP_?G_2?89?">'SFMP- Series 41'!$2:$74</definedName>
    <definedName name="XDO_GROUP_?G_2?9?">#REF!</definedName>
    <definedName name="XDO_GROUP_?G_2?90?">'SFMP- Series 42'!$2:$81</definedName>
    <definedName name="XDO_GROUP_?G_2?91?">'SFMP- Series 43'!$2:$72</definedName>
    <definedName name="XDO_GROUP_?G_2?92?">'SNN50'!$2:$108</definedName>
    <definedName name="XDO_GROUP_?G_2?93?">'SFMP- Series 44'!$2:$72</definedName>
    <definedName name="XDO_GROUP_?G_2?94?">'SFMP- Series 45'!$2:$76</definedName>
    <definedName name="XDO_GROUP_?G_2?95?">SBIETFCON!$2:$88</definedName>
    <definedName name="XDO_GROUP_?G_2?96?">'SFMP- Series 46'!$2:$68</definedName>
    <definedName name="XDO_GROUP_?G_2?97?">'SFMP- Series 47'!$2:$66</definedName>
    <definedName name="XDO_GROUP_?G_2?98?">'SFMP- Series 48'!$2:$65</definedName>
    <definedName name="XDO_GROUP_?G_2?99?">SBAF!$2:$170</definedName>
    <definedName name="XDO_GROUP_?G_3?">#REF!</definedName>
    <definedName name="XDO_GROUP_?G_3?1?">#REF!</definedName>
    <definedName name="XDO_GROUP_?G_3?10?">#REF!</definedName>
    <definedName name="XDO_GROUP_?G_3?100?">'SFMP- Series 49'!$16:$72</definedName>
    <definedName name="XDO_GROUP_?G_3?101?">'SFMP- Series 50'!$16:$68</definedName>
    <definedName name="XDO_GROUP_?G_3?102?">'SFMP- Series 51'!$16:$77</definedName>
    <definedName name="XDO_GROUP_?G_3?103?">'SFMP- Series 52'!$16:$70</definedName>
    <definedName name="XDO_GROUP_?G_3?104?">'SFMP- Series 53'!$16:$74</definedName>
    <definedName name="XDO_GROUP_?G_3?105?">'SFMP- Series 54'!$16:$62</definedName>
    <definedName name="XDO_GROUP_?G_3?106?">'SFMP- Series 55'!$16:$71</definedName>
    <definedName name="XDO_GROUP_?G_3?107?">'SFMP- Series 56'!$16:$64</definedName>
    <definedName name="XDO_GROUP_?G_3?108?">'SFMP- Series 57'!$16:$70</definedName>
    <definedName name="XDO_GROUP_?G_3?109?">'SFMP- Series 58'!$16:$68</definedName>
    <definedName name="XDO_GROUP_?G_3?11?">#REF!</definedName>
    <definedName name="XDO_GROUP_?G_3?110?">SCPSE!$16:$166</definedName>
    <definedName name="XDO_GROUP_?G_3?111?">'SFMP- Series 59'!$28:$60</definedName>
    <definedName name="XDO_GROUP_?G_3?112?">'SFMP- Series 60'!$16:$69</definedName>
    <definedName name="XDO_GROUP_?G_3?113?">SMCF!$8:$99</definedName>
    <definedName name="XDO_GROUP_?G_3?114?">'SFMP- Series 61'!$16:$75</definedName>
    <definedName name="XDO_GROUP_?G_3?115?">'SFMP- Series 66'!$16:$73</definedName>
    <definedName name="XDO_GROUP_?G_3?116?">'SFMP- Series 67'!$16:$74</definedName>
    <definedName name="XDO_GROUP_?G_3?117?">'SFMP- Series 64'!$16:$70</definedName>
    <definedName name="XDO_GROUP_?G_3?118?">'SFMP- Series 68'!$16:$61</definedName>
    <definedName name="XDO_GROUP_?G_3?119?">SNM150IF!$8:$207</definedName>
    <definedName name="XDO_GROUP_?G_3?12?">#REF!</definedName>
    <definedName name="XDO_GROUP_?G_3?120?">SNS250IF!$8:$307</definedName>
    <definedName name="XDO_GROUP_?G_3?121?">'SCIGI-JUN 2036'!$16:$59</definedName>
    <definedName name="XDO_GROUP_?G_3?122?">'SCIGI-APR 2029'!$16:$58</definedName>
    <definedName name="XDO_GROUP_?G_3?123?">'SCISI-SEP 2027'!$16:$77</definedName>
    <definedName name="XDO_GROUP_?G_3?124?">'SFMP- Series 72'!$28:$61</definedName>
    <definedName name="XDO_GROUP_?G_3?125?">'SFMP- Series 73'!$28:$61</definedName>
    <definedName name="XDO_GROUP_?G_3?126?">SLDF!$16:$66</definedName>
    <definedName name="XDO_GROUP_?G_3?127?">'SFMP- Series 74'!$16:$67</definedName>
    <definedName name="XDO_GROUP_?G_3?128?">'SFMP- Series 75'!$16:$74</definedName>
    <definedName name="XDO_GROUP_?G_3?129?">'SFMP- Series 76'!$16:$66</definedName>
    <definedName name="XDO_GROUP_?G_3?13?">SLMF!$8:$139</definedName>
    <definedName name="XDO_GROUP_?G_3?130?">'SFMP- Series 77'!$16:$71</definedName>
    <definedName name="XDO_GROUP_?G_3?131?">'SFMP- Series 78'!$16:$68</definedName>
    <definedName name="XDO_GROUP_?G_3?132?">SDYF!$8:$99</definedName>
    <definedName name="XDO_GROUP_?G_3?133?">'SFMP- Series 79'!$16:$64</definedName>
    <definedName name="XDO_GROUP_?G_3?134?">'SFMP- Series 80'!$16:$74</definedName>
    <definedName name="XDO_GROUP_?G_3?135?">'SFMP- Series 81'!$16:$75</definedName>
    <definedName name="XDO_GROUP_?G_3?136?">'SBI-BSE-SENSEX-IF'!$8:$87</definedName>
    <definedName name="XDO_GROUP_?G_3?137?">'SBI Nifty 1 D Rate ETF'!$40:$57</definedName>
    <definedName name="XDO_GROUP_?G_3?138?">#REF!</definedName>
    <definedName name="XDO_GROUP_?G_3?139?">#REF!</definedName>
    <definedName name="XDO_GROUP_?G_3?14?">SLTEF!$8:$122</definedName>
    <definedName name="XDO_GROUP_?G_3?140?">#REF!</definedName>
    <definedName name="XDO_GROUP_?G_3?141?">#REF!</definedName>
    <definedName name="XDO_GROUP_?G_3?142?">#REF!</definedName>
    <definedName name="XDO_GROUP_?G_3?15?">#REF!</definedName>
    <definedName name="XDO_GROUP_?G_3?16?">#REF!</definedName>
    <definedName name="XDO_GROUP_?G_3?17?">SMGLF!$8:$82</definedName>
    <definedName name="XDO_GROUP_?G_3?18?">#REF!</definedName>
    <definedName name="XDO_GROUP_?G_3?19?">#REF!</definedName>
    <definedName name="XDO_GROUP_?G_3?2?">#REF!</definedName>
    <definedName name="XDO_GROUP_?G_3?20?">SEHF!$8:$142</definedName>
    <definedName name="XDO_GROUP_?G_3?21?">#REF!</definedName>
    <definedName name="XDO_GROUP_?G_3?22?">#REF!</definedName>
    <definedName name="XDO_GROUP_?G_3?23?">#REF!</definedName>
    <definedName name="XDO_GROUP_?G_3?24?">SMIF!$16:$86</definedName>
    <definedName name="XDO_GROUP_?G_3?25?">#REF!</definedName>
    <definedName name="XDO_GROUP_?G_3?26?">#REF!</definedName>
    <definedName name="XDO_GROUP_?G_3?27?">SCOF!$8:$98</definedName>
    <definedName name="XDO_GROUP_?G_3?28?">STOF!$8:$81</definedName>
    <definedName name="XDO_GROUP_?G_3?29?">SHOF!$8:$81</definedName>
    <definedName name="XDO_GROUP_?G_3?3?">#REF!</definedName>
    <definedName name="XDO_GROUP_?G_3?30?">SCF!$8:$147</definedName>
    <definedName name="XDO_GROUP_?G_3?31?">SNIF!$8:$107</definedName>
    <definedName name="XDO_GROUP_?G_3?32?">'SMCBF-SP'!$8:$90</definedName>
    <definedName name="XDO_GROUP_?G_3?33?">SOF!$28:$58</definedName>
    <definedName name="XDO_GROUP_?G_3?34?">SMMDF!$16:$105</definedName>
    <definedName name="XDO_GROUP_?G_3?35?">SLF!$16:$142</definedName>
    <definedName name="XDO_GROUP_?G_3?36?">SDBF!$16:$76</definedName>
    <definedName name="XDO_GROUP_?G_3?37?">SSF!$16:$131</definedName>
    <definedName name="XDO_GROUP_?G_3?38?">SCRF!$8:$116</definedName>
    <definedName name="XDO_GROUP_?G_3?39?">SFEF!$8:$82</definedName>
    <definedName name="XDO_GROUP_?G_3?4?">#REF!</definedName>
    <definedName name="XDO_GROUP_?G_3?40?">SCHF!$8:$166</definedName>
    <definedName name="XDO_GROUP_?G_3?41?">SMUSD!$16:$140</definedName>
    <definedName name="XDO_GROUP_?G_3?42?">SMIDCAP!$8:$127</definedName>
    <definedName name="XDO_GROUP_?G_3?43?">SMCMF!$16:$63</definedName>
    <definedName name="XDO_GROUP_?G_3?44?">SMCOMMA!$8:$79</definedName>
    <definedName name="XDO_GROUP_?G_3?45?">SMGF!$16:$71</definedName>
    <definedName name="XDO_GROUP_?G_3?46?">SFLEXI!$8:$115</definedName>
    <definedName name="XDO_GROUP_?G_3?47?">SMAAF!$8:$144</definedName>
    <definedName name="XDO_GROUP_?G_3?48?">SBLUECHIP!$8:$109</definedName>
    <definedName name="XDO_GROUP_?G_3?49?">SAOF!$8:$244</definedName>
    <definedName name="XDO_GROUP_?G_3?5?">#REF!</definedName>
    <definedName name="XDO_GROUP_?G_3?50?">SIF!$8:$96</definedName>
    <definedName name="XDO_GROUP_?G_3?51?">SMLDF!$16:$144</definedName>
    <definedName name="XDO_GROUP_?G_3?52?">SSTDF!$16:$141</definedName>
    <definedName name="XDO_GROUP_?G_3?53?">SETFGOLD!$40:$59</definedName>
    <definedName name="XDO_GROUP_?G_3?54?">SPSU!$8:$80</definedName>
    <definedName name="XDO_GROUP_?G_3?55?">SGF!$40:$59</definedName>
    <definedName name="XDO_GROUP_?G_3?56?">SBISENSEX!$8:$87</definedName>
    <definedName name="XDO_GROUP_?G_3?57?">SSCF!$8:$111</definedName>
    <definedName name="XDO_GROUP_?G_3?58?">SBPF!$16:$114</definedName>
    <definedName name="XDO_GROUP_?G_3?59?">'STAF-III'!$8:$76</definedName>
    <definedName name="XDO_GROUP_?G_3?6?">SMEEF!$8:$96</definedName>
    <definedName name="XDO_GROUP_?G_3?60?">'SLTAF-I'!$8:$82</definedName>
    <definedName name="XDO_GROUP_?G_3?61?">'SLTAF-II'!$8:$82</definedName>
    <definedName name="XDO_GROUP_?G_3?62?">SBFS!$8:$83</definedName>
    <definedName name="XDO_GROUP_?G_3?63?">SETFNN50!$8:$107</definedName>
    <definedName name="XDO_GROUP_?G_3?64?">SETFNIFBK!$8:$69</definedName>
    <definedName name="XDO_GROUP_?G_3?65?">SETFBSE100!$8:$158</definedName>
    <definedName name="XDO_GROUP_?G_3?66?">SESF!$8:$183</definedName>
    <definedName name="XDO_GROUP_?G_3?67?">SETFNIF50!$8:$107</definedName>
    <definedName name="XDO_GROUP_?G_3?68?">'SLTAF-III'!$8:$82</definedName>
    <definedName name="XDO_GROUP_?G_3?69?">SETF10GILT!$16:$58</definedName>
    <definedName name="XDO_GROUP_?G_3?7?">#REF!</definedName>
    <definedName name="XDO_GROUP_?G_3?70?">'SLTAF-IV'!$8:$81</definedName>
    <definedName name="XDO_GROUP_?G_3?71?">'SLTAF-V'!$8:$76</definedName>
    <definedName name="XDO_GROUP_?G_3?72?">'SLTAF-VI'!$8:$99</definedName>
    <definedName name="XDO_GROUP_?G_3?73?">SETFSN50!$8:$106</definedName>
    <definedName name="XDO_GROUP_?G_3?74?">SBIETFQLTY!$8:$87</definedName>
    <definedName name="XDO_GROUP_?G_3?75?">SCBF!$16:$174</definedName>
    <definedName name="XDO_GROUP_?G_3?76?">SEMVF!$8:$107</definedName>
    <definedName name="XDO_GROUP_?G_3?77?">'SFMP- Series 1'!$16:$68</definedName>
    <definedName name="XDO_GROUP_?G_3?78?">'SFMP- Series 6'!$16:$66</definedName>
    <definedName name="XDO_GROUP_?G_3?79?">'SFMP- Series 34'!$16:$61</definedName>
    <definedName name="XDO_GROUP_?G_3?8?">#REF!</definedName>
    <definedName name="XDO_GROUP_?G_3?80?">'SMCBF-IP'!$8:$93</definedName>
    <definedName name="XDO_GROUP_?G_3?81?">SFRDF!$16:$84</definedName>
    <definedName name="XDO_GROUP_?G_3?82?">SBIETFIT!$8:$67</definedName>
    <definedName name="XDO_GROUP_?G_3?83?">SBIETFPB!$8:$67</definedName>
    <definedName name="XDO_GROUP_?G_3?84?">'SRBF-AP'!$8:$102</definedName>
    <definedName name="XDO_GROUP_?G_3?85?">'SRBF-AHP'!$8:$111</definedName>
    <definedName name="XDO_GROUP_?G_3?86?">'SRBF-CHP'!$8:$111</definedName>
    <definedName name="XDO_GROUP_?G_3?87?">'SRBF-CP'!$8:$111</definedName>
    <definedName name="XDO_GROUP_?G_3?88?">'SIA-US EQUITY FOF'!$8:$58</definedName>
    <definedName name="XDO_GROUP_?G_3?89?">'SFMP- Series 41'!$16:$73</definedName>
    <definedName name="XDO_GROUP_?G_3?9?">#REF!</definedName>
    <definedName name="XDO_GROUP_?G_3?90?">'SFMP- Series 42'!$16:$80</definedName>
    <definedName name="XDO_GROUP_?G_3?91?">'SFMP- Series 43'!$16:$71</definedName>
    <definedName name="XDO_GROUP_?G_3?92?">'SNN50'!$8:$107</definedName>
    <definedName name="XDO_GROUP_?G_3?93?">'SFMP- Series 44'!$16:$71</definedName>
    <definedName name="XDO_GROUP_?G_3?94?">'SFMP- Series 45'!$16:$75</definedName>
    <definedName name="XDO_GROUP_?G_3?95?">SBIETFCON!$8:$87</definedName>
    <definedName name="XDO_GROUP_?G_3?96?">'SFMP- Series 46'!$16:$67</definedName>
    <definedName name="XDO_GROUP_?G_3?97?">'SFMP- Series 47'!$16:$65</definedName>
    <definedName name="XDO_GROUP_?G_3?98?">'SFMP- Series 48'!$16:$64</definedName>
    <definedName name="XDO_GROUP_?G_3?99?">SBAF!$8:$169</definedName>
    <definedName name="XDO_GROUP_?G_4?">#REF!</definedName>
    <definedName name="XDO_GROUP_?G_4?1?">#REF!</definedName>
    <definedName name="XDO_GROUP_?G_4?10?">#REF!</definedName>
    <definedName name="XDO_GROUP_?G_4?100?">SCF!$B$145:$IV$145</definedName>
    <definedName name="XDO_GROUP_?G_4?101?">SNIF!$B$10:$IV$59</definedName>
    <definedName name="XDO_GROUP_?G_4?102?">SNIF!$B$100:$IV$100</definedName>
    <definedName name="XDO_GROUP_?G_4?103?">SNIF!$B$105:$IV$105</definedName>
    <definedName name="XDO_GROUP_?G_4?104?">'SMCBF-SP'!$B$10:$IV$29</definedName>
    <definedName name="XDO_GROUP_?G_4?105?">'SMCBF-SP'!$B$38:$IV$44</definedName>
    <definedName name="XDO_GROUP_?G_4?106?">'SMCBF-SP'!$B$52:$IV$55</definedName>
    <definedName name="XDO_GROUP_?G_4?107?">'SMCBF-SP'!$B$70:$IV$70</definedName>
    <definedName name="XDO_GROUP_?G_4?108?">'SMCBF-SP'!$B$83:$IV$83</definedName>
    <definedName name="XDO_GROUP_?G_4?109?">'SMCBF-SP'!$B$88:$IV$88</definedName>
    <definedName name="XDO_GROUP_?G_4?11?">SMEEF!$B$10:$IX$43</definedName>
    <definedName name="XDO_GROUP_?G_4?110?">SOF!$B$34:$IV$34</definedName>
    <definedName name="XDO_GROUP_?G_4?111?">SOF!$B$51:$IV$51</definedName>
    <definedName name="XDO_GROUP_?G_4?112?">SOF!$B$56:$IV$56</definedName>
    <definedName name="XDO_GROUP_?G_4?113?">SMMDF!$B$18:$IV$53</definedName>
    <definedName name="XDO_GROUP_?G_4?114?">SMMDF!$B$61:$IV$66</definedName>
    <definedName name="XDO_GROUP_?G_4?115?">SMMDF!$B$70:$IV$71</definedName>
    <definedName name="XDO_GROUP_?G_4?116?">SMMDF!$B$88:$IV$88</definedName>
    <definedName name="XDO_GROUP_?G_4?117?">SMMDF!$B$98:$IV$98</definedName>
    <definedName name="XDO_GROUP_?G_4?118?">SMMDF!$B$103:$IV$103</definedName>
    <definedName name="XDO_GROUP_?G_4?119?">SLF!$B$24:$IV$24</definedName>
    <definedName name="XDO_GROUP_?G_4?12?">SMEEF!$B$47:$IX$48</definedName>
    <definedName name="XDO_GROUP_?G_4?120?">SLF!$B$31:$IV$77</definedName>
    <definedName name="XDO_GROUP_?G_4?121?">SLF!$B$81:$IV$101</definedName>
    <definedName name="XDO_GROUP_?G_4?122?">SLF!$B$105:$IV$116</definedName>
    <definedName name="XDO_GROUP_?G_4?123?">SLF!$B$125:$IV$125</definedName>
    <definedName name="XDO_GROUP_?G_4?124?">SLF!$B$135:$IV$135</definedName>
    <definedName name="XDO_GROUP_?G_4?125?">SLF!$B$140:$IV$140</definedName>
    <definedName name="XDO_GROUP_?G_4?126?">SDBF!$B$18:$IV$23</definedName>
    <definedName name="XDO_GROUP_?G_4?127?">SDBF!$B$31:$IV$36</definedName>
    <definedName name="XDO_GROUP_?G_4?128?">SDBF!$B$40:$IV$42</definedName>
    <definedName name="XDO_GROUP_?G_4?129?">SDBF!$B$59:$IV$59</definedName>
    <definedName name="XDO_GROUP_?G_4?13?">SMEEF!$B$52:$IX$52</definedName>
    <definedName name="XDO_GROUP_?G_4?130?">SDBF!$B$69:$IV$69</definedName>
    <definedName name="XDO_GROUP_?G_4?131?">SDBF!$B$74:$IV$74</definedName>
    <definedName name="XDO_GROUP_?G_4?132?">SSF!$B$24:$IV$25</definedName>
    <definedName name="XDO_GROUP_?G_4?133?">SSF!$B$29:$IV$32</definedName>
    <definedName name="XDO_GROUP_?G_4?134?">SSF!$B$37:$IV$63</definedName>
    <definedName name="XDO_GROUP_?G_4?135?">SSF!$B$67:$IV$96</definedName>
    <definedName name="XDO_GROUP_?G_4?136?">SSF!$B$100:$IV$101</definedName>
    <definedName name="XDO_GROUP_?G_4?137?">SSF!$B$107:$IV$109</definedName>
    <definedName name="XDO_GROUP_?G_4?138?">SSF!$B$114:$IV$114</definedName>
    <definedName name="XDO_GROUP_?G_4?139?">SSF!$B$124:$IV$124</definedName>
    <definedName name="XDO_GROUP_?G_4?14?">SMEEF!$B$89:$IX$89</definedName>
    <definedName name="XDO_GROUP_?G_4?140?">SSF!$B$129:$IV$129</definedName>
    <definedName name="XDO_GROUP_?G_4?141?">SCRF!$B$16:$IV$16</definedName>
    <definedName name="XDO_GROUP_?G_4?142?">SCRF!$B$21:$IV$67</definedName>
    <definedName name="XDO_GROUP_?G_4?143?">SCRF!$B$75:$IV$78</definedName>
    <definedName name="XDO_GROUP_?G_4?144?">SCRF!$B$85:$IV$86</definedName>
    <definedName name="XDO_GROUP_?G_4?145?">SCRF!$B$99:$IV$99</definedName>
    <definedName name="XDO_GROUP_?G_4?146?">SCRF!$B$109:$IV$109</definedName>
    <definedName name="XDO_GROUP_?G_4?147?">SCRF!$B$114:$IV$114</definedName>
    <definedName name="XDO_GROUP_?G_4?148?">SFEF!$B$10:$IV$31</definedName>
    <definedName name="XDO_GROUP_?G_4?149?">SFEF!$B$37:$IV$37</definedName>
    <definedName name="XDO_GROUP_?G_4?15?">SMEEF!$B$94:$IX$94</definedName>
    <definedName name="XDO_GROUP_?G_4?150?">SFEF!$B$58:$IV$58</definedName>
    <definedName name="XDO_GROUP_?G_4?151?">SFEF!$B$75:$IV$75</definedName>
    <definedName name="XDO_GROUP_?G_4?152?">SFEF!$B$80:$IV$80</definedName>
    <definedName name="XDO_GROUP_?G_4?153?">SCHF!$B$10:$IV$52</definedName>
    <definedName name="XDO_GROUP_?G_4?154?">SCHF!$B$60:$IV$60</definedName>
    <definedName name="XDO_GROUP_?G_4?155?">SCHF!$B$65:$IV$105</definedName>
    <definedName name="XDO_GROUP_?G_4?156?">SCHF!$B$113:$IV$117</definedName>
    <definedName name="XDO_GROUP_?G_4?157?">SCHF!$B$121:$IV$131</definedName>
    <definedName name="XDO_GROUP_?G_4?158?">SCHF!$B$136:$IV$136</definedName>
    <definedName name="XDO_GROUP_?G_4?159?">SCHF!$B$149:$IV$149</definedName>
    <definedName name="XDO_GROUP_?G_4?16?">#REF!</definedName>
    <definedName name="XDO_GROUP_?G_4?160?">SCHF!$B$159:$IV$159</definedName>
    <definedName name="XDO_GROUP_?G_4?161?">SCHF!$B$164:$IV$164</definedName>
    <definedName name="XDO_GROUP_?G_4?162?">SMUSD!$B$18:$IV$48</definedName>
    <definedName name="XDO_GROUP_?G_4?163?">SMUSD!$B$56:$IV$56</definedName>
    <definedName name="XDO_GROUP_?G_4?164?">SMUSD!$B$60:$IV$64</definedName>
    <definedName name="XDO_GROUP_?G_4?165?">SMUSD!$B$69:$IV$82</definedName>
    <definedName name="XDO_GROUP_?G_4?166?">SMUSD!$B$86:$IV$104</definedName>
    <definedName name="XDO_GROUP_?G_4?167?">SMUSD!$B$108:$IV$114</definedName>
    <definedName name="XDO_GROUP_?G_4?168?">SMUSD!$B$123:$IV$123</definedName>
    <definedName name="XDO_GROUP_?G_4?169?">SMUSD!$B$133:$IV$133</definedName>
    <definedName name="XDO_GROUP_?G_4?17?">#REF!</definedName>
    <definedName name="XDO_GROUP_?G_4?170?">SMUSD!$B$138:$IV$138</definedName>
    <definedName name="XDO_GROUP_?G_4?171?">SMIDCAP!$B$10:$IV$78</definedName>
    <definedName name="XDO_GROUP_?G_4?172?">SMIDCAP!$B$103:$IV$103</definedName>
    <definedName name="XDO_GROUP_?G_4?173?">SMIDCAP!$B$120:$IV$120</definedName>
    <definedName name="XDO_GROUP_?G_4?174?">SMIDCAP!$B$125:$IV$125</definedName>
    <definedName name="XDO_GROUP_?G_4?175?">SMCMF!$B$24:$IV$27</definedName>
    <definedName name="XDO_GROUP_?G_4?176?">SMCMF!$B$42:$IV$43</definedName>
    <definedName name="XDO_GROUP_?G_4?177?">SMCMF!$B$56:$IV$56</definedName>
    <definedName name="XDO_GROUP_?G_4?178?">SMCMF!$B$61:$IV$61</definedName>
    <definedName name="XDO_GROUP_?G_4?179?">SMCOMMA!$B$10:$IV$31</definedName>
    <definedName name="XDO_GROUP_?G_4?18?">#REF!</definedName>
    <definedName name="XDO_GROUP_?G_4?180?">SMCOMMA!$B$72:$IV$72</definedName>
    <definedName name="XDO_GROUP_?G_4?181?">SMCOMMA!$B$77:$IV$77</definedName>
    <definedName name="XDO_GROUP_?G_4?182?">SMGF!$B$24:$IV$31</definedName>
    <definedName name="XDO_GROUP_?G_4?183?">SMGF!$B$35:$IV$39</definedName>
    <definedName name="XDO_GROUP_?G_4?184?">SMGF!$B$64:$IV$64</definedName>
    <definedName name="XDO_GROUP_?G_4?185?">SMGF!$B$69:$IV$69</definedName>
    <definedName name="XDO_GROUP_?G_4?186?">SFLEXI!$B$10:$IV$63</definedName>
    <definedName name="XDO_GROUP_?G_4?187?">SFLEXI!$B$69:$IV$70</definedName>
    <definedName name="XDO_GROUP_?G_4?188?">SFLEXI!$B$91:$IV$91</definedName>
    <definedName name="XDO_GROUP_?G_4?189?">SFLEXI!$B$108:$IV$108</definedName>
    <definedName name="XDO_GROUP_?G_4?19?">#REF!</definedName>
    <definedName name="XDO_GROUP_?G_4?190?">SFLEXI!$B$113:$IV$113</definedName>
    <definedName name="XDO_GROUP_?G_4?191?">SMAAF!$B$10:$IV$56</definedName>
    <definedName name="XDO_GROUP_?G_4?192?">SMAAF!$B$64:$IV$64</definedName>
    <definedName name="XDO_GROUP_?G_4?193?">SMAAF!$B$73:$IV$85</definedName>
    <definedName name="XDO_GROUP_?G_4?194?">SMAAF!$B$95:$IV$98</definedName>
    <definedName name="XDO_GROUP_?G_4?195?">SMAAF!$B$102:$IV$105</definedName>
    <definedName name="XDO_GROUP_?G_4?196?">SMAAF!$B$110:$IV$111</definedName>
    <definedName name="XDO_GROUP_?G_4?197?">SMAAF!$B$115:$IV$116</definedName>
    <definedName name="XDO_GROUP_?G_4?198?">SMAAF!$B$127:$IV$127</definedName>
    <definedName name="XDO_GROUP_?G_4?199?">SMAAF!$B$137:$IV$137</definedName>
    <definedName name="XDO_GROUP_?G_4?2?">#REF!</definedName>
    <definedName name="XDO_GROUP_?G_4?20?">#REF!</definedName>
    <definedName name="XDO_GROUP_?G_4?200?">SMAAF!$B$142:$IV$142</definedName>
    <definedName name="XDO_GROUP_?G_4?201?">SBLUECHIP!$B$10:$IV$59</definedName>
    <definedName name="XDO_GROUP_?G_4?202?">SBLUECHIP!$B$84:$IV$85</definedName>
    <definedName name="XDO_GROUP_?G_4?203?">SBLUECHIP!$B$102:$IV$102</definedName>
    <definedName name="XDO_GROUP_?G_4?204?">SBLUECHIP!$B$107:$IV$107</definedName>
    <definedName name="XDO_GROUP_?G_4?205?">SAOF!$B$10:$IV$174</definedName>
    <definedName name="XDO_GROUP_?G_4?206?">SAOF!$B$195:$IV$206</definedName>
    <definedName name="XDO_GROUP_?G_4?207?">SAOF!$B$210:$IV$211</definedName>
    <definedName name="XDO_GROUP_?G_4?208?">SAOF!$B$215:$IV$217</definedName>
    <definedName name="XDO_GROUP_?G_4?209?">SAOF!$B$226:$IV$227</definedName>
    <definedName name="XDO_GROUP_?G_4?21?">#REF!</definedName>
    <definedName name="XDO_GROUP_?G_4?210?">SAOF!$B$237:$IV$237</definedName>
    <definedName name="XDO_GROUP_?G_4?211?">SAOF!$B$242:$IV$242</definedName>
    <definedName name="XDO_GROUP_?G_4?212?">SIF!$B$10:$IV$44</definedName>
    <definedName name="XDO_GROUP_?G_4?213?">SIF!$B$52:$IV$52</definedName>
    <definedName name="XDO_GROUP_?G_4?214?">SIF!$B$89:$IV$89</definedName>
    <definedName name="XDO_GROUP_?G_4?215?">SIF!$B$94:$IV$94</definedName>
    <definedName name="XDO_GROUP_?G_4?216?">SMLDF!$B$18:$IV$59</definedName>
    <definedName name="XDO_GROUP_?G_4?217?">SMLDF!$B$67:$IV$70</definedName>
    <definedName name="XDO_GROUP_?G_4?218?">SMLDF!$B$74:$IV$78</definedName>
    <definedName name="XDO_GROUP_?G_4?219?">SMLDF!$B$83:$IV$95</definedName>
    <definedName name="XDO_GROUP_?G_4?22?">#REF!</definedName>
    <definedName name="XDO_GROUP_?G_4?220?">SMLDF!$B$99:$IV$108</definedName>
    <definedName name="XDO_GROUP_?G_4?221?">SMLDF!$B$116:$IV$122</definedName>
    <definedName name="XDO_GROUP_?G_4?222?">SMLDF!$B$127:$IV$127</definedName>
    <definedName name="XDO_GROUP_?G_4?223?">SMLDF!$B$137:$IV$137</definedName>
    <definedName name="XDO_GROUP_?G_4?224?">SMLDF!$B$142:$IV$142</definedName>
    <definedName name="XDO_GROUP_?G_4?225?">SSTDF!$B$18:$IV$79</definedName>
    <definedName name="XDO_GROUP_?G_4?226?">SSTDF!$B$87:$IV$97</definedName>
    <definedName name="XDO_GROUP_?G_4?227?">SSTDF!$B$101:$IV$101</definedName>
    <definedName name="XDO_GROUP_?G_4?228?">SSTDF!$B$106:$IV$106</definedName>
    <definedName name="XDO_GROUP_?G_4?229?">SSTDF!$B$110:$IV$111</definedName>
    <definedName name="XDO_GROUP_?G_4?23?">#REF!</definedName>
    <definedName name="XDO_GROUP_?G_4?230?">SSTDF!$B$119:$IV$119</definedName>
    <definedName name="XDO_GROUP_?G_4?231?">SSTDF!$B$124:$IV$124</definedName>
    <definedName name="XDO_GROUP_?G_4?232?">SSTDF!$B$134:$IV$134</definedName>
    <definedName name="XDO_GROUP_?G_4?233?">SSTDF!$B$139:$IV$139</definedName>
    <definedName name="XDO_GROUP_?G_4?234?">SETFGOLD!$B$44:$IV$44</definedName>
    <definedName name="XDO_GROUP_?G_4?235?">SETFGOLD!$B$52:$IV$52</definedName>
    <definedName name="XDO_GROUP_?G_4?236?">SETFGOLD!$B$57:$IV$57</definedName>
    <definedName name="XDO_GROUP_?G_4?237?">SPSU!$B$10:$IV$32</definedName>
    <definedName name="XDO_GROUP_?G_4?238?">SPSU!$B$73:$IV$73</definedName>
    <definedName name="XDO_GROUP_?G_4?239?">SPSU!$B$78:$IV$78</definedName>
    <definedName name="XDO_GROUP_?G_4?24?">#REF!</definedName>
    <definedName name="XDO_GROUP_?G_4?240?">SGF!$B$42:$IV$42</definedName>
    <definedName name="XDO_GROUP_?G_4?241?">SGF!$B$52:$IV$52</definedName>
    <definedName name="XDO_GROUP_?G_4?242?">SGF!$B$57:$IV$57</definedName>
    <definedName name="XDO_GROUP_?G_4?243?">SBISENSEX!$B$10:$IV$39</definedName>
    <definedName name="XDO_GROUP_?G_4?244?">SBISENSEX!$B$80:$IV$80</definedName>
    <definedName name="XDO_GROUP_?G_4?245?">SBISENSEX!$B$85:$IV$85</definedName>
    <definedName name="XDO_GROUP_?G_4?246?">SSCF!$B$10:$IV$62</definedName>
    <definedName name="XDO_GROUP_?G_4?247?">SSCF!$B$73:$IV$73</definedName>
    <definedName name="XDO_GROUP_?G_4?248?">SSCF!$B$104:$IV$104</definedName>
    <definedName name="XDO_GROUP_?G_4?249?">SSCF!$B$109:$IV$109</definedName>
    <definedName name="XDO_GROUP_?G_4?25?">#REF!</definedName>
    <definedName name="XDO_GROUP_?G_4?250?">SBPF!$B$18:$IV$63</definedName>
    <definedName name="XDO_GROUP_?G_4?251?">SBPF!$B$71:$IV$76</definedName>
    <definedName name="XDO_GROUP_?G_4?252?">SBPF!$B$80:$IV$80</definedName>
    <definedName name="XDO_GROUP_?G_4?253?">SBPF!$B$97:$IV$97</definedName>
    <definedName name="XDO_GROUP_?G_4?254?">SBPF!$B$107:$IV$107</definedName>
    <definedName name="XDO_GROUP_?G_4?255?">SBPF!$B$112:$IV$112</definedName>
    <definedName name="XDO_GROUP_?G_4?256?">'STAF-III'!$B$10:$IV$28</definedName>
    <definedName name="XDO_GROUP_?G_4?257?">'STAF-III'!$B$69:$IV$69</definedName>
    <definedName name="XDO_GROUP_?G_4?258?">'STAF-III'!$B$74:$IV$74</definedName>
    <definedName name="XDO_GROUP_?G_4?259?">'SLTAF-I'!$B$10:$IV$34</definedName>
    <definedName name="XDO_GROUP_?G_4?26?">#REF!</definedName>
    <definedName name="XDO_GROUP_?G_4?260?">'SLTAF-I'!$B$75:$IV$75</definedName>
    <definedName name="XDO_GROUP_?G_4?261?">'SLTAF-I'!$B$80:$IV$80</definedName>
    <definedName name="XDO_GROUP_?G_4?262?">'SLTAF-II'!$B$10:$IV$34</definedName>
    <definedName name="XDO_GROUP_?G_4?263?">'SLTAF-II'!$B$75:$IV$75</definedName>
    <definedName name="XDO_GROUP_?G_4?264?">'SLTAF-II'!$B$80:$IV$80</definedName>
    <definedName name="XDO_GROUP_?G_4?265?">SBFS!$B$10:$IV$35</definedName>
    <definedName name="XDO_GROUP_?G_4?266?">SBFS!$B$76:$IV$76</definedName>
    <definedName name="XDO_GROUP_?G_4?267?">SBFS!$B$81:$IV$81</definedName>
    <definedName name="XDO_GROUP_?G_4?268?">SETFNN50!$B$10:$IV$59</definedName>
    <definedName name="XDO_GROUP_?G_4?269?">SETFNN50!$B$100:$IV$100</definedName>
    <definedName name="XDO_GROUP_?G_4?27?">#REF!</definedName>
    <definedName name="XDO_GROUP_?G_4?270?">SETFNN50!$B$105:$IV$105</definedName>
    <definedName name="XDO_GROUP_?G_4?271?">SETFNIFBK!$B$10:$IV$21</definedName>
    <definedName name="XDO_GROUP_?G_4?272?">SETFNIFBK!$B$62:$IV$62</definedName>
    <definedName name="XDO_GROUP_?G_4?273?">SETFNIFBK!$B$67:$IV$67</definedName>
    <definedName name="XDO_GROUP_?G_4?274?">SETFBSE100!$B$10:$IV$110</definedName>
    <definedName name="XDO_GROUP_?G_4?275?">SETFBSE100!$B$151:$IV$151</definedName>
    <definedName name="XDO_GROUP_?G_4?276?">SETFBSE100!$B$156:$IV$156</definedName>
    <definedName name="XDO_GROUP_?G_4?277?">SESF!$B$10:$IV$103</definedName>
    <definedName name="XDO_GROUP_?G_4?278?">SESF!$B$111:$IV$111</definedName>
    <definedName name="XDO_GROUP_?G_4?279?">SESF!$B$116:$IV$132</definedName>
    <definedName name="XDO_GROUP_?G_4?28?">#REF!</definedName>
    <definedName name="XDO_GROUP_?G_4?280?">SESF!$B$140:$IV$140</definedName>
    <definedName name="XDO_GROUP_?G_4?281?">SESF!$B$147:$IV$151</definedName>
    <definedName name="XDO_GROUP_?G_4?282?">SESF!$B$157:$IV$159</definedName>
    <definedName name="XDO_GROUP_?G_4?283?">SESF!$B$176:$IV$176</definedName>
    <definedName name="XDO_GROUP_?G_4?284?">SESF!$B$181:$IV$181</definedName>
    <definedName name="XDO_GROUP_?G_4?285?">SETFNIF50!$B$10:$IV$59</definedName>
    <definedName name="XDO_GROUP_?G_4?286?">SETFNIF50!$B$100:$IV$100</definedName>
    <definedName name="XDO_GROUP_?G_4?287?">SETFNIF50!$B$105:$IV$105</definedName>
    <definedName name="XDO_GROUP_?G_4?288?">'SLTAF-III'!$B$10:$IV$34</definedName>
    <definedName name="XDO_GROUP_?G_4?289?">'SLTAF-III'!$B$75:$IV$75</definedName>
    <definedName name="XDO_GROUP_?G_4?29?">#REF!</definedName>
    <definedName name="XDO_GROUP_?G_4?290?">'SLTAF-III'!$B$80:$IV$80</definedName>
    <definedName name="XDO_GROUP_?G_4?291?">SETF10GILT!$B$24:$IV$24</definedName>
    <definedName name="XDO_GROUP_?G_4?292?">SETF10GILT!$B$51:$IV$51</definedName>
    <definedName name="XDO_GROUP_?G_4?293?">SETF10GILT!$B$56:$IV$56</definedName>
    <definedName name="XDO_GROUP_?G_4?294?">'SLTAF-IV'!$B$10:$IV$32</definedName>
    <definedName name="XDO_GROUP_?G_4?295?">'SLTAF-IV'!$B$43:$IV$43</definedName>
    <definedName name="XDO_GROUP_?G_4?296?">'SLTAF-IV'!$B$74:$IV$74</definedName>
    <definedName name="XDO_GROUP_?G_4?297?">'SLTAF-IV'!$B$79:$IV$79</definedName>
    <definedName name="XDO_GROUP_?G_4?298?">'SLTAF-V'!$B$10:$IV$28</definedName>
    <definedName name="XDO_GROUP_?G_4?299?">'SLTAF-V'!$B$69:$IV$69</definedName>
    <definedName name="XDO_GROUP_?G_4?3?">#REF!</definedName>
    <definedName name="XDO_GROUP_?G_4?30?">#REF!</definedName>
    <definedName name="XDO_GROUP_?G_4?300?">'SLTAF-V'!$B$74:$IV$74</definedName>
    <definedName name="XDO_GROUP_?G_4?301?">'SLTAF-VI'!$B$10:$IV$51</definedName>
    <definedName name="XDO_GROUP_?G_4?302?">'SLTAF-VI'!$B$92:$IV$92</definedName>
    <definedName name="XDO_GROUP_?G_4?303?">'SLTAF-VI'!$B$97:$IV$97</definedName>
    <definedName name="XDO_GROUP_?G_4?304?">SETFSN50!$B$10:$IV$59</definedName>
    <definedName name="XDO_GROUP_?G_4?305?">SETFSN50!$B$104:$IV$104</definedName>
    <definedName name="XDO_GROUP_?G_4?306?">SBIETFQLTY!$B$10:$IV$39</definedName>
    <definedName name="XDO_GROUP_?G_4?307?">SBIETFQLTY!$B$80:$IV$80</definedName>
    <definedName name="XDO_GROUP_?G_4?308?">SBIETFQLTY!$B$85:$IV$85</definedName>
    <definedName name="XDO_GROUP_?G_4?309?">SCBF!$B$18:$IV$109</definedName>
    <definedName name="XDO_GROUP_?G_4?31?">#REF!</definedName>
    <definedName name="XDO_GROUP_?G_4?310?">SCBF!$B$117:$IV$123</definedName>
    <definedName name="XDO_GROUP_?G_4?311?">SCBF!$B$127:$IV$128</definedName>
    <definedName name="XDO_GROUP_?G_4?312?">SCBF!$B$141:$IV$152</definedName>
    <definedName name="XDO_GROUP_?G_4?313?">SCBF!$B$157:$IV$157</definedName>
    <definedName name="XDO_GROUP_?G_4?314?">SCBF!$B$167:$IV$167</definedName>
    <definedName name="XDO_GROUP_?G_4?315?">SCBF!$B$172:$IV$172</definedName>
    <definedName name="XDO_GROUP_?G_4?316?">SEMVF!$B$10:$IV$59</definedName>
    <definedName name="XDO_GROUP_?G_4?317?">SEMVF!$B$100:$IV$100</definedName>
    <definedName name="XDO_GROUP_?G_4?318?">SEMVF!$B$105:$IV$105</definedName>
    <definedName name="XDO_GROUP_?G_4?319?">'SFMP- Series 1'!$B$26:$IV$31</definedName>
    <definedName name="XDO_GROUP_?G_4?32?">#REF!</definedName>
    <definedName name="XDO_GROUP_?G_4?320?">'SFMP- Series 1'!$B$44:$IV$48</definedName>
    <definedName name="XDO_GROUP_?G_4?321?">'SFMP- Series 1'!$B$61:$IV$61</definedName>
    <definedName name="XDO_GROUP_?G_4?322?">'SFMP- Series 1'!$B$66:$IV$66</definedName>
    <definedName name="XDO_GROUP_?G_4?323?">'SFMP- Series 6'!$B$26:$IV$29</definedName>
    <definedName name="XDO_GROUP_?G_4?324?">'SFMP- Series 6'!$B$42:$IV$46</definedName>
    <definedName name="XDO_GROUP_?G_4?325?">'SFMP- Series 6'!$B$59:$IV$59</definedName>
    <definedName name="XDO_GROUP_?G_4?326?">'SFMP- Series 6'!$B$64:$IV$64</definedName>
    <definedName name="XDO_GROUP_?G_4?327?">'SFMP- Series 34'!$B$26:$IV$26</definedName>
    <definedName name="XDO_GROUP_?G_4?328?">'SFMP- Series 34'!$B$39:$IV$41</definedName>
    <definedName name="XDO_GROUP_?G_4?329?">'SFMP- Series 34'!$B$54:$IV$54</definedName>
    <definedName name="XDO_GROUP_?G_4?33?">SLMF!$B$10:$IV$85</definedName>
    <definedName name="XDO_GROUP_?G_4?330?">'SFMP- Series 34'!$B$59:$IV$59</definedName>
    <definedName name="XDO_GROUP_?G_4?331?">'SMCBF-IP'!$B$10:$IV$37</definedName>
    <definedName name="XDO_GROUP_?G_4?332?">'SMCBF-IP'!$B$43:$IV$44</definedName>
    <definedName name="XDO_GROUP_?G_4?333?">'SMCBF-IP'!$B$48:$IV$48</definedName>
    <definedName name="XDO_GROUP_?G_4?334?">'SMCBF-IP'!$B$59:$IV$59</definedName>
    <definedName name="XDO_GROUP_?G_4?335?">'SMCBF-IP'!$B$86:$IV$86</definedName>
    <definedName name="XDO_GROUP_?G_4?336?">'SMCBF-IP'!$B$91:$IV$91</definedName>
    <definedName name="XDO_GROUP_?G_4?337?">SFRDF!$B$18:$IV$36</definedName>
    <definedName name="XDO_GROUP_?G_4?338?">SFRDF!$B$44:$IV$46</definedName>
    <definedName name="XDO_GROUP_?G_4?339?">SFRDF!$B$50:$IV$50</definedName>
    <definedName name="XDO_GROUP_?G_4?34?">SLMF!$B$89:$IV$91</definedName>
    <definedName name="XDO_GROUP_?G_4?340?">SFRDF!$B$67:$IV$67</definedName>
    <definedName name="XDO_GROUP_?G_4?341?">SFRDF!$B$77:$IV$77</definedName>
    <definedName name="XDO_GROUP_?G_4?342?">SFRDF!$B$82:$IV$82</definedName>
    <definedName name="XDO_GROUP_?G_4?343?">SBIETFIT!$B$10:$IV$19</definedName>
    <definedName name="XDO_GROUP_?G_4?344?">SBIETFIT!$B$60:$IV$60</definedName>
    <definedName name="XDO_GROUP_?G_4?345?">SBIETFIT!$B$65:$IV$65</definedName>
    <definedName name="XDO_GROUP_?G_4?346?">SBIETFPB!$B$10:$IV$19</definedName>
    <definedName name="XDO_GROUP_?G_4?347?">SBIETFPB!$B$60:$IV$60</definedName>
    <definedName name="XDO_GROUP_?G_4?348?">SBIETFPB!$B$65:$IV$65</definedName>
    <definedName name="XDO_GROUP_?G_4?349?">'SRBF-AP'!$B$10:$IV$46</definedName>
    <definedName name="XDO_GROUP_?G_4?35?">SLMF!$B$95:$IV$95</definedName>
    <definedName name="XDO_GROUP_?G_4?350?">'SRBF-AP'!$B$55:$IV$55</definedName>
    <definedName name="XDO_GROUP_?G_4?351?">'SRBF-AP'!$B$63:$IV$64</definedName>
    <definedName name="XDO_GROUP_?G_4?352?">'SRBF-AP'!$B$68:$IV$69</definedName>
    <definedName name="XDO_GROUP_?G_4?353?">'SRBF-AP'!$B$76:$IV$76</definedName>
    <definedName name="XDO_GROUP_?G_4?354?">'SRBF-AP'!$B$95:$IV$95</definedName>
    <definedName name="XDO_GROUP_?G_4?355?">'SRBF-AP'!$B$100:$IV$100</definedName>
    <definedName name="XDO_GROUP_?G_4?356?">'SRBF-AHP'!$B$10:$IV$46</definedName>
    <definedName name="XDO_GROUP_?G_4?357?">'SRBF-AHP'!$B$54:$IV$54</definedName>
    <definedName name="XDO_GROUP_?G_4?358?">'SRBF-AHP'!$B$59:$IV$59</definedName>
    <definedName name="XDO_GROUP_?G_4?359?">'SRBF-AHP'!$B$67:$IV$69</definedName>
    <definedName name="XDO_GROUP_?G_4?36?">SLMF!$B$132:$IV$132</definedName>
    <definedName name="XDO_GROUP_?G_4?360?">'SRBF-AHP'!$B$73:$IV$76</definedName>
    <definedName name="XDO_GROUP_?G_4?361?">'SRBF-AHP'!$B$83:$IV$85</definedName>
    <definedName name="XDO_GROUP_?G_4?362?">'SRBF-AHP'!$B$104:$IV$104</definedName>
    <definedName name="XDO_GROUP_?G_4?363?">'SRBF-AHP'!$B$109:$IV$109</definedName>
    <definedName name="XDO_GROUP_?G_4?364?">'SRBF-CHP'!$B$10:$IV$46</definedName>
    <definedName name="XDO_GROUP_?G_4?365?">'SRBF-CHP'!$B$55:$IV$67</definedName>
    <definedName name="XDO_GROUP_?G_4?366?">'SRBF-CHP'!$B$75:$IV$77</definedName>
    <definedName name="XDO_GROUP_?G_4?367?">'SRBF-CHP'!$B$104:$IV$104</definedName>
    <definedName name="XDO_GROUP_?G_4?368?">'SRBF-CHP'!$B$109:$IV$109</definedName>
    <definedName name="XDO_GROUP_?G_4?369?">'SRBF-CP'!$B$10:$IV$46</definedName>
    <definedName name="XDO_GROUP_?G_4?37?">SLMF!$B$137:$IV$137</definedName>
    <definedName name="XDO_GROUP_?G_4?370?">'SRBF-CP'!$B$55:$IV$67</definedName>
    <definedName name="XDO_GROUP_?G_4?371?">'SRBF-CP'!$B$75:$IV$77</definedName>
    <definedName name="XDO_GROUP_?G_4?372?">'SRBF-CP'!$B$104:$IV$104</definedName>
    <definedName name="XDO_GROUP_?G_4?373?">'SRBF-CP'!$B$109:$IV$109</definedName>
    <definedName name="XDO_GROUP_?G_4?374?">'SIA-US EQUITY FOF'!$B$14:$IV$14</definedName>
    <definedName name="XDO_GROUP_?G_4?375?">'SIA-US EQUITY FOF'!$B$51:$IV$51</definedName>
    <definedName name="XDO_GROUP_?G_4?376?">'SIA-US EQUITY FOF'!$B$56:$IV$56</definedName>
    <definedName name="XDO_GROUP_?G_4?377?">'SFMP- Series 41'!$B$18:$IV$19</definedName>
    <definedName name="XDO_GROUP_?G_4?378?">'SFMP- Series 41'!$B$27:$IV$27</definedName>
    <definedName name="XDO_GROUP_?G_4?379?">'SFMP- Series 41'!$B$31:$IV$34</definedName>
    <definedName name="XDO_GROUP_?G_4?38?">SLTEF!$B$10:$IV$74</definedName>
    <definedName name="XDO_GROUP_?G_4?380?">'SFMP- Series 41'!$B$47:$IV$53</definedName>
    <definedName name="XDO_GROUP_?G_4?381?">'SFMP- Series 41'!$B$66:$IV$66</definedName>
    <definedName name="XDO_GROUP_?G_4?382?">'SFMP- Series 41'!$B$71:$IV$71</definedName>
    <definedName name="XDO_GROUP_?G_4?383?">'SFMP- Series 42'!$B$18:$IV$18</definedName>
    <definedName name="XDO_GROUP_?G_4?384?">'SFMP- Series 42'!$B$28:$IV$40</definedName>
    <definedName name="XDO_GROUP_?G_4?385?">'SFMP- Series 42'!$B$53:$IV$60</definedName>
    <definedName name="XDO_GROUP_?G_4?386?">'SFMP- Series 42'!$B$73:$IV$73</definedName>
    <definedName name="XDO_GROUP_?G_4?387?">'SFMP- Series 42'!$B$78:$IV$78</definedName>
    <definedName name="XDO_GROUP_?G_4?388?">'SFMP- Series 43'!$B$26:$IV$34</definedName>
    <definedName name="XDO_GROUP_?G_4?389?">'SFMP- Series 43'!$B$47:$IV$51</definedName>
    <definedName name="XDO_GROUP_?G_4?39?">SLTEF!$B$115:$IV$115</definedName>
    <definedName name="XDO_GROUP_?G_4?390?">'SFMP- Series 43'!$B$64:$IV$64</definedName>
    <definedName name="XDO_GROUP_?G_4?391?">'SFMP- Series 43'!$B$69:$IV$69</definedName>
    <definedName name="XDO_GROUP_?G_4?392?">'SNN50'!$B$10:$IV$59</definedName>
    <definedName name="XDO_GROUP_?G_4?393?">'SNN50'!$B$100:$IV$100</definedName>
    <definedName name="XDO_GROUP_?G_4?394?">'SNN50'!$B$105:$IV$105</definedName>
    <definedName name="XDO_GROUP_?G_4?395?">'SFMP- Series 44'!$B$26:$IV$31</definedName>
    <definedName name="XDO_GROUP_?G_4?396?">'SFMP- Series 44'!$B$44:$IV$51</definedName>
    <definedName name="XDO_GROUP_?G_4?397?">'SFMP- Series 44'!$B$64:$IV$64</definedName>
    <definedName name="XDO_GROUP_?G_4?398?">'SFMP- Series 44'!$B$69:$IV$69</definedName>
    <definedName name="XDO_GROUP_?G_4?399?">'SFMP- Series 45'!$B$26:$IV$33</definedName>
    <definedName name="XDO_GROUP_?G_4?4?">#REF!</definedName>
    <definedName name="XDO_GROUP_?G_4?40?">SLTEF!$B$120:$IV$120</definedName>
    <definedName name="XDO_GROUP_?G_4?400?">'SFMP- Series 45'!$B$46:$IV$55</definedName>
    <definedName name="XDO_GROUP_?G_4?401?">'SFMP- Series 45'!$B$68:$IV$68</definedName>
    <definedName name="XDO_GROUP_?G_4?402?">'SFMP- Series 45'!$B$73:$IV$73</definedName>
    <definedName name="XDO_GROUP_?G_4?403?">SBIETFCON!$B$10:$IV$39</definedName>
    <definedName name="XDO_GROUP_?G_4?404?">SBIETFCON!$B$80:$IV$80</definedName>
    <definedName name="XDO_GROUP_?G_4?405?">SBIETFCON!$B$85:$IV$85</definedName>
    <definedName name="XDO_GROUP_?G_4?406?">'SFMP- Series 46'!$B$26:$IV$29</definedName>
    <definedName name="XDO_GROUP_?G_4?407?">'SFMP- Series 46'!$B$42:$IV$47</definedName>
    <definedName name="XDO_GROUP_?G_4?408?">'SFMP- Series 46'!$B$60:$IV$60</definedName>
    <definedName name="XDO_GROUP_?G_4?409?">'SFMP- Series 46'!$B$65:$IV$65</definedName>
    <definedName name="XDO_GROUP_?G_4?41?">#REF!</definedName>
    <definedName name="XDO_GROUP_?G_4?410?">'SFMP- Series 47'!$B$26:$IV$27</definedName>
    <definedName name="XDO_GROUP_?G_4?411?">'SFMP- Series 47'!$B$40:$IV$45</definedName>
    <definedName name="XDO_GROUP_?G_4?412?">'SFMP- Series 47'!$B$58:$IV$58</definedName>
    <definedName name="XDO_GROUP_?G_4?413?">'SFMP- Series 47'!$B$63:$IV$63</definedName>
    <definedName name="XDO_GROUP_?G_4?414?">'SFMP- Series 48'!$B$26:$IV$28</definedName>
    <definedName name="XDO_GROUP_?G_4?415?">'SFMP- Series 48'!$B$41:$IV$44</definedName>
    <definedName name="XDO_GROUP_?G_4?416?">'SFMP- Series 48'!$B$57:$IV$57</definedName>
    <definedName name="XDO_GROUP_?G_4?417?">'SFMP- Series 48'!$B$62:$IV$62</definedName>
    <definedName name="XDO_GROUP_?G_4?418?">SBAF!$B$10:$IV$83</definedName>
    <definedName name="XDO_GROUP_?G_4?419?">SBAF!$B$89:$IV$90</definedName>
    <definedName name="XDO_GROUP_?G_4?42?">#REF!</definedName>
    <definedName name="XDO_GROUP_?G_4?420?">SBAF!$B$94:$IV$94</definedName>
    <definedName name="XDO_GROUP_?G_4?421?">SBAF!$B$103:$IV$117</definedName>
    <definedName name="XDO_GROUP_?G_4?422?">SBAF!$B$125:$IV$129</definedName>
    <definedName name="XDO_GROUP_?G_4?423?">SBAF!$B$133:$IV$137</definedName>
    <definedName name="XDO_GROUP_?G_4?424?">SBAF!$B$162:$IV$162</definedName>
    <definedName name="XDO_GROUP_?G_4?425?">SBAF!$B$167:$IV$167</definedName>
    <definedName name="XDO_GROUP_?G_4?426?">'SFMP- Series 49'!$B$26:$IV$33</definedName>
    <definedName name="XDO_GROUP_?G_4?427?">'SFMP- Series 49'!$B$46:$IV$52</definedName>
    <definedName name="XDO_GROUP_?G_4?428?">'SFMP- Series 49'!$B$65:$IV$65</definedName>
    <definedName name="XDO_GROUP_?G_4?429?">'SFMP- Series 49'!$B$70:$IV$70</definedName>
    <definedName name="XDO_GROUP_?G_4?43?">#REF!</definedName>
    <definedName name="XDO_GROUP_?G_4?430?">'SFMP- Series 50'!$B$26:$IV$30</definedName>
    <definedName name="XDO_GROUP_?G_4?431?">'SFMP- Series 50'!$B$43:$IV$48</definedName>
    <definedName name="XDO_GROUP_?G_4?432?">'SFMP- Series 50'!$B$61:$IV$61</definedName>
    <definedName name="XDO_GROUP_?G_4?433?">'SFMP- Series 50'!$B$66:$IV$66</definedName>
    <definedName name="XDO_GROUP_?G_4?434?">'SFMP- Series 51'!$B$26:$IV$36</definedName>
    <definedName name="XDO_GROUP_?G_4?435?">'SFMP- Series 51'!$B$49:$IV$57</definedName>
    <definedName name="XDO_GROUP_?G_4?436?">'SFMP- Series 51'!$B$70:$IV$70</definedName>
    <definedName name="XDO_GROUP_?G_4?437?">'SFMP- Series 51'!$B$75:$IV$75</definedName>
    <definedName name="XDO_GROUP_?G_4?438?">'SFMP- Series 52'!$B$26:$IV$30</definedName>
    <definedName name="XDO_GROUP_?G_4?439?">'SFMP- Series 52'!$B$43:$IV$50</definedName>
    <definedName name="XDO_GROUP_?G_4?44?">#REF!</definedName>
    <definedName name="XDO_GROUP_?G_4?440?">'SFMP- Series 52'!$B$63:$IV$63</definedName>
    <definedName name="XDO_GROUP_?G_4?441?">'SFMP- Series 52'!$B$68:$IV$68</definedName>
    <definedName name="XDO_GROUP_?G_4?442?">'SFMP- Series 53'!$B$26:$IV$34</definedName>
    <definedName name="XDO_GROUP_?G_4?443?">'SFMP- Series 53'!$B$47:$IV$54</definedName>
    <definedName name="XDO_GROUP_?G_4?444?">'SFMP- Series 53'!$B$67:$IV$67</definedName>
    <definedName name="XDO_GROUP_?G_4?445?">'SFMP- Series 53'!$B$72:$IV$72</definedName>
    <definedName name="XDO_GROUP_?G_4?446?">'SFMP- Series 54'!$B$26:$IV$28</definedName>
    <definedName name="XDO_GROUP_?G_4?447?">'SFMP- Series 54'!$B$41:$IV$42</definedName>
    <definedName name="XDO_GROUP_?G_4?448?">'SFMP- Series 54'!$B$55:$IV$55</definedName>
    <definedName name="XDO_GROUP_?G_4?449?">'SFMP- Series 54'!$B$60:$IV$60</definedName>
    <definedName name="XDO_GROUP_?G_4?45?">#REF!</definedName>
    <definedName name="XDO_GROUP_?G_4?450?">'SFMP- Series 55'!$B$26:$IV$32</definedName>
    <definedName name="XDO_GROUP_?G_4?451?">'SFMP- Series 55'!$B$45:$IV$51</definedName>
    <definedName name="XDO_GROUP_?G_4?452?">'SFMP- Series 55'!$B$64:$IV$64</definedName>
    <definedName name="XDO_GROUP_?G_4?453?">'SFMP- Series 55'!$B$69:$IV$69</definedName>
    <definedName name="XDO_GROUP_?G_4?454?">'SFMP- Series 56'!$B$26:$IV$28</definedName>
    <definedName name="XDO_GROUP_?G_4?455?">'SFMP- Series 56'!$B$41:$IV$44</definedName>
    <definedName name="XDO_GROUP_?G_4?456?">'SFMP- Series 56'!$B$57:$IV$57</definedName>
    <definedName name="XDO_GROUP_?G_4?457?">'SFMP- Series 56'!$B$62:$IV$62</definedName>
    <definedName name="XDO_GROUP_?G_4?458?">'SFMP- Series 57'!$B$26:$IV$29</definedName>
    <definedName name="XDO_GROUP_?G_4?459?">'SFMP- Series 57'!$B$42:$IV$50</definedName>
    <definedName name="XDO_GROUP_?G_4?46?">#REF!</definedName>
    <definedName name="XDO_GROUP_?G_4?460?">'SFMP- Series 57'!$B$63:$IV$63</definedName>
    <definedName name="XDO_GROUP_?G_4?461?">'SFMP- Series 57'!$B$68:$IV$68</definedName>
    <definedName name="XDO_GROUP_?G_4?462?">'SFMP- Series 58'!$B$26:$IV$31</definedName>
    <definedName name="XDO_GROUP_?G_4?463?">'SFMP- Series 58'!$B$44:$IV$48</definedName>
    <definedName name="XDO_GROUP_?G_4?464?">'SFMP- Series 58'!$B$61:$IV$61</definedName>
    <definedName name="XDO_GROUP_?G_4?465?">'SFMP- Series 58'!$B$66:$IV$66</definedName>
    <definedName name="XDO_GROUP_?G_4?466?">SCPSE!$B$18:$IV$45</definedName>
    <definedName name="XDO_GROUP_?G_4?467?">SCPSE!$B$53:$IV$55</definedName>
    <definedName name="XDO_GROUP_?G_4?468?">SCPSE!$B$59:$IV$134</definedName>
    <definedName name="XDO_GROUP_?G_4?469?">SCPSE!$B$159:$IV$159</definedName>
    <definedName name="XDO_GROUP_?G_4?47?">SMGLF!$B$10:$IV$30</definedName>
    <definedName name="XDO_GROUP_?G_4?470?">SCPSE!$B$164:$IV$164</definedName>
    <definedName name="XDO_GROUP_?G_4?471?">'SFMP- Series 59'!$B$38:$IV$40</definedName>
    <definedName name="XDO_GROUP_?G_4?472?">'SFMP- Series 59'!$B$53:$IV$53</definedName>
    <definedName name="XDO_GROUP_?G_4?473?">'SFMP- Series 59'!$B$58:$IV$58</definedName>
    <definedName name="XDO_GROUP_?G_4?474?">'SFMP- Series 60'!$B$26:$IV$30</definedName>
    <definedName name="XDO_GROUP_?G_4?475?">'SFMP- Series 60'!$B$43:$IV$49</definedName>
    <definedName name="XDO_GROUP_?G_4?476?">'SFMP- Series 60'!$B$62:$IV$62</definedName>
    <definedName name="XDO_GROUP_?G_4?477?">'SFMP- Series 60'!$B$67:$IV$67</definedName>
    <definedName name="XDO_GROUP_?G_4?478?">SMCF!$B$10:$IV$49</definedName>
    <definedName name="XDO_GROUP_?G_4?479?">SMCF!$B$64:$IV$64</definedName>
    <definedName name="XDO_GROUP_?G_4?48?">SMGLF!$B$36:$IV$38</definedName>
    <definedName name="XDO_GROUP_?G_4?480?">SMCF!$B$75:$IV$75</definedName>
    <definedName name="XDO_GROUP_?G_4?481?">SMCF!$B$92:$IV$92</definedName>
    <definedName name="XDO_GROUP_?G_4?482?">SMCF!$B$97:$IV$97</definedName>
    <definedName name="XDO_GROUP_?G_4?483?">'SFMP- Series 61'!$B$26:$IV$36</definedName>
    <definedName name="XDO_GROUP_?G_4?484?">'SFMP- Series 61'!$B$49:$IV$55</definedName>
    <definedName name="XDO_GROUP_?G_4?485?">'SFMP- Series 61'!$B$68:$IV$68</definedName>
    <definedName name="XDO_GROUP_?G_4?486?">'SFMP- Series 61'!$B$73:$IV$73</definedName>
    <definedName name="XDO_GROUP_?G_4?487?">'SFMP- Series 66'!$B$26:$IV$34</definedName>
    <definedName name="XDO_GROUP_?G_4?488?">'SFMP- Series 66'!$B$47:$IV$53</definedName>
    <definedName name="XDO_GROUP_?G_4?489?">'SFMP- Series 66'!$B$66:$IV$66</definedName>
    <definedName name="XDO_GROUP_?G_4?49?">SMGLF!$B$75:$IV$75</definedName>
    <definedName name="XDO_GROUP_?G_4?490?">'SFMP- Series 66'!$B$71:$IV$71</definedName>
    <definedName name="XDO_GROUP_?G_4?491?">'SFMP- Series 67'!$B$26:$IV$34</definedName>
    <definedName name="XDO_GROUP_?G_4?492?">'SFMP- Series 67'!$B$47:$IV$54</definedName>
    <definedName name="XDO_GROUP_?G_4?493?">'SFMP- Series 67'!$B$67:$IV$67</definedName>
    <definedName name="XDO_GROUP_?G_4?494?">'SFMP- Series 67'!$B$72:$IV$72</definedName>
    <definedName name="XDO_GROUP_?G_4?495?">'SFMP- Series 64'!$B$24:$IV$24</definedName>
    <definedName name="XDO_GROUP_?G_4?496?">'SFMP- Series 64'!$B$28:$IV$32</definedName>
    <definedName name="XDO_GROUP_?G_4?497?">'SFMP- Series 64'!$B$45:$IV$50</definedName>
    <definedName name="XDO_GROUP_?G_4?498?">'SFMP- Series 64'!$B$63:$IV$63</definedName>
    <definedName name="XDO_GROUP_?G_4?499?">'SFMP- Series 64'!$B$68:$IV$68</definedName>
    <definedName name="XDO_GROUP_?G_4?5?">#REF!</definedName>
    <definedName name="XDO_GROUP_?G_4?50?">SMGLF!$B$80:$IV$80</definedName>
    <definedName name="XDO_GROUP_?G_4?500?">'SFMP- Series 68'!$B$24:$IV$24</definedName>
    <definedName name="XDO_GROUP_?G_4?501?">'SFMP- Series 68'!$B$39:$IV$41</definedName>
    <definedName name="XDO_GROUP_?G_4?502?">'SFMP- Series 68'!$B$54:$IV$54</definedName>
    <definedName name="XDO_GROUP_?G_4?503?">'SFMP- Series 68'!$B$59:$IV$59</definedName>
    <definedName name="XDO_GROUP_?G_4?504?">SNM150IF!$B$10:$IV$159</definedName>
    <definedName name="XDO_GROUP_?G_4?505?">SNM150IF!$B$200:$IV$200</definedName>
    <definedName name="XDO_GROUP_?G_4?506?">SNM150IF!$B$205:$IV$205</definedName>
    <definedName name="XDO_GROUP_?G_4?507?">SNS250IF!$B$10:$IV$259</definedName>
    <definedName name="XDO_GROUP_?G_4?508?">SNS250IF!$B$300:$IV$300</definedName>
    <definedName name="XDO_GROUP_?G_4?509?">SNS250IF!$B$305:$IV$305</definedName>
    <definedName name="XDO_GROUP_?G_4?51?">#REF!</definedName>
    <definedName name="XDO_GROUP_?G_4?510?">'SCIGI-JUN 2036'!$B$24:$IV$25</definedName>
    <definedName name="XDO_GROUP_?G_4?511?">'SCIGI-JUN 2036'!$B$52:$IV$52</definedName>
    <definedName name="XDO_GROUP_?G_4?512?">'SCIGI-JUN 2036'!$B$57:$IV$57</definedName>
    <definedName name="XDO_GROUP_?G_4?513?">'SCIGI-APR 2029'!$B$24:$IV$24</definedName>
    <definedName name="XDO_GROUP_?G_4?514?">'SCIGI-APR 2029'!$B$51:$IV$51</definedName>
    <definedName name="XDO_GROUP_?G_4?515?">'SCIGI-APR 2029'!$B$56:$IV$56</definedName>
    <definedName name="XDO_GROUP_?G_4?516?">'SCISI-SEP 2027'!$B$24:$IV$24</definedName>
    <definedName name="XDO_GROUP_?G_4?517?">'SCISI-SEP 2027'!$B$28:$IV$45</definedName>
    <definedName name="XDO_GROUP_?G_4?518?">'SCISI-SEP 2027'!$B$70:$IV$70</definedName>
    <definedName name="XDO_GROUP_?G_4?519?">'SCISI-SEP 2027'!$B$75:$IV$75</definedName>
    <definedName name="XDO_GROUP_?G_4?52?">#REF!</definedName>
    <definedName name="XDO_GROUP_?G_4?520?">'SFMP- Series 72'!$B$38:$IV$41</definedName>
    <definedName name="XDO_GROUP_?G_4?521?">'SFMP- Series 72'!$B$54:$IV$54</definedName>
    <definedName name="XDO_GROUP_?G_4?522?">'SFMP- Series 72'!$B$59:$IV$59</definedName>
    <definedName name="XDO_GROUP_?G_4?523?">'SFMP- Series 73'!$B$38:$IV$41</definedName>
    <definedName name="XDO_GROUP_?G_4?524?">'SFMP- Series 73'!$B$54:$IV$54</definedName>
    <definedName name="XDO_GROUP_?G_4?525?">'SFMP- Series 73'!$B$59:$IV$59</definedName>
    <definedName name="XDO_GROUP_?G_4?526?">SLDF!$B$24:$IV$30</definedName>
    <definedName name="XDO_GROUP_?G_4?527?">SLDF!$B$49:$IV$49</definedName>
    <definedName name="XDO_GROUP_?G_4?528?">SLDF!$B$59:$IV$59</definedName>
    <definedName name="XDO_GROUP_?G_4?529?">SLDF!$B$64:$IV$64</definedName>
    <definedName name="XDO_GROUP_?G_4?53?">#REF!</definedName>
    <definedName name="XDO_GROUP_?G_4?530?">'SFMP- Series 74'!$B$26:$IV$33</definedName>
    <definedName name="XDO_GROUP_?G_4?531?">'SFMP- Series 74'!$B$46:$IV$47</definedName>
    <definedName name="XDO_GROUP_?G_4?532?">'SFMP- Series 74'!$B$60:$IV$60</definedName>
    <definedName name="XDO_GROUP_?G_4?533?">'SFMP- Series 74'!$B$65:$IV$65</definedName>
    <definedName name="XDO_GROUP_?G_4?534?">'SFMP- Series 75'!$B$18:$IV$18</definedName>
    <definedName name="XDO_GROUP_?G_4?535?">'SFMP- Series 75'!$B$31:$IV$34</definedName>
    <definedName name="XDO_GROUP_?G_4?536?">'SFMP- Series 75'!$B$38:$IV$46</definedName>
    <definedName name="XDO_GROUP_?G_4?537?">'SFMP- Series 75'!$B$50:$IV$50</definedName>
    <definedName name="XDO_GROUP_?G_4?538?">'SFMP- Series 75'!$B$67:$IV$67</definedName>
    <definedName name="XDO_GROUP_?G_4?539?">'SFMP- Series 75'!$B$72:$IV$72</definedName>
    <definedName name="XDO_GROUP_?G_4?54?">#REF!</definedName>
    <definedName name="XDO_GROUP_?G_4?540?">'SFMP- Series 76'!$B$18:$IV$20</definedName>
    <definedName name="XDO_GROUP_?G_4?541?">'SFMP- Series 76'!$B$30:$IV$30</definedName>
    <definedName name="XDO_GROUP_?G_4?542?">'SFMP- Series 76'!$B$43:$IV$46</definedName>
    <definedName name="XDO_GROUP_?G_4?543?">'SFMP- Series 76'!$B$59:$IV$59</definedName>
    <definedName name="XDO_GROUP_?G_4?544?">'SFMP- Series 76'!$B$64:$IV$64</definedName>
    <definedName name="XDO_GROUP_?G_4?545?">'SFMP- Series 77'!$B$18:$IV$19</definedName>
    <definedName name="XDO_GROUP_?G_4?546?">'SFMP- Series 77'!$B$32:$IV$35</definedName>
    <definedName name="XDO_GROUP_?G_4?547?">'SFMP- Series 77'!$B$39:$IV$45</definedName>
    <definedName name="XDO_GROUP_?G_4?548?">'SFMP- Series 77'!$B$64:$IV$64</definedName>
    <definedName name="XDO_GROUP_?G_4?549?">'SFMP- Series 77'!$B$69:$IV$69</definedName>
    <definedName name="XDO_GROUP_?G_4?55?">#REF!</definedName>
    <definedName name="XDO_GROUP_?G_4?550?">'SFMP- Series 78'!$B$18:$IV$21</definedName>
    <definedName name="XDO_GROUP_?G_4?551?">'SFMP- Series 78'!$B$31:$IV$33</definedName>
    <definedName name="XDO_GROUP_?G_4?552?">'SFMP- Series 78'!$B$46:$IV$48</definedName>
    <definedName name="XDO_GROUP_?G_4?553?">'SFMP- Series 78'!$B$61:$IV$61</definedName>
    <definedName name="XDO_GROUP_?G_4?554?">'SFMP- Series 78'!$B$66:$IV$66</definedName>
    <definedName name="XDO_GROUP_?G_4?555?">SDYF!$B$10:$IV$43</definedName>
    <definedName name="XDO_GROUP_?G_4?556?">SDYF!$B$55:$IV$55</definedName>
    <definedName name="XDO_GROUP_?G_4?557?">SDYF!$B$51:$IV$51</definedName>
    <definedName name="XDO_GROUP_?G_4?558?">SDYF!$B$92:$IV$92</definedName>
    <definedName name="XDO_GROUP_?G_4?559?">SDYF!$B$97:$IV$97</definedName>
    <definedName name="XDO_GROUP_?G_4?56?">SEHF!$B$10:$IV$41</definedName>
    <definedName name="XDO_GROUP_?G_4?560?">'SFMP- Series 79'!$B$18:$IV$21</definedName>
    <definedName name="XDO_GROUP_?G_4?561?">'SFMP- Series 79'!$B$42:$IV$44</definedName>
    <definedName name="XDO_GROUP_?G_4?562?">'SFMP- Series 79'!$B$57:$IV$57</definedName>
    <definedName name="XDO_GROUP_?G_4?563?">'SFMP- Series 79'!$B$62:$IV$62</definedName>
    <definedName name="XDO_GROUP_?G_4?564?">'SFMP- Series 80'!$B$18:$IV$19</definedName>
    <definedName name="XDO_GROUP_?G_4?565?">'SFMP- Series 80'!$B$32:$IV$37</definedName>
    <definedName name="XDO_GROUP_?G_4?566?">'SFMP- Series 80'!$B$41:$IV$48</definedName>
    <definedName name="XDO_GROUP_?G_4?567?">'SFMP- Series 80'!$B$67:$IV$67</definedName>
    <definedName name="XDO_GROUP_?G_4?568?">'SFMP- Series 80'!$B$72:$IV$72</definedName>
    <definedName name="XDO_GROUP_?G_4?569?">'SFMP- Series 81'!$B$18:$IV$25</definedName>
    <definedName name="XDO_GROUP_?G_4?57?">SEHF!$B$45:$IV$46</definedName>
    <definedName name="XDO_GROUP_?G_4?570?">'SFMP- Series 81'!$B$35:$IV$41</definedName>
    <definedName name="XDO_GROUP_?G_4?571?">'SFMP- Series 81'!$B$54:$IV$55</definedName>
    <definedName name="XDO_GROUP_?G_4?572?">'SFMP- Series 81'!$B$68:$IV$68</definedName>
    <definedName name="XDO_GROUP_?G_4?573?">'SFMP- Series 81'!$B$73:$IV$73</definedName>
    <definedName name="XDO_GROUP_?G_4?574?">'SBI-BSE-SENSEX-IF'!$B$10:$IV$39</definedName>
    <definedName name="XDO_GROUP_?G_4?575?">'SBI-BSE-SENSEX-IF'!$B$80:$IV$80</definedName>
    <definedName name="XDO_GROUP_?G_4?576?">'SBI-BSE-SENSEX-IF'!$B$85:$IV$85</definedName>
    <definedName name="XDO_GROUP_?G_4?577?">'SBI Nifty 1 D Rate ETF'!$B$50:$IV$50</definedName>
    <definedName name="XDO_GROUP_?G_4?578?">'SBI Nifty 1 D Rate ETF'!$B$55:$IV$55</definedName>
    <definedName name="XDO_GROUP_?G_4?579?">#REF!</definedName>
    <definedName name="XDO_GROUP_?G_4?58?">SEHF!$B$52:$IV$52</definedName>
    <definedName name="XDO_GROUP_?G_4?580?">#REF!</definedName>
    <definedName name="XDO_GROUP_?G_4?581?">#REF!</definedName>
    <definedName name="XDO_GROUP_?G_4?582?">#REF!</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SEHF!$B$57:$IV$82</definedName>
    <definedName name="XDO_GROUP_?G_4?6?">#REF!</definedName>
    <definedName name="XDO_GROUP_?G_4?60?">SEHF!$B$90:$IV$97</definedName>
    <definedName name="XDO_GROUP_?G_4?61?">SEHF!$B$101:$IV$103</definedName>
    <definedName name="XDO_GROUP_?G_4?62?">SEHF!$B$108:$IV$108</definedName>
    <definedName name="XDO_GROUP_?G_4?63?">SEHF!$B$112:$IV$114</definedName>
    <definedName name="XDO_GROUP_?G_4?64?">SEHF!$B$122:$IV$122</definedName>
    <definedName name="XDO_GROUP_?G_4?65?">SEHF!$B$135:$IV$135</definedName>
    <definedName name="XDO_GROUP_?G_4?66?">SEHF!$B$140:$IV$140</definedName>
    <definedName name="XDO_GROUP_?G_4?67?">#REF!</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SMIF!$B$18:$IV$35</definedName>
    <definedName name="XDO_GROUP_?G_4?75?">SMIF!$B$43:$IV$48</definedName>
    <definedName name="XDO_GROUP_?G_4?76?">SMIF!$B$52:$IV$52</definedName>
    <definedName name="XDO_GROUP_?G_4?77?">SMIF!$B$69:$IV$69</definedName>
    <definedName name="XDO_GROUP_?G_4?78?">SMIF!$B$79:$IV$79</definedName>
    <definedName name="XDO_GROUP_?G_4?79?">SMIF!$B$84:$IV$84</definedName>
    <definedName name="XDO_GROUP_?G_4?8?">#REF!</definedName>
    <definedName name="XDO_GROUP_?G_4?80?">#REF!</definedName>
    <definedName name="XDO_GROUP_?G_4?81?">#REF!</definedName>
    <definedName name="XDO_GROUP_?G_4?82?">#REF!</definedName>
    <definedName name="XDO_GROUP_?G_4?83?">#REF!</definedName>
    <definedName name="XDO_GROUP_?G_4?84?">SCOF!$B$10:$IV$50</definedName>
    <definedName name="XDO_GROUP_?G_4?85?">SCOF!$B$91:$IV$91</definedName>
    <definedName name="XDO_GROUP_?G_4?86?">SCOF!$B$96:$IV$96</definedName>
    <definedName name="XDO_GROUP_?G_4?87?">STOF!$B$10:$IV$25</definedName>
    <definedName name="XDO_GROUP_?G_4?88?">STOF!$B$29:$IV$30</definedName>
    <definedName name="XDO_GROUP_?G_4?89?">STOF!$B$34:$IV$37</definedName>
    <definedName name="XDO_GROUP_?G_4?9?">#REF!</definedName>
    <definedName name="XDO_GROUP_?G_4?90?">STOF!$B$74:$IV$74</definedName>
    <definedName name="XDO_GROUP_?G_4?91?">STOF!$B$79:$IV$79</definedName>
    <definedName name="XDO_GROUP_?G_4?92?">SHOF!$B$10:$IV$32</definedName>
    <definedName name="XDO_GROUP_?G_4?93?">SHOF!$B$43:$IV$43</definedName>
    <definedName name="XDO_GROUP_?G_4?94?">SHOF!$B$74:$IV$74</definedName>
    <definedName name="XDO_GROUP_?G_4?95?">SHOF!$B$79:$IV$79</definedName>
    <definedName name="XDO_GROUP_?G_4?96?">SCF!$B$10:$IV$92</definedName>
    <definedName name="XDO_GROUP_?G_4?97?">SCF!$B$98:$IV$99</definedName>
    <definedName name="XDO_GROUP_?G_4?98?">SCF!$B$120:$IV$123</definedName>
    <definedName name="XDO_GROUP_?G_4?99?">SCF!$B$140:$IV$140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7" i="8" l="1"/>
  <c r="I93" i="83"/>
  <c r="I92" i="83"/>
  <c r="I91" i="83"/>
  <c r="I90" i="83"/>
  <c r="H93" i="83"/>
  <c r="I183" i="77"/>
  <c r="I182" i="77"/>
  <c r="I181" i="77"/>
  <c r="I180" i="77"/>
  <c r="H183" i="77"/>
  <c r="I121" i="60"/>
  <c r="I122" i="60"/>
  <c r="H122" i="60"/>
  <c r="I149" i="54"/>
  <c r="I148" i="54"/>
  <c r="I147" i="54"/>
  <c r="H149" i="54"/>
  <c r="I151" i="53"/>
  <c r="I150" i="53"/>
  <c r="H151" i="53"/>
  <c r="H80" i="47"/>
  <c r="I80" i="47"/>
  <c r="I79" i="47"/>
  <c r="I78" i="47"/>
  <c r="I77" i="47"/>
  <c r="I84" i="38"/>
  <c r="I83" i="38"/>
  <c r="I82" i="38"/>
  <c r="H84" i="38"/>
  <c r="H152" i="22"/>
  <c r="I152" i="22"/>
  <c r="I151" i="22"/>
  <c r="I150" i="22"/>
  <c r="I149" i="22"/>
  <c r="I148" i="22"/>
  <c r="H86" i="49"/>
  <c r="G86" i="49"/>
  <c r="H84" i="101" l="1"/>
  <c r="G84" i="101"/>
  <c r="H57" i="49"/>
  <c r="G57" i="49"/>
</calcChain>
</file>

<file path=xl/sharedStrings.xml><?xml version="1.0" encoding="utf-8"?>
<sst xmlns="http://schemas.openxmlformats.org/spreadsheetml/2006/main" count="29501" uniqueCount="4823">
  <si>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</si>
  <si>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</si>
  <si>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</si>
  <si>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</si>
  <si>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</si>
  <si>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</si>
  <si>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</si>
  <si>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</si>
  <si>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</si>
  <si>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</si>
  <si>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</si>
  <si>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</si>
  <si>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</si>
  <si>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</si>
  <si>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</si>
  <si>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</si>
  <si>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</si>
  <si>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</si>
  <si>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</si>
  <si>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</si>
  <si>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</si>
  <si>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</si>
  <si>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</si>
  <si>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</si>
  <si>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</si>
  <si>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</si>
  <si>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</si>
  <si>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</si>
  <si>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</si>
  <si>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</si>
  <si>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</si>
  <si>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</si>
  <si>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</si>
  <si>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</si>
  <si>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</si>
  <si>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</si>
  <si>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</si>
  <si>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112230100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</si>
  <si>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</si>
  <si>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</si>
  <si>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</si>
  <si>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</si>
  <si>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</si>
  <si>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</si>
  <si>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</si>
  <si>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</si>
  <si>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</si>
  <si>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</si>
  <si>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</si>
  <si>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</si>
  <si>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</si>
  <si>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</si>
  <si>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</si>
  <si>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</si>
  <si>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</si>
  <si>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</si>
  <si>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</si>
  <si>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</si>
  <si>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</si>
  <si>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</si>
  <si>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</si>
  <si>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</si>
  <si>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</si>
  <si>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</si>
  <si>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100024</t>
  </si>
  <si>
    <t>Axis Bank Ltd.</t>
  </si>
  <si>
    <t>INE238A01034</t>
  </si>
  <si>
    <t>100005</t>
  </si>
  <si>
    <t>Larsen &amp; Toubro Ltd.</t>
  </si>
  <si>
    <t>INE018A01030</t>
  </si>
  <si>
    <t>Construction</t>
  </si>
  <si>
    <t>100082</t>
  </si>
  <si>
    <t>Ultratech Cement Ltd.</t>
  </si>
  <si>
    <t>INE481G01011</t>
  </si>
  <si>
    <t>Cement &amp; Cement Products</t>
  </si>
  <si>
    <t>100280</t>
  </si>
  <si>
    <t>TVS Motor Company Ltd.</t>
  </si>
  <si>
    <t>INE494B01023</t>
  </si>
  <si>
    <t>Automobiles</t>
  </si>
  <si>
    <t>100014</t>
  </si>
  <si>
    <t>Mahindra &amp; Mahindra Ltd.</t>
  </si>
  <si>
    <t>INE101A01026</t>
  </si>
  <si>
    <t>100084</t>
  </si>
  <si>
    <t>ABB India Ltd.</t>
  </si>
  <si>
    <t>INE117A01022</t>
  </si>
  <si>
    <t>Electrical Equipment</t>
  </si>
  <si>
    <t>100010</t>
  </si>
  <si>
    <t>State Bank of India</t>
  </si>
  <si>
    <t>INE062A01020</t>
  </si>
  <si>
    <t>100106</t>
  </si>
  <si>
    <t>Maruti Suzuki India Ltd.</t>
  </si>
  <si>
    <t>INE585B01010</t>
  </si>
  <si>
    <t>100099</t>
  </si>
  <si>
    <t>Hindustan Unilever Ltd.</t>
  </si>
  <si>
    <t>INE030A01027</t>
  </si>
  <si>
    <t>Diversified FMCG</t>
  </si>
  <si>
    <t>100161</t>
  </si>
  <si>
    <t>Cummins India Ltd.</t>
  </si>
  <si>
    <t>INE298A01020</t>
  </si>
  <si>
    <t>Industrial Products</t>
  </si>
  <si>
    <t>100081</t>
  </si>
  <si>
    <t>Titan Company Ltd.</t>
  </si>
  <si>
    <t>INE280A01028</t>
  </si>
  <si>
    <t>Consumer Durables</t>
  </si>
  <si>
    <t>100399</t>
  </si>
  <si>
    <t>Cholamandalam Investment &amp; Finance Co. Ltd.</t>
  </si>
  <si>
    <t>INE121A01024</t>
  </si>
  <si>
    <t>Finance</t>
  </si>
  <si>
    <t>100200</t>
  </si>
  <si>
    <t>Page Industries Ltd.</t>
  </si>
  <si>
    <t>INE761H01022</t>
  </si>
  <si>
    <t>Textiles &amp; Apparels</t>
  </si>
  <si>
    <t>100814</t>
  </si>
  <si>
    <t>HDFC Asset Management Co. Ltd.</t>
  </si>
  <si>
    <t>INE127D01025</t>
  </si>
  <si>
    <t>Capital Markets</t>
  </si>
  <si>
    <t>101301</t>
  </si>
  <si>
    <t>Sona Blw Precision Forgings Ltd.</t>
  </si>
  <si>
    <t>INE073K01018</t>
  </si>
  <si>
    <t>Auto Components</t>
  </si>
  <si>
    <t>100180</t>
  </si>
  <si>
    <t>Hindalco Industries Ltd.</t>
  </si>
  <si>
    <t>INE038A01020</t>
  </si>
  <si>
    <t>Non - Ferrous Metals</t>
  </si>
  <si>
    <t>100635</t>
  </si>
  <si>
    <t>L&amp;T Technology Services Ltd.</t>
  </si>
  <si>
    <t>INE010V01017</t>
  </si>
  <si>
    <t>IT - Services</t>
  </si>
  <si>
    <t>100155</t>
  </si>
  <si>
    <t>Divi's Laboratories Ltd.</t>
  </si>
  <si>
    <t>INE361B01024</t>
  </si>
  <si>
    <t>Pharmaceuticals &amp; Biotechnology</t>
  </si>
  <si>
    <t>100126</t>
  </si>
  <si>
    <t>Britannia Industries Ltd.</t>
  </si>
  <si>
    <t>INE216A01030</t>
  </si>
  <si>
    <t>Food Products</t>
  </si>
  <si>
    <t>100104</t>
  </si>
  <si>
    <t>Kotak Mahindra Bank Ltd.</t>
  </si>
  <si>
    <t>INE237A01028</t>
  </si>
  <si>
    <t>100234</t>
  </si>
  <si>
    <t>Coforge Ltd.</t>
  </si>
  <si>
    <t>INE591G01017</t>
  </si>
  <si>
    <t>100572</t>
  </si>
  <si>
    <t>Timken India Ltd.</t>
  </si>
  <si>
    <t>INE325A01013</t>
  </si>
  <si>
    <t>100942</t>
  </si>
  <si>
    <t>Brigade Enterprises Ltd.</t>
  </si>
  <si>
    <t>INE791I01019</t>
  </si>
  <si>
    <t>Realty</t>
  </si>
  <si>
    <t>101378</t>
  </si>
  <si>
    <t>FSN E-Commerce Ventures Ltd.</t>
  </si>
  <si>
    <t>INE388Y01029</t>
  </si>
  <si>
    <t>Retailing</t>
  </si>
  <si>
    <t>100227</t>
  </si>
  <si>
    <t>Jubilant Foodworks Ltd.</t>
  </si>
  <si>
    <t>INE797F01020</t>
  </si>
  <si>
    <t>Leisure Services</t>
  </si>
  <si>
    <t>100153</t>
  </si>
  <si>
    <t>Cipla Ltd.</t>
  </si>
  <si>
    <t>INE059A01026</t>
  </si>
  <si>
    <t>101210</t>
  </si>
  <si>
    <t>Credit Access Grameen Ltd.</t>
  </si>
  <si>
    <t>INE741K01010</t>
  </si>
  <si>
    <t>100147</t>
  </si>
  <si>
    <t>Tech Mahindra Ltd.</t>
  </si>
  <si>
    <t>INE669C01036</t>
  </si>
  <si>
    <t>100138</t>
  </si>
  <si>
    <t>PVR Inox Ltd.</t>
  </si>
  <si>
    <t>INE191H01014</t>
  </si>
  <si>
    <t>Entertainment</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</si>
  <si>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</si>
  <si>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</si>
  <si>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</si>
  <si>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</si>
  <si>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</si>
  <si>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</si>
  <si>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</si>
  <si>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</si>
  <si>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</si>
  <si>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</si>
  <si>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</si>
  <si>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</si>
  <si>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</si>
  <si>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</si>
  <si>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</si>
  <si>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</si>
  <si>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</si>
  <si>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</si>
  <si>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</si>
  <si>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</si>
  <si>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100231</t>
  </si>
  <si>
    <t>Muthoot Finance Ltd.</t>
  </si>
  <si>
    <t>INE414G01012</t>
  </si>
  <si>
    <t>100335</t>
  </si>
  <si>
    <t>Kajaria Ceramics Ltd.</t>
  </si>
  <si>
    <t>INE217B01036</t>
  </si>
  <si>
    <t>101200</t>
  </si>
  <si>
    <t>Gland Pharma Ltd.</t>
  </si>
  <si>
    <t>INE068V01023</t>
  </si>
  <si>
    <t>100019</t>
  </si>
  <si>
    <t>ITC Ltd.</t>
  </si>
  <si>
    <t>INE154A01025</t>
  </si>
  <si>
    <t>100306</t>
  </si>
  <si>
    <t>Abbott India Ltd.</t>
  </si>
  <si>
    <t>INE358A01014</t>
  </si>
  <si>
    <t>100144</t>
  </si>
  <si>
    <t>Voltas Ltd.</t>
  </si>
  <si>
    <t>INE226A01021</t>
  </si>
  <si>
    <t>100140</t>
  </si>
  <si>
    <t>Shree Cement Ltd.</t>
  </si>
  <si>
    <t>INE070A01015</t>
  </si>
  <si>
    <t>101553</t>
  </si>
  <si>
    <t>Delhivery Ltd.</t>
  </si>
  <si>
    <t>INE148O01028</t>
  </si>
  <si>
    <t>100382</t>
  </si>
  <si>
    <t>Fortis Healthcare Ltd.</t>
  </si>
  <si>
    <t>INE061F01013</t>
  </si>
  <si>
    <t>Healthcare Services</t>
  </si>
  <si>
    <t>100262</t>
  </si>
  <si>
    <t>Ingersoll Rand (India) Ltd.</t>
  </si>
  <si>
    <t>INE177A01018</t>
  </si>
  <si>
    <t>100017</t>
  </si>
  <si>
    <t>National Aluminium Company Ltd.</t>
  </si>
  <si>
    <t>INE139A01034</t>
  </si>
  <si>
    <t>100285</t>
  </si>
  <si>
    <t>Alkem Laboratories Ltd.</t>
  </si>
  <si>
    <t>INE540L01014</t>
  </si>
  <si>
    <t>100706</t>
  </si>
  <si>
    <t>HDFC Life Insurance Company Ltd.</t>
  </si>
  <si>
    <t>INE795G01014</t>
  </si>
  <si>
    <t>Insurance</t>
  </si>
  <si>
    <t>100222</t>
  </si>
  <si>
    <t>The Indian Hotels Company Ltd.</t>
  </si>
  <si>
    <t>INE053A01029</t>
  </si>
  <si>
    <t>100002</t>
  </si>
  <si>
    <t>Reliance Industries Ltd.</t>
  </si>
  <si>
    <t>INE002A01018</t>
  </si>
  <si>
    <t>Petroleum Products</t>
  </si>
  <si>
    <t>100447</t>
  </si>
  <si>
    <t>LTIMindtree Ltd.</t>
  </si>
  <si>
    <t>INE214T01019</t>
  </si>
  <si>
    <t>100008</t>
  </si>
  <si>
    <t>Sun Pharmaceutical Industries Ltd.</t>
  </si>
  <si>
    <t>INE044A01036</t>
  </si>
  <si>
    <t>100095</t>
  </si>
  <si>
    <t>Bharti Airtel Ltd.</t>
  </si>
  <si>
    <t>INE397D01024</t>
  </si>
  <si>
    <t>Telecom - Services</t>
  </si>
  <si>
    <t>100043</t>
  </si>
  <si>
    <t>ZF Commercial Vehicle Control Systems India Ltd.</t>
  </si>
  <si>
    <t>INE342J01019</t>
  </si>
  <si>
    <t>100172</t>
  </si>
  <si>
    <t>ACC Ltd.</t>
  </si>
  <si>
    <t>INE012A01025</t>
  </si>
  <si>
    <t>100047</t>
  </si>
  <si>
    <t>Emami Ltd.</t>
  </si>
  <si>
    <t>INE548C01032</t>
  </si>
  <si>
    <t>Personal Products</t>
  </si>
  <si>
    <t>100739</t>
  </si>
  <si>
    <t>UNO Minda Ltd.</t>
  </si>
  <si>
    <t>INE405E01023</t>
  </si>
  <si>
    <t>101239</t>
  </si>
  <si>
    <t>Max Healthcare Institute Ltd.</t>
  </si>
  <si>
    <t>INE027H01010</t>
  </si>
  <si>
    <t>100090</t>
  </si>
  <si>
    <t>Bharat Forge Ltd.</t>
  </si>
  <si>
    <t>INE465A01025</t>
  </si>
  <si>
    <t>100039</t>
  </si>
  <si>
    <t>Bajaj Auto Ltd.</t>
  </si>
  <si>
    <t>INE917I01010</t>
  </si>
  <si>
    <t>100365</t>
  </si>
  <si>
    <t>Ashok Leyland Ltd.</t>
  </si>
  <si>
    <t>INE208A01029</t>
  </si>
  <si>
    <t>Agricultural, Commercial &amp; Construction Vehicles</t>
  </si>
  <si>
    <t>100217</t>
  </si>
  <si>
    <t>Torrent Power Ltd.</t>
  </si>
  <si>
    <t>INE813H01021</t>
  </si>
  <si>
    <t>Power</t>
  </si>
  <si>
    <t>100378</t>
  </si>
  <si>
    <t>Jindal Steel &amp; Power Ltd.</t>
  </si>
  <si>
    <t>INE749A01030</t>
  </si>
  <si>
    <t>100670</t>
  </si>
  <si>
    <t>Tube Investments of India Ltd.</t>
  </si>
  <si>
    <t>INE974X01010</t>
  </si>
  <si>
    <t>101342</t>
  </si>
  <si>
    <t>Nuvoco Vistas Corporation Ltd.</t>
  </si>
  <si>
    <t>INE118D01016</t>
  </si>
  <si>
    <t>100660</t>
  </si>
  <si>
    <t>Hatsun Agro Product Ltd.</t>
  </si>
  <si>
    <t>INE473B01035</t>
  </si>
  <si>
    <t>101403</t>
  </si>
  <si>
    <t>Tega Industries Ltd.</t>
  </si>
  <si>
    <t>INE011K01018</t>
  </si>
  <si>
    <t>Industrial Manufacturing</t>
  </si>
  <si>
    <t>100282</t>
  </si>
  <si>
    <t>Blue Star Ltd.</t>
  </si>
  <si>
    <t>INE472A01039</t>
  </si>
  <si>
    <t>100120</t>
  </si>
  <si>
    <t>Torrent Pharmaceuticals Ltd.</t>
  </si>
  <si>
    <t>INE685A01028</t>
  </si>
  <si>
    <t>100096</t>
  </si>
  <si>
    <t>Container Corporation of India Ltd.</t>
  </si>
  <si>
    <t>INE111A01025</t>
  </si>
  <si>
    <t>100112</t>
  </si>
  <si>
    <t>Punjab National Bank</t>
  </si>
  <si>
    <t>INE160A01022</t>
  </si>
  <si>
    <t>100119</t>
  </si>
  <si>
    <t>Tata Motors Ltd.</t>
  </si>
  <si>
    <t>INE155A01022</t>
  </si>
  <si>
    <t>100184</t>
  </si>
  <si>
    <t>Tata Steel Ltd.</t>
  </si>
  <si>
    <t>INE081A01020</t>
  </si>
  <si>
    <t>101457</t>
  </si>
  <si>
    <t>Motherson Sumi Wiring India Ltd.</t>
  </si>
  <si>
    <t>INE0FS801015</t>
  </si>
  <si>
    <t>100121</t>
  </si>
  <si>
    <t>United Breweries Ltd.</t>
  </si>
  <si>
    <t>INE686F01025</t>
  </si>
  <si>
    <t>Beverages</t>
  </si>
  <si>
    <t>100426</t>
  </si>
  <si>
    <t>Relaxo Footwears Ltd.</t>
  </si>
  <si>
    <t>INE131B01039</t>
  </si>
  <si>
    <t>100558</t>
  </si>
  <si>
    <t>Privi Speciality Chemicals Ltd.</t>
  </si>
  <si>
    <t>INE959A01019</t>
  </si>
  <si>
    <t>Chemicals &amp; Petrochemicals</t>
  </si>
  <si>
    <t>100775</t>
  </si>
  <si>
    <t>Lemon Tree Hotels Ltd.</t>
  </si>
  <si>
    <t>INE970X01018</t>
  </si>
  <si>
    <t>101311</t>
  </si>
  <si>
    <t>G R Infra projects Ltd.</t>
  </si>
  <si>
    <t>INE201P01022</t>
  </si>
  <si>
    <t>100293</t>
  </si>
  <si>
    <t>AIA Engineering Ltd.</t>
  </si>
  <si>
    <t>INE212H01026</t>
  </si>
  <si>
    <t>100221</t>
  </si>
  <si>
    <t>Sundram Fasteners Ltd.</t>
  </si>
  <si>
    <t>INE387A01021</t>
  </si>
  <si>
    <t>100284</t>
  </si>
  <si>
    <t>Dr. Lal Path labs Ltd.</t>
  </si>
  <si>
    <t>INE600L01024</t>
  </si>
  <si>
    <t>100037</t>
  </si>
  <si>
    <t>HCL Technologies Ltd.</t>
  </si>
  <si>
    <t>INE860A01027</t>
  </si>
  <si>
    <t>100899</t>
  </si>
  <si>
    <t>Neogen Chemicals Ltd.</t>
  </si>
  <si>
    <t>INE136S01016</t>
  </si>
  <si>
    <t>100361</t>
  </si>
  <si>
    <t>Bank of India</t>
  </si>
  <si>
    <t>INE084A01016</t>
  </si>
  <si>
    <t>100534</t>
  </si>
  <si>
    <t>Sheela Foam Ltd.</t>
  </si>
  <si>
    <t>INE916U01025</t>
  </si>
  <si>
    <t>100157</t>
  </si>
  <si>
    <t>Godrej Consumer Products Ltd.</t>
  </si>
  <si>
    <t>INE102D01028</t>
  </si>
  <si>
    <t>100552</t>
  </si>
  <si>
    <t>Ganesha Ecosphere Ltd.</t>
  </si>
  <si>
    <t>INE845D01014</t>
  </si>
  <si>
    <t>100223</t>
  </si>
  <si>
    <t>United Spirits Ltd.</t>
  </si>
  <si>
    <t>INE854D01024</t>
  </si>
  <si>
    <t>100035</t>
  </si>
  <si>
    <t>NMDC Ltd.</t>
  </si>
  <si>
    <t>INE584A01023</t>
  </si>
  <si>
    <t>Minerals &amp; Mining</t>
  </si>
  <si>
    <t>100400</t>
  </si>
  <si>
    <t>Finolex Industries Ltd.</t>
  </si>
  <si>
    <t>INE183A01024</t>
  </si>
  <si>
    <t>101317</t>
  </si>
  <si>
    <t>Rolex Rings Ltd.</t>
  </si>
  <si>
    <t>INE645S01016</t>
  </si>
  <si>
    <t>100815</t>
  </si>
  <si>
    <t>Andhra Paper Ltd.</t>
  </si>
  <si>
    <t>INE435A01028</t>
  </si>
  <si>
    <t>101775</t>
  </si>
  <si>
    <t>NMDC Steel Ltd.</t>
  </si>
  <si>
    <t>INE0NNS01018</t>
  </si>
  <si>
    <t>102004</t>
  </si>
  <si>
    <t>Flair Writing Industries Ltd.</t>
  </si>
  <si>
    <t>INE00Y201027</t>
  </si>
  <si>
    <t>Household Products</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</si>
  <si>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</si>
  <si>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</si>
  <si>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</si>
  <si>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</si>
  <si>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</si>
  <si>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</si>
  <si>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</si>
  <si>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</si>
  <si>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</si>
  <si>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</si>
  <si>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</si>
  <si>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</si>
  <si>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</si>
  <si>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</si>
  <si>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</si>
  <si>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</si>
  <si>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</si>
  <si>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</si>
  <si>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100176</t>
  </si>
  <si>
    <t>GAIL (India) Ltd.</t>
  </si>
  <si>
    <t>INE129A01019</t>
  </si>
  <si>
    <t>Gas</t>
  </si>
  <si>
    <t>100505</t>
  </si>
  <si>
    <t>ICICI Prudential Life Insurance Company Ltd.</t>
  </si>
  <si>
    <t>INE726G01019</t>
  </si>
  <si>
    <t>100318</t>
  </si>
  <si>
    <t>Tata Motors Ltd. - DVR</t>
  </si>
  <si>
    <t>IN9155A01020</t>
  </si>
  <si>
    <t>100028</t>
  </si>
  <si>
    <t>Lupin Ltd.</t>
  </si>
  <si>
    <t>INE326A01037</t>
  </si>
  <si>
    <t>100111</t>
  </si>
  <si>
    <t>Oil &amp; Natural Gas Corporation Ltd.</t>
  </si>
  <si>
    <t>INE213A01029</t>
  </si>
  <si>
    <t>Oil</t>
  </si>
  <si>
    <t>100036</t>
  </si>
  <si>
    <t>Mahindra &amp; Mahindra Financial Services Ltd.</t>
  </si>
  <si>
    <t>INE774D01024</t>
  </si>
  <si>
    <t>100094</t>
  </si>
  <si>
    <t>Bharat Petroleum Corporation Ltd.</t>
  </si>
  <si>
    <t>INE029A01011</t>
  </si>
  <si>
    <t>101469</t>
  </si>
  <si>
    <t>Equitas Small Finance Bank Ltd.</t>
  </si>
  <si>
    <t>INE063P01018</t>
  </si>
  <si>
    <t>100164</t>
  </si>
  <si>
    <t>Petronet LNG Ltd.</t>
  </si>
  <si>
    <t>INE347G01014</t>
  </si>
  <si>
    <t>100531</t>
  </si>
  <si>
    <t>TVS Holdings Ltd.</t>
  </si>
  <si>
    <t>INE105A01035</t>
  </si>
  <si>
    <t>100503</t>
  </si>
  <si>
    <t>Prism Johnson Ltd.</t>
  </si>
  <si>
    <t>INE010A01011</t>
  </si>
  <si>
    <t>101346</t>
  </si>
  <si>
    <t>Chemplast Sanmar Ltd.</t>
  </si>
  <si>
    <t>INE488A01050</t>
  </si>
  <si>
    <t>100165</t>
  </si>
  <si>
    <t>Rallis India Ltd.</t>
  </si>
  <si>
    <t>INE613A01020</t>
  </si>
  <si>
    <t>Fertilizers &amp; Agrochemicals</t>
  </si>
  <si>
    <t>100011</t>
  </si>
  <si>
    <t>Wipro Ltd.</t>
  </si>
  <si>
    <t>INE075A01022</t>
  </si>
  <si>
    <t>100159</t>
  </si>
  <si>
    <t>Sanofi India Ltd.</t>
  </si>
  <si>
    <t>INE058A01010</t>
  </si>
  <si>
    <t>100243</t>
  </si>
  <si>
    <t>Multi Commodity Exchange of India Ltd.</t>
  </si>
  <si>
    <t>INE745G01035</t>
  </si>
  <si>
    <t>100210</t>
  </si>
  <si>
    <t>IRB Infrastructure Developers Ltd.</t>
  </si>
  <si>
    <t>INE821I01022</t>
  </si>
  <si>
    <t>100076</t>
  </si>
  <si>
    <t>Strides Pharma Science Ltd.</t>
  </si>
  <si>
    <t>INE939A01011</t>
  </si>
  <si>
    <t>100171</t>
  </si>
  <si>
    <t>VA Tech Wabag Ltd.</t>
  </si>
  <si>
    <t>INE956G01038</t>
  </si>
  <si>
    <t>Other Utilities</t>
  </si>
  <si>
    <t>100682</t>
  </si>
  <si>
    <t>ICICI Lombard General Insurance Company Ltd.</t>
  </si>
  <si>
    <t>INE765G01017</t>
  </si>
  <si>
    <t>100737</t>
  </si>
  <si>
    <t>Hindustan Copper Ltd.</t>
  </si>
  <si>
    <t>INE531E01026</t>
  </si>
  <si>
    <t>100367</t>
  </si>
  <si>
    <t>Exide Industries Ltd.</t>
  </si>
  <si>
    <t>INE302A01020</t>
  </si>
  <si>
    <t>101390</t>
  </si>
  <si>
    <t>PB Fintech Ltd.</t>
  </si>
  <si>
    <t>INE417T01026</t>
  </si>
  <si>
    <t>Financial Technology (Fintech)</t>
  </si>
  <si>
    <t>101178</t>
  </si>
  <si>
    <t>Computer Age Management Services Ltd.</t>
  </si>
  <si>
    <t>INE596I01012</t>
  </si>
  <si>
    <t>101889</t>
  </si>
  <si>
    <t>Jio Financial Services Ltd.</t>
  </si>
  <si>
    <t>INE758E01017</t>
  </si>
  <si>
    <t>100435</t>
  </si>
  <si>
    <t>Crompton Greaves Consumer Electricals Ltd.</t>
  </si>
  <si>
    <t>INE299U01018</t>
  </si>
  <si>
    <t>100224</t>
  </si>
  <si>
    <t>Mahindra Lifespace Developers Ltd.</t>
  </si>
  <si>
    <t>INE813A01018</t>
  </si>
  <si>
    <t>101936</t>
  </si>
  <si>
    <t>Sundaram Clayton Ltd.</t>
  </si>
  <si>
    <t>INE0Q3R01026</t>
  </si>
  <si>
    <t>100514</t>
  </si>
  <si>
    <t>Grindwell Norton Ltd.</t>
  </si>
  <si>
    <t>INE536A01023</t>
  </si>
  <si>
    <t>102005</t>
  </si>
  <si>
    <t>Tata Technologies Ltd.</t>
  </si>
  <si>
    <t>INE142M01025</t>
  </si>
  <si>
    <t>100743</t>
  </si>
  <si>
    <t>HeidelbergCement India Ltd.</t>
  </si>
  <si>
    <t>INE578A01017</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</si>
  <si>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</si>
  <si>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</si>
  <si>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</si>
  <si>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</si>
  <si>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</si>
  <si>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</si>
  <si>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</si>
  <si>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</si>
  <si>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</si>
  <si>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</si>
  <si>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</si>
  <si>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</si>
  <si>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100237</t>
  </si>
  <si>
    <t>SKF India Ltd.</t>
  </si>
  <si>
    <t>INE640A01023</t>
  </si>
  <si>
    <t>100650</t>
  </si>
  <si>
    <t>Garware Technical Fibres Ltd.</t>
  </si>
  <si>
    <t>INE276A01018</t>
  </si>
  <si>
    <t>100941</t>
  </si>
  <si>
    <t>CSB Bank Ltd.</t>
  </si>
  <si>
    <t>INE679A01013</t>
  </si>
  <si>
    <t>101102</t>
  </si>
  <si>
    <t>ESAB India Ltd.</t>
  </si>
  <si>
    <t>INE284A01012</t>
  </si>
  <si>
    <t>101965</t>
  </si>
  <si>
    <t>Nazara Technologies Ltd.</t>
  </si>
  <si>
    <t>100257</t>
  </si>
  <si>
    <t>Whirlpool of India Ltd.</t>
  </si>
  <si>
    <t>INE716A01013</t>
  </si>
  <si>
    <t>100025</t>
  </si>
  <si>
    <t>Nestle India Ltd.</t>
  </si>
  <si>
    <t>INE239A01016</t>
  </si>
  <si>
    <t>100553</t>
  </si>
  <si>
    <t>Kennametal India Ltd.</t>
  </si>
  <si>
    <t>INE717A01029</t>
  </si>
  <si>
    <t>100825</t>
  </si>
  <si>
    <t>Alphabet Inc.</t>
  </si>
  <si>
    <t>US02079K3059</t>
  </si>
  <si>
    <t>024</t>
  </si>
  <si>
    <t>SBI Equity Hybrid Fund</t>
  </si>
  <si>
    <t>100125</t>
  </si>
  <si>
    <t>Bajaj Finance Ltd.</t>
  </si>
  <si>
    <t>INE296A01024</t>
  </si>
  <si>
    <t>100344</t>
  </si>
  <si>
    <t>MRF Ltd.</t>
  </si>
  <si>
    <t>INE883A01011</t>
  </si>
  <si>
    <t>100260</t>
  </si>
  <si>
    <t>Solar Industries India Ltd.</t>
  </si>
  <si>
    <t>INE343H01029</t>
  </si>
  <si>
    <t>100628</t>
  </si>
  <si>
    <t>Avenue Supermarts Ltd.</t>
  </si>
  <si>
    <t>INE192R01011</t>
  </si>
  <si>
    <t>100465</t>
  </si>
  <si>
    <t>Interglobe Aviation Ltd.</t>
  </si>
  <si>
    <t>INE646L01027</t>
  </si>
  <si>
    <t>100182</t>
  </si>
  <si>
    <t>Power Grid Corporation of India Ltd.</t>
  </si>
  <si>
    <t>INE752E01010</t>
  </si>
  <si>
    <t>101462</t>
  </si>
  <si>
    <t>Vedant Fashions Ltd.</t>
  </si>
  <si>
    <t>INE825V01034</t>
  </si>
  <si>
    <t>100519</t>
  </si>
  <si>
    <t>Westlife Foodworld Ltd.</t>
  </si>
  <si>
    <t>INE274F01020</t>
  </si>
  <si>
    <t>101550</t>
  </si>
  <si>
    <t>Life Insurance Corporation of India</t>
  </si>
  <si>
    <t>INE0J1Y01017</t>
  </si>
  <si>
    <t>100097</t>
  </si>
  <si>
    <t>Coal India Ltd.</t>
  </si>
  <si>
    <t>INE522F01014</t>
  </si>
  <si>
    <t>Consumable Fuels</t>
  </si>
  <si>
    <t>101617</t>
  </si>
  <si>
    <t>Macrotech Developers Ltd.</t>
  </si>
  <si>
    <t>INE670K01029</t>
  </si>
  <si>
    <t>100530</t>
  </si>
  <si>
    <t>Bosch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</si>
  <si>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</si>
  <si>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</si>
  <si>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</si>
  <si>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</si>
  <si>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</si>
  <si>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</si>
  <si>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</si>
  <si>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</si>
  <si>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</si>
  <si>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</si>
  <si>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</si>
  <si>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</si>
  <si>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</si>
  <si>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</si>
  <si>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</si>
  <si>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</si>
  <si>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</si>
  <si>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</si>
  <si>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</si>
  <si>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</si>
  <si>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</si>
  <si>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</si>
  <si>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</si>
  <si>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</si>
  <si>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</si>
  <si>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</si>
  <si>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</si>
  <si>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704314</t>
  </si>
  <si>
    <t>INE018A08BH2</t>
  </si>
  <si>
    <t>704262</t>
  </si>
  <si>
    <t>Tata Housing Development Co. Ltd.</t>
  </si>
  <si>
    <t>INE582L08037</t>
  </si>
  <si>
    <t>CARE AA</t>
  </si>
  <si>
    <t>704114</t>
  </si>
  <si>
    <t>INE414G07HK3</t>
  </si>
  <si>
    <t>800313</t>
  </si>
  <si>
    <t>Tata Motors Finance Ltd.</t>
  </si>
  <si>
    <t>INE601U08283</t>
  </si>
  <si>
    <t>CRISIL AA</t>
  </si>
  <si>
    <t>702694</t>
  </si>
  <si>
    <t>INE477S08084</t>
  </si>
  <si>
    <t>704010</t>
  </si>
  <si>
    <t>Bank of India( AT1 Bond Under Basel III )</t>
  </si>
  <si>
    <t>INE084A08169</t>
  </si>
  <si>
    <t>703576</t>
  </si>
  <si>
    <t>KNR Tirumala Infra Pvt. Ltd.</t>
  </si>
  <si>
    <t>INE01NS07019</t>
  </si>
  <si>
    <t>704310</t>
  </si>
  <si>
    <t>INE040A08922</t>
  </si>
  <si>
    <t>702275</t>
  </si>
  <si>
    <t>INE428A08101</t>
  </si>
  <si>
    <t>IND AA+</t>
  </si>
  <si>
    <t>704183</t>
  </si>
  <si>
    <t>Punjab National Bank( AT1 Bond Under Basel III )</t>
  </si>
  <si>
    <t>INE160A08266</t>
  </si>
  <si>
    <t>704308</t>
  </si>
  <si>
    <t>INE813H07275</t>
  </si>
  <si>
    <t>704235</t>
  </si>
  <si>
    <t>REC Ltd.</t>
  </si>
  <si>
    <t>INE020B08EI8</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</si>
  <si>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</si>
  <si>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</si>
  <si>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</si>
  <si>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</si>
  <si>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</si>
  <si>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</si>
  <si>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</si>
  <si>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</si>
  <si>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</si>
  <si>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</si>
  <si>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</si>
  <si>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</si>
  <si>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</si>
  <si>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</si>
  <si>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</si>
  <si>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</si>
  <si>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</si>
  <si>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</si>
  <si>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</si>
  <si>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</si>
  <si>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</si>
  <si>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</si>
  <si>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</si>
  <si>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900299</t>
  </si>
  <si>
    <t>7.18% CGL 2033</t>
  </si>
  <si>
    <t>IN0020230085</t>
  </si>
  <si>
    <t>Sovereign</t>
  </si>
  <si>
    <t>900251</t>
  </si>
  <si>
    <t>7.54% CGL 2036</t>
  </si>
  <si>
    <t>IN0020220029</t>
  </si>
  <si>
    <t>900294</t>
  </si>
  <si>
    <t>7.30% CGL 2053</t>
  </si>
  <si>
    <t>IN0020230051</t>
  </si>
  <si>
    <t>900285</t>
  </si>
  <si>
    <t>7.41% CGL 2036</t>
  </si>
  <si>
    <t>IN0020220102</t>
  </si>
  <si>
    <t>900082</t>
  </si>
  <si>
    <t>7.17% CGL 2028</t>
  </si>
  <si>
    <t>IN0020170174</t>
  </si>
  <si>
    <t>900290</t>
  </si>
  <si>
    <t>7.06% CGL 2028</t>
  </si>
  <si>
    <t>IN0020230010</t>
  </si>
  <si>
    <t>900283</t>
  </si>
  <si>
    <t>7.26% CGL 2032</t>
  </si>
  <si>
    <t>IN0020220060</t>
  </si>
  <si>
    <t>900295</t>
  </si>
  <si>
    <t>7.18% CGL 2037</t>
  </si>
  <si>
    <t>IN0020230077</t>
  </si>
  <si>
    <t>1905030</t>
  </si>
  <si>
    <t>7.73% State Government of Uttar Pradesh 2034</t>
  </si>
  <si>
    <t>IN3320230151</t>
  </si>
  <si>
    <t>1905031</t>
  </si>
  <si>
    <t>7.73% State Government of Uttar Pradesh 2035</t>
  </si>
  <si>
    <t>IN3320230169</t>
  </si>
  <si>
    <t>1900233</t>
  </si>
  <si>
    <t>8.69% State Government of Tamil Nadu 2026</t>
  </si>
  <si>
    <t>IN3120150203</t>
  </si>
  <si>
    <t>1009134</t>
  </si>
  <si>
    <t>LIC Housing Finance Ltd.</t>
  </si>
  <si>
    <t>INE115A14EC9</t>
  </si>
  <si>
    <t>CRISIL A1+</t>
  </si>
  <si>
    <t>1102302</t>
  </si>
  <si>
    <t>INE238AD6199</t>
  </si>
  <si>
    <t>1102164</t>
  </si>
  <si>
    <t>The Federal Bank Ltd.</t>
  </si>
  <si>
    <t>INE171A16KM3</t>
  </si>
  <si>
    <t>1102165</t>
  </si>
  <si>
    <t>IndusInd Bank Ltd.</t>
  </si>
  <si>
    <t>INE095A16R91</t>
  </si>
  <si>
    <t>1800702</t>
  </si>
  <si>
    <t>GOI 22.08.2026 GOV</t>
  </si>
  <si>
    <t>IN000826C023</t>
  </si>
  <si>
    <t>028</t>
  </si>
  <si>
    <t>SBI Magnum Income Fund</t>
  </si>
  <si>
    <t>704469</t>
  </si>
  <si>
    <t>Godrej Properties Ltd.</t>
  </si>
  <si>
    <t>INE484J08055</t>
  </si>
  <si>
    <t>[ICRA]AA+</t>
  </si>
  <si>
    <t>704307</t>
  </si>
  <si>
    <t>INE813H07283</t>
  </si>
  <si>
    <t>702664</t>
  </si>
  <si>
    <t>Tata Realty and Infrastructure Ltd.</t>
  </si>
  <si>
    <t>INE371K08169</t>
  </si>
  <si>
    <t>703918</t>
  </si>
  <si>
    <t>Mahanagar Telephone Nigam Ltd.</t>
  </si>
  <si>
    <t>INE153A08105</t>
  </si>
  <si>
    <t>IND AAA(CE)</t>
  </si>
  <si>
    <t>704408</t>
  </si>
  <si>
    <t>Jamnagar Utilities &amp; Power Pvt. Ltd.</t>
  </si>
  <si>
    <t>INE936D07182</t>
  </si>
  <si>
    <t>704275</t>
  </si>
  <si>
    <t>INE020B08EJ6</t>
  </si>
  <si>
    <t>704339</t>
  </si>
  <si>
    <t>INE115A07QK0</t>
  </si>
  <si>
    <t>703474</t>
  </si>
  <si>
    <t>Jindal Stainless Ltd.</t>
  </si>
  <si>
    <t>INE220G07119</t>
  </si>
  <si>
    <t>IND AA-</t>
  </si>
  <si>
    <t>704327</t>
  </si>
  <si>
    <t>Grihum Housing Finance Ltd.</t>
  </si>
  <si>
    <t>INE055I07156</t>
  </si>
  <si>
    <t>704407</t>
  </si>
  <si>
    <t>Tata Projects Ltd.</t>
  </si>
  <si>
    <t>INE725H08154</t>
  </si>
  <si>
    <t>IND AA</t>
  </si>
  <si>
    <t>704411</t>
  </si>
  <si>
    <t>Aadhar Housing Finance Ltd.</t>
  </si>
  <si>
    <t>INE883F07314</t>
  </si>
  <si>
    <t>[ICRA]AA</t>
  </si>
  <si>
    <t>900249</t>
  </si>
  <si>
    <t>7.10% CGL 2029</t>
  </si>
  <si>
    <t>IN0020220011</t>
  </si>
  <si>
    <t>900254</t>
  </si>
  <si>
    <t>7.38% CGL 2027</t>
  </si>
  <si>
    <t>IN0020220037</t>
  </si>
  <si>
    <t>1904796</t>
  </si>
  <si>
    <t>7.74% State Government of Haryana 2031</t>
  </si>
  <si>
    <t>IN1620220476</t>
  </si>
  <si>
    <t>6400002</t>
  </si>
  <si>
    <t>INF0RQ622028</t>
  </si>
  <si>
    <t>033</t>
  </si>
  <si>
    <t>SBI Consumption Opportunities Fund</t>
  </si>
  <si>
    <t>100873</t>
  </si>
  <si>
    <t>Chalet Hotels Ltd.</t>
  </si>
  <si>
    <t>INE427F01016</t>
  </si>
  <si>
    <t>100179</t>
  </si>
  <si>
    <t>Hero MotoCorp Ltd.</t>
  </si>
  <si>
    <t>INE158A01026</t>
  </si>
  <si>
    <t>101213</t>
  </si>
  <si>
    <t>Mrs. Bectors Food Specialities Ltd.</t>
  </si>
  <si>
    <t>INE495P01012</t>
  </si>
  <si>
    <t>101397</t>
  </si>
  <si>
    <t>Go Fashion (India) Ltd.</t>
  </si>
  <si>
    <t>INE0BJS01011</t>
  </si>
  <si>
    <t>100154</t>
  </si>
  <si>
    <t>Colgate Palmolive (India) Ltd.</t>
  </si>
  <si>
    <t>INE259A01022</t>
  </si>
  <si>
    <t>100821</t>
  </si>
  <si>
    <t>TTK Prestige Ltd.</t>
  </si>
  <si>
    <t>INE690A01028</t>
  </si>
  <si>
    <t>100529</t>
  </si>
  <si>
    <t>Hawkins Cookers Ltd.</t>
  </si>
  <si>
    <t>INE979B01015</t>
  </si>
  <si>
    <t>101799</t>
  </si>
  <si>
    <t>Sula Vineyards Ltd.</t>
  </si>
  <si>
    <t>INE142Q01026</t>
  </si>
  <si>
    <t>101949</t>
  </si>
  <si>
    <t>Samhi Hotels Ltd.</t>
  </si>
  <si>
    <t>INE08U801020</t>
  </si>
  <si>
    <t>101958</t>
  </si>
  <si>
    <t>Sai Silks (Kalamandir) Ltd.</t>
  </si>
  <si>
    <t>INE438K01021</t>
  </si>
  <si>
    <t>100554</t>
  </si>
  <si>
    <t>V-Guard Industries Ltd.</t>
  </si>
  <si>
    <t>INE951I01027</t>
  </si>
  <si>
    <t>101303</t>
  </si>
  <si>
    <t>Dodla Dairy Ltd.</t>
  </si>
  <si>
    <t>INE021O01019</t>
  </si>
  <si>
    <t>100559</t>
  </si>
  <si>
    <t>Avanti Feeds Ltd.</t>
  </si>
  <si>
    <t>INE871C01038</t>
  </si>
  <si>
    <t>101573</t>
  </si>
  <si>
    <t>Campus Activewear Ltd.</t>
  </si>
  <si>
    <t>INE278Y01022</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</si>
  <si>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</si>
  <si>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</si>
  <si>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</si>
  <si>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</si>
  <si>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</si>
  <si>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</si>
  <si>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</si>
  <si>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</si>
  <si>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</si>
  <si>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</si>
  <si>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</si>
  <si>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INE262H01013</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</si>
  <si>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</si>
  <si>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</si>
  <si>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</si>
  <si>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</si>
  <si>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</si>
  <si>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</si>
  <si>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</si>
  <si>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</si>
  <si>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</si>
  <si>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</si>
  <si>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</si>
  <si>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</si>
  <si>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</si>
  <si>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</si>
  <si>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</si>
  <si>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</si>
  <si>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</si>
  <si>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101774</t>
  </si>
  <si>
    <t>Global Health Ltd.</t>
  </si>
  <si>
    <t>INE474Q01031</t>
  </si>
  <si>
    <t>101876</t>
  </si>
  <si>
    <t>Mankind Pharma Ltd.</t>
  </si>
  <si>
    <t>INE634S01028</t>
  </si>
  <si>
    <t>101304</t>
  </si>
  <si>
    <t>Krishna Institute of Medical Sciences Ltd.</t>
  </si>
  <si>
    <t>INE967H01017</t>
  </si>
  <si>
    <t>101548</t>
  </si>
  <si>
    <t>Rainbow Children's Medicare Ltd.</t>
  </si>
  <si>
    <t>INE961O01016</t>
  </si>
  <si>
    <t>100201</t>
  </si>
  <si>
    <t>Aurobindo Pharma Ltd.</t>
  </si>
  <si>
    <t>INE406A01037</t>
  </si>
  <si>
    <t>101933</t>
  </si>
  <si>
    <t>Jupiter Life Line Hospitals Ltd.</t>
  </si>
  <si>
    <t>INE682M01012</t>
  </si>
  <si>
    <t>101080</t>
  </si>
  <si>
    <t>JB Chemicals &amp; Pharmaceuticals Ltd.</t>
  </si>
  <si>
    <t>INE572A01036</t>
  </si>
  <si>
    <t>100370</t>
  </si>
  <si>
    <t>Biocon Ltd.</t>
  </si>
  <si>
    <t>INE376G01013</t>
  </si>
  <si>
    <t>100004</t>
  </si>
  <si>
    <t>Zydus Lifesciences Ltd.</t>
  </si>
  <si>
    <t>INE010B01027</t>
  </si>
  <si>
    <t>100645</t>
  </si>
  <si>
    <t>Gufic Biosciences Ltd.</t>
  </si>
  <si>
    <t>INE742B01025</t>
  </si>
  <si>
    <t>100566</t>
  </si>
  <si>
    <t>Laurus Labs Ltd.</t>
  </si>
  <si>
    <t>INE947Q01028</t>
  </si>
  <si>
    <t>101348</t>
  </si>
  <si>
    <t>Ami Organics Ltd.</t>
  </si>
  <si>
    <t>INE00FF01017</t>
  </si>
  <si>
    <t>101934</t>
  </si>
  <si>
    <t>200005</t>
  </si>
  <si>
    <t>Shreno Ltd.</t>
  </si>
  <si>
    <t>INE274D04011</t>
  </si>
  <si>
    <t>CRISIL A</t>
  </si>
  <si>
    <t>036</t>
  </si>
  <si>
    <t>SBI Contra Fund</t>
  </si>
  <si>
    <t>100055</t>
  </si>
  <si>
    <t>INE171A01029</t>
  </si>
  <si>
    <t>100169</t>
  </si>
  <si>
    <t>Indian Oil Corporation Ltd.</t>
  </si>
  <si>
    <t>INE242A01010</t>
  </si>
  <si>
    <t>100374</t>
  </si>
  <si>
    <t>CESC Ltd.</t>
  </si>
  <si>
    <t>INE486A01021</t>
  </si>
  <si>
    <t>100137</t>
  </si>
  <si>
    <t>The Ramco Cements Ltd.</t>
  </si>
  <si>
    <t>INE331A01037</t>
  </si>
  <si>
    <t>100442</t>
  </si>
  <si>
    <t>Coromandel International Ltd.</t>
  </si>
  <si>
    <t>INE169A01031</t>
  </si>
  <si>
    <t>101225</t>
  </si>
  <si>
    <t>WENDT (India) Ltd.</t>
  </si>
  <si>
    <t>INE274C01019</t>
  </si>
  <si>
    <t>100499</t>
  </si>
  <si>
    <t>Disa India Ltd.</t>
  </si>
  <si>
    <t>INE131C01011</t>
  </si>
  <si>
    <t>101959</t>
  </si>
  <si>
    <t>JSW Infrastructure Ltd.</t>
  </si>
  <si>
    <t>INE880J01026</t>
  </si>
  <si>
    <t>100723</t>
  </si>
  <si>
    <t>Ashiana Housing Ltd.</t>
  </si>
  <si>
    <t>INE365D01021</t>
  </si>
  <si>
    <t>100286</t>
  </si>
  <si>
    <t>NHPC Ltd.</t>
  </si>
  <si>
    <t>INE848E01016</t>
  </si>
  <si>
    <t>100570</t>
  </si>
  <si>
    <t>K.P.R. Mill Ltd.</t>
  </si>
  <si>
    <t>INE930H01031</t>
  </si>
  <si>
    <t>100386</t>
  </si>
  <si>
    <t>Carborundum Universal Ltd.</t>
  </si>
  <si>
    <t>INE120A01034</t>
  </si>
  <si>
    <t>101452</t>
  </si>
  <si>
    <t>Gateway Distriparks Ltd.</t>
  </si>
  <si>
    <t>INE079J01017</t>
  </si>
  <si>
    <t>100163</t>
  </si>
  <si>
    <t>INE323A01026</t>
  </si>
  <si>
    <t>100132</t>
  </si>
  <si>
    <t>Info Edge (India) Ltd.</t>
  </si>
  <si>
    <t>INE663F01024</t>
  </si>
  <si>
    <t>100107</t>
  </si>
  <si>
    <t>Max Financial Services Ltd.</t>
  </si>
  <si>
    <t>INE180A01020</t>
  </si>
  <si>
    <t>100771</t>
  </si>
  <si>
    <t>Bandhan Bank Ltd.</t>
  </si>
  <si>
    <t>INE545U01014</t>
  </si>
  <si>
    <t>100259</t>
  </si>
  <si>
    <t>Kalpataru Projects International Ltd.</t>
  </si>
  <si>
    <t>INE220B01022</t>
  </si>
  <si>
    <t>100654</t>
  </si>
  <si>
    <t>Automotive Axles Ltd.</t>
  </si>
  <si>
    <t>INE449A01011</t>
  </si>
  <si>
    <t>100513</t>
  </si>
  <si>
    <t>Greenply Industries Ltd.</t>
  </si>
  <si>
    <t>INE461C01038</t>
  </si>
  <si>
    <t>100686</t>
  </si>
  <si>
    <t>Prataap Snacks Ltd.</t>
  </si>
  <si>
    <t>INE393P01035</t>
  </si>
  <si>
    <t>100694</t>
  </si>
  <si>
    <t>Indian Energy Exchange Ltd.</t>
  </si>
  <si>
    <t>INE022Q01020</t>
  </si>
  <si>
    <t>1801092</t>
  </si>
  <si>
    <t>91 DAY T-BILL 22.02.24</t>
  </si>
  <si>
    <t>IN002023X351</t>
  </si>
  <si>
    <t>1801057</t>
  </si>
  <si>
    <t>91 DAY T-BILL 07.12.23</t>
  </si>
  <si>
    <t>IN002023X245</t>
  </si>
  <si>
    <t>1801024</t>
  </si>
  <si>
    <t>182 DAY T-BILL 21.12.23</t>
  </si>
  <si>
    <t>IN002023Y128</t>
  </si>
  <si>
    <t>1801079</t>
  </si>
  <si>
    <t>91 DAY T-BILL 18.01.24</t>
  </si>
  <si>
    <t>IN002023X302</t>
  </si>
  <si>
    <t>055</t>
  </si>
  <si>
    <t>SBI Nifty Index Fund</t>
  </si>
  <si>
    <t>100173</t>
  </si>
  <si>
    <t>Asian Paints Ltd.</t>
  </si>
  <si>
    <t>INE021A01026</t>
  </si>
  <si>
    <t>100181</t>
  </si>
  <si>
    <t>NTPC Ltd.</t>
  </si>
  <si>
    <t>INE733E01010</t>
  </si>
  <si>
    <t>100013</t>
  </si>
  <si>
    <t>INE095A01012</t>
  </si>
  <si>
    <t>100380</t>
  </si>
  <si>
    <t>Bajaj Finserv Ltd.</t>
  </si>
  <si>
    <t>INE918I01026</t>
  </si>
  <si>
    <t>100418</t>
  </si>
  <si>
    <t>Adani Enterprises Ltd.</t>
  </si>
  <si>
    <t>INE423A01024</t>
  </si>
  <si>
    <t>Metals &amp; Minerals Trading</t>
  </si>
  <si>
    <t>100193</t>
  </si>
  <si>
    <t>JSW Steel Ltd.</t>
  </si>
  <si>
    <t>INE019A01038</t>
  </si>
  <si>
    <t>100177</t>
  </si>
  <si>
    <t>Grasim Industries Ltd.</t>
  </si>
  <si>
    <t>INE047A01021</t>
  </si>
  <si>
    <t>100080</t>
  </si>
  <si>
    <t>Dr. Reddy's Laboratories Ltd.</t>
  </si>
  <si>
    <t>INE089A01023</t>
  </si>
  <si>
    <t>100108</t>
  </si>
  <si>
    <t>Adani Ports and Special Economic Zone Ltd.</t>
  </si>
  <si>
    <t>INE742F01042</t>
  </si>
  <si>
    <t>100684</t>
  </si>
  <si>
    <t>SBI Life Insurance Co. Ltd.</t>
  </si>
  <si>
    <t>INE123W01016</t>
  </si>
  <si>
    <t>100020</t>
  </si>
  <si>
    <t>Tata Consumer Products Ltd.</t>
  </si>
  <si>
    <t>INE192A01025</t>
  </si>
  <si>
    <t>100150</t>
  </si>
  <si>
    <t>Apollo Hospitals Enterprise Ltd.</t>
  </si>
  <si>
    <t>INE437A01024</t>
  </si>
  <si>
    <t>100128</t>
  </si>
  <si>
    <t>Eicher Motors Ltd.</t>
  </si>
  <si>
    <t>INE066A01021</t>
  </si>
  <si>
    <t>100139</t>
  </si>
  <si>
    <t>UPL Ltd.</t>
  </si>
  <si>
    <t>INE628A01036</t>
  </si>
  <si>
    <t>056</t>
  </si>
  <si>
    <t>SBI Magnum Children's Benefit Fund - Savings Plan</t>
  </si>
  <si>
    <t>101929</t>
  </si>
  <si>
    <t>SBFC Finance Ltd.</t>
  </si>
  <si>
    <t>INE423Y01016</t>
  </si>
  <si>
    <t>101801</t>
  </si>
  <si>
    <t>Elin Electronics Ltd.</t>
  </si>
  <si>
    <t>INE050401020</t>
  </si>
  <si>
    <t>101782</t>
  </si>
  <si>
    <t>Archean Chemical Industries Ltd.</t>
  </si>
  <si>
    <t>INE128X01021</t>
  </si>
  <si>
    <t>704385</t>
  </si>
  <si>
    <t>INE774D07VC5</t>
  </si>
  <si>
    <t>704331</t>
  </si>
  <si>
    <t>Nexus Select Trust</t>
  </si>
  <si>
    <t>INE0NDH07019</t>
  </si>
  <si>
    <t>704135</t>
  </si>
  <si>
    <t>INE153A08121</t>
  </si>
  <si>
    <t>703516</t>
  </si>
  <si>
    <t>Mangloor Highways Pvt. Ltd.</t>
  </si>
  <si>
    <t>INE00PT07014</t>
  </si>
  <si>
    <t>900291</t>
  </si>
  <si>
    <t>7.17% CGL 2030</t>
  </si>
  <si>
    <t>IN0020230036</t>
  </si>
  <si>
    <t>900166</t>
  </si>
  <si>
    <t>IN0020210137</t>
  </si>
  <si>
    <t>900298</t>
  </si>
  <si>
    <t>7.25% CGL 2063</t>
  </si>
  <si>
    <t>IN0020230044</t>
  </si>
  <si>
    <t>5100005</t>
  </si>
  <si>
    <t>GOI 16.12.2026 GOV</t>
  </si>
  <si>
    <t>IN001226C074</t>
  </si>
  <si>
    <t>057</t>
  </si>
  <si>
    <t>SBI Overnight Fund</t>
  </si>
  <si>
    <t>1801020</t>
  </si>
  <si>
    <t>182 DAY T-BILL 14.12.23</t>
  </si>
  <si>
    <t>IN002023Y110</t>
  </si>
  <si>
    <t>069</t>
  </si>
  <si>
    <t>SBI Magnum Medium Duration Fund</t>
  </si>
  <si>
    <t>703921</t>
  </si>
  <si>
    <t>INE121A07QH4</t>
  </si>
  <si>
    <t>701820</t>
  </si>
  <si>
    <t>Yes Bank Ltd.</t>
  </si>
  <si>
    <t>INE528G08345</t>
  </si>
  <si>
    <t>[ICRA]A-</t>
  </si>
  <si>
    <t>702604</t>
  </si>
  <si>
    <t>INE062A08264</t>
  </si>
  <si>
    <t>702543</t>
  </si>
  <si>
    <t>India Grid Trust</t>
  </si>
  <si>
    <t>INE219X07108</t>
  </si>
  <si>
    <t>703536</t>
  </si>
  <si>
    <t>INE813H07184</t>
  </si>
  <si>
    <t>704116</t>
  </si>
  <si>
    <t>INE261F08DW2</t>
  </si>
  <si>
    <t>703483</t>
  </si>
  <si>
    <t>INE813H07150</t>
  </si>
  <si>
    <t>702617</t>
  </si>
  <si>
    <t>Latur Renewable Pvt. Ltd.</t>
  </si>
  <si>
    <t>INE03IL08026</t>
  </si>
  <si>
    <t>CRISIL AA+(CE)</t>
  </si>
  <si>
    <t>702618</t>
  </si>
  <si>
    <t>INE03IL08034</t>
  </si>
  <si>
    <t>703634</t>
  </si>
  <si>
    <t>INE813H07234</t>
  </si>
  <si>
    <t>703635</t>
  </si>
  <si>
    <t>INE813H07242</t>
  </si>
  <si>
    <t>704546</t>
  </si>
  <si>
    <t>JM Financial Services Ltd.</t>
  </si>
  <si>
    <t>INE012I07066</t>
  </si>
  <si>
    <t>702992</t>
  </si>
  <si>
    <t>Godrej Industries Ltd.</t>
  </si>
  <si>
    <t>INE233A08030</t>
  </si>
  <si>
    <t>702613</t>
  </si>
  <si>
    <t>INE160A08159</t>
  </si>
  <si>
    <t>701874</t>
  </si>
  <si>
    <t>INE528G08279</t>
  </si>
  <si>
    <t>900288</t>
  </si>
  <si>
    <t>7.26% CGL 2033</t>
  </si>
  <si>
    <t>IN0020220151</t>
  </si>
  <si>
    <t>1904627</t>
  </si>
  <si>
    <t>7.44% State Government of Haryana 2027</t>
  </si>
  <si>
    <t>IN1620220294</t>
  </si>
  <si>
    <t>1904830</t>
  </si>
  <si>
    <t>7.79% State Government of Andhra Pradesh 2031</t>
  </si>
  <si>
    <t>IN1020220357</t>
  </si>
  <si>
    <t>072</t>
  </si>
  <si>
    <t>SBI Liquid Fund</t>
  </si>
  <si>
    <t>900012</t>
  </si>
  <si>
    <t>7.68% CGL 2023</t>
  </si>
  <si>
    <t>IN0020150010</t>
  </si>
  <si>
    <t>1009177</t>
  </si>
  <si>
    <t>INE261F14KF0</t>
  </si>
  <si>
    <t>1009185</t>
  </si>
  <si>
    <t>INE556F14JR0</t>
  </si>
  <si>
    <t>1009232</t>
  </si>
  <si>
    <t>INE556F14JU4</t>
  </si>
  <si>
    <t>1009291</t>
  </si>
  <si>
    <t>Tata Power Company Ltd.</t>
  </si>
  <si>
    <t>INE245A14JG4</t>
  </si>
  <si>
    <t>1009186</t>
  </si>
  <si>
    <t>Export-Import Bank of India</t>
  </si>
  <si>
    <t>INE514E14RE3</t>
  </si>
  <si>
    <t>1009233</t>
  </si>
  <si>
    <t>Aditya Birla Finance Ltd.</t>
  </si>
  <si>
    <t>INE860H141P4</t>
  </si>
  <si>
    <t>[ICRA]A1+</t>
  </si>
  <si>
    <t>1009248</t>
  </si>
  <si>
    <t>Can Fin Homes Ltd.</t>
  </si>
  <si>
    <t>INE477A14CQ7</t>
  </si>
  <si>
    <t>1009273</t>
  </si>
  <si>
    <t>INE020B14680</t>
  </si>
  <si>
    <t>IND A1+</t>
  </si>
  <si>
    <t>1009300</t>
  </si>
  <si>
    <t>Tata Capital Financial Services Ltd.</t>
  </si>
  <si>
    <t>INE306N14WT3</t>
  </si>
  <si>
    <t>1009253</t>
  </si>
  <si>
    <t>Godrej &amp; Boyce Manufacturing Co. Ltd.</t>
  </si>
  <si>
    <t>INE982D14AS0</t>
  </si>
  <si>
    <t>1009152</t>
  </si>
  <si>
    <t>Reliance Retail Ventures Ltd.</t>
  </si>
  <si>
    <t>INE929O14AW0</t>
  </si>
  <si>
    <t>1009175</t>
  </si>
  <si>
    <t>Kotak Securities Ltd.</t>
  </si>
  <si>
    <t>INE028E14MG0</t>
  </si>
  <si>
    <t>1009254</t>
  </si>
  <si>
    <t>HDFC Securities Ltd.</t>
  </si>
  <si>
    <t>INE700G14HD6</t>
  </si>
  <si>
    <t>1009237</t>
  </si>
  <si>
    <t>Sikka Ports &amp; Terminals Ltd.</t>
  </si>
  <si>
    <t>INE941D14477</t>
  </si>
  <si>
    <t>1009157</t>
  </si>
  <si>
    <t>INE929O14AX8</t>
  </si>
  <si>
    <t>1009171</t>
  </si>
  <si>
    <t>INE028E14MF2</t>
  </si>
  <si>
    <t>1009192</t>
  </si>
  <si>
    <t>ICICI Securities Ltd.</t>
  </si>
  <si>
    <t>INE763G14RC5</t>
  </si>
  <si>
    <t>1009182</t>
  </si>
  <si>
    <t>INE763G14QZ8</t>
  </si>
  <si>
    <t>1009211</t>
  </si>
  <si>
    <t>INE477S14BT5</t>
  </si>
  <si>
    <t>1009207</t>
  </si>
  <si>
    <t>INE018A14KD0</t>
  </si>
  <si>
    <t>1009245</t>
  </si>
  <si>
    <t>INE763G14OO7</t>
  </si>
  <si>
    <t>1009250</t>
  </si>
  <si>
    <t>INE121A14VZ2</t>
  </si>
  <si>
    <t>1009271</t>
  </si>
  <si>
    <t>INE028E14MP1</t>
  </si>
  <si>
    <t>1009283</t>
  </si>
  <si>
    <t>HDB Financial Services Ltd.</t>
  </si>
  <si>
    <t>INE756I14DK8</t>
  </si>
  <si>
    <t>1009295</t>
  </si>
  <si>
    <t>INE860H141V2</t>
  </si>
  <si>
    <t>1009297</t>
  </si>
  <si>
    <t>INE403D14502</t>
  </si>
  <si>
    <t>1009229</t>
  </si>
  <si>
    <t>INE700G14GZ1</t>
  </si>
  <si>
    <t>1009255</t>
  </si>
  <si>
    <t>INE763G14RJ0</t>
  </si>
  <si>
    <t>1009288</t>
  </si>
  <si>
    <t>Kotak Mahindra Investments Ltd.</t>
  </si>
  <si>
    <t>INE975F14ZE6</t>
  </si>
  <si>
    <t>1009169</t>
  </si>
  <si>
    <t>INE081A14EM2</t>
  </si>
  <si>
    <t>1009210</t>
  </si>
  <si>
    <t>INE296A14WA3</t>
  </si>
  <si>
    <t>1009218</t>
  </si>
  <si>
    <t>INE261F14KJ2</t>
  </si>
  <si>
    <t>1009275</t>
  </si>
  <si>
    <t>INE700G14HH7</t>
  </si>
  <si>
    <t>1009276</t>
  </si>
  <si>
    <t>INE700G14HI5</t>
  </si>
  <si>
    <t>1009290</t>
  </si>
  <si>
    <t>INE929O14BD8</t>
  </si>
  <si>
    <t>1009298</t>
  </si>
  <si>
    <t>Poonawalla Fincorp Ltd.</t>
  </si>
  <si>
    <t>INE511C14VV9</t>
  </si>
  <si>
    <t>1009299</t>
  </si>
  <si>
    <t>INE511C14VW7</t>
  </si>
  <si>
    <t>1009296</t>
  </si>
  <si>
    <t>Bajaj Financial Securties Ltd.</t>
  </si>
  <si>
    <t>INE01C314585</t>
  </si>
  <si>
    <t>1009221</t>
  </si>
  <si>
    <t>INE01C314536</t>
  </si>
  <si>
    <t>1009238</t>
  </si>
  <si>
    <t>Tata Capital Housing Finance Ltd.</t>
  </si>
  <si>
    <t>INE033L14MS0</t>
  </si>
  <si>
    <t>1009277</t>
  </si>
  <si>
    <t>INE763G14RQ5</t>
  </si>
  <si>
    <t>1009294</t>
  </si>
  <si>
    <t>INE511C14VU1</t>
  </si>
  <si>
    <t>1009183</t>
  </si>
  <si>
    <t>Sundaram Finance Ltd.</t>
  </si>
  <si>
    <t>INE660A14XK7</t>
  </si>
  <si>
    <t>1009222</t>
  </si>
  <si>
    <t>INE660A14XM3</t>
  </si>
  <si>
    <t>1009230</t>
  </si>
  <si>
    <t>INE700G14HA2</t>
  </si>
  <si>
    <t>1009287</t>
  </si>
  <si>
    <t>INE660A14XP6</t>
  </si>
  <si>
    <t>1009270</t>
  </si>
  <si>
    <t>INE102D14856</t>
  </si>
  <si>
    <t>1102367</t>
  </si>
  <si>
    <t>Bank of Baroda</t>
  </si>
  <si>
    <t>INE028A16DV1</t>
  </si>
  <si>
    <t>1102401</t>
  </si>
  <si>
    <t>INE028A16EB1</t>
  </si>
  <si>
    <t>1102407</t>
  </si>
  <si>
    <t>Indian Bank</t>
  </si>
  <si>
    <t>INE562A16MG1</t>
  </si>
  <si>
    <t>1102417</t>
  </si>
  <si>
    <t>Union Bank of India</t>
  </si>
  <si>
    <t>INE692A16GJ2</t>
  </si>
  <si>
    <t>1102293</t>
  </si>
  <si>
    <t>INE040A16DT0</t>
  </si>
  <si>
    <t>1102377</t>
  </si>
  <si>
    <t>Punjab &amp; Sind Bank</t>
  </si>
  <si>
    <t>INE608A16QG3</t>
  </si>
  <si>
    <t>1102425</t>
  </si>
  <si>
    <t>INE095A16U13</t>
  </si>
  <si>
    <t>1102419</t>
  </si>
  <si>
    <t>Canara Bank</t>
  </si>
  <si>
    <t>INE476A16WV2</t>
  </si>
  <si>
    <t>1102423</t>
  </si>
  <si>
    <t>INE040A16EB6</t>
  </si>
  <si>
    <t>1102383</t>
  </si>
  <si>
    <t>INE160A16NT5</t>
  </si>
  <si>
    <t>1102409</t>
  </si>
  <si>
    <t>INE692A16GI4</t>
  </si>
  <si>
    <t>1102429</t>
  </si>
  <si>
    <t>INE160A16NX7</t>
  </si>
  <si>
    <t>1102365</t>
  </si>
  <si>
    <t>INE476A16WN9</t>
  </si>
  <si>
    <t>1102376</t>
  </si>
  <si>
    <t>INE171A16LC2</t>
  </si>
  <si>
    <t>1102393</t>
  </si>
  <si>
    <t>IDFC First Bank Ltd.</t>
  </si>
  <si>
    <t>INE092T16VN6</t>
  </si>
  <si>
    <t>1102432</t>
  </si>
  <si>
    <t>INE092T16VT3</t>
  </si>
  <si>
    <t>1102400</t>
  </si>
  <si>
    <t>INE608A16QI9</t>
  </si>
  <si>
    <t>1102397</t>
  </si>
  <si>
    <t>INE028A16EA3</t>
  </si>
  <si>
    <t>1102391</t>
  </si>
  <si>
    <t>INE028A16DZ2</t>
  </si>
  <si>
    <t>1102386</t>
  </si>
  <si>
    <t>INE040A16EE0</t>
  </si>
  <si>
    <t>1102390</t>
  </si>
  <si>
    <t>INE476A16VZ5</t>
  </si>
  <si>
    <t>1801086</t>
  </si>
  <si>
    <t>91 DAY T-BILL 15.02.24</t>
  </si>
  <si>
    <t>IN002023X344</t>
  </si>
  <si>
    <t>1801060</t>
  </si>
  <si>
    <t>91 DAY T-BILL 14.12.23</t>
  </si>
  <si>
    <t>IN002023X252</t>
  </si>
  <si>
    <t>1801034</t>
  </si>
  <si>
    <t>182 DAY T-BILL 29.12.23</t>
  </si>
  <si>
    <t>IN002023Y136</t>
  </si>
  <si>
    <t>1801072</t>
  </si>
  <si>
    <t>91 DAY T-BILL 04.01.24</t>
  </si>
  <si>
    <t>IN002023X286</t>
  </si>
  <si>
    <t>1800947</t>
  </si>
  <si>
    <t>364 DAY T-BILL 04.01.24</t>
  </si>
  <si>
    <t>IN002022Z408</t>
  </si>
  <si>
    <t>1801017</t>
  </si>
  <si>
    <t>182 DAY T-BILL 07.12.23</t>
  </si>
  <si>
    <t>IN002023Y102</t>
  </si>
  <si>
    <t>1800940</t>
  </si>
  <si>
    <t>364 DAY T-BILL 21.12.23</t>
  </si>
  <si>
    <t>IN002022Z382</t>
  </si>
  <si>
    <t>1801070</t>
  </si>
  <si>
    <t>91 DAY T-BILL 29.12.23</t>
  </si>
  <si>
    <t>IN002023X278</t>
  </si>
  <si>
    <t>1801076</t>
  </si>
  <si>
    <t>91 DAY T-BILL 11.01.24</t>
  </si>
  <si>
    <t>IN002023X294</t>
  </si>
  <si>
    <t>074</t>
  </si>
  <si>
    <t>SBI Dynamic Bond Fund</t>
  </si>
  <si>
    <t>650</t>
  </si>
  <si>
    <t>703929</t>
  </si>
  <si>
    <t>INE040A08641</t>
  </si>
  <si>
    <t>704128</t>
  </si>
  <si>
    <t>INE020B08EF4</t>
  </si>
  <si>
    <t>900154</t>
  </si>
  <si>
    <t>IN0020200120</t>
  </si>
  <si>
    <t>1905009</t>
  </si>
  <si>
    <t>7.78% State Government of Bihar 2031</t>
  </si>
  <si>
    <t>IN1320230106</t>
  </si>
  <si>
    <t>1905015</t>
  </si>
  <si>
    <t>7.75% State Government of Rajasthan 2036</t>
  </si>
  <si>
    <t>IN2920230306</t>
  </si>
  <si>
    <t>079</t>
  </si>
  <si>
    <t>SBI Savings Fund</t>
  </si>
  <si>
    <t>900114</t>
  </si>
  <si>
    <t>8.35% CGL 2024</t>
  </si>
  <si>
    <t>IN0020079045</t>
  </si>
  <si>
    <t>900098</t>
  </si>
  <si>
    <t>7.32% CGL 2024</t>
  </si>
  <si>
    <t>IN0020180488</t>
  </si>
  <si>
    <t>1904878</t>
  </si>
  <si>
    <t>8.97% State Government of Karnataka 2024</t>
  </si>
  <si>
    <t>IN1920140036</t>
  </si>
  <si>
    <t>1900161</t>
  </si>
  <si>
    <t>8.21% State Government of Haryana 2024</t>
  </si>
  <si>
    <t>IN1620150160</t>
  </si>
  <si>
    <t>1904621</t>
  </si>
  <si>
    <t>5.39% State Government of Gujarat 2024</t>
  </si>
  <si>
    <t>IN1520200313</t>
  </si>
  <si>
    <t>1904923</t>
  </si>
  <si>
    <t>5.52% State Government of Madhya Pradesh 2024</t>
  </si>
  <si>
    <t>IN2120200265</t>
  </si>
  <si>
    <t>1009077</t>
  </si>
  <si>
    <t>INE115A14EN6</t>
  </si>
  <si>
    <t>1008794</t>
  </si>
  <si>
    <t>INE514E14QY3</t>
  </si>
  <si>
    <t>1008709</t>
  </si>
  <si>
    <t>Panatone Finvest Ltd.</t>
  </si>
  <si>
    <t>INE116F14158</t>
  </si>
  <si>
    <t>1008738</t>
  </si>
  <si>
    <t>INE040A14227</t>
  </si>
  <si>
    <t>1008674</t>
  </si>
  <si>
    <t>SEIL Energy India Ltd.</t>
  </si>
  <si>
    <t>INE460M14388</t>
  </si>
  <si>
    <t>1008761</t>
  </si>
  <si>
    <t>INE601U14JE1</t>
  </si>
  <si>
    <t>1009289</t>
  </si>
  <si>
    <t>ONGC Petro Additions Ltd.</t>
  </si>
  <si>
    <t>INE163N14352</t>
  </si>
  <si>
    <t>1009064</t>
  </si>
  <si>
    <t>Bharti Enterprises Ltd.</t>
  </si>
  <si>
    <t>INE396J14281</t>
  </si>
  <si>
    <t>1008936</t>
  </si>
  <si>
    <t>INE040A14334</t>
  </si>
  <si>
    <t>1009242</t>
  </si>
  <si>
    <t>Highways Infrastructure Trust</t>
  </si>
  <si>
    <t>INE0KXY14014</t>
  </si>
  <si>
    <t>1008981</t>
  </si>
  <si>
    <t>INE774D14RU1</t>
  </si>
  <si>
    <t>1008782</t>
  </si>
  <si>
    <t>INE414G14SQ3</t>
  </si>
  <si>
    <t>1008776</t>
  </si>
  <si>
    <t>INE414G14SR1</t>
  </si>
  <si>
    <t>1009004</t>
  </si>
  <si>
    <t>Infina Finance Pvt. Ltd.</t>
  </si>
  <si>
    <t>INE879F14HI9</t>
  </si>
  <si>
    <t>1009217</t>
  </si>
  <si>
    <t>INE725H14BJ1</t>
  </si>
  <si>
    <t>1008903</t>
  </si>
  <si>
    <t>INE033L14ML5</t>
  </si>
  <si>
    <t>1008783</t>
  </si>
  <si>
    <t>INE414G14SP5</t>
  </si>
  <si>
    <t>1008842</t>
  </si>
  <si>
    <t>INE121A14VF4</t>
  </si>
  <si>
    <t>1009282</t>
  </si>
  <si>
    <t>INE396J14323</t>
  </si>
  <si>
    <t>1008976</t>
  </si>
  <si>
    <t>INE879F14HF5</t>
  </si>
  <si>
    <t>1008790</t>
  </si>
  <si>
    <t>INE040A14250</t>
  </si>
  <si>
    <t>1009005</t>
  </si>
  <si>
    <t>INE879F14HH1</t>
  </si>
  <si>
    <t>1008735</t>
  </si>
  <si>
    <t>INE306N14VR9</t>
  </si>
  <si>
    <t>1009145</t>
  </si>
  <si>
    <t>INE012I14PE3</t>
  </si>
  <si>
    <t>1009146</t>
  </si>
  <si>
    <t>JM Financial Credit Solutions Ltd.</t>
  </si>
  <si>
    <t>INE651J14AY6</t>
  </si>
  <si>
    <t>1009147</t>
  </si>
  <si>
    <t>JM Financial Products Ltd.</t>
  </si>
  <si>
    <t>INE523H141J6</t>
  </si>
  <si>
    <t>1009187</t>
  </si>
  <si>
    <t>JM Financial Properties &amp; Holdings Ltd.</t>
  </si>
  <si>
    <t>INE525R14916</t>
  </si>
  <si>
    <t>1102433</t>
  </si>
  <si>
    <t>INE238AD6587</t>
  </si>
  <si>
    <t>1102372</t>
  </si>
  <si>
    <t>INE040A16DX2</t>
  </si>
  <si>
    <t>1102380</t>
  </si>
  <si>
    <t>RBL Bank Ltd.</t>
  </si>
  <si>
    <t>INE976G16NG8</t>
  </si>
  <si>
    <t>1102353</t>
  </si>
  <si>
    <t>The Jammu &amp; Kashmir Bank Ltd.</t>
  </si>
  <si>
    <t>INE168A16MI3</t>
  </si>
  <si>
    <t>1102214</t>
  </si>
  <si>
    <t>INE261F16702</t>
  </si>
  <si>
    <t>1102190</t>
  </si>
  <si>
    <t>INE562A16LK5</t>
  </si>
  <si>
    <t>1102305</t>
  </si>
  <si>
    <t>INE608A16PZ5</t>
  </si>
  <si>
    <t>1102366</t>
  </si>
  <si>
    <t>INE171A16KY8</t>
  </si>
  <si>
    <t>1102198</t>
  </si>
  <si>
    <t>INE095A16S17</t>
  </si>
  <si>
    <t>1102238</t>
  </si>
  <si>
    <t>INE556F16AH5</t>
  </si>
  <si>
    <t>1102389</t>
  </si>
  <si>
    <t>INE237A168U0</t>
  </si>
  <si>
    <t>1102224</t>
  </si>
  <si>
    <t>INE171A16KQ4</t>
  </si>
  <si>
    <t>1102200</t>
  </si>
  <si>
    <t>INE562A16LL3</t>
  </si>
  <si>
    <t>1102416</t>
  </si>
  <si>
    <t>INE090AD6063</t>
  </si>
  <si>
    <t>1102369</t>
  </si>
  <si>
    <t>INE237A167U2</t>
  </si>
  <si>
    <t>1102282</t>
  </si>
  <si>
    <t>INE095A16T16</t>
  </si>
  <si>
    <t>1102388</t>
  </si>
  <si>
    <t>INE238AD6520</t>
  </si>
  <si>
    <t>1102204</t>
  </si>
  <si>
    <t>INE160A16NA5</t>
  </si>
  <si>
    <t>1102258</t>
  </si>
  <si>
    <t>INE556F16AI3</t>
  </si>
  <si>
    <t>1102373</t>
  </si>
  <si>
    <t>INE095A16T81</t>
  </si>
  <si>
    <t>1102143</t>
  </si>
  <si>
    <t>INE237A164R5</t>
  </si>
  <si>
    <t>1102166</t>
  </si>
  <si>
    <t>INE556F16AE2</t>
  </si>
  <si>
    <t>1102316</t>
  </si>
  <si>
    <t>INE476A16VX0</t>
  </si>
  <si>
    <t>1102188</t>
  </si>
  <si>
    <t>INE171A16KO9</t>
  </si>
  <si>
    <t>1102256</t>
  </si>
  <si>
    <t>INE692A16FV9</t>
  </si>
  <si>
    <t>1102192</t>
  </si>
  <si>
    <t>INE692A16FW7</t>
  </si>
  <si>
    <t>1102344</t>
  </si>
  <si>
    <t>INE160A16MZ4</t>
  </si>
  <si>
    <t>1102296</t>
  </si>
  <si>
    <t>INE556F16AK9</t>
  </si>
  <si>
    <t>1102310</t>
  </si>
  <si>
    <t>INE556F16AL7</t>
  </si>
  <si>
    <t>1102117</t>
  </si>
  <si>
    <t>INE238AD6215</t>
  </si>
  <si>
    <t>1800984</t>
  </si>
  <si>
    <t>364 DAY T-BILL 22.03.24</t>
  </si>
  <si>
    <t>IN002022Z515</t>
  </si>
  <si>
    <t>1800989</t>
  </si>
  <si>
    <t>364 DAY T-BILL 29.03.24</t>
  </si>
  <si>
    <t>IN002022Z523</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</si>
  <si>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</si>
  <si>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</si>
  <si>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</si>
  <si>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</si>
  <si>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</si>
  <si>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</si>
  <si>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</si>
  <si>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</si>
  <si>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</si>
  <si>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</si>
  <si>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</si>
  <si>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</si>
  <si>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</si>
  <si>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</si>
  <si>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INE163N08255</t>
  </si>
  <si>
    <t>703904</t>
  </si>
  <si>
    <t>Motilal Oswal Finvest Ltd.</t>
  </si>
  <si>
    <t>INE01WN07060</t>
  </si>
  <si>
    <t>703793</t>
  </si>
  <si>
    <t>INE118D07195</t>
  </si>
  <si>
    <t>704054</t>
  </si>
  <si>
    <t>INE019A08033</t>
  </si>
  <si>
    <t>702806</t>
  </si>
  <si>
    <t>INE233A08048</t>
  </si>
  <si>
    <t>704330</t>
  </si>
  <si>
    <t>Patel KNR Heavy Infrastructures Ltd.</t>
  </si>
  <si>
    <t>INE555J07013</t>
  </si>
  <si>
    <t>CARE AA+</t>
  </si>
  <si>
    <t>703364</t>
  </si>
  <si>
    <t>Yes Bank Ltd.( Tier II Bond under Basel III )</t>
  </si>
  <si>
    <t>INE528G08337</t>
  </si>
  <si>
    <t>704038</t>
  </si>
  <si>
    <t>Nirma Ltd.</t>
  </si>
  <si>
    <t>INE091A08172</t>
  </si>
  <si>
    <t>704415</t>
  </si>
  <si>
    <t>Phoenix Arc Pvt. Ltd.</t>
  </si>
  <si>
    <t>INE163K07121</t>
  </si>
  <si>
    <t>701150</t>
  </si>
  <si>
    <t>AU Small Finance Bank Ltd.( Tier II Bond under Basel III )</t>
  </si>
  <si>
    <t>INE949L08418</t>
  </si>
  <si>
    <t>703357</t>
  </si>
  <si>
    <t>INE155A08209</t>
  </si>
  <si>
    <t>704159</t>
  </si>
  <si>
    <t>INE163N08180</t>
  </si>
  <si>
    <t>704005</t>
  </si>
  <si>
    <t>INE020B08EA5</t>
  </si>
  <si>
    <t>703784</t>
  </si>
  <si>
    <t>Power Finance Corporation Ltd.</t>
  </si>
  <si>
    <t>INE134E08LO4</t>
  </si>
  <si>
    <t>704300</t>
  </si>
  <si>
    <t>INE134E08MO2</t>
  </si>
  <si>
    <t>704298</t>
  </si>
  <si>
    <t>Indian Railway Finance Corporation Ltd.</t>
  </si>
  <si>
    <t>INE053F08304</t>
  </si>
  <si>
    <t>703800</t>
  </si>
  <si>
    <t>Godrej Housing Finance Ltd.</t>
  </si>
  <si>
    <t>INE02JD07025</t>
  </si>
  <si>
    <t>703816</t>
  </si>
  <si>
    <t>TVS Credit Services Ltd.</t>
  </si>
  <si>
    <t>INE729N07032</t>
  </si>
  <si>
    <t>704297</t>
  </si>
  <si>
    <t>INE725H08113</t>
  </si>
  <si>
    <t>704000</t>
  </si>
  <si>
    <t>INE153A08113</t>
  </si>
  <si>
    <t>704166</t>
  </si>
  <si>
    <t>Nuclear Power Corporation of India Ltd.</t>
  </si>
  <si>
    <t>INE206D08501</t>
  </si>
  <si>
    <t>[ICRA]AAA</t>
  </si>
  <si>
    <t>704452</t>
  </si>
  <si>
    <t>PNB Housing Finance Ltd.</t>
  </si>
  <si>
    <t>INE572E07134</t>
  </si>
  <si>
    <t>704190</t>
  </si>
  <si>
    <t>INE134E08MK0</t>
  </si>
  <si>
    <t>700230</t>
  </si>
  <si>
    <t>INE134E08II2</t>
  </si>
  <si>
    <t>704321</t>
  </si>
  <si>
    <t>INE020B08EL2</t>
  </si>
  <si>
    <t>702693</t>
  </si>
  <si>
    <t>INE020B08DK6</t>
  </si>
  <si>
    <t>703085</t>
  </si>
  <si>
    <t>Union Bank of India( AT1 Bond under Basel III )</t>
  </si>
  <si>
    <t>INE692A08169</t>
  </si>
  <si>
    <t>702685</t>
  </si>
  <si>
    <t>INE692A08128</t>
  </si>
  <si>
    <t>704485</t>
  </si>
  <si>
    <t>INE916U08046</t>
  </si>
  <si>
    <t>704487</t>
  </si>
  <si>
    <t>INE916U08038</t>
  </si>
  <si>
    <t>704486</t>
  </si>
  <si>
    <t>INE916U08020</t>
  </si>
  <si>
    <t>704488</t>
  </si>
  <si>
    <t>INE916U08012</t>
  </si>
  <si>
    <t>704477</t>
  </si>
  <si>
    <t>INE233A08089</t>
  </si>
  <si>
    <t>703739</t>
  </si>
  <si>
    <t>INE692A08193</t>
  </si>
  <si>
    <t>900162</t>
  </si>
  <si>
    <t>IN0020210160</t>
  </si>
  <si>
    <t>1009261</t>
  </si>
  <si>
    <t>L&amp;T Metro Rail (Hyderabad) Ltd. [Guaranteed by Larsen &amp; Toubro Ltd.]</t>
  </si>
  <si>
    <t>INE128M14696</t>
  </si>
  <si>
    <t>081</t>
  </si>
  <si>
    <t>SBI Focused Equity Fund</t>
  </si>
  <si>
    <t>101364</t>
  </si>
  <si>
    <t>IN9397D01014</t>
  </si>
  <si>
    <t>PP*</t>
  </si>
  <si>
    <t>101410</t>
  </si>
  <si>
    <t>Medplus Health Services Ltd.</t>
  </si>
  <si>
    <t>INE804L01022</t>
  </si>
  <si>
    <t>082</t>
  </si>
  <si>
    <t>SBI Conservative Hybrid Fund</t>
  </si>
  <si>
    <t>100535</t>
  </si>
  <si>
    <t>Thangamayil Jewellery Ltd.</t>
  </si>
  <si>
    <t>INE085J01014</t>
  </si>
  <si>
    <t>100675</t>
  </si>
  <si>
    <t>VRL Logistics Ltd.</t>
  </si>
  <si>
    <t>INE366I01010</t>
  </si>
  <si>
    <t>101488</t>
  </si>
  <si>
    <t>Aptus Value Housing Finance India Ltd.</t>
  </si>
  <si>
    <t>INE852O01025</t>
  </si>
  <si>
    <t>100528</t>
  </si>
  <si>
    <t>Graphite India Ltd.</t>
  </si>
  <si>
    <t>INE371A01025</t>
  </si>
  <si>
    <t>704357</t>
  </si>
  <si>
    <t>INE484J08048</t>
  </si>
  <si>
    <t>704286</t>
  </si>
  <si>
    <t>INE261F08EA6</t>
  </si>
  <si>
    <t>704293</t>
  </si>
  <si>
    <t>INE725H08121</t>
  </si>
  <si>
    <t>704284</t>
  </si>
  <si>
    <t>Mahindra Rural Housing Finance Ltd.</t>
  </si>
  <si>
    <t>INE950O08287</t>
  </si>
  <si>
    <t>704320</t>
  </si>
  <si>
    <t>INE040A08AF2</t>
  </si>
  <si>
    <t>703997</t>
  </si>
  <si>
    <t>Bajaj Housing Finance Ltd.</t>
  </si>
  <si>
    <t>INE377Y07334</t>
  </si>
  <si>
    <t>702895</t>
  </si>
  <si>
    <t>Summit Digitel Infrastructure Pvt. Ltd.</t>
  </si>
  <si>
    <t>INE507T07062</t>
  </si>
  <si>
    <t>704326</t>
  </si>
  <si>
    <t>INE163N08263</t>
  </si>
  <si>
    <t>704285</t>
  </si>
  <si>
    <t>SMFG India Home Finance Co. Ltd.</t>
  </si>
  <si>
    <t>INE213W07251</t>
  </si>
  <si>
    <t>704312</t>
  </si>
  <si>
    <t>INE018A08BI0</t>
  </si>
  <si>
    <t>704136</t>
  </si>
  <si>
    <t>INE040A08914</t>
  </si>
  <si>
    <t>704170</t>
  </si>
  <si>
    <t>SMFG India Credit Company Ltd.</t>
  </si>
  <si>
    <t>INE535H07BZ4</t>
  </si>
  <si>
    <t>704040</t>
  </si>
  <si>
    <t>Citicorp Finance (India) Ltd.</t>
  </si>
  <si>
    <t>INE915D08CU4</t>
  </si>
  <si>
    <t>704306</t>
  </si>
  <si>
    <t>INE813H07291</t>
  </si>
  <si>
    <t>704309</t>
  </si>
  <si>
    <t>INE813H07267</t>
  </si>
  <si>
    <t>704479</t>
  </si>
  <si>
    <t>Punjab National Bank( AT1 Bond under Basel III )</t>
  </si>
  <si>
    <t>INE160A08282</t>
  </si>
  <si>
    <t>703673</t>
  </si>
  <si>
    <t>INE219X07330</t>
  </si>
  <si>
    <t>703940</t>
  </si>
  <si>
    <t>INE115A07QB9</t>
  </si>
  <si>
    <t>704169</t>
  </si>
  <si>
    <t>INE535H07BY7</t>
  </si>
  <si>
    <t>703481</t>
  </si>
  <si>
    <t>INE692A08185</t>
  </si>
  <si>
    <t>704121</t>
  </si>
  <si>
    <t>INE033L07HF1</t>
  </si>
  <si>
    <t>703688</t>
  </si>
  <si>
    <t>INE160A08225</t>
  </si>
  <si>
    <t>704193</t>
  </si>
  <si>
    <t>INE414G07FT8</t>
  </si>
  <si>
    <t>704277</t>
  </si>
  <si>
    <t>INE414G07IG9</t>
  </si>
  <si>
    <t>1904843</t>
  </si>
  <si>
    <t>7.76% State Government of Maharashtra 2030</t>
  </si>
  <si>
    <t>IN2220220122</t>
  </si>
  <si>
    <t>1904589</t>
  </si>
  <si>
    <t>7.70% State Government of Maharashtra 2030</t>
  </si>
  <si>
    <t>IN2220220130</t>
  </si>
  <si>
    <t>1904723</t>
  </si>
  <si>
    <t>7.70% State Government of Maharashtra 2031</t>
  </si>
  <si>
    <t>IN2220220197</t>
  </si>
  <si>
    <t>1905045</t>
  </si>
  <si>
    <t>7.77% State Government of Andhra Pradesh 2035</t>
  </si>
  <si>
    <t>IN1020230612</t>
  </si>
  <si>
    <t>1904967</t>
  </si>
  <si>
    <t>7.56% State Government of Uttar Pradesh 2035</t>
  </si>
  <si>
    <t>IN3320230078</t>
  </si>
  <si>
    <t>1904547</t>
  </si>
  <si>
    <t>7.62% State Government of Maharashtra 2030</t>
  </si>
  <si>
    <t>IN2220220106</t>
  </si>
  <si>
    <t>1904965</t>
  </si>
  <si>
    <t>7.62% State Government of Bihar 2031</t>
  </si>
  <si>
    <t>IN1320230080</t>
  </si>
  <si>
    <t>1905001</t>
  </si>
  <si>
    <t>7.76% State Government of Madhya Pradesh 2037</t>
  </si>
  <si>
    <t>IN2120230122</t>
  </si>
  <si>
    <t>1905022</t>
  </si>
  <si>
    <t>7.72% State Government of Telangana 2036</t>
  </si>
  <si>
    <t>IN4520230322</t>
  </si>
  <si>
    <t>1904984</t>
  </si>
  <si>
    <t>7.70% State Government of Bihar 2031</t>
  </si>
  <si>
    <t>IN1320230098</t>
  </si>
  <si>
    <t>1904990</t>
  </si>
  <si>
    <t>7.64% State Government of Karnataka 2032</t>
  </si>
  <si>
    <t>IN1920230019</t>
  </si>
  <si>
    <t>1009163</t>
  </si>
  <si>
    <t>INE01WN14AE9</t>
  </si>
  <si>
    <t>086</t>
  </si>
  <si>
    <t>SBI Magnum Ultra Short Duration Fund</t>
  </si>
  <si>
    <t>701438</t>
  </si>
  <si>
    <t>INE261F08BK1</t>
  </si>
  <si>
    <t>703693</t>
  </si>
  <si>
    <t>INE115A07OE8</t>
  </si>
  <si>
    <t>702701</t>
  </si>
  <si>
    <t>INE261F08CU8</t>
  </si>
  <si>
    <t>702798</t>
  </si>
  <si>
    <t>INE020B08DR1</t>
  </si>
  <si>
    <t>703249</t>
  </si>
  <si>
    <t>INE296A07QR3</t>
  </si>
  <si>
    <t>704234</t>
  </si>
  <si>
    <t>INE377Y07227</t>
  </si>
  <si>
    <t>703579</t>
  </si>
  <si>
    <t>INE018A08BB5</t>
  </si>
  <si>
    <t>703411</t>
  </si>
  <si>
    <t>Kotak Mahindra Prime Ltd.</t>
  </si>
  <si>
    <t>INE916DA7QW4</t>
  </si>
  <si>
    <t>702377</t>
  </si>
  <si>
    <t>INE115A07NY8</t>
  </si>
  <si>
    <t>702376</t>
  </si>
  <si>
    <t>INE115A07OL3</t>
  </si>
  <si>
    <t>704313</t>
  </si>
  <si>
    <t>INE018A08BG4</t>
  </si>
  <si>
    <t>702218</t>
  </si>
  <si>
    <t>INE020B08CF8</t>
  </si>
  <si>
    <t>703501</t>
  </si>
  <si>
    <t>INE556F08JW2</t>
  </si>
  <si>
    <t>704337</t>
  </si>
  <si>
    <t>INE153A08071</t>
  </si>
  <si>
    <t>CRISIL AAA(CE)</t>
  </si>
  <si>
    <t>703775</t>
  </si>
  <si>
    <t>INE306N07MV4</t>
  </si>
  <si>
    <t>702800</t>
  </si>
  <si>
    <t>INE261F08DD2</t>
  </si>
  <si>
    <t>701720</t>
  </si>
  <si>
    <t>INE029A08057</t>
  </si>
  <si>
    <t>704413</t>
  </si>
  <si>
    <t>INE020B08EM0</t>
  </si>
  <si>
    <t>704064</t>
  </si>
  <si>
    <t>INE033L07HV8</t>
  </si>
  <si>
    <t>704024</t>
  </si>
  <si>
    <t>INE733E08213</t>
  </si>
  <si>
    <t>701169</t>
  </si>
  <si>
    <t>INE115A07NO9</t>
  </si>
  <si>
    <t>701666</t>
  </si>
  <si>
    <t>INE134E08GK2</t>
  </si>
  <si>
    <t>701555</t>
  </si>
  <si>
    <t>INE134E08GU1</t>
  </si>
  <si>
    <t>702206</t>
  </si>
  <si>
    <t>INE134E08KH0</t>
  </si>
  <si>
    <t>702695</t>
  </si>
  <si>
    <t>INE020B08DJ8</t>
  </si>
  <si>
    <t>703913</t>
  </si>
  <si>
    <t>INE556F08KE8</t>
  </si>
  <si>
    <t>702893</t>
  </si>
  <si>
    <t>INE377Y07235</t>
  </si>
  <si>
    <t>703498</t>
  </si>
  <si>
    <t>TATA Capital Ltd.</t>
  </si>
  <si>
    <t>INE976I08375</t>
  </si>
  <si>
    <t>704338</t>
  </si>
  <si>
    <t>INE153A08048</t>
  </si>
  <si>
    <t>1900603</t>
  </si>
  <si>
    <t>9.63% State Government of Andhra Pradesh 2024</t>
  </si>
  <si>
    <t>IN1020130143</t>
  </si>
  <si>
    <t>1904955</t>
  </si>
  <si>
    <t>8.43% State Government of Rajasthan 2024</t>
  </si>
  <si>
    <t>IN2920140174</t>
  </si>
  <si>
    <t>1901331</t>
  </si>
  <si>
    <t>7.89% State Government of Maharashtra 2024</t>
  </si>
  <si>
    <t>IN2220170178</t>
  </si>
  <si>
    <t>1900494</t>
  </si>
  <si>
    <t>9.71% State Government of Andhra Pradesh 2024</t>
  </si>
  <si>
    <t>IN1020130168</t>
  </si>
  <si>
    <t>1901449</t>
  </si>
  <si>
    <t>8.36% State Government of Madhya Pradesh 2025</t>
  </si>
  <si>
    <t>IN2120150023</t>
  </si>
  <si>
    <t>1008959</t>
  </si>
  <si>
    <t>INE040A14276</t>
  </si>
  <si>
    <t>1009092</t>
  </si>
  <si>
    <t>HDFC Credila Financial Services Pvt. Ltd.</t>
  </si>
  <si>
    <t>INE539K14BD3</t>
  </si>
  <si>
    <t>1008775</t>
  </si>
  <si>
    <t>INE414G14SS9</t>
  </si>
  <si>
    <t>1009103</t>
  </si>
  <si>
    <t>Brookfield India Real Estate Trust</t>
  </si>
  <si>
    <t>INE0FDU14014</t>
  </si>
  <si>
    <t>1009162</t>
  </si>
  <si>
    <t>INE396J14307</t>
  </si>
  <si>
    <t>1009067</t>
  </si>
  <si>
    <t>INE040A14235</t>
  </si>
  <si>
    <t>1009213</t>
  </si>
  <si>
    <t>INE020B14672</t>
  </si>
  <si>
    <t>1009199</t>
  </si>
  <si>
    <t>INE296A14UP5</t>
  </si>
  <si>
    <t>1102323</t>
  </si>
  <si>
    <t>INE238AD6462</t>
  </si>
  <si>
    <t>1102371</t>
  </si>
  <si>
    <t>INE679A16193</t>
  </si>
  <si>
    <t>1102355</t>
  </si>
  <si>
    <t>INE063P16925</t>
  </si>
  <si>
    <t>1102275</t>
  </si>
  <si>
    <t>INE160A16NH0</t>
  </si>
  <si>
    <t>1102354</t>
  </si>
  <si>
    <t>INE063P16917</t>
  </si>
  <si>
    <t>1102262</t>
  </si>
  <si>
    <t>INE090A168Z5</t>
  </si>
  <si>
    <t>1102408</t>
  </si>
  <si>
    <t>INE095A16U62</t>
  </si>
  <si>
    <t>1102260</t>
  </si>
  <si>
    <t>INE237A165T8</t>
  </si>
  <si>
    <t>1102171</t>
  </si>
  <si>
    <t>INE692A16FT3</t>
  </si>
  <si>
    <t>1801089</t>
  </si>
  <si>
    <t>182 DAY T-BILL 25.01.24</t>
  </si>
  <si>
    <t>IN002023Y177</t>
  </si>
  <si>
    <t>1800949</t>
  </si>
  <si>
    <t>364 DAY T-BILL 11.01.24</t>
  </si>
  <si>
    <t>IN002022Z416</t>
  </si>
  <si>
    <t>1801055</t>
  </si>
  <si>
    <t>182 DAY T-BILL 29.02.24</t>
  </si>
  <si>
    <t>IN002023Y235</t>
  </si>
  <si>
    <t>091</t>
  </si>
  <si>
    <t>SBI Magnum Midcap Fund</t>
  </si>
  <si>
    <t>100235</t>
  </si>
  <si>
    <t>CRISIL Ltd.</t>
  </si>
  <si>
    <t>INE007A01025</t>
  </si>
  <si>
    <t>100116</t>
  </si>
  <si>
    <t>INE660A01013</t>
  </si>
  <si>
    <t>100143</t>
  </si>
  <si>
    <t>Thermax Ltd.</t>
  </si>
  <si>
    <t>INE152A01029</t>
  </si>
  <si>
    <t>101370</t>
  </si>
  <si>
    <t>Gokaldas Exports Ltd.</t>
  </si>
  <si>
    <t>INE887G01027</t>
  </si>
  <si>
    <t>100272</t>
  </si>
  <si>
    <t>JK Cement Ltd.</t>
  </si>
  <si>
    <t>INE823G01014</t>
  </si>
  <si>
    <t>100022</t>
  </si>
  <si>
    <t>The Phoenix Mills Ltd.</t>
  </si>
  <si>
    <t>INE211B01039</t>
  </si>
  <si>
    <t>100385</t>
  </si>
  <si>
    <t>Triveni Turbine Ltd.</t>
  </si>
  <si>
    <t>INE152M01016</t>
  </si>
  <si>
    <t>100054</t>
  </si>
  <si>
    <t>Oberoi Realty Ltd.</t>
  </si>
  <si>
    <t>INE093I01010</t>
  </si>
  <si>
    <t>100471</t>
  </si>
  <si>
    <t>Endurance Technologies Ltd.</t>
  </si>
  <si>
    <t>INE913H01037</t>
  </si>
  <si>
    <t>100218</t>
  </si>
  <si>
    <t>INE484J01027</t>
  </si>
  <si>
    <t>100270</t>
  </si>
  <si>
    <t>PI Industries Ltd.</t>
  </si>
  <si>
    <t>INE603J01030</t>
  </si>
  <si>
    <t>100565</t>
  </si>
  <si>
    <t>Glaxosmithkline Pharmaceuticals Ltd.</t>
  </si>
  <si>
    <t>INE159A01016</t>
  </si>
  <si>
    <t>101316</t>
  </si>
  <si>
    <t>Tatva Chintan Pharma Chem Ltd.</t>
  </si>
  <si>
    <t>INE0GK401011</t>
  </si>
  <si>
    <t>100275</t>
  </si>
  <si>
    <t>Pfizer Ltd.</t>
  </si>
  <si>
    <t>INE182A01018</t>
  </si>
  <si>
    <t>100256</t>
  </si>
  <si>
    <t>City Union Bank Ltd.</t>
  </si>
  <si>
    <t>INE491A01021</t>
  </si>
  <si>
    <t>100317</t>
  </si>
  <si>
    <t>Natco Pharma Ltd.</t>
  </si>
  <si>
    <t>INE987B01026</t>
  </si>
  <si>
    <t>100292</t>
  </si>
  <si>
    <t>Steel Authority of India Ltd.</t>
  </si>
  <si>
    <t>INE114A01011</t>
  </si>
  <si>
    <t>100545</t>
  </si>
  <si>
    <t>Mangalam Cement Ltd.</t>
  </si>
  <si>
    <t>INE347A01017</t>
  </si>
  <si>
    <t>100419</t>
  </si>
  <si>
    <t>Swaraj Engines Ltd.</t>
  </si>
  <si>
    <t>INE277A01016</t>
  </si>
  <si>
    <t>100266</t>
  </si>
  <si>
    <t>Gujarat State Petronet Ltd.</t>
  </si>
  <si>
    <t>INE246F01010</t>
  </si>
  <si>
    <t>101226</t>
  </si>
  <si>
    <t>Indigo Paints Ltd.</t>
  </si>
  <si>
    <t>INE09VQ01012</t>
  </si>
  <si>
    <t>1801071</t>
  </si>
  <si>
    <t>182 DAY T-BILL 18.01.24</t>
  </si>
  <si>
    <t>IN002023Y169</t>
  </si>
  <si>
    <t>092</t>
  </si>
  <si>
    <t>SBI Magnum Constant Maturity Fund</t>
  </si>
  <si>
    <t>1800683</t>
  </si>
  <si>
    <t>GOI 02.01.2030 GOV</t>
  </si>
  <si>
    <t>IN000130C012</t>
  </si>
  <si>
    <t>1800684</t>
  </si>
  <si>
    <t>GOI 02.07.2030 GOV</t>
  </si>
  <si>
    <t>IN000730C019</t>
  </si>
  <si>
    <t>094</t>
  </si>
  <si>
    <t>SBI Magnum Comma Fund</t>
  </si>
  <si>
    <t>101214</t>
  </si>
  <si>
    <t>Antony Waste Handling Cell Ltd.</t>
  </si>
  <si>
    <t>INE01BK01022</t>
  </si>
  <si>
    <t>100100</t>
  </si>
  <si>
    <t>Hindustan Petroleum Corporation Ltd.</t>
  </si>
  <si>
    <t>INE094A01015</t>
  </si>
  <si>
    <t>100550</t>
  </si>
  <si>
    <t>Sagar Cements Ltd.</t>
  </si>
  <si>
    <t>INE229C01021</t>
  </si>
  <si>
    <t>101686</t>
  </si>
  <si>
    <t>INE220G01021</t>
  </si>
  <si>
    <t>101555</t>
  </si>
  <si>
    <t>Paradeep Phosphates Ltd.</t>
  </si>
  <si>
    <t>INE088F01024</t>
  </si>
  <si>
    <t>097</t>
  </si>
  <si>
    <t>SBI Magnum Gilt Fund</t>
  </si>
  <si>
    <t>1905016</t>
  </si>
  <si>
    <t>7.79% State Government of West Bengal 2040</t>
  </si>
  <si>
    <t>IN3420230127</t>
  </si>
  <si>
    <t>1904810</t>
  </si>
  <si>
    <t>7.85% State Government of West Bengal 2042</t>
  </si>
  <si>
    <t>IN3420220318</t>
  </si>
  <si>
    <t>099</t>
  </si>
  <si>
    <t>SBI Flexicap Fund</t>
  </si>
  <si>
    <t>100191</t>
  </si>
  <si>
    <t>INE476A01014</t>
  </si>
  <si>
    <t>100114</t>
  </si>
  <si>
    <t>Shriram Finance Ltd.</t>
  </si>
  <si>
    <t>INE721A01013</t>
  </si>
  <si>
    <t>100092</t>
  </si>
  <si>
    <t>INE028A01039</t>
  </si>
  <si>
    <t>100273</t>
  </si>
  <si>
    <t>Havells India Ltd.</t>
  </si>
  <si>
    <t>INE176B01034</t>
  </si>
  <si>
    <t>100717</t>
  </si>
  <si>
    <t>Star Cement Ltd.</t>
  </si>
  <si>
    <t>INE460H01021</t>
  </si>
  <si>
    <t>101159</t>
  </si>
  <si>
    <t>Rossari Biotech Ltd.</t>
  </si>
  <si>
    <t>INE02A801020</t>
  </si>
  <si>
    <t>101</t>
  </si>
  <si>
    <t>SBI Multi Asset Allocation Fund</t>
  </si>
  <si>
    <t>6200001</t>
  </si>
  <si>
    <t>INE121A08PJ0</t>
  </si>
  <si>
    <t>101633</t>
  </si>
  <si>
    <t>Harsha Engineers International Ltd.</t>
  </si>
  <si>
    <t>INE0JUS01029</t>
  </si>
  <si>
    <t>100768</t>
  </si>
  <si>
    <t>V-Mart Retail Ltd.</t>
  </si>
  <si>
    <t>INE665J01013</t>
  </si>
  <si>
    <t>100105</t>
  </si>
  <si>
    <t>Marico Ltd.</t>
  </si>
  <si>
    <t>INE196A01026</t>
  </si>
  <si>
    <t>704484</t>
  </si>
  <si>
    <t>INE265J07555</t>
  </si>
  <si>
    <t>CRISIL AA-</t>
  </si>
  <si>
    <t>200017</t>
  </si>
  <si>
    <t>INE105A04013</t>
  </si>
  <si>
    <t>704344</t>
  </si>
  <si>
    <t>INE651J07846</t>
  </si>
  <si>
    <t>704402</t>
  </si>
  <si>
    <t>INE087P07220</t>
  </si>
  <si>
    <t>704443</t>
  </si>
  <si>
    <t>INE012I07041</t>
  </si>
  <si>
    <t>200018</t>
  </si>
  <si>
    <t>INE0Q3R04012</t>
  </si>
  <si>
    <t>1905017</t>
  </si>
  <si>
    <t>7.72% State Government of Haryana 2035</t>
  </si>
  <si>
    <t>IN1620230277</t>
  </si>
  <si>
    <t>1905046</t>
  </si>
  <si>
    <t>7.73% State Government of Karnataka 2034</t>
  </si>
  <si>
    <t>IN1920230084</t>
  </si>
  <si>
    <t>1102405</t>
  </si>
  <si>
    <t>INE040A16DZ7</t>
  </si>
  <si>
    <t>417210</t>
  </si>
  <si>
    <t>SBI Gold ETF</t>
  </si>
  <si>
    <t>INF200KA16D8</t>
  </si>
  <si>
    <t>Mutual Fund</t>
  </si>
  <si>
    <t>103</t>
  </si>
  <si>
    <t>SBI Blue Chip Fund</t>
  </si>
  <si>
    <t>100302</t>
  </si>
  <si>
    <t>DLF Ltd.</t>
  </si>
  <si>
    <t>INE271C01023</t>
  </si>
  <si>
    <t>100083</t>
  </si>
  <si>
    <t>Samvardhana Motherson International Ltd.</t>
  </si>
  <si>
    <t>INE775A01035</t>
  </si>
  <si>
    <t>101313</t>
  </si>
  <si>
    <t>Zomato Ltd.</t>
  </si>
  <si>
    <t>INE758T01015</t>
  </si>
  <si>
    <t>114</t>
  </si>
  <si>
    <t>SBI Arbitrage Opportunities Fund</t>
  </si>
  <si>
    <t>100185</t>
  </si>
  <si>
    <t>INE245A01021</t>
  </si>
  <si>
    <t>100178</t>
  </si>
  <si>
    <t>Ambuja Cements Ltd.</t>
  </si>
  <si>
    <t>INE079A01024</t>
  </si>
  <si>
    <t>100089</t>
  </si>
  <si>
    <t>Bharat Electronics Ltd.</t>
  </si>
  <si>
    <t>INE263A01024</t>
  </si>
  <si>
    <t>Aerospace &amp; Defense</t>
  </si>
  <si>
    <t>100773</t>
  </si>
  <si>
    <t>Hindustan Aeronautics Ltd.</t>
  </si>
  <si>
    <t>INE066F01020</t>
  </si>
  <si>
    <t>100186</t>
  </si>
  <si>
    <t>Zee Entertainment Enterprises Ltd.</t>
  </si>
  <si>
    <t>INE256A01028</t>
  </si>
  <si>
    <t>100421</t>
  </si>
  <si>
    <t>Dabur India Ltd.</t>
  </si>
  <si>
    <t>INE016A01026</t>
  </si>
  <si>
    <t>100945</t>
  </si>
  <si>
    <t>Indian Railway Catering &amp; Tourism Corporation Ltd.</t>
  </si>
  <si>
    <t>INE335Y01020</t>
  </si>
  <si>
    <t>100174</t>
  </si>
  <si>
    <t>Vodafone Idea Ltd.</t>
  </si>
  <si>
    <t>INE669E01016</t>
  </si>
  <si>
    <t>100088</t>
  </si>
  <si>
    <t>Bharat Heavy Electricals Ltd.</t>
  </si>
  <si>
    <t>INE257A01026</t>
  </si>
  <si>
    <t>100042</t>
  </si>
  <si>
    <t>INE115A01026</t>
  </si>
  <si>
    <t>100453</t>
  </si>
  <si>
    <t>INE976G01028</t>
  </si>
  <si>
    <t>100183</t>
  </si>
  <si>
    <t>Vedanta Ltd.</t>
  </si>
  <si>
    <t>INE205A01025</t>
  </si>
  <si>
    <t>Diversified Metals</t>
  </si>
  <si>
    <t>100665</t>
  </si>
  <si>
    <t>Aditya Birla Capital Ltd.</t>
  </si>
  <si>
    <t>INE674K01013</t>
  </si>
  <si>
    <t>100091</t>
  </si>
  <si>
    <t>Indus Towers Ltd.</t>
  </si>
  <si>
    <t>INE121J01017</t>
  </si>
  <si>
    <t>100007</t>
  </si>
  <si>
    <t>IDFC Ltd.</t>
  </si>
  <si>
    <t>INE043D01016</t>
  </si>
  <si>
    <t>100236</t>
  </si>
  <si>
    <t>L&amp;T Finance Holdings Ltd.</t>
  </si>
  <si>
    <t>INE498L01015</t>
  </si>
  <si>
    <t>100046</t>
  </si>
  <si>
    <t>Manappuram Finance Ltd.</t>
  </si>
  <si>
    <t>INE522D01027</t>
  </si>
  <si>
    <t>100843</t>
  </si>
  <si>
    <t>Dalmia Bharat Ltd.</t>
  </si>
  <si>
    <t>INE00R701025</t>
  </si>
  <si>
    <t>100449</t>
  </si>
  <si>
    <t>Indiabulls Housing Finance Ltd.</t>
  </si>
  <si>
    <t>INE148I01020</t>
  </si>
  <si>
    <t>100416</t>
  </si>
  <si>
    <t>GMR Airports Infrastructure Ltd.</t>
  </si>
  <si>
    <t>INE776C01039</t>
  </si>
  <si>
    <t>100578</t>
  </si>
  <si>
    <t>Granules India Ltd.</t>
  </si>
  <si>
    <t>INE101D01020</t>
  </si>
  <si>
    <t>100307</t>
  </si>
  <si>
    <t>The India Cements Ltd.</t>
  </si>
  <si>
    <t>INE383A01012</t>
  </si>
  <si>
    <t>100473</t>
  </si>
  <si>
    <t>Aarti Industries Ltd.</t>
  </si>
  <si>
    <t>INE769A01020</t>
  </si>
  <si>
    <t>100392</t>
  </si>
  <si>
    <t>Gujarat Narmada Valley Fertilizers &amp; Chemicals Ltd.</t>
  </si>
  <si>
    <t>INE113A01013</t>
  </si>
  <si>
    <t>100371</t>
  </si>
  <si>
    <t>Sun TV Network Ltd.</t>
  </si>
  <si>
    <t>INE424H01027</t>
  </si>
  <si>
    <t>100050</t>
  </si>
  <si>
    <t>Trent Ltd.</t>
  </si>
  <si>
    <t>INE849A01020</t>
  </si>
  <si>
    <t>100060</t>
  </si>
  <si>
    <t>Deepak Nitrite Ltd.</t>
  </si>
  <si>
    <t>INE288B01029</t>
  </si>
  <si>
    <t>100388</t>
  </si>
  <si>
    <t>Balrampur Chini Mills Ltd.</t>
  </si>
  <si>
    <t>INE119A01028</t>
  </si>
  <si>
    <t>100098</t>
  </si>
  <si>
    <t>Glenmark Pharmaceuticals Ltd.</t>
  </si>
  <si>
    <t>INE935A01035</t>
  </si>
  <si>
    <t>100115</t>
  </si>
  <si>
    <t>Siemens Ltd.</t>
  </si>
  <si>
    <t>INE003A01024</t>
  </si>
  <si>
    <t>100194</t>
  </si>
  <si>
    <t>INE134E01011</t>
  </si>
  <si>
    <t>100109</t>
  </si>
  <si>
    <t>Piramal Enterprises Ltd.</t>
  </si>
  <si>
    <t>INE140A01024</t>
  </si>
  <si>
    <t>100469</t>
  </si>
  <si>
    <t>Syngene International Ltd.</t>
  </si>
  <si>
    <t>INE398R01022</t>
  </si>
  <si>
    <t>100219</t>
  </si>
  <si>
    <t>Indraprastha Gas Ltd.</t>
  </si>
  <si>
    <t>INE203G01027</t>
  </si>
  <si>
    <t>100168</t>
  </si>
  <si>
    <t>Escorts Kubota Ltd.</t>
  </si>
  <si>
    <t>INE042A01014</t>
  </si>
  <si>
    <t>100027</t>
  </si>
  <si>
    <t>Pidilite Industries Ltd.</t>
  </si>
  <si>
    <t>INE318A01026</t>
  </si>
  <si>
    <t>100240</t>
  </si>
  <si>
    <t>INE477A01020</t>
  </si>
  <si>
    <t>100029</t>
  </si>
  <si>
    <t>Mphasis Ltd.</t>
  </si>
  <si>
    <t>INE356A01018</t>
  </si>
  <si>
    <t>100195</t>
  </si>
  <si>
    <t>INE020B01018</t>
  </si>
  <si>
    <t>100677</t>
  </si>
  <si>
    <t>Dixon Technologies (India) Ltd.</t>
  </si>
  <si>
    <t>INE935N01020</t>
  </si>
  <si>
    <t>100196</t>
  </si>
  <si>
    <t>Berger Paints India Ltd.</t>
  </si>
  <si>
    <t>INE463A01038</t>
  </si>
  <si>
    <t>100425</t>
  </si>
  <si>
    <t>Chambal Fertilisers and Chemicals Ltd.</t>
  </si>
  <si>
    <t>INE085A01013</t>
  </si>
  <si>
    <t>100432</t>
  </si>
  <si>
    <t>Birlasoft Ltd.</t>
  </si>
  <si>
    <t>INE836A01035</t>
  </si>
  <si>
    <t>100897</t>
  </si>
  <si>
    <t>Metropolis Healthcare Ltd.</t>
  </si>
  <si>
    <t>INE112L01020</t>
  </si>
  <si>
    <t>100332</t>
  </si>
  <si>
    <t>Navin Fluorine International Ltd.</t>
  </si>
  <si>
    <t>INE048G01026</t>
  </si>
  <si>
    <t>100641</t>
  </si>
  <si>
    <t>Delta Corp Ltd.</t>
  </si>
  <si>
    <t>INE124G01033</t>
  </si>
  <si>
    <t>100130</t>
  </si>
  <si>
    <t>Gujarat Gas Ltd.</t>
  </si>
  <si>
    <t>INE844O01030</t>
  </si>
  <si>
    <t>100441</t>
  </si>
  <si>
    <t>Mahanagar Gas Ltd.</t>
  </si>
  <si>
    <t>INE002S01010</t>
  </si>
  <si>
    <t>100271</t>
  </si>
  <si>
    <t>Balkrishna Industries Ltd.</t>
  </si>
  <si>
    <t>INE787D01026</t>
  </si>
  <si>
    <t>100314</t>
  </si>
  <si>
    <t>SRF Ltd.</t>
  </si>
  <si>
    <t>INE647A01010</t>
  </si>
  <si>
    <t>100145</t>
  </si>
  <si>
    <t>Atul Ltd.</t>
  </si>
  <si>
    <t>INE100A01010</t>
  </si>
  <si>
    <t>625</t>
  </si>
  <si>
    <t>100372</t>
  </si>
  <si>
    <t>Apollo Tyres Ltd.</t>
  </si>
  <si>
    <t>INE438A01022</t>
  </si>
  <si>
    <t>100133</t>
  </si>
  <si>
    <t>Oracle Financial Services Software Ltd.</t>
  </si>
  <si>
    <t>INE881D01027</t>
  </si>
  <si>
    <t>100461</t>
  </si>
  <si>
    <t>Astral Ltd.</t>
  </si>
  <si>
    <t>INE006I01046</t>
  </si>
  <si>
    <t>1009302</t>
  </si>
  <si>
    <t>INE028E14MR7</t>
  </si>
  <si>
    <t>1009223</t>
  </si>
  <si>
    <t>INE01C314551</t>
  </si>
  <si>
    <t>1009236</t>
  </si>
  <si>
    <t>INE128M14688</t>
  </si>
  <si>
    <t>1009278</t>
  </si>
  <si>
    <t>INE729N14HY7</t>
  </si>
  <si>
    <t>1009225</t>
  </si>
  <si>
    <t>INE879F14IE6</t>
  </si>
  <si>
    <t>1009247</t>
  </si>
  <si>
    <t>Motilal Oswal Financial Services Ltd.</t>
  </si>
  <si>
    <t>INE338I14FW5</t>
  </si>
  <si>
    <t>1009234</t>
  </si>
  <si>
    <t>INE774D14SA1</t>
  </si>
  <si>
    <t>1009043</t>
  </si>
  <si>
    <t>INE040A14292</t>
  </si>
  <si>
    <t>1009231</t>
  </si>
  <si>
    <t>Julius Baer Capital (India) Pvt. Ltd.</t>
  </si>
  <si>
    <t>INE824H14MY8</t>
  </si>
  <si>
    <t>1009226</t>
  </si>
  <si>
    <t>INE824H14MX0</t>
  </si>
  <si>
    <t>1801052</t>
  </si>
  <si>
    <t>182 DAY T-BILL 22.02.24</t>
  </si>
  <si>
    <t>IN002023Y227</t>
  </si>
  <si>
    <t>417108</t>
  </si>
  <si>
    <t>INF200K01SZ5</t>
  </si>
  <si>
    <t>417195</t>
  </si>
  <si>
    <t>INF200K01VM7</t>
  </si>
  <si>
    <t>144</t>
  </si>
  <si>
    <t>SBI Infrastructure Fund</t>
  </si>
  <si>
    <t>100071</t>
  </si>
  <si>
    <t>Sobha Ltd.</t>
  </si>
  <si>
    <t>INE671H01015</t>
  </si>
  <si>
    <t>100498</t>
  </si>
  <si>
    <t>Ahluwalia Contracts (India) Ltd.</t>
  </si>
  <si>
    <t>INE758C01029</t>
  </si>
  <si>
    <t>3300005</t>
  </si>
  <si>
    <t>National Highways Infra Trust</t>
  </si>
  <si>
    <t>INE0H7R23014</t>
  </si>
  <si>
    <t>147</t>
  </si>
  <si>
    <t>SBI Magnum Low Duration Fund</t>
  </si>
  <si>
    <t>704168</t>
  </si>
  <si>
    <t>National Housing Bank</t>
  </si>
  <si>
    <t>INE557F08FP2</t>
  </si>
  <si>
    <t>702654</t>
  </si>
  <si>
    <t>INE115A07OX8</t>
  </si>
  <si>
    <t>704531</t>
  </si>
  <si>
    <t>INE438A07201</t>
  </si>
  <si>
    <t>704416</t>
  </si>
  <si>
    <t>INE219X07405</t>
  </si>
  <si>
    <t>703298</t>
  </si>
  <si>
    <t>INE121A07OI7</t>
  </si>
  <si>
    <t>704334</t>
  </si>
  <si>
    <t>INE053F08312</t>
  </si>
  <si>
    <t>704003</t>
  </si>
  <si>
    <t>INE403D08140</t>
  </si>
  <si>
    <t>701517</t>
  </si>
  <si>
    <t>INE062A08207</t>
  </si>
  <si>
    <t>704328</t>
  </si>
  <si>
    <t>INE055I07149</t>
  </si>
  <si>
    <t>702288</t>
  </si>
  <si>
    <t>Bank of Baroda( Tier II Bond under Basel III )</t>
  </si>
  <si>
    <t>INE028A08190</t>
  </si>
  <si>
    <t>704122</t>
  </si>
  <si>
    <t>INE556F08KG3</t>
  </si>
  <si>
    <t>704359</t>
  </si>
  <si>
    <t>INE756I07EG8</t>
  </si>
  <si>
    <t>704440</t>
  </si>
  <si>
    <t>INE371K08185</t>
  </si>
  <si>
    <t>701768</t>
  </si>
  <si>
    <t>INE028A08141</t>
  </si>
  <si>
    <t>703792</t>
  </si>
  <si>
    <t>INE813H07168</t>
  </si>
  <si>
    <t>704299</t>
  </si>
  <si>
    <t>INE950O08238</t>
  </si>
  <si>
    <t>701590</t>
  </si>
  <si>
    <t>INE219X07058</t>
  </si>
  <si>
    <t>702566</t>
  </si>
  <si>
    <t>INE261F08CK9</t>
  </si>
  <si>
    <t>702696</t>
  </si>
  <si>
    <t>INE652A08015</t>
  </si>
  <si>
    <t>703691</t>
  </si>
  <si>
    <t>INE299U07064</t>
  </si>
  <si>
    <t>702739</t>
  </si>
  <si>
    <t>INE020B08DP5</t>
  </si>
  <si>
    <t>703509</t>
  </si>
  <si>
    <t>INE219X07116</t>
  </si>
  <si>
    <t>704324</t>
  </si>
  <si>
    <t>INE403D08108</t>
  </si>
  <si>
    <t>704496</t>
  </si>
  <si>
    <t>INE756I07ED5</t>
  </si>
  <si>
    <t>702966</t>
  </si>
  <si>
    <t>INE261F08DI1</t>
  </si>
  <si>
    <t>800315</t>
  </si>
  <si>
    <t>INE033L07GY4</t>
  </si>
  <si>
    <t>346</t>
  </si>
  <si>
    <t>701551</t>
  </si>
  <si>
    <t>INE020B07IZ5</t>
  </si>
  <si>
    <t>702711</t>
  </si>
  <si>
    <t>INE261F08CX2</t>
  </si>
  <si>
    <t>900104</t>
  </si>
  <si>
    <t>6.35% CGL 2024</t>
  </si>
  <si>
    <t>IN0020089036</t>
  </si>
  <si>
    <t>1900988</t>
  </si>
  <si>
    <t>8.07% State Government of Gujarat 2025</t>
  </si>
  <si>
    <t>IN1520140097</t>
  </si>
  <si>
    <t>1900028</t>
  </si>
  <si>
    <t>8.14% State Government of Karnataka 2025</t>
  </si>
  <si>
    <t>IN1920150035</t>
  </si>
  <si>
    <t>1901207</t>
  </si>
  <si>
    <t>7.89% State Government of Gujarat 2025</t>
  </si>
  <si>
    <t>IN1520190043</t>
  </si>
  <si>
    <t>1901337</t>
  </si>
  <si>
    <t>8.03% State Government of Gujarat 2025</t>
  </si>
  <si>
    <t>IN1520190027</t>
  </si>
  <si>
    <t>1901385</t>
  </si>
  <si>
    <t>8.14% State Government of Maharashtra 2025</t>
  </si>
  <si>
    <t>IN2220150022</t>
  </si>
  <si>
    <t>1009017</t>
  </si>
  <si>
    <t>INE725H14BG7</t>
  </si>
  <si>
    <t>1008763</t>
  </si>
  <si>
    <t>TMF Holdings Ltd.</t>
  </si>
  <si>
    <t>INE909H14PD4</t>
  </si>
  <si>
    <t>1008939</t>
  </si>
  <si>
    <t>INE414G14SX9</t>
  </si>
  <si>
    <t>1009001</t>
  </si>
  <si>
    <t>INE725H14BF9</t>
  </si>
  <si>
    <t>1008840</t>
  </si>
  <si>
    <t>INE414G14ST7</t>
  </si>
  <si>
    <t>1008801</t>
  </si>
  <si>
    <t>INE514E14QW7</t>
  </si>
  <si>
    <t>1008839</t>
  </si>
  <si>
    <t>INE556F14JB4</t>
  </si>
  <si>
    <t>1009194</t>
  </si>
  <si>
    <t>INE163K14143</t>
  </si>
  <si>
    <t>1102254</t>
  </si>
  <si>
    <t>INE090A167Z7</t>
  </si>
  <si>
    <t>1102294</t>
  </si>
  <si>
    <t>INE237A162U3</t>
  </si>
  <si>
    <t>1102205</t>
  </si>
  <si>
    <t>INE692A16FX5</t>
  </si>
  <si>
    <t>1102288</t>
  </si>
  <si>
    <t>INE692A16FU1</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</si>
  <si>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</si>
  <si>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</si>
  <si>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</si>
  <si>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</si>
  <si>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</si>
  <si>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</si>
  <si>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</si>
  <si>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</si>
  <si>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</si>
  <si>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</si>
  <si>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</si>
  <si>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</si>
  <si>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</si>
  <si>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</si>
  <si>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</si>
  <si>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</si>
  <si>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</si>
  <si>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</si>
  <si>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</si>
  <si>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</si>
  <si>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</si>
  <si>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</si>
  <si>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</si>
  <si>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703394</t>
  </si>
  <si>
    <t>INE128M08060</t>
  </si>
  <si>
    <t>703636</t>
  </si>
  <si>
    <t>INE261F08DO9</t>
  </si>
  <si>
    <t>704156</t>
  </si>
  <si>
    <t>INE134E08MC7</t>
  </si>
  <si>
    <t>704162</t>
  </si>
  <si>
    <t>INE053F08288</t>
  </si>
  <si>
    <t>704445</t>
  </si>
  <si>
    <t>Mindspace Business Parks Reit</t>
  </si>
  <si>
    <t>INE0CCU07090</t>
  </si>
  <si>
    <t>704333</t>
  </si>
  <si>
    <t>INE557F08FS6</t>
  </si>
  <si>
    <t>704237</t>
  </si>
  <si>
    <t>INE733E08247</t>
  </si>
  <si>
    <t>704260</t>
  </si>
  <si>
    <t>Toyota Financial Services India Ltd.</t>
  </si>
  <si>
    <t>INE692Q07415</t>
  </si>
  <si>
    <t>704013</t>
  </si>
  <si>
    <t>INE306N07NF5</t>
  </si>
  <si>
    <t>704130</t>
  </si>
  <si>
    <t>Sundaram Home Finance Ltd.</t>
  </si>
  <si>
    <t>INE667F07IJ8</t>
  </si>
  <si>
    <t>703791</t>
  </si>
  <si>
    <t>INE774D07UL8</t>
  </si>
  <si>
    <t>704164</t>
  </si>
  <si>
    <t>INE306N07NL3</t>
  </si>
  <si>
    <t>703788</t>
  </si>
  <si>
    <t>INE477A07357</t>
  </si>
  <si>
    <t>703625</t>
  </si>
  <si>
    <t>INE813H07176</t>
  </si>
  <si>
    <t>704171</t>
  </si>
  <si>
    <t>INE535H07BX9</t>
  </si>
  <si>
    <t>704048</t>
  </si>
  <si>
    <t>INE134E08LZ0</t>
  </si>
  <si>
    <t>702505</t>
  </si>
  <si>
    <t>INE028A08133</t>
  </si>
  <si>
    <t>704252</t>
  </si>
  <si>
    <t>INE950O08261</t>
  </si>
  <si>
    <t>704194</t>
  </si>
  <si>
    <t>INE018A08BE9</t>
  </si>
  <si>
    <t>703922</t>
  </si>
  <si>
    <t>INE296A07SF4</t>
  </si>
  <si>
    <t>704417</t>
  </si>
  <si>
    <t>INE219X07397</t>
  </si>
  <si>
    <t>701337</t>
  </si>
  <si>
    <t>INE936D07075</t>
  </si>
  <si>
    <t>701904</t>
  </si>
  <si>
    <t>INE752E07KJ7</t>
  </si>
  <si>
    <t>703684</t>
  </si>
  <si>
    <t>INE040A08898</t>
  </si>
  <si>
    <t>704110</t>
  </si>
  <si>
    <t>INE916DA7SC2</t>
  </si>
  <si>
    <t>702413</t>
  </si>
  <si>
    <t>INE557F08FH9</t>
  </si>
  <si>
    <t>702432</t>
  </si>
  <si>
    <t>INE752E08643</t>
  </si>
  <si>
    <t>702380</t>
  </si>
  <si>
    <t>INE242A08452</t>
  </si>
  <si>
    <t>702659</t>
  </si>
  <si>
    <t>INE020B08DH2</t>
  </si>
  <si>
    <t>800312</t>
  </si>
  <si>
    <t>INE774D07UP9</t>
  </si>
  <si>
    <t>702917</t>
  </si>
  <si>
    <t>INE296A07RU5</t>
  </si>
  <si>
    <t>700003</t>
  </si>
  <si>
    <t>INE134E08GV9</t>
  </si>
  <si>
    <t>900105</t>
  </si>
  <si>
    <t>6.90% CGL 2026</t>
  </si>
  <si>
    <t>IN0020089069</t>
  </si>
  <si>
    <t>1102211</t>
  </si>
  <si>
    <t>INE562A16LN9</t>
  </si>
  <si>
    <t>1102116</t>
  </si>
  <si>
    <t>INE556F16AD4</t>
  </si>
  <si>
    <t>5100024</t>
  </si>
  <si>
    <t>GOI 15.06.2027 GOV</t>
  </si>
  <si>
    <t>IN000627C058</t>
  </si>
  <si>
    <t>186</t>
  </si>
  <si>
    <t>500001</t>
  </si>
  <si>
    <t>Gold</t>
  </si>
  <si>
    <t>IDIA00500001</t>
  </si>
  <si>
    <t>192</t>
  </si>
  <si>
    <t>SBI PSU Fund</t>
  </si>
  <si>
    <t>100644</t>
  </si>
  <si>
    <t>Housing and Urban Development Corporation Ltd.</t>
  </si>
  <si>
    <t>INE031A01017</t>
  </si>
  <si>
    <t>101184</t>
  </si>
  <si>
    <t>Mazagon Dock Shipbuilders Ltd.</t>
  </si>
  <si>
    <t>INE249Z01012</t>
  </si>
  <si>
    <t>100809</t>
  </si>
  <si>
    <t>Rites Ltd.</t>
  </si>
  <si>
    <t>INE320J01015</t>
  </si>
  <si>
    <t>100826</t>
  </si>
  <si>
    <t>Garden Reach Shipbuilders &amp; Engineers Ltd.</t>
  </si>
  <si>
    <t>INE382Z01011</t>
  </si>
  <si>
    <t>100033</t>
  </si>
  <si>
    <t>INE562A01011</t>
  </si>
  <si>
    <t>246</t>
  </si>
  <si>
    <t>SBI Gold Fund</t>
  </si>
  <si>
    <t>326</t>
  </si>
  <si>
    <t>SBI S&amp;P BSE Sensex ETF</t>
  </si>
  <si>
    <t>SBI Smallcap Fund</t>
  </si>
  <si>
    <t>101434</t>
  </si>
  <si>
    <t>CMS Info Systems Ltd.</t>
  </si>
  <si>
    <t>INE925R01014</t>
  </si>
  <si>
    <t>100412</t>
  </si>
  <si>
    <t>SJVN Ltd.</t>
  </si>
  <si>
    <t>INE002L01015</t>
  </si>
  <si>
    <t>100512</t>
  </si>
  <si>
    <t>Elgi Equipments Ltd.</t>
  </si>
  <si>
    <t>INE285A01027</t>
  </si>
  <si>
    <t>100586</t>
  </si>
  <si>
    <t>Ratnamani Metals &amp; Tubes Ltd.</t>
  </si>
  <si>
    <t>INE703B01027</t>
  </si>
  <si>
    <t>100794</t>
  </si>
  <si>
    <t>Fine Organic Industries Ltd.</t>
  </si>
  <si>
    <t>INE686Y01026</t>
  </si>
  <si>
    <t>100541</t>
  </si>
  <si>
    <t>Rajratan Global Wire Ltd.</t>
  </si>
  <si>
    <t>INE451D01029</t>
  </si>
  <si>
    <t>100049</t>
  </si>
  <si>
    <t>VST Industries Ltd.</t>
  </si>
  <si>
    <t>INE710A01016</t>
  </si>
  <si>
    <t>Cigarettes &amp; Tobacco Products</t>
  </si>
  <si>
    <t>100571</t>
  </si>
  <si>
    <t>KNR Constructions Ltd.</t>
  </si>
  <si>
    <t>INE634I01029</t>
  </si>
  <si>
    <t>101404</t>
  </si>
  <si>
    <t>AnandRathi Wealth Ltd.</t>
  </si>
  <si>
    <t>INE463V01026</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</si>
  <si>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</si>
  <si>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</si>
  <si>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</si>
  <si>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</si>
  <si>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</si>
  <si>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</si>
  <si>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</si>
  <si>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</si>
  <si>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</si>
  <si>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</si>
  <si>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</si>
  <si>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</si>
  <si>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</si>
  <si>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</si>
  <si>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</si>
  <si>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703510</t>
  </si>
  <si>
    <t>INE040A08997</t>
  </si>
  <si>
    <t>703030</t>
  </si>
  <si>
    <t>INE514E08FG5</t>
  </si>
  <si>
    <t>704525</t>
  </si>
  <si>
    <t>INE556F08KK5</t>
  </si>
  <si>
    <t>703770</t>
  </si>
  <si>
    <t>INE556F08JZ5</t>
  </si>
  <si>
    <t>700996</t>
  </si>
  <si>
    <t>INE020B08AY3</t>
  </si>
  <si>
    <t>702381</t>
  </si>
  <si>
    <t>INE514E08FT8</t>
  </si>
  <si>
    <t>701815</t>
  </si>
  <si>
    <t>INE040A08369</t>
  </si>
  <si>
    <t>704532</t>
  </si>
  <si>
    <t>INE020B08EP3</t>
  </si>
  <si>
    <t>703771</t>
  </si>
  <si>
    <t>INE094A08127</t>
  </si>
  <si>
    <t>700844</t>
  </si>
  <si>
    <t>INE053F07AC3</t>
  </si>
  <si>
    <t>701958</t>
  </si>
  <si>
    <t>INE514E08EQ7</t>
  </si>
  <si>
    <t>702865</t>
  </si>
  <si>
    <t>INE733E07KA6</t>
  </si>
  <si>
    <t>701884</t>
  </si>
  <si>
    <t>INE160A08068</t>
  </si>
  <si>
    <t>703919</t>
  </si>
  <si>
    <t>INE261F08DP6</t>
  </si>
  <si>
    <t>703768</t>
  </si>
  <si>
    <t>INE556F08KA6</t>
  </si>
  <si>
    <t>703782</t>
  </si>
  <si>
    <t>INE556F08KB4</t>
  </si>
  <si>
    <t>702994</t>
  </si>
  <si>
    <t>INE733E07KC2</t>
  </si>
  <si>
    <t>701534</t>
  </si>
  <si>
    <t>INE053F09GV6</t>
  </si>
  <si>
    <t>702412</t>
  </si>
  <si>
    <t>INE514E08EU9</t>
  </si>
  <si>
    <t>701753</t>
  </si>
  <si>
    <t>INE752E07KA6</t>
  </si>
  <si>
    <t>702411</t>
  </si>
  <si>
    <t>INE848E07AW7</t>
  </si>
  <si>
    <t>1900434</t>
  </si>
  <si>
    <t>8.24% State Government of Maharashtra 2024</t>
  </si>
  <si>
    <t>IN2220140171</t>
  </si>
  <si>
    <t>349</t>
  </si>
  <si>
    <t>SBI Tax Advantage Fund - Series III</t>
  </si>
  <si>
    <t>453</t>
  </si>
  <si>
    <t>SBI Long Term Advantage Fund - Series I</t>
  </si>
  <si>
    <t>101235</t>
  </si>
  <si>
    <t>MTAR technologies Ltd.</t>
  </si>
  <si>
    <t>INE864I01014</t>
  </si>
  <si>
    <t>100474</t>
  </si>
  <si>
    <t>Narayana Hrudayalaya Ltd.</t>
  </si>
  <si>
    <t>INE410P01011</t>
  </si>
  <si>
    <t>100701</t>
  </si>
  <si>
    <t>Nippon Life India Asset Management Ltd.</t>
  </si>
  <si>
    <t>INE298J01013</t>
  </si>
  <si>
    <t>461</t>
  </si>
  <si>
    <t>SBI Long Term Advantage Fund - Series II</t>
  </si>
  <si>
    <t>464</t>
  </si>
  <si>
    <t>SBI Banking And Financial Services Fund</t>
  </si>
  <si>
    <t>100254</t>
  </si>
  <si>
    <t>Karur Vysya Bank Ltd.</t>
  </si>
  <si>
    <t>INE036D01028</t>
  </si>
  <si>
    <t>101829</t>
  </si>
  <si>
    <t>Fusion Micro Finance Ltd.</t>
  </si>
  <si>
    <t>INE139R01012</t>
  </si>
  <si>
    <t>102003</t>
  </si>
  <si>
    <t>Indian Renewable Energy Development Agency Ltd.</t>
  </si>
  <si>
    <t>INE202E01016</t>
  </si>
  <si>
    <t>100575</t>
  </si>
  <si>
    <t>BSE Ltd.</t>
  </si>
  <si>
    <t>INE118H01025</t>
  </si>
  <si>
    <t>100661</t>
  </si>
  <si>
    <t>Central Depository Services (I) Ltd.</t>
  </si>
  <si>
    <t>INE736A01011</t>
  </si>
  <si>
    <t>466</t>
  </si>
  <si>
    <t>SBI Nifty Next 50 ETF</t>
  </si>
  <si>
    <t>100830</t>
  </si>
  <si>
    <t>Varun Beverages Ltd.</t>
  </si>
  <si>
    <t>INE200M01021</t>
  </si>
  <si>
    <t>101119</t>
  </si>
  <si>
    <t>SBI Cards &amp; Payment Services Ltd.</t>
  </si>
  <si>
    <t>INE018E01016</t>
  </si>
  <si>
    <t>100781</t>
  </si>
  <si>
    <t>Adani Green Energy Ltd.</t>
  </si>
  <si>
    <t>INE364U01010</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</si>
  <si>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</si>
  <si>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</si>
  <si>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</si>
  <si>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</si>
  <si>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</si>
  <si>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</si>
  <si>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</si>
  <si>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</si>
  <si>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</si>
  <si>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</si>
  <si>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</si>
  <si>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</si>
  <si>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</si>
  <si>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</si>
  <si>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</si>
  <si>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</si>
  <si>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</si>
  <si>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</si>
  <si>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</si>
  <si>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</si>
  <si>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</si>
  <si>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632</t>
  </si>
  <si>
    <t>678</t>
  </si>
  <si>
    <t>668</t>
  </si>
  <si>
    <t>676</t>
  </si>
  <si>
    <t>624</t>
  </si>
  <si>
    <t>100379</t>
  </si>
  <si>
    <t>Adani Power Ltd.</t>
  </si>
  <si>
    <t>INE814H01011</t>
  </si>
  <si>
    <t>100117</t>
  </si>
  <si>
    <t>Tata Elxsi Ltd.</t>
  </si>
  <si>
    <t>INE670A01012</t>
  </si>
  <si>
    <t>473</t>
  </si>
  <si>
    <t>SBI Equity Savings Fund</t>
  </si>
  <si>
    <t>704351</t>
  </si>
  <si>
    <t>INE155A08399</t>
  </si>
  <si>
    <t>704027</t>
  </si>
  <si>
    <t>INE403D08165</t>
  </si>
  <si>
    <t>704343</t>
  </si>
  <si>
    <t>INE909H08444</t>
  </si>
  <si>
    <t>703517</t>
  </si>
  <si>
    <t>INE00PT07022</t>
  </si>
  <si>
    <t>704548</t>
  </si>
  <si>
    <t>INE055I07131</t>
  </si>
  <si>
    <t>704421</t>
  </si>
  <si>
    <t>INE883F07231</t>
  </si>
  <si>
    <t>1009176</t>
  </si>
  <si>
    <t>INE338I14FP9</t>
  </si>
  <si>
    <t>1009243</t>
  </si>
  <si>
    <t>INE012I14PI4</t>
  </si>
  <si>
    <t>1800979</t>
  </si>
  <si>
    <t>364 DAY T-BILL 14.03.24</t>
  </si>
  <si>
    <t>IN002022Z507</t>
  </si>
  <si>
    <t>483</t>
  </si>
  <si>
    <t>SBI Nifty 50 ETF</t>
  </si>
  <si>
    <t>493</t>
  </si>
  <si>
    <t>SBI Long Term Advantage Fund - Series III</t>
  </si>
  <si>
    <t>504</t>
  </si>
  <si>
    <t>SBI Nifty 10 yr Benchmark G-Sec ETF</t>
  </si>
  <si>
    <t>511</t>
  </si>
  <si>
    <t>SBI Long Term Advantage Fund - Series IV</t>
  </si>
  <si>
    <t>100651</t>
  </si>
  <si>
    <t>GKW Ltd.</t>
  </si>
  <si>
    <t>INE528A01020</t>
  </si>
  <si>
    <t>101196</t>
  </si>
  <si>
    <t>Gujarat Ambuja Exports Ltd.</t>
  </si>
  <si>
    <t>INE036B01030</t>
  </si>
  <si>
    <t>524</t>
  </si>
  <si>
    <t>SBI Long Term Advantage Fund - Series V</t>
  </si>
  <si>
    <t>535</t>
  </si>
  <si>
    <t>SBI Long Term Advantage Fund - Series VI</t>
  </si>
  <si>
    <t>101887</t>
  </si>
  <si>
    <t>Utkarsh Small Finance Bank Ltd.</t>
  </si>
  <si>
    <t>INE735W01017</t>
  </si>
  <si>
    <t>547</t>
  </si>
  <si>
    <t>SBI S&amp;P BSE Sensex Next 50 ETF</t>
  </si>
  <si>
    <t>677</t>
  </si>
  <si>
    <t>556</t>
  </si>
  <si>
    <t>SBI NIFTY 200 Quality 30 ETF</t>
  </si>
  <si>
    <t>566</t>
  </si>
  <si>
    <t>SBI Corporate Bond Fund</t>
  </si>
  <si>
    <t>704041</t>
  </si>
  <si>
    <t>INE134E08LX5</t>
  </si>
  <si>
    <t>704318</t>
  </si>
  <si>
    <t>INE941D07208</t>
  </si>
  <si>
    <t>703920</t>
  </si>
  <si>
    <t>INE660A07RJ5</t>
  </si>
  <si>
    <t>703902</t>
  </si>
  <si>
    <t>INE219X07421</t>
  </si>
  <si>
    <t>703012</t>
  </si>
  <si>
    <t>INE936D07174</t>
  </si>
  <si>
    <t>702990</t>
  </si>
  <si>
    <t>John Deere Financial India Pvt. Ltd.</t>
  </si>
  <si>
    <t>INE00V208074</t>
  </si>
  <si>
    <t>800314</t>
  </si>
  <si>
    <t>INE296A07RY7</t>
  </si>
  <si>
    <t>704261</t>
  </si>
  <si>
    <t>INE667F07IL4</t>
  </si>
  <si>
    <t>703887</t>
  </si>
  <si>
    <t>INE916DA7RT8</t>
  </si>
  <si>
    <t>704529</t>
  </si>
  <si>
    <t>INE018A08BF6</t>
  </si>
  <si>
    <t>703845</t>
  </si>
  <si>
    <t>INE0KXY07018</t>
  </si>
  <si>
    <t>703225</t>
  </si>
  <si>
    <t>INE941D07158</t>
  </si>
  <si>
    <t>704450</t>
  </si>
  <si>
    <t>INE692Q07449</t>
  </si>
  <si>
    <t>702968</t>
  </si>
  <si>
    <t>INE033L07HI5</t>
  </si>
  <si>
    <t>704157</t>
  </si>
  <si>
    <t>INE916DA7SF5</t>
  </si>
  <si>
    <t>704302</t>
  </si>
  <si>
    <t>INE115A07QD5</t>
  </si>
  <si>
    <t>703910</t>
  </si>
  <si>
    <t>INE134E08LU1</t>
  </si>
  <si>
    <t>703810</t>
  </si>
  <si>
    <t>INE040A08773</t>
  </si>
  <si>
    <t>703780</t>
  </si>
  <si>
    <t>INE033L07HT2</t>
  </si>
  <si>
    <t>703767</t>
  </si>
  <si>
    <t>INE219X07348</t>
  </si>
  <si>
    <t>704008</t>
  </si>
  <si>
    <t>INE261F08DR2</t>
  </si>
  <si>
    <t>704384</t>
  </si>
  <si>
    <t>INE667F07IN0</t>
  </si>
  <si>
    <t>701292</t>
  </si>
  <si>
    <t>INE115A07OB4</t>
  </si>
  <si>
    <t>704112</t>
  </si>
  <si>
    <t>INE00V208090</t>
  </si>
  <si>
    <t>703892</t>
  </si>
  <si>
    <t>INE556F08KD0</t>
  </si>
  <si>
    <t>704301</t>
  </si>
  <si>
    <t>INE667F07IM2</t>
  </si>
  <si>
    <t>703450</t>
  </si>
  <si>
    <t>INE296A07RX9</t>
  </si>
  <si>
    <t>703772</t>
  </si>
  <si>
    <t>INE261F08DQ4</t>
  </si>
  <si>
    <t>702351</t>
  </si>
  <si>
    <t>INE020B08CK8</t>
  </si>
  <si>
    <t>700751</t>
  </si>
  <si>
    <t>INE134E08IO0</t>
  </si>
  <si>
    <t>703785</t>
  </si>
  <si>
    <t>INE115A07PY3</t>
  </si>
  <si>
    <t>800317</t>
  </si>
  <si>
    <t>INE134E08MS3</t>
  </si>
  <si>
    <t>703889</t>
  </si>
  <si>
    <t>INE134E08LR7</t>
  </si>
  <si>
    <t>702740</t>
  </si>
  <si>
    <t>INE848E07666</t>
  </si>
  <si>
    <t>704192</t>
  </si>
  <si>
    <t>INE115A07OF5</t>
  </si>
  <si>
    <t>702742</t>
  </si>
  <si>
    <t>INE094A08028</t>
  </si>
  <si>
    <t>704430</t>
  </si>
  <si>
    <t>INE134E08MT1</t>
  </si>
  <si>
    <t>702799</t>
  </si>
  <si>
    <t>INE557F08FM9</t>
  </si>
  <si>
    <t>702803</t>
  </si>
  <si>
    <t>INE094A08077</t>
  </si>
  <si>
    <t>701701</t>
  </si>
  <si>
    <t>INE848E07443</t>
  </si>
  <si>
    <t>701492</t>
  </si>
  <si>
    <t>INE752E07LY4</t>
  </si>
  <si>
    <t>702874</t>
  </si>
  <si>
    <t>INE040A08708</t>
  </si>
  <si>
    <t>1903424</t>
  </si>
  <si>
    <t>8.14% State Government of Rajasthan 2025</t>
  </si>
  <si>
    <t>IN2920150207</t>
  </si>
  <si>
    <t>1904693</t>
  </si>
  <si>
    <t>7.63% State Government of Jharkhand 2030</t>
  </si>
  <si>
    <t>IN3720220042</t>
  </si>
  <si>
    <t>5100090</t>
  </si>
  <si>
    <t>GOI 12.06.2027 GOV</t>
  </si>
  <si>
    <t>IN000627C041</t>
  </si>
  <si>
    <t>1800647</t>
  </si>
  <si>
    <t>GOI 12.06.2028 GOV</t>
  </si>
  <si>
    <t>IN000628C049</t>
  </si>
  <si>
    <t>5100102</t>
  </si>
  <si>
    <t>GOI 12.12.2027 GOV</t>
  </si>
  <si>
    <t>IN001227C049</t>
  </si>
  <si>
    <t>1800536</t>
  </si>
  <si>
    <t>GOI 17.12.2024 GOV</t>
  </si>
  <si>
    <t>IN001224C038</t>
  </si>
  <si>
    <t>5100103</t>
  </si>
  <si>
    <t>GOI 12.12.2028 GOV</t>
  </si>
  <si>
    <t>IN001228C047</t>
  </si>
  <si>
    <t>5100101</t>
  </si>
  <si>
    <t>GOI 16.06.2028 GOV</t>
  </si>
  <si>
    <t>IN000628C072</t>
  </si>
  <si>
    <t>5100014</t>
  </si>
  <si>
    <t>GOI 16.12.2028 GOV</t>
  </si>
  <si>
    <t>IN001228C070</t>
  </si>
  <si>
    <t>5100033</t>
  </si>
  <si>
    <t>GOI 12.04.2025 GOV</t>
  </si>
  <si>
    <t>IN000425C032</t>
  </si>
  <si>
    <t>5100047</t>
  </si>
  <si>
    <t>GOI 12.03.2027 GOV</t>
  </si>
  <si>
    <t>IN000327C055</t>
  </si>
  <si>
    <t>575</t>
  </si>
  <si>
    <t>SBI Equity Minimum Variance Fund</t>
  </si>
  <si>
    <t>581</t>
  </si>
  <si>
    <t>SBI Fixed Maturity Plan (FMP)- Series 1</t>
  </si>
  <si>
    <t>1900308</t>
  </si>
  <si>
    <t>8.39% State Government of Uttar Pradesh 2029</t>
  </si>
  <si>
    <t>IN3320180182</t>
  </si>
  <si>
    <t>1900289</t>
  </si>
  <si>
    <t>8.35% State Government of Gujarat 2029</t>
  </si>
  <si>
    <t>IN1520180317</t>
  </si>
  <si>
    <t>1900306</t>
  </si>
  <si>
    <t>8.39% State Government of Bihar 2029</t>
  </si>
  <si>
    <t>IN1320180079</t>
  </si>
  <si>
    <t>1900298</t>
  </si>
  <si>
    <t>8.30% State Government of Gujarat 2029</t>
  </si>
  <si>
    <t>IN1520180325</t>
  </si>
  <si>
    <t>1900305</t>
  </si>
  <si>
    <t>8.06% State Government of Karnataka 2029</t>
  </si>
  <si>
    <t>IN1920180222</t>
  </si>
  <si>
    <t>1900304</t>
  </si>
  <si>
    <t>8.05% State Government of Gujarat 2029</t>
  </si>
  <si>
    <t>IN1520180341</t>
  </si>
  <si>
    <t>5100088</t>
  </si>
  <si>
    <t>GOI 19.03.2029 GOV</t>
  </si>
  <si>
    <t>IN000329C044</t>
  </si>
  <si>
    <t>1800735</t>
  </si>
  <si>
    <t>GOI 22.02.2029 GOV</t>
  </si>
  <si>
    <t>IN000229C020</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</si>
  <si>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</si>
  <si>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</si>
  <si>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</si>
  <si>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</si>
  <si>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</si>
  <si>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</si>
  <si>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</si>
  <si>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</si>
  <si>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</si>
  <si>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</si>
  <si>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</si>
  <si>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</si>
  <si>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</si>
  <si>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</si>
  <si>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</si>
  <si>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</si>
  <si>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</si>
  <si>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</si>
  <si>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</si>
  <si>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</si>
  <si>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</si>
  <si>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</si>
  <si>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</si>
  <si>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</si>
  <si>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</si>
  <si>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</si>
  <si>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</si>
  <si>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</si>
  <si>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</si>
  <si>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</si>
  <si>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</si>
  <si>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</si>
  <si>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704483</t>
  </si>
  <si>
    <t>INE134E08ML8</t>
  </si>
  <si>
    <t>704439</t>
  </si>
  <si>
    <t>INE0CCU07058</t>
  </si>
  <si>
    <t>704283</t>
  </si>
  <si>
    <t>Nagpur Seoni Expressway Ltd.</t>
  </si>
  <si>
    <t>INE626J07012</t>
  </si>
  <si>
    <t>702916</t>
  </si>
  <si>
    <t>INE033L07HH7</t>
  </si>
  <si>
    <t>702885</t>
  </si>
  <si>
    <t>INE667F07IA7</t>
  </si>
  <si>
    <t>1901500</t>
  </si>
  <si>
    <t>8.84% State Government of Punjab 2024</t>
  </si>
  <si>
    <t>IN2820140035</t>
  </si>
  <si>
    <t>621</t>
  </si>
  <si>
    <t>SBI Nifty IT ETF</t>
  </si>
  <si>
    <t>622</t>
  </si>
  <si>
    <t>SBI Nifty Private Bank ETF</t>
  </si>
  <si>
    <t>623</t>
  </si>
  <si>
    <t>SBI RETIREMENT BENEFIT FUND - AGGRESSIVE PLAN</t>
  </si>
  <si>
    <t>101890</t>
  </si>
  <si>
    <t>100405</t>
  </si>
  <si>
    <t>TeamLease Services Ltd.</t>
  </si>
  <si>
    <t>INE985S01024</t>
  </si>
  <si>
    <t>703471</t>
  </si>
  <si>
    <t>INE033L07HP0</t>
  </si>
  <si>
    <t>900130</t>
  </si>
  <si>
    <t>8.03% CGL 2024</t>
  </si>
  <si>
    <t>IN0020060011</t>
  </si>
  <si>
    <t>1900671</t>
  </si>
  <si>
    <t>8.16% State Government of Karnataka 2025</t>
  </si>
  <si>
    <t>IN1920150043</t>
  </si>
  <si>
    <t>1900388</t>
  </si>
  <si>
    <t>9.10% State Government of West Bengal 2024</t>
  </si>
  <si>
    <t>IN3420140060</t>
  </si>
  <si>
    <t>1102241</t>
  </si>
  <si>
    <t>INE238AD6405</t>
  </si>
  <si>
    <t>SBI RETIREMENT BENEFIT FUND - AGGRESSIVE HYBRID PLAN</t>
  </si>
  <si>
    <t>704397</t>
  </si>
  <si>
    <t>INE040A08484</t>
  </si>
  <si>
    <t>900028</t>
  </si>
  <si>
    <t>7.59% CGL 2026</t>
  </si>
  <si>
    <t>IN0020150093</t>
  </si>
  <si>
    <t>1904996</t>
  </si>
  <si>
    <t>8.05% State Government of Gujarat 2025</t>
  </si>
  <si>
    <t>IN1520150013</t>
  </si>
  <si>
    <t>1900734</t>
  </si>
  <si>
    <t>9.75% State Government of Gujarat 2024</t>
  </si>
  <si>
    <t>IN1520130171</t>
  </si>
  <si>
    <t>1102177</t>
  </si>
  <si>
    <t>INE028A16DC1</t>
  </si>
  <si>
    <t>SBI RETIREMENT BENEFIT FUND - CONSERVATIVE HYBRID PLAN</t>
  </si>
  <si>
    <t>704046</t>
  </si>
  <si>
    <t>Bharat Sanchar Nigam Ltd.</t>
  </si>
  <si>
    <t>INE103D08039</t>
  </si>
  <si>
    <t>704167</t>
  </si>
  <si>
    <t>INE115A07QH6</t>
  </si>
  <si>
    <t>704148</t>
  </si>
  <si>
    <t>INE053F08270</t>
  </si>
  <si>
    <t>704060</t>
  </si>
  <si>
    <t>INE053F08221</t>
  </si>
  <si>
    <t>704191</t>
  </si>
  <si>
    <t>INE134E08MJ2</t>
  </si>
  <si>
    <t>704066</t>
  </si>
  <si>
    <t>INE020B08EE7</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</si>
  <si>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</si>
  <si>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</si>
  <si>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</si>
  <si>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</si>
  <si>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</si>
  <si>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</si>
  <si>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</si>
  <si>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</si>
  <si>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</si>
  <si>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</si>
  <si>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</si>
  <si>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</si>
  <si>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</si>
  <si>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</si>
  <si>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</si>
  <si>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</si>
  <si>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</si>
  <si>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</si>
  <si>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</si>
  <si>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</si>
  <si>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</si>
  <si>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</si>
  <si>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</si>
  <si>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</si>
  <si>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</si>
  <si>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</si>
  <si>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</si>
  <si>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</si>
  <si>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</si>
  <si>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</si>
  <si>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</si>
  <si>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5100040</t>
  </si>
  <si>
    <t>GOI 19.03.2025 GOV</t>
  </si>
  <si>
    <t>IN000325C042</t>
  </si>
  <si>
    <t>5100097</t>
  </si>
  <si>
    <t>GOI 12.12.2024 GOV</t>
  </si>
  <si>
    <t>IN001224C046</t>
  </si>
  <si>
    <t>5100106</t>
  </si>
  <si>
    <t>GOI 19.12.2024 GOV</t>
  </si>
  <si>
    <t>IN001224C095</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</si>
  <si>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</si>
  <si>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</si>
  <si>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</si>
  <si>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</si>
  <si>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</si>
  <si>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</si>
  <si>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</si>
  <si>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</si>
  <si>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</si>
  <si>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</si>
  <si>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</si>
  <si>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</si>
  <si>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</si>
  <si>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</si>
  <si>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</si>
  <si>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</si>
  <si>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</si>
  <si>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</si>
  <si>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</si>
  <si>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</si>
  <si>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</si>
  <si>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</si>
  <si>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</si>
  <si>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</si>
  <si>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</si>
  <si>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</si>
  <si>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</si>
  <si>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</si>
  <si>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</si>
  <si>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</si>
  <si>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</si>
  <si>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</si>
  <si>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</si>
  <si>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</si>
  <si>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</si>
  <si>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</si>
  <si>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</si>
  <si>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</si>
  <si>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</si>
  <si>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</si>
  <si>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</si>
  <si>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</si>
  <si>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</si>
  <si>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</si>
  <si>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</si>
  <si>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</si>
  <si>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</si>
  <si>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</si>
  <si>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</si>
  <si>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</si>
  <si>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</si>
  <si>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</si>
  <si>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</si>
  <si>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</si>
  <si>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</si>
  <si>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</si>
  <si>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5100098</t>
  </si>
  <si>
    <t>GOI 12.12.2025 GOV</t>
  </si>
  <si>
    <t>IN001225C043</t>
  </si>
  <si>
    <t>5100079</t>
  </si>
  <si>
    <t>GOI 19.03.2026 GOV</t>
  </si>
  <si>
    <t>IN000326C040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</si>
  <si>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</si>
  <si>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</si>
  <si>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</si>
  <si>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</si>
  <si>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</si>
  <si>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</si>
  <si>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</si>
  <si>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</si>
  <si>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</si>
  <si>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</si>
  <si>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</si>
  <si>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</si>
  <si>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</si>
  <si>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</si>
  <si>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</si>
  <si>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</si>
  <si>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</si>
  <si>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</si>
  <si>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</si>
  <si>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</si>
  <si>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</si>
  <si>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</si>
  <si>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</si>
  <si>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</si>
  <si>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</si>
  <si>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</si>
  <si>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</si>
  <si>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</si>
  <si>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</si>
  <si>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</si>
  <si>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</si>
  <si>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</si>
  <si>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</si>
  <si>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</si>
  <si>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</si>
  <si>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</si>
  <si>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</si>
  <si>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</si>
  <si>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631</t>
  </si>
  <si>
    <t>SBI Nifty Next 50 Index Fund</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</si>
  <si>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</si>
  <si>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</si>
  <si>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</si>
  <si>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</si>
  <si>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</si>
  <si>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</si>
  <si>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</si>
  <si>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</si>
  <si>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</si>
  <si>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</si>
  <si>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</si>
  <si>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</si>
  <si>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</si>
  <si>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</si>
  <si>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</si>
  <si>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</si>
  <si>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</si>
  <si>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</si>
  <si>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</si>
  <si>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</si>
  <si>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</si>
  <si>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</si>
  <si>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</si>
  <si>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</si>
  <si>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</si>
  <si>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</si>
  <si>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</si>
  <si>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</si>
  <si>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</si>
  <si>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</si>
  <si>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</si>
  <si>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</si>
  <si>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</si>
  <si>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</si>
  <si>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</si>
  <si>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</si>
  <si>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</si>
  <si>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</si>
  <si>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</si>
  <si>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</si>
  <si>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</si>
  <si>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</si>
  <si>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</si>
  <si>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</si>
  <si>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</si>
  <si>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</si>
  <si>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</si>
  <si>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</si>
  <si>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5100093</t>
  </si>
  <si>
    <t>GOI 19.06.2026 GOV</t>
  </si>
  <si>
    <t>IN000626C092</t>
  </si>
  <si>
    <t>5100100</t>
  </si>
  <si>
    <t>GOI 19.12.2025 GOV</t>
  </si>
  <si>
    <t>IN001225C092</t>
  </si>
  <si>
    <t>634</t>
  </si>
  <si>
    <t>SBI Nifty Consumption ETF</t>
  </si>
  <si>
    <t>663</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</si>
  <si>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</si>
  <si>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</si>
  <si>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</si>
  <si>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</si>
  <si>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</si>
  <si>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</si>
  <si>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</si>
  <si>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</si>
  <si>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</si>
  <si>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</si>
  <si>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</si>
  <si>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</si>
  <si>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</si>
  <si>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</si>
  <si>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</si>
  <si>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</si>
  <si>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</si>
  <si>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</si>
  <si>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</si>
  <si>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</si>
  <si>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</si>
  <si>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</si>
  <si>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</si>
  <si>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</si>
  <si>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</si>
  <si>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</si>
  <si>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</si>
  <si>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</si>
  <si>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</si>
  <si>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</si>
  <si>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</si>
  <si>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</si>
  <si>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</si>
  <si>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</si>
  <si>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</si>
  <si>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</si>
  <si>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</si>
  <si>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</si>
  <si>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</si>
  <si>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</si>
  <si>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1905040</t>
  </si>
  <si>
    <t>7.67% State Government of Karnataka 2036</t>
  </si>
  <si>
    <t>IN1920230076</t>
  </si>
  <si>
    <t>1905051</t>
  </si>
  <si>
    <t>6.63% State Government of Tamil Nadu 2035</t>
  </si>
  <si>
    <t>IN3120200321</t>
  </si>
  <si>
    <t>1905050</t>
  </si>
  <si>
    <t>7.75% State Government of Haryana 2035</t>
  </si>
  <si>
    <t>IN1620230301</t>
  </si>
  <si>
    <t>1905054</t>
  </si>
  <si>
    <t>7.75% State Government of Uttar Pradesh 2034</t>
  </si>
  <si>
    <t>IN3320230201</t>
  </si>
  <si>
    <t>1905049</t>
  </si>
  <si>
    <t>7.75% State Government of Rajasthan 2035</t>
  </si>
  <si>
    <t>IN2920230330</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</si>
  <si>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</si>
  <si>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</si>
  <si>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</si>
  <si>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</si>
  <si>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</si>
  <si>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</si>
  <si>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</si>
  <si>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</si>
  <si>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</si>
  <si>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</si>
  <si>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</si>
  <si>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</si>
  <si>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</si>
  <si>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</si>
  <si>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</si>
  <si>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</si>
  <si>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</si>
  <si>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</si>
  <si>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</si>
  <si>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</si>
  <si>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</si>
  <si>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</si>
  <si>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</si>
  <si>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</si>
  <si>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</si>
  <si>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</si>
  <si>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</si>
  <si>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</si>
  <si>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</si>
  <si>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</si>
  <si>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</si>
  <si>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</si>
  <si>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</si>
  <si>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</si>
  <si>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</si>
  <si>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</si>
  <si>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</si>
  <si>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</si>
  <si>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</si>
  <si>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</si>
  <si>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</si>
  <si>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</si>
  <si>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</si>
  <si>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</si>
  <si>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</si>
  <si>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</si>
  <si>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</si>
  <si>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</si>
  <si>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</si>
  <si>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</si>
  <si>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</si>
  <si>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</si>
  <si>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</si>
  <si>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</si>
  <si>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</si>
  <si>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</si>
  <si>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</si>
  <si>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</si>
  <si>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</si>
  <si>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</si>
  <si>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</si>
  <si>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</si>
  <si>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</si>
  <si>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</si>
  <si>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</si>
  <si>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</si>
  <si>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</si>
  <si>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</si>
  <si>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</si>
  <si>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</si>
  <si>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</si>
  <si>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</si>
  <si>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</si>
  <si>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</si>
  <si>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</si>
  <si>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</si>
  <si>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</si>
  <si>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</si>
  <si>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</si>
  <si>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</si>
  <si>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</si>
  <si>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</si>
  <si>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</si>
  <si>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</si>
  <si>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</si>
  <si>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</si>
  <si>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</si>
  <si>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</si>
  <si>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</si>
  <si>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</si>
  <si>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</si>
  <si>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</si>
  <si>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</si>
  <si>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</si>
  <si>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</si>
  <si>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</si>
  <si>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</si>
  <si>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</si>
  <si>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</si>
  <si>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</si>
  <si>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</si>
  <si>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</si>
  <si>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</si>
  <si>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</si>
  <si>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</si>
  <si>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</si>
  <si>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</si>
  <si>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</si>
  <si>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</si>
  <si>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</si>
  <si>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</si>
  <si>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</si>
  <si>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</si>
  <si>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</si>
  <si>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</si>
  <si>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</si>
  <si>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</si>
  <si>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</si>
  <si>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</si>
  <si>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</si>
  <si>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</si>
  <si>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</si>
  <si>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</si>
  <si>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</si>
  <si>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</si>
  <si>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</si>
  <si>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</si>
  <si>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</si>
  <si>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</si>
  <si>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</si>
  <si>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</si>
  <si>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</si>
  <si>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</si>
  <si>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</si>
  <si>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</si>
  <si>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</si>
  <si>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</si>
  <si>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</si>
  <si>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</si>
  <si>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</si>
  <si>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</si>
  <si>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</si>
  <si>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</si>
  <si>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</si>
  <si>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</si>
  <si>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</si>
  <si>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</si>
  <si>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</si>
  <si>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</si>
  <si>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</si>
  <si>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</si>
  <si>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</si>
  <si>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</si>
  <si>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</si>
  <si>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</si>
  <si>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</si>
  <si>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</si>
  <si>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</si>
  <si>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</si>
  <si>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</si>
  <si>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</si>
  <si>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</si>
  <si>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</si>
  <si>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</si>
  <si>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</si>
  <si>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</si>
  <si>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</si>
  <si>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</si>
  <si>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</si>
  <si>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</si>
  <si>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</si>
  <si>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</si>
  <si>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</si>
  <si>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</si>
  <si>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</si>
  <si>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</si>
  <si>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</si>
  <si>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</si>
  <si>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</si>
  <si>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</si>
  <si>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</si>
  <si>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</si>
  <si>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</si>
  <si>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</si>
  <si>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</si>
  <si>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</si>
  <si>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</si>
  <si>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</si>
  <si>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</si>
  <si>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</si>
  <si>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</si>
  <si>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</si>
  <si>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</si>
  <si>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</si>
  <si>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</si>
  <si>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</si>
  <si>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</si>
  <si>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</si>
  <si>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</si>
  <si>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</si>
  <si>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</si>
  <si>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</si>
  <si>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</si>
  <si>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</si>
  <si>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</si>
  <si>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</si>
  <si>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</si>
  <si>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</si>
  <si>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</si>
  <si>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</si>
  <si>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</si>
  <si>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</si>
  <si>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</si>
  <si>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</si>
  <si>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</si>
  <si>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</si>
  <si>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</si>
  <si>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</si>
  <si>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</si>
  <si>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</si>
  <si>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</si>
  <si>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</si>
  <si>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</si>
  <si>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</si>
  <si>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</si>
  <si>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</si>
  <si>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</si>
  <si>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</si>
  <si>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</si>
  <si>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700780</t>
  </si>
  <si>
    <t>INE752E07MS4</t>
  </si>
  <si>
    <t>703783</t>
  </si>
  <si>
    <t>INE848E07BJ2</t>
  </si>
  <si>
    <t>900157</t>
  </si>
  <si>
    <t>5.63% CGL 2026</t>
  </si>
  <si>
    <t>IN0020210012</t>
  </si>
  <si>
    <t>900292</t>
  </si>
  <si>
    <t>6.99% CGL 2026</t>
  </si>
  <si>
    <t>IN0020230028</t>
  </si>
  <si>
    <t>900101</t>
  </si>
  <si>
    <t>7.27% CGL 2026</t>
  </si>
  <si>
    <t>IN0020190016</t>
  </si>
  <si>
    <t>1901905</t>
  </si>
  <si>
    <t>7.84% State Government of Maharashtra 2026</t>
  </si>
  <si>
    <t>IN2220160039</t>
  </si>
  <si>
    <t>1904160</t>
  </si>
  <si>
    <t>IN2020160031</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</si>
  <si>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</si>
  <si>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</si>
  <si>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</si>
  <si>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</si>
  <si>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</si>
  <si>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</si>
  <si>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</si>
  <si>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</si>
  <si>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</si>
  <si>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</si>
  <si>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</si>
  <si>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</si>
  <si>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</si>
  <si>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</si>
  <si>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</si>
  <si>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</si>
  <si>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</si>
  <si>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</si>
  <si>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</si>
  <si>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</si>
  <si>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</si>
  <si>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</si>
  <si>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</si>
  <si>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</si>
  <si>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1901122</t>
  </si>
  <si>
    <t>8.02% State Government of Uttar Pradesh 2026</t>
  </si>
  <si>
    <t>IN3320160010</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</si>
  <si>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</si>
  <si>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</si>
  <si>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</si>
  <si>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</si>
  <si>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</si>
  <si>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</si>
  <si>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</si>
  <si>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</si>
  <si>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</si>
  <si>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</si>
  <si>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</si>
  <si>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</si>
  <si>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</si>
  <si>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</si>
  <si>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</si>
  <si>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</si>
  <si>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</si>
  <si>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</si>
  <si>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</si>
  <si>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</si>
  <si>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</si>
  <si>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</si>
  <si>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</si>
  <si>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</si>
  <si>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</si>
  <si>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</si>
  <si>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</si>
  <si>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</si>
  <si>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</si>
  <si>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</si>
  <si>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</si>
  <si>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</si>
  <si>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</si>
  <si>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</si>
  <si>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</si>
  <si>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</si>
  <si>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</si>
  <si>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</si>
  <si>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</si>
  <si>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</si>
  <si>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</si>
  <si>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</si>
  <si>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</si>
  <si>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</si>
  <si>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</si>
  <si>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</si>
  <si>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</si>
  <si>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</si>
  <si>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</si>
  <si>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</si>
  <si>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</si>
  <si>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</si>
  <si>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</si>
  <si>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</si>
  <si>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</si>
  <si>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</si>
  <si>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</si>
  <si>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</si>
  <si>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</si>
  <si>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</si>
  <si>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</si>
  <si>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</si>
  <si>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</si>
  <si>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</si>
  <si>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</si>
  <si>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</si>
  <si>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</si>
  <si>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</si>
  <si>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</si>
  <si>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</si>
  <si>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</si>
  <si>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</si>
  <si>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</si>
  <si>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</si>
  <si>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</si>
  <si>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</si>
  <si>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</si>
  <si>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</si>
  <si>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</si>
  <si>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</si>
  <si>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</si>
  <si>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</si>
  <si>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</si>
  <si>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</si>
  <si>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</si>
  <si>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</si>
  <si>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</si>
  <si>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</si>
  <si>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</si>
  <si>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</si>
  <si>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</si>
  <si>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</si>
  <si>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</si>
  <si>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</si>
  <si>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</si>
  <si>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</si>
  <si>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</si>
  <si>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</si>
  <si>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</si>
  <si>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</si>
  <si>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</si>
  <si>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</si>
  <si>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</si>
  <si>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</si>
  <si>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</si>
  <si>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</si>
  <si>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</si>
  <si>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</si>
  <si>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</si>
  <si>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</si>
  <si>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</si>
  <si>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</si>
  <si>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</si>
  <si>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</si>
  <si>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</si>
  <si>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</si>
  <si>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</si>
  <si>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</si>
  <si>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</si>
  <si>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</si>
  <si>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</si>
  <si>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</si>
  <si>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</si>
  <si>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</si>
  <si>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</si>
  <si>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</si>
  <si>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</si>
  <si>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</si>
  <si>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</si>
  <si>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</si>
  <si>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</si>
  <si>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</si>
  <si>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</si>
  <si>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</si>
  <si>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</si>
  <si>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</si>
  <si>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</si>
  <si>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</si>
  <si>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</si>
  <si>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</si>
  <si>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</si>
  <si>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</si>
  <si>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</si>
  <si>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</si>
  <si>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</si>
  <si>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</si>
  <si>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</si>
  <si>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</si>
  <si>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</si>
  <si>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</si>
  <si>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</si>
  <si>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</si>
  <si>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</si>
  <si>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</si>
  <si>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</si>
  <si>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</si>
  <si>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</si>
  <si>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</si>
  <si>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</si>
  <si>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</si>
  <si>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</si>
  <si>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</si>
  <si>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</si>
  <si>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</si>
  <si>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</si>
  <si>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</si>
  <si>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</si>
  <si>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</si>
  <si>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</si>
  <si>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</si>
  <si>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</si>
  <si>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</si>
  <si>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</si>
  <si>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</si>
  <si>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</si>
  <si>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</si>
  <si>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</si>
  <si>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</si>
  <si>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</si>
  <si>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</si>
  <si>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</si>
  <si>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</si>
  <si>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</si>
  <si>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</si>
  <si>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</si>
  <si>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</si>
  <si>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</si>
  <si>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</si>
  <si>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</si>
  <si>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</si>
  <si>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</si>
  <si>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</si>
  <si>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</si>
  <si>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</si>
  <si>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</si>
  <si>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</si>
  <si>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</si>
  <si>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</si>
  <si>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</si>
  <si>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</si>
  <si>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</si>
  <si>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</si>
  <si>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</si>
  <si>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</si>
  <si>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</si>
  <si>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</si>
  <si>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</si>
  <si>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</si>
  <si>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</si>
  <si>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</si>
  <si>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</si>
  <si>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</si>
  <si>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</si>
  <si>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</si>
  <si>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</si>
  <si>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</si>
  <si>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</si>
  <si>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</si>
  <si>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</si>
  <si>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</si>
  <si>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</si>
  <si>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100149</t>
  </si>
  <si>
    <t>INE528G01035</t>
  </si>
  <si>
    <t>100816</t>
  </si>
  <si>
    <t>APL Apollo Tubes Ltd.</t>
  </si>
  <si>
    <t>INE702C01027</t>
  </si>
  <si>
    <t>100127</t>
  </si>
  <si>
    <t>CG Power and Industrial Solutions Ltd.</t>
  </si>
  <si>
    <t>INE067A01029</t>
  </si>
  <si>
    <t>100056</t>
  </si>
  <si>
    <t>Supreme Industries Ltd.</t>
  </si>
  <si>
    <t>INE195A01028</t>
  </si>
  <si>
    <t>100896</t>
  </si>
  <si>
    <t>Polycab India Ltd.</t>
  </si>
  <si>
    <t>INE455K01017</t>
  </si>
  <si>
    <t>100872</t>
  </si>
  <si>
    <t>KPIT Technologies Ltd.</t>
  </si>
  <si>
    <t>INE04I401011</t>
  </si>
  <si>
    <t>100018</t>
  </si>
  <si>
    <t>INE151A01013</t>
  </si>
  <si>
    <t>101396</t>
  </si>
  <si>
    <t>One 97 Communications Ltd.</t>
  </si>
  <si>
    <t>INE982J01020</t>
  </si>
  <si>
    <t>100122</t>
  </si>
  <si>
    <t>INE692A01016</t>
  </si>
  <si>
    <t>100362</t>
  </si>
  <si>
    <t>JSW Energy Ltd.</t>
  </si>
  <si>
    <t>INE121E01018</t>
  </si>
  <si>
    <t>100034</t>
  </si>
  <si>
    <t>IPCA Laboratories Ltd.</t>
  </si>
  <si>
    <t>INE571A01038</t>
  </si>
  <si>
    <t>100118</t>
  </si>
  <si>
    <t>Tata Chemicals Ltd.</t>
  </si>
  <si>
    <t>INE092A01019</t>
  </si>
  <si>
    <t>100315</t>
  </si>
  <si>
    <t>Prestige Estates Projects Ltd.</t>
  </si>
  <si>
    <t>INE811K01011</t>
  </si>
  <si>
    <t>101547</t>
  </si>
  <si>
    <t>INE053F01010</t>
  </si>
  <si>
    <t>101574</t>
  </si>
  <si>
    <t>Linde India Ltd.</t>
  </si>
  <si>
    <t>INE473A01011</t>
  </si>
  <si>
    <t>100230</t>
  </si>
  <si>
    <t>INE511C01022</t>
  </si>
  <si>
    <t>100939</t>
  </si>
  <si>
    <t>Gujarat Fluorochemicals Ltd.</t>
  </si>
  <si>
    <t>INE09N301011</t>
  </si>
  <si>
    <t>100267</t>
  </si>
  <si>
    <t>Oil India Ltd.</t>
  </si>
  <si>
    <t>INE274J01014</t>
  </si>
  <si>
    <t>100086</t>
  </si>
  <si>
    <t>Bata India Ltd.</t>
  </si>
  <si>
    <t>INE176A01028</t>
  </si>
  <si>
    <t>101670</t>
  </si>
  <si>
    <t>Patanjali Foods Ltd.</t>
  </si>
  <si>
    <t>INE619A01035</t>
  </si>
  <si>
    <t>100913</t>
  </si>
  <si>
    <t>Rail Vikas Nigam Ltd.</t>
  </si>
  <si>
    <t>INE415G01027</t>
  </si>
  <si>
    <t>100151</t>
  </si>
  <si>
    <t>3M India Ltd.</t>
  </si>
  <si>
    <t>INE470A01017</t>
  </si>
  <si>
    <t>100356</t>
  </si>
  <si>
    <t>Ajanta Pharma Ltd.</t>
  </si>
  <si>
    <t>INE031B01049</t>
  </si>
  <si>
    <t>100283</t>
  </si>
  <si>
    <t>Honeywell Automation India Ltd.</t>
  </si>
  <si>
    <t>INE671A01010</t>
  </si>
  <si>
    <t>100733</t>
  </si>
  <si>
    <t>General Insurance Corporation of India</t>
  </si>
  <si>
    <t>INE481Y01014</t>
  </si>
  <si>
    <t>100398</t>
  </si>
  <si>
    <t>Aditya Birla Fashion and Retail Ltd.</t>
  </si>
  <si>
    <t>INE647O01011</t>
  </si>
  <si>
    <t>100225</t>
  </si>
  <si>
    <t>Hindustan Zinc Ltd.</t>
  </si>
  <si>
    <t>INE267A01025</t>
  </si>
  <si>
    <t>100031</t>
  </si>
  <si>
    <t>Bayer Cropscience Ltd.</t>
  </si>
  <si>
    <t>INE462A01022</t>
  </si>
  <si>
    <t>101344</t>
  </si>
  <si>
    <t>Devyani International Ltd.</t>
  </si>
  <si>
    <t>INE872J01023</t>
  </si>
  <si>
    <t>100068</t>
  </si>
  <si>
    <t>Kansai Nerolac Paints Ltd.</t>
  </si>
  <si>
    <t>INE531A01024</t>
  </si>
  <si>
    <t>100759</t>
  </si>
  <si>
    <t>The New India Assurance Co. Ltd.</t>
  </si>
  <si>
    <t>INE470Y01017</t>
  </si>
  <si>
    <t>101432</t>
  </si>
  <si>
    <t>Star Health &amp; Allied Insurance Co. Ltd.</t>
  </si>
  <si>
    <t>INE575P01011</t>
  </si>
  <si>
    <t>100774</t>
  </si>
  <si>
    <t>INE763G01038</t>
  </si>
  <si>
    <t>101674</t>
  </si>
  <si>
    <t>Bharat Dynamics Ltd.</t>
  </si>
  <si>
    <t>INE171Z01018</t>
  </si>
  <si>
    <t>101152</t>
  </si>
  <si>
    <t>Sumitomo Chemical India Ltd.</t>
  </si>
  <si>
    <t>INE258G01013</t>
  </si>
  <si>
    <t>100369</t>
  </si>
  <si>
    <t>Rajesh Exports Ltd.</t>
  </si>
  <si>
    <t>INE343B01030</t>
  </si>
  <si>
    <t>101680</t>
  </si>
  <si>
    <t>The Fertilisers And Chemicals Travancore Ltd.</t>
  </si>
  <si>
    <t>INE188A01015</t>
  </si>
  <si>
    <t>100741</t>
  </si>
  <si>
    <t>Trident Ltd.</t>
  </si>
  <si>
    <t>INE064C01022</t>
  </si>
  <si>
    <t>100518</t>
  </si>
  <si>
    <t>Vinati Organics Ltd.</t>
  </si>
  <si>
    <t>INE410B01037</t>
  </si>
  <si>
    <t>100456</t>
  </si>
  <si>
    <t>Bank of Maharashtra</t>
  </si>
  <si>
    <t>INE457A01014</t>
  </si>
  <si>
    <t>100093</t>
  </si>
  <si>
    <t>Blue Dart Express Ltd.</t>
  </si>
  <si>
    <t>INE233B01017</t>
  </si>
  <si>
    <t>100059</t>
  </si>
  <si>
    <t>INE233A01035</t>
  </si>
  <si>
    <t>101433</t>
  </si>
  <si>
    <t>Metro Brands Ltd.</t>
  </si>
  <si>
    <t>INE317I01021</t>
  </si>
  <si>
    <t>662</t>
  </si>
  <si>
    <t>SBI Nifty Smallcap 250 Index Fund</t>
  </si>
  <si>
    <t>100358</t>
  </si>
  <si>
    <t>Suzlon Energy Ltd.</t>
  </si>
  <si>
    <t>INE040H01021</t>
  </si>
  <si>
    <t>100238</t>
  </si>
  <si>
    <t>Cyient Ltd.</t>
  </si>
  <si>
    <t>INE136B01020</t>
  </si>
  <si>
    <t>100746</t>
  </si>
  <si>
    <t>KEI Industries Ltd.</t>
  </si>
  <si>
    <t>INE878B01027</t>
  </si>
  <si>
    <t>101632</t>
  </si>
  <si>
    <t>Angel One Ltd.</t>
  </si>
  <si>
    <t>INE732I01013</t>
  </si>
  <si>
    <t>100900</t>
  </si>
  <si>
    <t>Sonata Software Ltd.</t>
  </si>
  <si>
    <t>INE269A01021</t>
  </si>
  <si>
    <t>100533</t>
  </si>
  <si>
    <t>Radico Khaitan Ltd.</t>
  </si>
  <si>
    <t>INE944F01028</t>
  </si>
  <si>
    <t>100294</t>
  </si>
  <si>
    <t>IIFL Finance Ltd.</t>
  </si>
  <si>
    <t>INE530B01024</t>
  </si>
  <si>
    <t>100517</t>
  </si>
  <si>
    <t>Redington Ltd.</t>
  </si>
  <si>
    <t>INE891D01026</t>
  </si>
  <si>
    <t>100220</t>
  </si>
  <si>
    <t>Cholamandalam Financial Holdings Ltd.</t>
  </si>
  <si>
    <t>INE149A01033</t>
  </si>
  <si>
    <t>100052</t>
  </si>
  <si>
    <t>INE017A01032</t>
  </si>
  <si>
    <t>100632</t>
  </si>
  <si>
    <t>Apar Industries Ltd.</t>
  </si>
  <si>
    <t>INE372A01015</t>
  </si>
  <si>
    <t>100383</t>
  </si>
  <si>
    <t>Lakshmi Machine Works Ltd.</t>
  </si>
  <si>
    <t>INE269B01029</t>
  </si>
  <si>
    <t>100229</t>
  </si>
  <si>
    <t>NCC Ltd.</t>
  </si>
  <si>
    <t>INE868B01028</t>
  </si>
  <si>
    <t>100752</t>
  </si>
  <si>
    <t>Praj Industries Ltd.</t>
  </si>
  <si>
    <t>INE074A01025</t>
  </si>
  <si>
    <t>100477</t>
  </si>
  <si>
    <t>INE572E01012</t>
  </si>
  <si>
    <t>101623</t>
  </si>
  <si>
    <t>Piramal Pharma Ltd.</t>
  </si>
  <si>
    <t>INE0DK501011</t>
  </si>
  <si>
    <t>101255</t>
  </si>
  <si>
    <t>Kalyan Jewellers India Ltd.</t>
  </si>
  <si>
    <t>INE303R01014</t>
  </si>
  <si>
    <t>100156</t>
  </si>
  <si>
    <t>Finolex Cables Ltd.</t>
  </si>
  <si>
    <t>INE235A01022</t>
  </si>
  <si>
    <t>100253</t>
  </si>
  <si>
    <t>Amara Raja Energy &amp; Mobility Ltd.</t>
  </si>
  <si>
    <t>INE885A01032</t>
  </si>
  <si>
    <t>100061</t>
  </si>
  <si>
    <t>KEC International Ltd.</t>
  </si>
  <si>
    <t>INE389H01022</t>
  </si>
  <si>
    <t>100728</t>
  </si>
  <si>
    <t>Welspun Corp Ltd.</t>
  </si>
  <si>
    <t>INE191B01025</t>
  </si>
  <si>
    <t>101690</t>
  </si>
  <si>
    <t>Polymedicure Ltd.</t>
  </si>
  <si>
    <t>INE205C01021</t>
  </si>
  <si>
    <t>Healthcare Equipment &amp; Supplies</t>
  </si>
  <si>
    <t>100824</t>
  </si>
  <si>
    <t>Aavas Financiers Ltd.</t>
  </si>
  <si>
    <t>INE216P01012</t>
  </si>
  <si>
    <t>100152</t>
  </si>
  <si>
    <t>Castrol India Ltd.</t>
  </si>
  <si>
    <t>INE172A01027</t>
  </si>
  <si>
    <t>100281</t>
  </si>
  <si>
    <t>Century Textiles &amp; Industries Ltd.</t>
  </si>
  <si>
    <t>INE055A01016</t>
  </si>
  <si>
    <t>101081</t>
  </si>
  <si>
    <t>Suven Pharmaceuticals Ltd.</t>
  </si>
  <si>
    <t>INE03QK01018</t>
  </si>
  <si>
    <t>101699</t>
  </si>
  <si>
    <t>Tanla Solutions Ltd.</t>
  </si>
  <si>
    <t>INE483C01032</t>
  </si>
  <si>
    <t>101292</t>
  </si>
  <si>
    <t>Intellect Design Arena Ltd.</t>
  </si>
  <si>
    <t>INE306R01017</t>
  </si>
  <si>
    <t>100311</t>
  </si>
  <si>
    <t>Asahi India Glass Ltd.</t>
  </si>
  <si>
    <t>INE439A01020</t>
  </si>
  <si>
    <t>100828</t>
  </si>
  <si>
    <t>Zensar Technologies Ltd.</t>
  </si>
  <si>
    <t>INE520A01027</t>
  </si>
  <si>
    <t>101616</t>
  </si>
  <si>
    <t>Affle (India) Ltd.</t>
  </si>
  <si>
    <t>INE00WC01027</t>
  </si>
  <si>
    <t>100906</t>
  </si>
  <si>
    <t>360 ONE WAM Ltd.</t>
  </si>
  <si>
    <t>INE466L01038</t>
  </si>
  <si>
    <t>100233</t>
  </si>
  <si>
    <t>eClerx Services Ltd.</t>
  </si>
  <si>
    <t>INE738I01010</t>
  </si>
  <si>
    <t>101681</t>
  </si>
  <si>
    <t>HFCL Ltd.</t>
  </si>
  <si>
    <t>INE548A01028</t>
  </si>
  <si>
    <t>100102</t>
  </si>
  <si>
    <t>Jyothy Laboratories Ltd.</t>
  </si>
  <si>
    <t>INE668F01031</t>
  </si>
  <si>
    <t>101701</t>
  </si>
  <si>
    <t>Tejas Networks Ltd.</t>
  </si>
  <si>
    <t>INE010J01012</t>
  </si>
  <si>
    <t>Telecom - Equipment &amp; Accessories</t>
  </si>
  <si>
    <t>100069</t>
  </si>
  <si>
    <t>CIE Automotive India Ltd.</t>
  </si>
  <si>
    <t>INE536H01010</t>
  </si>
  <si>
    <t>100710</t>
  </si>
  <si>
    <t>Tata Investment Corporation Ltd.</t>
  </si>
  <si>
    <t>INE672A01018</t>
  </si>
  <si>
    <t>101176</t>
  </si>
  <si>
    <t>Happiest Minds Technologies Ltd.</t>
  </si>
  <si>
    <t>INE419U01012</t>
  </si>
  <si>
    <t>100697</t>
  </si>
  <si>
    <t>Jindal Saw Ltd.</t>
  </si>
  <si>
    <t>INE324A01024</t>
  </si>
  <si>
    <t>101963</t>
  </si>
  <si>
    <t>Usha Martin Ltd.</t>
  </si>
  <si>
    <t>INE228A01035</t>
  </si>
  <si>
    <t>100326</t>
  </si>
  <si>
    <t>E.I.D-Parry (India) Ltd.</t>
  </si>
  <si>
    <t>INE126A01031</t>
  </si>
  <si>
    <t>100324</t>
  </si>
  <si>
    <t>NBCC (India) Ltd.</t>
  </si>
  <si>
    <t>INE095N01031</t>
  </si>
  <si>
    <t>100633</t>
  </si>
  <si>
    <t>Gillette India Ltd.</t>
  </si>
  <si>
    <t>INE322A01010</t>
  </si>
  <si>
    <t>100755</t>
  </si>
  <si>
    <t>Amber Enterprises India Ltd.</t>
  </si>
  <si>
    <t>INE371P01015</t>
  </si>
  <si>
    <t>100074</t>
  </si>
  <si>
    <t>JK Lakshmi Cement Ltd.</t>
  </si>
  <si>
    <t>INE786A01032</t>
  </si>
  <si>
    <t>101679</t>
  </si>
  <si>
    <t>EIH Ltd.</t>
  </si>
  <si>
    <t>INE230A01023</t>
  </si>
  <si>
    <t>100707</t>
  </si>
  <si>
    <t>Cera Sanitaryware Ltd.</t>
  </si>
  <si>
    <t>INE739E01017</t>
  </si>
  <si>
    <t>100542</t>
  </si>
  <si>
    <t>INE301A01014</t>
  </si>
  <si>
    <t>101168</t>
  </si>
  <si>
    <t>GMM Pfaudler Ltd.</t>
  </si>
  <si>
    <t>INE541A01023</t>
  </si>
  <si>
    <t>101063</t>
  </si>
  <si>
    <t>Hitachi Energy India Ltd.</t>
  </si>
  <si>
    <t>INE07Y701011</t>
  </si>
  <si>
    <t>101689</t>
  </si>
  <si>
    <t>Olectra Greentech Ltd.</t>
  </si>
  <si>
    <t>INE260D01016</t>
  </si>
  <si>
    <t>101962</t>
  </si>
  <si>
    <t>Kaynes Technology India Ltd.</t>
  </si>
  <si>
    <t>INE918Z01012</t>
  </si>
  <si>
    <t>101671</t>
  </si>
  <si>
    <t>Tata Teleservices Ltd.</t>
  </si>
  <si>
    <t>INE517B01013</t>
  </si>
  <si>
    <t>101783</t>
  </si>
  <si>
    <t>Five Star Business Finance Ltd.</t>
  </si>
  <si>
    <t>INE128S01021</t>
  </si>
  <si>
    <t>100444</t>
  </si>
  <si>
    <t>PCBL Ltd.</t>
  </si>
  <si>
    <t>INE602A01031</t>
  </si>
  <si>
    <t>101284</t>
  </si>
  <si>
    <t>Craftsman Automation Ltd.</t>
  </si>
  <si>
    <t>INE00LO01017</t>
  </si>
  <si>
    <t>101496</t>
  </si>
  <si>
    <t>Sapphire Foods India Ltd.</t>
  </si>
  <si>
    <t>INE806T01012</t>
  </si>
  <si>
    <t>100561</t>
  </si>
  <si>
    <t>RHI Magnesita India Ltd.</t>
  </si>
  <si>
    <t>INE743M01012</t>
  </si>
  <si>
    <t>100263</t>
  </si>
  <si>
    <t>BEML Ltd.</t>
  </si>
  <si>
    <t>INE258A01016</t>
  </si>
  <si>
    <t>100745</t>
  </si>
  <si>
    <t>Aegis Logistics Ltd.</t>
  </si>
  <si>
    <t>INE208C01025</t>
  </si>
  <si>
    <t>100585</t>
  </si>
  <si>
    <t>DCM Shriram Ltd.</t>
  </si>
  <si>
    <t>INE499A01024</t>
  </si>
  <si>
    <t>101677</t>
  </si>
  <si>
    <t>Capri Global Capital Ltd.</t>
  </si>
  <si>
    <t>INE180C01026</t>
  </si>
  <si>
    <t>101803</t>
  </si>
  <si>
    <t>Kfin Technologies Ltd.</t>
  </si>
  <si>
    <t>INE138Y01010</t>
  </si>
  <si>
    <t>101489</t>
  </si>
  <si>
    <t>Data Patterns (India) Ltd.</t>
  </si>
  <si>
    <t>INE0IX101010</t>
  </si>
  <si>
    <t>100417</t>
  </si>
  <si>
    <t>CEAT Ltd.</t>
  </si>
  <si>
    <t>INE482A01020</t>
  </si>
  <si>
    <t>100265</t>
  </si>
  <si>
    <t>Gujarat State Fertilizers &amp; Chemicals Ltd.</t>
  </si>
  <si>
    <t>INE026A01025</t>
  </si>
  <si>
    <t>100667</t>
  </si>
  <si>
    <t>Cochin Shipyard Ltd.</t>
  </si>
  <si>
    <t>INE704P01017</t>
  </si>
  <si>
    <t>100148</t>
  </si>
  <si>
    <t>INE338I01027</t>
  </si>
  <si>
    <t>100327</t>
  </si>
  <si>
    <t>Welspun India Ltd.</t>
  </si>
  <si>
    <t>INE192B01031</t>
  </si>
  <si>
    <t>100342</t>
  </si>
  <si>
    <t>Vardhman Textiles Ltd.</t>
  </si>
  <si>
    <t>INE825A01020</t>
  </si>
  <si>
    <t>100827</t>
  </si>
  <si>
    <t>Ircon International Ltd.</t>
  </si>
  <si>
    <t>INE962Y01021</t>
  </si>
  <si>
    <t>100769</t>
  </si>
  <si>
    <t>Aster DM Healthcare Ltd.</t>
  </si>
  <si>
    <t>INE914M01019</t>
  </si>
  <si>
    <t>100653</t>
  </si>
  <si>
    <t>Deepak Fertilizers and Petrochemicals Corporation Ltd.</t>
  </si>
  <si>
    <t>INE501A01019</t>
  </si>
  <si>
    <t>101259</t>
  </si>
  <si>
    <t>Safari Industries (India) Ltd.</t>
  </si>
  <si>
    <t>INE429E01023</t>
  </si>
  <si>
    <t>100051</t>
  </si>
  <si>
    <t>Alembic Pharmaceuticals Ltd.</t>
  </si>
  <si>
    <t>INE901L01018</t>
  </si>
  <si>
    <t>100912</t>
  </si>
  <si>
    <t>Procter &amp; Gamble Health Ltd.</t>
  </si>
  <si>
    <t>INE199A01012</t>
  </si>
  <si>
    <t>101177</t>
  </si>
  <si>
    <t>Route Mobile Ltd.</t>
  </si>
  <si>
    <t>INE450U01017</t>
  </si>
  <si>
    <t>100129</t>
  </si>
  <si>
    <t>Engineers India Ltd.</t>
  </si>
  <si>
    <t>INE510A01028</t>
  </si>
  <si>
    <t>100536</t>
  </si>
  <si>
    <t>VIP Industries Ltd.</t>
  </si>
  <si>
    <t>INE054A01027</t>
  </si>
  <si>
    <t>101693</t>
  </si>
  <si>
    <t>Shree Renuka Sugars Ltd.</t>
  </si>
  <si>
    <t>INE087H01022</t>
  </si>
  <si>
    <t>100434</t>
  </si>
  <si>
    <t>Century Plyboards (India) Ltd.</t>
  </si>
  <si>
    <t>INE348B01021</t>
  </si>
  <si>
    <t>100440</t>
  </si>
  <si>
    <t>Birla Corporation Ltd.</t>
  </si>
  <si>
    <t>INE340A01012</t>
  </si>
  <si>
    <t>100255</t>
  </si>
  <si>
    <t>PNC Infratech Ltd.</t>
  </si>
  <si>
    <t>INE195J01029</t>
  </si>
  <si>
    <t>100045</t>
  </si>
  <si>
    <t>Gujarat Pipavav Port Ltd.</t>
  </si>
  <si>
    <t>INE517F01014</t>
  </si>
  <si>
    <t>100268</t>
  </si>
  <si>
    <t>NLC India Ltd.</t>
  </si>
  <si>
    <t>INE589A01014</t>
  </si>
  <si>
    <t>100662</t>
  </si>
  <si>
    <t>Eris Lifesciences Ltd.</t>
  </si>
  <si>
    <t>INE406M01024</t>
  </si>
  <si>
    <t>100406</t>
  </si>
  <si>
    <t>KSB Ltd.</t>
  </si>
  <si>
    <t>INE999A01015</t>
  </si>
  <si>
    <t>100901</t>
  </si>
  <si>
    <t>Mastek Ltd.</t>
  </si>
  <si>
    <t>INE759A01021</t>
  </si>
  <si>
    <t>101399</t>
  </si>
  <si>
    <t>Latent View Analytics Ltd.</t>
  </si>
  <si>
    <t>INE0I7C01011</t>
  </si>
  <si>
    <t>100783</t>
  </si>
  <si>
    <t>JM Financial Ltd.</t>
  </si>
  <si>
    <t>INE780C01023</t>
  </si>
  <si>
    <t>100079</t>
  </si>
  <si>
    <t>IDBI Bank Ltd.</t>
  </si>
  <si>
    <t>INE008A01015</t>
  </si>
  <si>
    <t>101181</t>
  </si>
  <si>
    <t>UTI Asset Management Co. Ltd.</t>
  </si>
  <si>
    <t>INE094J01016</t>
  </si>
  <si>
    <t>101228</t>
  </si>
  <si>
    <t>Home First Finance Company India Ltd.</t>
  </si>
  <si>
    <t>INE481N01025</t>
  </si>
  <si>
    <t>100337</t>
  </si>
  <si>
    <t>Triveni Engineering &amp; Industries Ltd.</t>
  </si>
  <si>
    <t>INE256C01024</t>
  </si>
  <si>
    <t>100411</t>
  </si>
  <si>
    <t>Jubilant Pharmova Ltd.</t>
  </si>
  <si>
    <t>INE700A01033</t>
  </si>
  <si>
    <t>101618</t>
  </si>
  <si>
    <t>Syrma SGS Technology Ltd.</t>
  </si>
  <si>
    <t>INE0DYJ01015</t>
  </si>
  <si>
    <t>101229</t>
  </si>
  <si>
    <t>Jubilant Ingrevia Ltd.</t>
  </si>
  <si>
    <t>INE0BY001018</t>
  </si>
  <si>
    <t>100544</t>
  </si>
  <si>
    <t>Quess Corp Ltd.</t>
  </si>
  <si>
    <t>INE615P01015</t>
  </si>
  <si>
    <t>101380</t>
  </si>
  <si>
    <t>Godawari Power &amp; Ispat Ltd.</t>
  </si>
  <si>
    <t>INE177H01021</t>
  </si>
  <si>
    <t>101786</t>
  </si>
  <si>
    <t>Bikaji Foods International Ltd.</t>
  </si>
  <si>
    <t>INE00E101023</t>
  </si>
  <si>
    <t>100691</t>
  </si>
  <si>
    <t>BLS International Services Ltd.</t>
  </si>
  <si>
    <t>INE153T01027</t>
  </si>
  <si>
    <t>101312</t>
  </si>
  <si>
    <t>Clean Science &amp; Technology Ltd.</t>
  </si>
  <si>
    <t>INE227W01023</t>
  </si>
  <si>
    <t>101698</t>
  </si>
  <si>
    <t>Swan Energy Ltd.</t>
  </si>
  <si>
    <t>INE665A01038</t>
  </si>
  <si>
    <t>100914</t>
  </si>
  <si>
    <t>Alkyl Amines Chemicals Ltd.</t>
  </si>
  <si>
    <t>INE150B01039</t>
  </si>
  <si>
    <t>101684</t>
  </si>
  <si>
    <t>Indian Overseas Bank</t>
  </si>
  <si>
    <t>INE565A01014</t>
  </si>
  <si>
    <t>100038</t>
  </si>
  <si>
    <t>TV18 Broadcast Ltd.</t>
  </si>
  <si>
    <t>INE886H01027</t>
  </si>
  <si>
    <t>101349</t>
  </si>
  <si>
    <t>Vijaya Diagnostic Centre Ltd.</t>
  </si>
  <si>
    <t>INE043W01024</t>
  </si>
  <si>
    <t>100760</t>
  </si>
  <si>
    <t>Galaxy Surfactants Ltd.</t>
  </si>
  <si>
    <t>INE600K01018</t>
  </si>
  <si>
    <t>100062</t>
  </si>
  <si>
    <t>Suprajit Engineering Ltd.</t>
  </si>
  <si>
    <t>INE399C01030</t>
  </si>
  <si>
    <t>101061</t>
  </si>
  <si>
    <t>Ujjivan Small Finance Bank Ltd.</t>
  </si>
  <si>
    <t>INE551W01018</t>
  </si>
  <si>
    <t>100738</t>
  </si>
  <si>
    <t>Minda Corporation Ltd.</t>
  </si>
  <si>
    <t>INE842C01021</t>
  </si>
  <si>
    <t>100638</t>
  </si>
  <si>
    <t>Godfrey Phillips India Ltd.</t>
  </si>
  <si>
    <t>INE260B01028</t>
  </si>
  <si>
    <t>100685</t>
  </si>
  <si>
    <t>Rain Industries Ltd.</t>
  </si>
  <si>
    <t>INE855B01025</t>
  </si>
  <si>
    <t>101692</t>
  </si>
  <si>
    <t>Prince Pipes and Fittings Ltd.</t>
  </si>
  <si>
    <t>INE689W01016</t>
  </si>
  <si>
    <t>101347</t>
  </si>
  <si>
    <t>Brightcom Group Ltd.</t>
  </si>
  <si>
    <t>INE425B01027</t>
  </si>
  <si>
    <t>101256</t>
  </si>
  <si>
    <t>INE418L01021</t>
  </si>
  <si>
    <t>100199</t>
  </si>
  <si>
    <t>Jk Paper Ltd.</t>
  </si>
  <si>
    <t>INE789E01012</t>
  </si>
  <si>
    <t>101289</t>
  </si>
  <si>
    <t>SAREGAMA India Ltd.</t>
  </si>
  <si>
    <t>INE979A01025</t>
  </si>
  <si>
    <t>100639</t>
  </si>
  <si>
    <t>Infibeam Incorporation Ltd.</t>
  </si>
  <si>
    <t>INE483S01020</t>
  </si>
  <si>
    <t>100671</t>
  </si>
  <si>
    <t>HEG Ltd.</t>
  </si>
  <si>
    <t>INE545A01016</t>
  </si>
  <si>
    <t>101413</t>
  </si>
  <si>
    <t>C.E.Info Systems Ltd.</t>
  </si>
  <si>
    <t>INE0BV301023</t>
  </si>
  <si>
    <t>101676</t>
  </si>
  <si>
    <t>Central Bank of India</t>
  </si>
  <si>
    <t>INE483A01010</t>
  </si>
  <si>
    <t>101694</t>
  </si>
  <si>
    <t>RattanIndia Enterprises Ltd.</t>
  </si>
  <si>
    <t>INE834M01019</t>
  </si>
  <si>
    <t>101207</t>
  </si>
  <si>
    <t>Restaurant Brands Asia Ltd.</t>
  </si>
  <si>
    <t>INE07T201019</t>
  </si>
  <si>
    <t>100740</t>
  </si>
  <si>
    <t>Sterlite Technologies Ltd.</t>
  </si>
  <si>
    <t>INE089C01029</t>
  </si>
  <si>
    <t>101685</t>
  </si>
  <si>
    <t>ITI Ltd.</t>
  </si>
  <si>
    <t>INE248A01017</t>
  </si>
  <si>
    <t>100289</t>
  </si>
  <si>
    <t>Shoppers Stop Ltd.</t>
  </si>
  <si>
    <t>INE498B01024</t>
  </si>
  <si>
    <t>100472</t>
  </si>
  <si>
    <t>EPL Ltd.</t>
  </si>
  <si>
    <t>INE255A01020</t>
  </si>
  <si>
    <t>100136</t>
  </si>
  <si>
    <t>Mahindra Holidays &amp; Resorts India Ltd.</t>
  </si>
  <si>
    <t>INE998I01010</t>
  </si>
  <si>
    <t>100751</t>
  </si>
  <si>
    <t>Orient Electric Ltd.</t>
  </si>
  <si>
    <t>INE142Z01019</t>
  </si>
  <si>
    <t>101687</t>
  </si>
  <si>
    <t>KRBL Ltd.</t>
  </si>
  <si>
    <t>INE001B01026</t>
  </si>
  <si>
    <t>101703</t>
  </si>
  <si>
    <t>Alok Industries Ltd.</t>
  </si>
  <si>
    <t>INE270A01029</t>
  </si>
  <si>
    <t>101697</t>
  </si>
  <si>
    <t>Sunteck Realty Ltd.</t>
  </si>
  <si>
    <t>INE805D01034</t>
  </si>
  <si>
    <t>100297</t>
  </si>
  <si>
    <t>The Bombay Burmah Trading Corporation Ltd.</t>
  </si>
  <si>
    <t>INE050A01025</t>
  </si>
  <si>
    <t>101702</t>
  </si>
  <si>
    <t>Vaibhav Global Ltd.</t>
  </si>
  <si>
    <t>INE884A01027</t>
  </si>
  <si>
    <t>101293</t>
  </si>
  <si>
    <t>UCO Bank</t>
  </si>
  <si>
    <t>INE691A01018</t>
  </si>
  <si>
    <t>101672</t>
  </si>
  <si>
    <t>Anupam Rasayan India Ltd.</t>
  </si>
  <si>
    <t>INE930P01018</t>
  </si>
  <si>
    <t>101482</t>
  </si>
  <si>
    <t>JBM Auto Ltd.</t>
  </si>
  <si>
    <t>INE927D01044</t>
  </si>
  <si>
    <t>100401</t>
  </si>
  <si>
    <t>Jamna Auto Industries Ltd.</t>
  </si>
  <si>
    <t>INE039C01032</t>
  </si>
  <si>
    <t>100718</t>
  </si>
  <si>
    <t>Network18 Media &amp; Investments Ltd.</t>
  </si>
  <si>
    <t>INE870H01013</t>
  </si>
  <si>
    <t>101696</t>
  </si>
  <si>
    <t>Shyam Metalics and Energy Ltd.</t>
  </si>
  <si>
    <t>INE810G01011</t>
  </si>
  <si>
    <t>100015</t>
  </si>
  <si>
    <t>Mangalore Refinery and Petrochemicals Ltd.</t>
  </si>
  <si>
    <t>INE103A01014</t>
  </si>
  <si>
    <t>101673</t>
  </si>
  <si>
    <t>Balaji Telefilms Ltd.</t>
  </si>
  <si>
    <t>INE050E01027</t>
  </si>
  <si>
    <t>101564</t>
  </si>
  <si>
    <t>Borosil Renewables Ltd.</t>
  </si>
  <si>
    <t>INE666D01022</t>
  </si>
  <si>
    <t>100810</t>
  </si>
  <si>
    <t>Varroc Engineering Ltd.</t>
  </si>
  <si>
    <t>INE665L01035</t>
  </si>
  <si>
    <t>100938</t>
  </si>
  <si>
    <t>Sterling &amp; Wilson Solar Ltd.</t>
  </si>
  <si>
    <t>INE00M201021</t>
  </si>
  <si>
    <t>100366</t>
  </si>
  <si>
    <t>Sun Pharma Advanced Research Company Ltd.</t>
  </si>
  <si>
    <t>INE232I01014</t>
  </si>
  <si>
    <t>101103</t>
  </si>
  <si>
    <t>FDC Ltd.</t>
  </si>
  <si>
    <t>INE258B01022</t>
  </si>
  <si>
    <t>101930</t>
  </si>
  <si>
    <t>Concord Biotech Ltd.</t>
  </si>
  <si>
    <t>INE338H01029</t>
  </si>
  <si>
    <t>100287</t>
  </si>
  <si>
    <t>Allcargo Logistics Ltd.</t>
  </si>
  <si>
    <t>INE418H01029</t>
  </si>
  <si>
    <t>101258</t>
  </si>
  <si>
    <t>Easy Trip Planners Ltd.</t>
  </si>
  <si>
    <t>INE07O001026</t>
  </si>
  <si>
    <t>101242</t>
  </si>
  <si>
    <t>Laxmi Organic Industries Ltd.</t>
  </si>
  <si>
    <t>INE576O01020</t>
  </si>
  <si>
    <t>100655</t>
  </si>
  <si>
    <t>Rashtriya Chemicals and Fertilizers Ltd.</t>
  </si>
  <si>
    <t>INE027A01015</t>
  </si>
  <si>
    <t>101691</t>
  </si>
  <si>
    <t>Polyplex Corporation Ltd.</t>
  </si>
  <si>
    <t>INE633B01018</t>
  </si>
  <si>
    <t>100375</t>
  </si>
  <si>
    <t>Just Dial Ltd.</t>
  </si>
  <si>
    <t>INE599M01018</t>
  </si>
  <si>
    <t>101197</t>
  </si>
  <si>
    <t>Aarti Drugs Ltd.</t>
  </si>
  <si>
    <t>INE767A01016</t>
  </si>
  <si>
    <t>100166</t>
  </si>
  <si>
    <t>Symphony Ltd.</t>
  </si>
  <si>
    <t>INE225D01027</t>
  </si>
  <si>
    <t>101491</t>
  </si>
  <si>
    <t>Glenmark Life Sciences Ltd.</t>
  </si>
  <si>
    <t>INE03Q201024</t>
  </si>
  <si>
    <t>100576</t>
  </si>
  <si>
    <t>Gujarat Alkalies and Chemicals Ltd.</t>
  </si>
  <si>
    <t>INE186A01019</t>
  </si>
  <si>
    <t>101493</t>
  </si>
  <si>
    <t>Epigral Ltd.</t>
  </si>
  <si>
    <t>INE071N01016</t>
  </si>
  <si>
    <t>101683</t>
  </si>
  <si>
    <t>HLE Glascoat Ltd.</t>
  </si>
  <si>
    <t>INE461D01028</t>
  </si>
  <si>
    <t>101521</t>
  </si>
  <si>
    <t>Lux Industries Ltd.</t>
  </si>
  <si>
    <t>INE150G01020</t>
  </si>
  <si>
    <t>100546</t>
  </si>
  <si>
    <t>Sharda Cropchem Ltd.</t>
  </si>
  <si>
    <t>INE221J01015</t>
  </si>
  <si>
    <t>101688</t>
  </si>
  <si>
    <t>MMTC LTD</t>
  </si>
  <si>
    <t>INE123F01029</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</si>
  <si>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</si>
  <si>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</si>
  <si>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</si>
  <si>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</si>
  <si>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</si>
  <si>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</si>
  <si>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</si>
  <si>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</si>
  <si>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</si>
  <si>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</si>
  <si>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</si>
  <si>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</si>
  <si>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</si>
  <si>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</si>
  <si>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</si>
  <si>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</si>
  <si>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</si>
  <si>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</si>
  <si>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</si>
  <si>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</si>
  <si>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</si>
  <si>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</si>
  <si>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</si>
  <si>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</si>
  <si>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</si>
  <si>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</si>
  <si>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</si>
  <si>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</si>
  <si>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</si>
  <si>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</si>
  <si>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</si>
  <si>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</si>
  <si>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</si>
  <si>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</si>
  <si>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</si>
  <si>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</si>
  <si>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</si>
  <si>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</si>
  <si>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</si>
  <si>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</si>
  <si>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</si>
  <si>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</si>
  <si>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</si>
  <si>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</si>
  <si>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</si>
  <si>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</si>
  <si>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</si>
  <si>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</si>
  <si>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</si>
  <si>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</si>
  <si>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670</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</si>
  <si>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</si>
  <si>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</si>
  <si>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</si>
  <si>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</si>
  <si>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</si>
  <si>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</si>
  <si>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</si>
  <si>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</si>
  <si>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</si>
  <si>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</si>
  <si>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</si>
  <si>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</si>
  <si>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</si>
  <si>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</si>
  <si>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</si>
  <si>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</si>
  <si>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</si>
  <si>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</si>
  <si>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</si>
  <si>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</si>
  <si>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</si>
  <si>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</si>
  <si>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</si>
  <si>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</si>
  <si>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</si>
  <si>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</si>
  <si>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</si>
  <si>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</si>
  <si>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</si>
  <si>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</si>
  <si>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</si>
  <si>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</si>
  <si>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</si>
  <si>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</si>
  <si>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</si>
  <si>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</si>
  <si>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</si>
  <si>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1008677</t>
  </si>
  <si>
    <t>INE040A14169</t>
  </si>
  <si>
    <t>1008694</t>
  </si>
  <si>
    <t>INE909H14PA0</t>
  </si>
  <si>
    <t>1008695</t>
  </si>
  <si>
    <t>INE601U14IW5</t>
  </si>
  <si>
    <t>1008693</t>
  </si>
  <si>
    <t>INE763G14OH1</t>
  </si>
  <si>
    <t>1102170</t>
  </si>
  <si>
    <t>INE238AD6298</t>
  </si>
  <si>
    <t>1102168</t>
  </si>
  <si>
    <t>INE090A163Z6</t>
  </si>
  <si>
    <t>1102167</t>
  </si>
  <si>
    <t>INE237A169R4</t>
  </si>
  <si>
    <t>1102169</t>
  </si>
  <si>
    <t>INE040A16DS2</t>
  </si>
  <si>
    <t>673</t>
  </si>
  <si>
    <t>SBI Fixed Maturity Plan (FMP)- Series 76</t>
  </si>
  <si>
    <t>5100083</t>
  </si>
  <si>
    <t>GOI 26.04.2026 GOV</t>
  </si>
  <si>
    <t>IN000426C014</t>
  </si>
  <si>
    <t>674</t>
  </si>
  <si>
    <t>SBI Fixed Maturity Plan (FMP)- Series 77</t>
  </si>
  <si>
    <t>1008736</t>
  </si>
  <si>
    <t>INE975F14YB5</t>
  </si>
  <si>
    <t>1008730</t>
  </si>
  <si>
    <t>INE601U14JD3</t>
  </si>
  <si>
    <t>1008731</t>
  </si>
  <si>
    <t>INE909H14PB8</t>
  </si>
  <si>
    <t>1102195</t>
  </si>
  <si>
    <t>INE556F16AF9</t>
  </si>
  <si>
    <t>1102199</t>
  </si>
  <si>
    <t>INE238AD6348</t>
  </si>
  <si>
    <t>1102201</t>
  </si>
  <si>
    <t>INE237A164S3</t>
  </si>
  <si>
    <t>1102196</t>
  </si>
  <si>
    <t>INE095A16S25</t>
  </si>
  <si>
    <t>675</t>
  </si>
  <si>
    <t>SBI Fixed Maturity Plan (FMP)- Series 78</t>
  </si>
  <si>
    <t>1904710</t>
  </si>
  <si>
    <t>8.48% State Government of Rajasthan 2026</t>
  </si>
  <si>
    <t>IN2920150249</t>
  </si>
  <si>
    <t>1900229</t>
  </si>
  <si>
    <t>8.82% State Government of Bihar 2026</t>
  </si>
  <si>
    <t>IN1320150049</t>
  </si>
  <si>
    <t>SBI Dividend Yield Fund</t>
  </si>
  <si>
    <t>e) Real Estate Investment Trust</t>
  </si>
  <si>
    <t>3200005</t>
  </si>
  <si>
    <t>INE0NDH25011</t>
  </si>
  <si>
    <t>SBI Fixed Maturity Plan (FMP)- Series 79</t>
  </si>
  <si>
    <t>704238</t>
  </si>
  <si>
    <t>INE377Y07375</t>
  </si>
  <si>
    <t>SBI Fixed Maturity Plan (FMP)- Series 80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</si>
  <si>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</si>
  <si>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</si>
  <si>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</si>
  <si>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</si>
  <si>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</si>
  <si>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</si>
  <si>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</si>
  <si>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</si>
  <si>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</si>
  <si>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</si>
  <si>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</si>
  <si>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</si>
  <si>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</si>
  <si>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</si>
  <si>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</si>
  <si>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1102230</t>
  </si>
  <si>
    <t>INE692A16GB9</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</si>
  <si>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</si>
  <si>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</si>
  <si>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</si>
  <si>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</si>
  <si>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</si>
  <si>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</si>
  <si>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</si>
  <si>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</si>
  <si>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</si>
  <si>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</si>
  <si>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</si>
  <si>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</si>
  <si>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</si>
  <si>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</si>
  <si>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</si>
  <si>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</si>
  <si>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</si>
  <si>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</si>
  <si>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</si>
  <si>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</si>
  <si>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</si>
  <si>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</si>
  <si>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</si>
  <si>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</si>
  <si>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</si>
  <si>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</si>
  <si>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</si>
  <si>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</si>
  <si>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</si>
  <si>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</si>
  <si>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</si>
  <si>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</si>
  <si>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</si>
  <si>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</si>
  <si>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</si>
  <si>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</si>
  <si>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</si>
  <si>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</si>
  <si>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</si>
  <si>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</si>
  <si>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</si>
  <si>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</si>
  <si>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</si>
  <si>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</si>
  <si>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</si>
  <si>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</si>
  <si>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</si>
  <si>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</si>
  <si>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</si>
  <si>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</si>
  <si>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</si>
  <si>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</si>
  <si>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</si>
  <si>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</si>
  <si>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</si>
  <si>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</si>
  <si>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</si>
  <si>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</si>
  <si>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</si>
  <si>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</si>
  <si>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</si>
  <si>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</si>
  <si>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</si>
  <si>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</si>
  <si>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</si>
  <si>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</si>
  <si>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</si>
  <si>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</si>
  <si>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</si>
  <si>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</si>
  <si>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</si>
  <si>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</si>
  <si>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</si>
  <si>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</si>
  <si>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</si>
  <si>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</si>
  <si>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</si>
  <si>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</si>
  <si>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</si>
  <si>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</si>
  <si>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</si>
  <si>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</si>
  <si>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</si>
  <si>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</si>
  <si>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</si>
  <si>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</si>
  <si>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</si>
  <si>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</si>
  <si>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</si>
  <si>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</si>
  <si>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</si>
  <si>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</si>
  <si>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</si>
  <si>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</si>
  <si>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</si>
  <si>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</si>
  <si>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</si>
  <si>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</si>
  <si>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</si>
  <si>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</si>
  <si>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</si>
  <si>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</si>
  <si>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</si>
  <si>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</si>
  <si>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</si>
  <si>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</si>
  <si>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</si>
  <si>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</si>
  <si>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</si>
  <si>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</si>
  <si>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</si>
  <si>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</si>
  <si>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</si>
  <si>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</si>
  <si>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</si>
  <si>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</si>
  <si>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</si>
  <si>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</si>
  <si>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</si>
  <si>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</si>
  <si>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</si>
  <si>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</si>
  <si>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</si>
  <si>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</si>
  <si>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</si>
  <si>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</si>
  <si>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</si>
  <si>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</si>
  <si>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</si>
  <si>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</si>
  <si>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</si>
  <si>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</si>
  <si>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75</t>
  </si>
  <si>
    <t>SFMP- Series 76</t>
  </si>
  <si>
    <t>SFMP- Series 77</t>
  </si>
  <si>
    <t>SFMP- Series 78</t>
  </si>
  <si>
    <t>SDYF</t>
  </si>
  <si>
    <t>SFMP- Series 79</t>
  </si>
  <si>
    <t>SFMP- Series 80</t>
  </si>
  <si>
    <t>SFMP- Series 81</t>
  </si>
  <si>
    <t>SBI-BSE-SENSEX-IF</t>
  </si>
  <si>
    <t>Back to Index</t>
  </si>
  <si>
    <t>Scheme Code</t>
  </si>
  <si>
    <t>Scheme Short code</t>
  </si>
  <si>
    <t>Scheme Name</t>
  </si>
  <si>
    <t>National Stock Exchange of India Ltd. 28-DEC-23</t>
  </si>
  <si>
    <t>Long</t>
  </si>
  <si>
    <t>Index Futures</t>
  </si>
  <si>
    <t>Name of the Instrument</t>
  </si>
  <si>
    <t>Long / Short</t>
  </si>
  <si>
    <t>Industry ^</t>
  </si>
  <si>
    <t>Market value 
(Rs. in Lakhs)</t>
  </si>
  <si>
    <t>Derivatives Total</t>
  </si>
  <si>
    <t>DERIVATIVES</t>
  </si>
  <si>
    <t>HDFC Bank Ltd. 28-DEC-23</t>
  </si>
  <si>
    <t>Short</t>
  </si>
  <si>
    <t>Stock Futures</t>
  </si>
  <si>
    <t>ICICI Bank Ltd. 28-DEC-23</t>
  </si>
  <si>
    <t>Reliance Industries Ltd. 28-DEC-23</t>
  </si>
  <si>
    <t>Bharat Heavy Electricals Ltd. 28-DEC-23</t>
  </si>
  <si>
    <t>Kotak Mahindra Bank Ltd. 28-DEC-23</t>
  </si>
  <si>
    <t>Adani Ports and Special Economic Zone Ltd. 28-DEC-23</t>
  </si>
  <si>
    <t>Maruti Suzuki India Ltd. 28-DEC-23</t>
  </si>
  <si>
    <t>Grasim Industries Ltd. 28-DEC-23</t>
  </si>
  <si>
    <t>L&amp;T Finance Holdings Ltd. 28-DEC-23</t>
  </si>
  <si>
    <t>Ambuja Cements Ltd. 28-DEC-23</t>
  </si>
  <si>
    <t>DLF Ltd. 28-DEC-23</t>
  </si>
  <si>
    <t>Bharat Electronics Ltd. 28-DEC-23</t>
  </si>
  <si>
    <t>Bank of Baroda 28-DEC-23</t>
  </si>
  <si>
    <t>Canara Bank 28-DEC-23</t>
  </si>
  <si>
    <t>Tata Steel Ltd. 28-DEC-23</t>
  </si>
  <si>
    <t>Manappuram Finance Ltd. 28-DEC-23</t>
  </si>
  <si>
    <t>Indus Towers Ltd. 28-DEC-23</t>
  </si>
  <si>
    <t>ACC Ltd. 28-DEC-23</t>
  </si>
  <si>
    <t>Cipla Ltd. 28-DEC-23</t>
  </si>
  <si>
    <t>Indiabulls Housing Finance Ltd. 28-DEC-23</t>
  </si>
  <si>
    <t>Zee Entertainment Enterprises Ltd. 28-DEC-23</t>
  </si>
  <si>
    <t>Hindustan Unilever Ltd. 28-DEC-23</t>
  </si>
  <si>
    <t>Wipro Ltd. 28-DEC-23</t>
  </si>
  <si>
    <t>Steel Authority of India Ltd. 28-DEC-23</t>
  </si>
  <si>
    <t>Ashok Leyland Ltd. 28-DEC-23</t>
  </si>
  <si>
    <t>Larsen &amp; Toubro Ltd. 28-DEC-23</t>
  </si>
  <si>
    <t>Piramal Enterprises Ltd. 28-DEC-23</t>
  </si>
  <si>
    <t>Aditya Birla Capital Ltd. 28-DEC-23</t>
  </si>
  <si>
    <t>Dabur India Ltd. 28-DEC-23</t>
  </si>
  <si>
    <t>Tata Consultancy Services Ltd. 28-DEC-23</t>
  </si>
  <si>
    <t>Alkem Laboratories Ltd. 28-DEC-23</t>
  </si>
  <si>
    <t>Hindustan Petroleum Corporation Ltd. 28-DEC-23</t>
  </si>
  <si>
    <t>REC Ltd. 28-DEC-23</t>
  </si>
  <si>
    <t>Tata Power Company Ltd. 28-DEC-23</t>
  </si>
  <si>
    <t>Power Grid Corporation of India Ltd. 28-DEC-23</t>
  </si>
  <si>
    <t>SBI Life Insurance Co. Ltd. 28-DEC-23</t>
  </si>
  <si>
    <t>State Bank of India 28-DEC-23</t>
  </si>
  <si>
    <t>Bajaj Finserv Ltd. 28-DEC-23</t>
  </si>
  <si>
    <t>The Federal Bank Ltd. 28-DEC-23</t>
  </si>
  <si>
    <t>Indian Railway Catering &amp; Tourism Corporation Ltd. 28-DEC-23</t>
  </si>
  <si>
    <t>The Indian Hotels Company Ltd. 28-DEC-23</t>
  </si>
  <si>
    <t>Coal India Ltd. 28-DEC-23</t>
  </si>
  <si>
    <t>Oil &amp; Natural Gas Corporation Ltd. 28-DEC-23</t>
  </si>
  <si>
    <t>Granules India Ltd. 28-DEC-23</t>
  </si>
  <si>
    <t>Voltas Ltd. 28-DEC-23</t>
  </si>
  <si>
    <t>NTPC Ltd. 28-DEC-23</t>
  </si>
  <si>
    <t>Dr. Reddy's Laboratories Ltd. 28-DEC-23</t>
  </si>
  <si>
    <t>Mahindra &amp; Mahindra Ltd. 28-DEC-23</t>
  </si>
  <si>
    <t>Marico Ltd. 28-DEC-23</t>
  </si>
  <si>
    <t>Hindalco Industries Ltd. 28-DEC-23</t>
  </si>
  <si>
    <t>ITC Ltd. 28-DEC-23</t>
  </si>
  <si>
    <t>Interglobe Aviation Ltd. 28-DEC-23</t>
  </si>
  <si>
    <t>Aurobindo Pharma Ltd. 28-DEC-23</t>
  </si>
  <si>
    <t>IDFC Ltd. 28-DEC-23</t>
  </si>
  <si>
    <t>JSW Steel Ltd. 28-DEC-23</t>
  </si>
  <si>
    <t>Sun Pharmaceutical Industries Ltd. 28-DEC-23</t>
  </si>
  <si>
    <t>Godrej Consumer Products Ltd. 28-DEC-23</t>
  </si>
  <si>
    <t>Coforge Ltd. 28-DEC-23</t>
  </si>
  <si>
    <t>United Spirits Ltd. 28-DEC-23</t>
  </si>
  <si>
    <t>Muthoot Finance Ltd. 28-DEC-23</t>
  </si>
  <si>
    <t>Jubilant Foodworks Ltd. 28-DEC-23</t>
  </si>
  <si>
    <t>Axis Bank Ltd. 28-DEC-23</t>
  </si>
  <si>
    <t>Indian Oil Corporation Ltd. 28-DEC-23</t>
  </si>
  <si>
    <t>Bharti Airtel Ltd. 28-DEC-23</t>
  </si>
  <si>
    <t>HCL Technologies Ltd. 28-DEC-23</t>
  </si>
  <si>
    <t>Tech Mahindra Ltd. 28-DEC-23</t>
  </si>
  <si>
    <t>Lupin Ltd. 28-DEC-23</t>
  </si>
  <si>
    <t>Bajaj Finance Ltd. 28-DEC-23</t>
  </si>
  <si>
    <t>Exide Industries Ltd. 28-DEC-23</t>
  </si>
  <si>
    <t>Asian Paints Ltd. 28-DEC-23</t>
  </si>
  <si>
    <t>Shree Cement Ltd. 28-DEC-23</t>
  </si>
  <si>
    <t>Titan Company Ltd. 28-DEC-23</t>
  </si>
  <si>
    <t>Bajaj Auto Ltd. 28-DEC-23</t>
  </si>
  <si>
    <t>UPL Ltd. 28-DEC-23</t>
  </si>
  <si>
    <t>HDFC Life Insurance Company Ltd. 28-DEC-23</t>
  </si>
  <si>
    <t>Container Corporation of India Ltd. 28-DEC-23</t>
  </si>
  <si>
    <t>Indian Energy Exchange Ltd. 28-DEC-23</t>
  </si>
  <si>
    <t>Tata Motors Ltd. 28-DEC-23</t>
  </si>
  <si>
    <t>Apollo Hospitals Enterprise Ltd. 28-DEC-23</t>
  </si>
  <si>
    <t>Infosys Ltd. 28-DEC-23</t>
  </si>
  <si>
    <t>RBL Bank Ltd. 28-DEC-23</t>
  </si>
  <si>
    <t>LTIMindtree Ltd. 28-DEC-23</t>
  </si>
  <si>
    <t>Mahindra &amp; Mahindra Financial Services Ltd. 28-DEC-23</t>
  </si>
  <si>
    <t>Shriram Finance Ltd. 28-DEC-23</t>
  </si>
  <si>
    <t>Bandhan Bank Ltd. 28-DEC-23</t>
  </si>
  <si>
    <t>Hindustan Aeronautics Ltd. 28-DEC-23</t>
  </si>
  <si>
    <t>GAIL (India) Ltd. 28-DEC-23</t>
  </si>
  <si>
    <t>Jindal Steel &amp; Power Ltd. 28-DEC-23</t>
  </si>
  <si>
    <t>Bharat Petroleum Corporation Ltd. 28-DEC-23</t>
  </si>
  <si>
    <t>Max Financial Services Ltd. 28-DEC-23</t>
  </si>
  <si>
    <t>Vodafone Idea Ltd. 28-DEC-23</t>
  </si>
  <si>
    <t>Punjab National Bank 28-DEC-23</t>
  </si>
  <si>
    <t>LIC Housing Finance Ltd. 28-DEC-23</t>
  </si>
  <si>
    <t>NMDC Ltd. 28-DEC-23</t>
  </si>
  <si>
    <t>Vedanta Ltd. 28-DEC-23</t>
  </si>
  <si>
    <t>Oberoi Realty Ltd. 28-DEC-23</t>
  </si>
  <si>
    <t>IndusInd Bank Ltd. 28-DEC-23</t>
  </si>
  <si>
    <t>PVR Inox Ltd. 28-DEC-23</t>
  </si>
  <si>
    <t>Havells India Ltd. 28-DEC-23</t>
  </si>
  <si>
    <t>Dalmia Bharat Ltd. 28-DEC-23</t>
  </si>
  <si>
    <t>City Union Bank Ltd. 28-DEC-23</t>
  </si>
  <si>
    <t>National Aluminium Company Ltd. 28-DEC-23</t>
  </si>
  <si>
    <t>Nestle India Ltd. 28-DEC-23</t>
  </si>
  <si>
    <t>HDFC Asset Management Co. Ltd. 28-DEC-23</t>
  </si>
  <si>
    <t>Biocon Ltd. 28-DEC-23</t>
  </si>
  <si>
    <t>GMR Airports Infrastructure Ltd. 28-DEC-23</t>
  </si>
  <si>
    <t>Petronet LNG Ltd. 28-DEC-23</t>
  </si>
  <si>
    <t>The India Cements Ltd. 28-DEC-23</t>
  </si>
  <si>
    <t>Cholamandalam Investment &amp; Finance Co. Ltd. 28-DEC-23</t>
  </si>
  <si>
    <t>Aarti Industries Ltd. 28-DEC-23</t>
  </si>
  <si>
    <t>Gujarat Narmada Valley Fertilizers &amp; Chemicals Ltd. 28-DEC-23</t>
  </si>
  <si>
    <t>Hindustan Copper Ltd. 28-DEC-23</t>
  </si>
  <si>
    <t>Trent Ltd. 28-DEC-23</t>
  </si>
  <si>
    <t>United Breweries Ltd. 28-DEC-23</t>
  </si>
  <si>
    <t>Sun TV Network Ltd. 28-DEC-23</t>
  </si>
  <si>
    <t>Deepak Nitrite Ltd. 28-DEC-23</t>
  </si>
  <si>
    <t>Balrampur Chini Mills Ltd. 28-DEC-23</t>
  </si>
  <si>
    <t>Hero MotoCorp Ltd. 28-DEC-23</t>
  </si>
  <si>
    <t>Glenmark Pharmaceuticals Ltd. 28-DEC-23</t>
  </si>
  <si>
    <t>Siemens Ltd. 28-DEC-23</t>
  </si>
  <si>
    <t>Power Finance Corporation Ltd. 28-DEC-23</t>
  </si>
  <si>
    <t>PI Industries Ltd. 28-DEC-23</t>
  </si>
  <si>
    <t>Torrent Pharmaceuticals Ltd. 28-DEC-23</t>
  </si>
  <si>
    <t>Syngene International Ltd. 28-DEC-23</t>
  </si>
  <si>
    <t>Adani Enterprises Ltd. 28-DEC-23</t>
  </si>
  <si>
    <t>Indraprastha Gas Ltd. 28-DEC-23</t>
  </si>
  <si>
    <t>Escorts Kubota Ltd. 28-DEC-23</t>
  </si>
  <si>
    <t>Ultratech Cement Ltd. 28-DEC-23</t>
  </si>
  <si>
    <t>Bharat Forge Ltd. 28-DEC-23</t>
  </si>
  <si>
    <t>Can Fin Homes Ltd. 28-DEC-23</t>
  </si>
  <si>
    <t>Pidilite Industries Ltd. 28-DEC-23</t>
  </si>
  <si>
    <t>ICICI Prudential Life Insurance Company Ltd. 28-DEC-23</t>
  </si>
  <si>
    <t>Crompton Greaves Consumer Electricals Ltd. 28-DEC-23</t>
  </si>
  <si>
    <t>Indiamart Intermesh Ltd. 28-DEC-23</t>
  </si>
  <si>
    <t>Samvardhana Motherson International Ltd. 28-DEC-23</t>
  </si>
  <si>
    <t>Mphasis Ltd. 28-DEC-23</t>
  </si>
  <si>
    <t>Cummins India Ltd. 28-DEC-23</t>
  </si>
  <si>
    <t>JK Cement Ltd. 28-DEC-23</t>
  </si>
  <si>
    <t>Zydus Lifesciences Ltd. 28-DEC-23</t>
  </si>
  <si>
    <t>Berger Paints India Ltd. 28-DEC-23</t>
  </si>
  <si>
    <t>ABB India Ltd. 28-DEC-23</t>
  </si>
  <si>
    <t>Dixon Technologies (India) Ltd. 28-DEC-23</t>
  </si>
  <si>
    <t>Chambal Fertilisers and Chemicals Ltd. 28-DEC-23</t>
  </si>
  <si>
    <t>Birlasoft Ltd. 28-DEC-23</t>
  </si>
  <si>
    <t>Metropolis Healthcare Ltd. 28-DEC-23</t>
  </si>
  <si>
    <t>Divi's Laboratories Ltd. 28-DEC-23</t>
  </si>
  <si>
    <t>Eicher Motors Ltd. 28-DEC-23</t>
  </si>
  <si>
    <t>Info Edge (India) Ltd. 28-DEC-23</t>
  </si>
  <si>
    <t>Tata Consumer Products Ltd. 28-DEC-23</t>
  </si>
  <si>
    <t>Delta Corp Ltd. 28-DEC-23</t>
  </si>
  <si>
    <t>Navin Fluorine International Ltd. 28-DEC-23</t>
  </si>
  <si>
    <t>Apollo Tyres Ltd. 28-DEC-23</t>
  </si>
  <si>
    <t>Atul Ltd. 28-DEC-23</t>
  </si>
  <si>
    <t>Gujarat Gas Ltd. 28-DEC-23</t>
  </si>
  <si>
    <t>Abbott India Ltd. 28-DEC-23</t>
  </si>
  <si>
    <t>Oracle Financial Services Software Ltd. 28-DEC-23</t>
  </si>
  <si>
    <t>The Ramco Cements Ltd. 28-DEC-23</t>
  </si>
  <si>
    <t>MRF Ltd. 28-DEC-23</t>
  </si>
  <si>
    <t>Balkrishna Industries Ltd. 28-DEC-23</t>
  </si>
  <si>
    <t>Godrej Properties Ltd. 28-DEC-23</t>
  </si>
  <si>
    <t>SRF Ltd. 28-DEC-23</t>
  </si>
  <si>
    <t>Mahanagar Gas Ltd. 28-DEC-23</t>
  </si>
  <si>
    <t>Astral Ltd. 28-DEC-23</t>
  </si>
  <si>
    <t>Dr. Lal Path labs Ltd. 28-DEC-23</t>
  </si>
  <si>
    <t>ICICI Lombard General Insurance Company Ltd. 28-DEC-23</t>
  </si>
  <si>
    <t>L&amp;T Technology Services Ltd. 28-DEC-23</t>
  </si>
  <si>
    <t>Page Industries Ltd. 28-DEC-23</t>
  </si>
  <si>
    <t>Multi Commodity Exchange of India Ltd. 28-DEC-23</t>
  </si>
  <si>
    <t>Margin amount for Derivative positions</t>
  </si>
  <si>
    <t>#</t>
  </si>
  <si>
    <t>SBI Savings Fund - Direct Plan - Growth Option</t>
  </si>
  <si>
    <t>SBI Magnum Low Duration Fund - Direct Plan - Growth Option</t>
  </si>
  <si>
    <t>5. Aggregate investments by other schemes of SBI Mutual Fund at the end of the period is Rs.32,107.83 Lakhs</t>
  </si>
  <si>
    <t>5. Aggregate investments by other schemes of SBI Mutual Fund at the end of the period is Rs.1,91,129.52 Lakhs</t>
  </si>
  <si>
    <t>5. Aggregate investments by other schemes of SBI Mutual Fund at the end of the period is Rs.75,162.45 Lakhs</t>
  </si>
  <si>
    <t>e) Compulsory Convertible Debentures</t>
  </si>
  <si>
    <t>a) Alternative Investment Funds</t>
  </si>
  <si>
    <t>Corporate Debt Market Development Fund-A2</t>
  </si>
  <si>
    <t>Non Convertible Preference Shares</t>
  </si>
  <si>
    <t>8.10% CGL 2034</t>
  </si>
  <si>
    <t>8.25% CGL 2033</t>
  </si>
  <si>
    <t>7.69% CGL 2028</t>
  </si>
  <si>
    <t>L&amp;T Metro Rail (Hyderabad) Ltd.</t>
  </si>
  <si>
    <t>Call/Put</t>
  </si>
  <si>
    <t>Notional Value
(Rs. in Lakhs)</t>
  </si>
  <si>
    <t>INTEREST RATE SWAPS</t>
  </si>
  <si>
    <t>HSBC Ltd. 31-10-2025</t>
  </si>
  <si>
    <t>Nomura Fixed Income Securities Pvt. Ltd. 31-10-2025</t>
  </si>
  <si>
    <t>BNP Paribas 31-10-2025</t>
  </si>
  <si>
    <t>IDFC First Bank Ltd. 22-11-2028</t>
  </si>
  <si>
    <t>BNP Paribas 22-11-2028</t>
  </si>
  <si>
    <t>ICICI Securities Primary Dealership Ltd. 22-11-2028</t>
  </si>
  <si>
    <t>Nomura Fixed Income Securities Pvt. Ltd. 22-11-2028</t>
  </si>
  <si>
    <t>State Bank of India 21-11-2028</t>
  </si>
  <si>
    <t>HSBC Ltd. 21-11-2028</t>
  </si>
  <si>
    <t>Standard Chartered Bank 21-11-2028</t>
  </si>
  <si>
    <t>Nomura Fixed Income Securities Pvt. Ltd. 21-11-2028</t>
  </si>
  <si>
    <t>Nomura Fixed Income Securities Pvt. Ltd. 11-11-2024</t>
  </si>
  <si>
    <t>HSBC Ltd. 23-11-2026</t>
  </si>
  <si>
    <t>ICICI Securities Primary Dealership Ltd. 23-11-2026</t>
  </si>
  <si>
    <t>SYMBOL / TICKER</t>
  </si>
  <si>
    <t>LIQUIDSBI</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</si>
  <si>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</si>
  <si>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</si>
  <si>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</si>
  <si>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</si>
  <si>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A**</t>
  </si>
  <si>
    <t>$</t>
  </si>
  <si>
    <t>6. $ Quantity 27,28,420 shares are under lock, release date Feb 11, 2024</t>
  </si>
  <si>
    <t>6. $ Quantity 14,39,210 shares are under lock, release date Feb 11, 2024</t>
  </si>
  <si>
    <t>6. $ Quantity 1,63,510 shares are under lock, release date Feb 11, 2024</t>
  </si>
  <si>
    <t>6. $ Quantity 54,825 shares are under lock, release date Feb 11, 2024</t>
  </si>
  <si>
    <t>5. $ Quantity 5,41,497 shares are under lock, release date Mar 13, 2024</t>
  </si>
  <si>
    <t>5. $ Quantity 2,00,000 shares are under lock, release date Mar 13, 2024</t>
  </si>
  <si>
    <t>5. $ Quantity 2,22,340 shares are under lock, release date May 27, 2024</t>
  </si>
  <si>
    <t>5. $ Quantity 62,711 shares are under lock, release date May 27, 2024</t>
  </si>
  <si>
    <t>ESG Score</t>
  </si>
  <si>
    <t>Link to Business Responsibility and Sustainability Reporting (BRSR) disclosures</t>
  </si>
  <si>
    <t>Weighted Average ESG Score</t>
  </si>
  <si>
    <t>5. $ Quantity 2,85,051 shares are under lock, release date May 27, 2024</t>
  </si>
  <si>
    <t>5. $ Quantity 16,80,672 shares are under lock, release date May 04, 2024</t>
  </si>
  <si>
    <t>5. $ Quantity 12,60,504 shares are under lock, release date May 04, 2024</t>
  </si>
  <si>
    <t>5. $ Quantity 28,01,120 shares are under lock, release date May 04, 2024</t>
  </si>
  <si>
    <t>Not Available</t>
  </si>
  <si>
    <t>N/A</t>
  </si>
  <si>
    <t>https://www.bseindia.com/xml-data/corpfiling/AttachHis/5e20b409-101c-476e-a64f-ab4d225727eb.pdf</t>
  </si>
  <si>
    <t>https://www.infosys.com/investors/reports-filings/annual-report/annual/documents/infosys-ar-23.pdf</t>
  </si>
  <si>
    <t>https://www.bseindia.com/xml-data/corpfiling/AttachHis/85d30027-f9f7-4478-91f8-5870fb8a5add.pdf</t>
  </si>
  <si>
    <t>https://www.bseindia.com/xml-data/corpfiling/AttachHis/974f47e6-933e-4b4f-9218-e08f314011d2.pdf</t>
  </si>
  <si>
    <t>https://www.bseindia.com/xml-data/corpfiling/AttachHis//90b930a8-4c38-4490-afd8-3eb51a9331c8.pdf</t>
  </si>
  <si>
    <t>https://www.bseindia.com/xml-data/corpfiling/AttachHis/fc4ec1c7-cd19-4bda-8b6a-d8d5f432c68d.pdf</t>
  </si>
  <si>
    <t>https://www.bseindia.com/xml-data/corpfiling/AttachHis/af7bf28e-4b46-4584-9749-370ab9b5396d.pdf</t>
  </si>
  <si>
    <t>https://www.bseindia.com/xml-data/corpfiling/AttachHis/7647aa83-bf37-43da-a79d-978cbb2f16ab.pdf</t>
  </si>
  <si>
    <t>https://www.bseindia.com/xml-data/corpfiling/AttachHis/3d9e0916-806c-48c6-9de4-fd4d86ce1eaf.pdf</t>
  </si>
  <si>
    <t>https://www.bseindia.com/xml-data/corpfiling/AttachHis/d9fc7991-0665-42c5-88b2-ca09aef81658.pdf</t>
  </si>
  <si>
    <t>https://www.bseindia.com/xml-data/corpfiling/AttachHis/8345910d-6660-48b0-81e4-d3840b73439f.pdf</t>
  </si>
  <si>
    <t>https://www.bseindia.com/xml-data/corpfiling/AttachHis/59db00b1-c5f7-4cd7-9831-60f5b738f459.pdf</t>
  </si>
  <si>
    <t>https://www.bseindia.com/xml-data/corpfiling/AttachHis/1d8227ba-6841-4043-ac3c-d432dfa51850.pdf</t>
  </si>
  <si>
    <t>https://www.bseindia.com/xml-data/corpfiling/AttachHis/2702bdda-65e4-4330-9a5d-f7c950585676.pdf</t>
  </si>
  <si>
    <t>https://www.bseindia.com/xml-data/corpfiling/AttachHis/4d178a5f-8021-48b3-b3c6-ead490b76461.pdf</t>
  </si>
  <si>
    <t>https://www.bseindia.com/xml-data/corpfiling/AttachHis/a4e255ff-912a-4a75-b70d-454bb2326907.pdf</t>
  </si>
  <si>
    <t>https://www.bseindia.com/xml-data/corpfiling/AttachHis/583218db-668e-4027-b9d9-383a9e87afee.pdf</t>
  </si>
  <si>
    <t>https://www.bseindia.com/xml-data/corpfiling/AttachHis/fb9bdbd5-ac59-4322-8685-bd860a5bda90.pdf</t>
  </si>
  <si>
    <t>https://www.bseindia.com/xml-data/corpfiling/AttachHis/db167469-d497-43ed-8496-8eba256c851b.pdf</t>
  </si>
  <si>
    <t>https://www.bseindia.com/xml-data/corpfiling/AttachHis//57aa00bc-63d7-4dfd-886b-2f590de378fc.pdf</t>
  </si>
  <si>
    <t>https://www.bseindia.com/xml-data/corpfiling/AttachHis/2acc07ed-fcd3-415c-9ab0-174e3e1b2170.pdf</t>
  </si>
  <si>
    <t>https://www.bseindia.com/xml-data/corpfiling/AttachHis/ace149a2-2621-4c0d-9a2c-a7d69c8e304e.pdf</t>
  </si>
  <si>
    <t>https://www.bseindia.com/xml-data/corpfiling/AttachHis/586499b0-5343-4dc7-91f7-671e6ecc2e58.pdf</t>
  </si>
  <si>
    <t>https://www.bseindia.com/xml-data/corpfiling/AttachHis/b22b182c-3ce9-4ea9-85b9-61d868eedc0e.pdf</t>
  </si>
  <si>
    <t>https://www.bseindia.com/xml-data/corpfiling/AttachHis//7255f3ee-e102-4dca-ac7d-4b279447b296.pdf</t>
  </si>
  <si>
    <t>https://www.bseindia.com/xml-data/corpfiling/AttachHis/9654d686-2669-4c4b-9134-bb0ee3dcf47a.pdf</t>
  </si>
  <si>
    <t>https://www.bseindia.com/xml-data/corpfiling/AttachHis/60b191b0-4047-49ef-afe7-d437e321abb6.pdf</t>
  </si>
  <si>
    <t>https://www.bseindia.com/xml-data/corpfiling/AttachHis/a47d4ec3-9741-4db6-b982-d08c9a181502.pdf</t>
  </si>
  <si>
    <t>https://www.bseindia.com/xml-data/corpfiling/AttachHis/d11f8c09-8ce0-42c8-b94e-0d1c85e4d436.pdf</t>
  </si>
  <si>
    <t>https://www.bseindia.com/xml-data/corpfiling/AttachHis/7f037184-c47b-4cc3-8081-a73331192f8f.pdf</t>
  </si>
  <si>
    <t>https://www.bseindia.com/xml-data/corpfiling/AttachHis//45052186-04c0-48a7-bccb-07b12b16303a.pdf</t>
  </si>
  <si>
    <t>https://www.bseindia.com/xml-data/corpfiling/AttachHis//80910fd6-6181-45f3-945b-5cb743f26965.pdf</t>
  </si>
  <si>
    <t>https://www.bseindia.com/xml-data/corpfiling/AttachHis/7e8d9355-620d-4f3d-a268-a5f3d75d9a5e.pdf</t>
  </si>
  <si>
    <t>https://www.bseindia.com/xml-data/corpfiling/AttachHis//02fcc195-3b80-4221-949b-b79073362224.pdf</t>
  </si>
  <si>
    <t>https://query.prod.cms.rt.microsoft.com/cms/api/am/binary/RW15mgm</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</si>
  <si>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</si>
  <si>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</si>
  <si>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</si>
  <si>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</si>
  <si>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</si>
  <si>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</si>
  <si>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</si>
  <si>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</si>
  <si>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</si>
  <si>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</si>
  <si>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</si>
  <si>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</si>
  <si>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</si>
  <si>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</si>
  <si>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</si>
  <si>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</si>
  <si>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</si>
  <si>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</si>
  <si>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</si>
  <si>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</si>
  <si>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</si>
  <si>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</si>
  <si>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</si>
  <si>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</si>
  <si>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</si>
  <si>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</si>
  <si>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</si>
  <si>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</si>
  <si>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</si>
  <si>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</si>
  <si>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</si>
  <si>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</si>
  <si>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</si>
  <si>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</si>
  <si>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</si>
  <si>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</si>
  <si>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</si>
  <si>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</si>
  <si>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</si>
  <si>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</si>
  <si>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</si>
  <si>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</si>
  <si>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</si>
  <si>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</si>
  <si>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</si>
  <si>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</si>
  <si>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</si>
  <si>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</si>
  <si>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</si>
  <si>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</si>
  <si>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</si>
  <si>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</si>
  <si>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</si>
  <si>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</si>
  <si>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</si>
  <si>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</si>
  <si>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</si>
  <si>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</si>
  <si>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</si>
  <si>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LONG DURATION DEBT A-III INDEX</t>
  </si>
  <si>
    <t>Benchmark Name : CRISIL SHORT TERM BOND INDEX</t>
  </si>
  <si>
    <t>Benchmark Name : NIFTY 500 TRI</t>
  </si>
  <si>
    <t>Benchmark Name : NIFTY LOW DURATION DEBT INDEX</t>
  </si>
  <si>
    <t>Benchmark Name : NIFTY 1D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</si>
</sst>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1">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4" fontId="8" fillId="0" borderId="0" xfId="0" applyNumberFormat="1" applyFont="1"/>
    <xf numFmtId="166" fontId="2" fillId="0" borderId="5" xfId="1" applyNumberFormat="1" applyFont="1" applyFill="1" applyBorder="1" applyAlignment="1">
      <alignment vertical="center"/>
    </xf>
    <xf numFmtId="164" fontId="7" fillId="0" borderId="12" xfId="1" applyFont="1" applyFill="1" applyBorder="1"/>
    <xf numFmtId="164" fontId="8" fillId="0" borderId="12" xfId="1" applyFont="1" applyFill="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3" fillId="0" borderId="0" xfId="7" applyFont="1" applyFill="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5B836F42-F21F-440F-9AD1-77AB8F2B6A32}"/>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8.jpg"/></Relationships>
</file>

<file path=xl/drawings/_rels/drawing18.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350614C4-7814-4DB4-9491-AC7FF58D2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04250"/>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133351</xdr:rowOff>
    </xdr:to>
    <xdr:pic>
      <xdr:nvPicPr>
        <xdr:cNvPr id="3" name="Picture 2">
          <a:extLst>
            <a:ext uri="{FF2B5EF4-FFF2-40B4-BE49-F238E27FC236}">
              <a16:creationId xmlns:a16="http://schemas.microsoft.com/office/drawing/2014/main" id="{8337CD40-0C96-4ACB-9EA9-3F38E1389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04250"/>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2733675</xdr:colOff>
      <xdr:row>175</xdr:row>
      <xdr:rowOff>120957</xdr:rowOff>
    </xdr:to>
    <xdr:pic>
      <xdr:nvPicPr>
        <xdr:cNvPr id="2" name="Picture 1">
          <a:extLst>
            <a:ext uri="{FF2B5EF4-FFF2-40B4-BE49-F238E27FC236}">
              <a16:creationId xmlns:a16="http://schemas.microsoft.com/office/drawing/2014/main" id="{5C8CB1E7-EBC5-4B2F-B71D-5EC8ABA3AE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47417"/>
          <a:ext cx="2733675" cy="1454457"/>
        </a:xfrm>
        <a:prstGeom prst="rect">
          <a:avLst/>
        </a:prstGeom>
      </xdr:spPr>
    </xdr:pic>
    <xdr:clientData/>
  </xdr:twoCellAnchor>
  <xdr:twoCellAnchor editAs="oneCell">
    <xdr:from>
      <xdr:col>4</xdr:col>
      <xdr:colOff>0</xdr:colOff>
      <xdr:row>168</xdr:row>
      <xdr:rowOff>0</xdr:rowOff>
    </xdr:from>
    <xdr:to>
      <xdr:col>5</xdr:col>
      <xdr:colOff>1156758</xdr:colOff>
      <xdr:row>175</xdr:row>
      <xdr:rowOff>133351</xdr:rowOff>
    </xdr:to>
    <xdr:pic>
      <xdr:nvPicPr>
        <xdr:cNvPr id="3" name="Picture 2">
          <a:extLst>
            <a:ext uri="{FF2B5EF4-FFF2-40B4-BE49-F238E27FC236}">
              <a16:creationId xmlns:a16="http://schemas.microsoft.com/office/drawing/2014/main" id="{470511CA-4F83-4575-9CFA-1A256DB169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47417"/>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FE09C123-D5ED-4630-9022-E1C989BDD1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F0FEA505-1FA7-4740-A93C-17B0073602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8C4DC816-E3E3-4985-923F-B5D2B8BA5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FE521573-2F84-4D46-8CA0-817236FB91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B8761CA1-73C4-493D-A107-8731F7E91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EA5AA139-2F18-404B-9E07-78866C2A6C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40BB15EE-420A-4F53-AF01-3E0774FA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D2BBEFC8-E4C9-416D-8A0C-DB18F3E0AE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6802FA51-61A1-4C89-A5D9-0BDA1E1EA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D8A6CCEA-7965-42C4-A062-3171F9B567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7C952902-EFD5-450F-BA46-AE7A7D4D53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49CB35B3-E6AA-4808-AF49-4A4B6669C0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C136099E-B753-434F-A79C-95718D4D9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B80A1E34-F3D2-4C79-B9FF-6FEEC81CB4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09221AC9-B61D-441E-B502-5172205BAE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44E24B5E-FC50-4CBA-B917-59455B1FD6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47E68579-87C8-4815-A87B-8924D5EA3F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5540C7E-D3C4-429B-A087-243B3CF7DF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3834050-4646-42B6-A793-9F4FF7A34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A60A5C0-CC95-4AEF-AF75-479F27527A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FA429741-D94A-40F8-868C-4EBF5DCCDA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59788A20-4D60-4D0A-9E76-13090AE88B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7DCBE06A-D846-422A-9CBB-6A255BE009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48CA90F-6E2C-4FD7-A03C-386D462A0F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DF8F9565-8D65-4F63-B47A-9FF160335D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5672A8B0-93C5-4010-B6A1-92BCBC95BA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7885CC5F-D276-4288-B961-AF32CA49A5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50926B8F-D638-4266-B989-4EDED86360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9F1AE501-6B45-4E16-A33B-E54DC64094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AF68EE03-7AAE-4AE7-84A8-B098993176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1D763B68-124C-4652-A9B1-2023597B2E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BB732950-AED4-4CC1-BD49-CE85B20B46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6E47DF2F-9E9F-4935-9282-8595D161E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71468F12-E7FB-4FB3-8700-0FE32D9F4F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94CDF929-A15B-42A6-BEFF-9C3B0ADF9A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3B93A3CE-6266-4D71-9BC8-303127B8E4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8996C6CB-FBBE-4C6C-85EB-EB98A5FD3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1147234</xdr:colOff>
      <xdr:row>76</xdr:row>
      <xdr:rowOff>124014</xdr:rowOff>
    </xdr:to>
    <xdr:pic>
      <xdr:nvPicPr>
        <xdr:cNvPr id="3" name="Picture 2">
          <a:extLst>
            <a:ext uri="{FF2B5EF4-FFF2-40B4-BE49-F238E27FC236}">
              <a16:creationId xmlns:a16="http://schemas.microsoft.com/office/drawing/2014/main" id="{24E0AA2A-802B-401C-886E-275EEEB5B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24151" cy="14575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2752724</xdr:colOff>
      <xdr:row>110</xdr:row>
      <xdr:rowOff>123825</xdr:rowOff>
    </xdr:to>
    <xdr:pic>
      <xdr:nvPicPr>
        <xdr:cNvPr id="2" name="Picture 1">
          <a:extLst>
            <a:ext uri="{FF2B5EF4-FFF2-40B4-BE49-F238E27FC236}">
              <a16:creationId xmlns:a16="http://schemas.microsoft.com/office/drawing/2014/main" id="{7353ECD4-4D76-4329-B5D0-FD011E8BC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24750"/>
          <a:ext cx="2752724" cy="1457325"/>
        </a:xfrm>
        <a:prstGeom prst="rect">
          <a:avLst/>
        </a:prstGeom>
      </xdr:spPr>
    </xdr:pic>
    <xdr:clientData/>
  </xdr:twoCellAnchor>
  <xdr:twoCellAnchor editAs="oneCell">
    <xdr:from>
      <xdr:col>4</xdr:col>
      <xdr:colOff>0</xdr:colOff>
      <xdr:row>103</xdr:row>
      <xdr:rowOff>0</xdr:rowOff>
    </xdr:from>
    <xdr:to>
      <xdr:col>5</xdr:col>
      <xdr:colOff>1166283</xdr:colOff>
      <xdr:row>110</xdr:row>
      <xdr:rowOff>142875</xdr:rowOff>
    </xdr:to>
    <xdr:pic>
      <xdr:nvPicPr>
        <xdr:cNvPr id="3" name="Picture 2">
          <a:extLst>
            <a:ext uri="{FF2B5EF4-FFF2-40B4-BE49-F238E27FC236}">
              <a16:creationId xmlns:a16="http://schemas.microsoft.com/office/drawing/2014/main" id="{0A3950D8-22F1-431F-B6A6-80224D2775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24750"/>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5B74F95F-D7EA-4CFF-B0C2-E75B45C6CE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1147234</xdr:colOff>
      <xdr:row>77</xdr:row>
      <xdr:rowOff>124014</xdr:rowOff>
    </xdr:to>
    <xdr:pic>
      <xdr:nvPicPr>
        <xdr:cNvPr id="3" name="Picture 2">
          <a:extLst>
            <a:ext uri="{FF2B5EF4-FFF2-40B4-BE49-F238E27FC236}">
              <a16:creationId xmlns:a16="http://schemas.microsoft.com/office/drawing/2014/main" id="{95C92A59-5401-46BE-B6D8-6EB888884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2752724</xdr:colOff>
      <xdr:row>124</xdr:row>
      <xdr:rowOff>123825</xdr:rowOff>
    </xdr:to>
    <xdr:pic>
      <xdr:nvPicPr>
        <xdr:cNvPr id="2" name="Picture 1">
          <a:extLst>
            <a:ext uri="{FF2B5EF4-FFF2-40B4-BE49-F238E27FC236}">
              <a16:creationId xmlns:a16="http://schemas.microsoft.com/office/drawing/2014/main" id="{23B77419-46F4-4B02-BBDD-CE631FB45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752724" cy="1457325"/>
        </a:xfrm>
        <a:prstGeom prst="rect">
          <a:avLst/>
        </a:prstGeom>
      </xdr:spPr>
    </xdr:pic>
    <xdr:clientData/>
  </xdr:twoCellAnchor>
  <xdr:twoCellAnchor editAs="oneCell">
    <xdr:from>
      <xdr:col>4</xdr:col>
      <xdr:colOff>0</xdr:colOff>
      <xdr:row>117</xdr:row>
      <xdr:rowOff>0</xdr:rowOff>
    </xdr:from>
    <xdr:to>
      <xdr:col>5</xdr:col>
      <xdr:colOff>1147233</xdr:colOff>
      <xdr:row>124</xdr:row>
      <xdr:rowOff>133350</xdr:rowOff>
    </xdr:to>
    <xdr:pic>
      <xdr:nvPicPr>
        <xdr:cNvPr id="3" name="Picture 2">
          <a:extLst>
            <a:ext uri="{FF2B5EF4-FFF2-40B4-BE49-F238E27FC236}">
              <a16:creationId xmlns:a16="http://schemas.microsoft.com/office/drawing/2014/main" id="{C0E192A4-1CB7-4C07-923D-C3CF63E4FD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2686050</xdr:colOff>
      <xdr:row>161</xdr:row>
      <xdr:rowOff>136165</xdr:rowOff>
    </xdr:to>
    <xdr:pic>
      <xdr:nvPicPr>
        <xdr:cNvPr id="2" name="Picture 1">
          <a:extLst>
            <a:ext uri="{FF2B5EF4-FFF2-40B4-BE49-F238E27FC236}">
              <a16:creationId xmlns:a16="http://schemas.microsoft.com/office/drawing/2014/main" id="{53677C3F-1585-420F-A659-B58F75D6F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48667"/>
          <a:ext cx="2686050" cy="1469665"/>
        </a:xfrm>
        <a:prstGeom prst="rect">
          <a:avLst/>
        </a:prstGeom>
      </xdr:spPr>
    </xdr:pic>
    <xdr:clientData/>
  </xdr:twoCellAnchor>
  <xdr:twoCellAnchor editAs="oneCell">
    <xdr:from>
      <xdr:col>4</xdr:col>
      <xdr:colOff>0</xdr:colOff>
      <xdr:row>154</xdr:row>
      <xdr:rowOff>0</xdr:rowOff>
    </xdr:from>
    <xdr:to>
      <xdr:col>5</xdr:col>
      <xdr:colOff>1166284</xdr:colOff>
      <xdr:row>161</xdr:row>
      <xdr:rowOff>152400</xdr:rowOff>
    </xdr:to>
    <xdr:pic>
      <xdr:nvPicPr>
        <xdr:cNvPr id="3" name="Picture 2">
          <a:extLst>
            <a:ext uri="{FF2B5EF4-FFF2-40B4-BE49-F238E27FC236}">
              <a16:creationId xmlns:a16="http://schemas.microsoft.com/office/drawing/2014/main" id="{501F710F-13DA-446A-9375-C4EA53ABF2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486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2686050</xdr:colOff>
      <xdr:row>102</xdr:row>
      <xdr:rowOff>136165</xdr:rowOff>
    </xdr:to>
    <xdr:pic>
      <xdr:nvPicPr>
        <xdr:cNvPr id="2" name="Picture 1">
          <a:extLst>
            <a:ext uri="{FF2B5EF4-FFF2-40B4-BE49-F238E27FC236}">
              <a16:creationId xmlns:a16="http://schemas.microsoft.com/office/drawing/2014/main" id="{A5AC2CD8-7172-4E57-953E-F9AC048CC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91250"/>
          <a:ext cx="2686050" cy="1469665"/>
        </a:xfrm>
        <a:prstGeom prst="rect">
          <a:avLst/>
        </a:prstGeom>
      </xdr:spPr>
    </xdr:pic>
    <xdr:clientData/>
  </xdr:twoCellAnchor>
  <xdr:twoCellAnchor editAs="oneCell">
    <xdr:from>
      <xdr:col>4</xdr:col>
      <xdr:colOff>0</xdr:colOff>
      <xdr:row>95</xdr:row>
      <xdr:rowOff>0</xdr:rowOff>
    </xdr:from>
    <xdr:to>
      <xdr:col>5</xdr:col>
      <xdr:colOff>1166284</xdr:colOff>
      <xdr:row>102</xdr:row>
      <xdr:rowOff>152400</xdr:rowOff>
    </xdr:to>
    <xdr:pic>
      <xdr:nvPicPr>
        <xdr:cNvPr id="3" name="Picture 2">
          <a:extLst>
            <a:ext uri="{FF2B5EF4-FFF2-40B4-BE49-F238E27FC236}">
              <a16:creationId xmlns:a16="http://schemas.microsoft.com/office/drawing/2014/main" id="{314FFCF0-E122-44CC-AE08-E456C85F7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91250"/>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2686050</xdr:colOff>
      <xdr:row>151</xdr:row>
      <xdr:rowOff>136165</xdr:rowOff>
    </xdr:to>
    <xdr:pic>
      <xdr:nvPicPr>
        <xdr:cNvPr id="2" name="Picture 1">
          <a:extLst>
            <a:ext uri="{FF2B5EF4-FFF2-40B4-BE49-F238E27FC236}">
              <a16:creationId xmlns:a16="http://schemas.microsoft.com/office/drawing/2014/main" id="{1D3C38DE-119D-405D-8460-9FF0BB4DF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86050" cy="1469665"/>
        </a:xfrm>
        <a:prstGeom prst="rect">
          <a:avLst/>
        </a:prstGeom>
      </xdr:spPr>
    </xdr:pic>
    <xdr:clientData/>
  </xdr:twoCellAnchor>
  <xdr:twoCellAnchor editAs="oneCell">
    <xdr:from>
      <xdr:col>4</xdr:col>
      <xdr:colOff>0</xdr:colOff>
      <xdr:row>144</xdr:row>
      <xdr:rowOff>0</xdr:rowOff>
    </xdr:from>
    <xdr:to>
      <xdr:col>5</xdr:col>
      <xdr:colOff>1147233</xdr:colOff>
      <xdr:row>151</xdr:row>
      <xdr:rowOff>133351</xdr:rowOff>
    </xdr:to>
    <xdr:pic>
      <xdr:nvPicPr>
        <xdr:cNvPr id="3" name="Picture 2">
          <a:extLst>
            <a:ext uri="{FF2B5EF4-FFF2-40B4-BE49-F238E27FC236}">
              <a16:creationId xmlns:a16="http://schemas.microsoft.com/office/drawing/2014/main" id="{17358AAD-67BF-403A-A167-A616B07BC0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2752724</xdr:colOff>
      <xdr:row>136</xdr:row>
      <xdr:rowOff>123825</xdr:rowOff>
    </xdr:to>
    <xdr:pic>
      <xdr:nvPicPr>
        <xdr:cNvPr id="2" name="Picture 1">
          <a:extLst>
            <a:ext uri="{FF2B5EF4-FFF2-40B4-BE49-F238E27FC236}">
              <a16:creationId xmlns:a16="http://schemas.microsoft.com/office/drawing/2014/main" id="{844770A1-60F7-4C8E-8A53-3D6EB78EF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14250"/>
          <a:ext cx="2752724" cy="1457325"/>
        </a:xfrm>
        <a:prstGeom prst="rect">
          <a:avLst/>
        </a:prstGeom>
      </xdr:spPr>
    </xdr:pic>
    <xdr:clientData/>
  </xdr:twoCellAnchor>
  <xdr:twoCellAnchor editAs="oneCell">
    <xdr:from>
      <xdr:col>4</xdr:col>
      <xdr:colOff>0</xdr:colOff>
      <xdr:row>129</xdr:row>
      <xdr:rowOff>0</xdr:rowOff>
    </xdr:from>
    <xdr:to>
      <xdr:col>5</xdr:col>
      <xdr:colOff>1147233</xdr:colOff>
      <xdr:row>136</xdr:row>
      <xdr:rowOff>133350</xdr:rowOff>
    </xdr:to>
    <xdr:pic>
      <xdr:nvPicPr>
        <xdr:cNvPr id="3" name="Picture 2">
          <a:extLst>
            <a:ext uri="{FF2B5EF4-FFF2-40B4-BE49-F238E27FC236}">
              <a16:creationId xmlns:a16="http://schemas.microsoft.com/office/drawing/2014/main" id="{96265E6D-F97C-4239-80C6-10F4A72D10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14250"/>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FC2A53FF-7881-485C-940F-9CD5457349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6641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738B9402-A2E0-489F-A9FB-D9BBB45BD8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6641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157</xdr:row>
      <xdr:rowOff>0</xdr:rowOff>
    </xdr:from>
    <xdr:to>
      <xdr:col>2</xdr:col>
      <xdr:colOff>2733675</xdr:colOff>
      <xdr:row>164</xdr:row>
      <xdr:rowOff>120957</xdr:rowOff>
    </xdr:to>
    <xdr:pic>
      <xdr:nvPicPr>
        <xdr:cNvPr id="2" name="Picture 1">
          <a:extLst>
            <a:ext uri="{FF2B5EF4-FFF2-40B4-BE49-F238E27FC236}">
              <a16:creationId xmlns:a16="http://schemas.microsoft.com/office/drawing/2014/main" id="{A2978951-643C-4B1B-B0FA-29F4A2A5A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215417"/>
          <a:ext cx="2733675" cy="1454457"/>
        </a:xfrm>
        <a:prstGeom prst="rect">
          <a:avLst/>
        </a:prstGeom>
      </xdr:spPr>
    </xdr:pic>
    <xdr:clientData/>
  </xdr:twoCellAnchor>
  <xdr:twoCellAnchor editAs="oneCell">
    <xdr:from>
      <xdr:col>4</xdr:col>
      <xdr:colOff>0</xdr:colOff>
      <xdr:row>157</xdr:row>
      <xdr:rowOff>0</xdr:rowOff>
    </xdr:from>
    <xdr:to>
      <xdr:col>5</xdr:col>
      <xdr:colOff>1156758</xdr:colOff>
      <xdr:row>164</xdr:row>
      <xdr:rowOff>133351</xdr:rowOff>
    </xdr:to>
    <xdr:pic>
      <xdr:nvPicPr>
        <xdr:cNvPr id="3" name="Picture 2">
          <a:extLst>
            <a:ext uri="{FF2B5EF4-FFF2-40B4-BE49-F238E27FC236}">
              <a16:creationId xmlns:a16="http://schemas.microsoft.com/office/drawing/2014/main" id="{A238ABF8-E441-4753-A0EE-CBC1029DF2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2154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184</xdr:row>
      <xdr:rowOff>0</xdr:rowOff>
    </xdr:from>
    <xdr:to>
      <xdr:col>2</xdr:col>
      <xdr:colOff>2743200</xdr:colOff>
      <xdr:row>191</xdr:row>
      <xdr:rowOff>123825</xdr:rowOff>
    </xdr:to>
    <xdr:pic>
      <xdr:nvPicPr>
        <xdr:cNvPr id="2" name="Picture 1">
          <a:extLst>
            <a:ext uri="{FF2B5EF4-FFF2-40B4-BE49-F238E27FC236}">
              <a16:creationId xmlns:a16="http://schemas.microsoft.com/office/drawing/2014/main" id="{EDCE00C0-DF09-4A1E-A72A-B67DDCB8E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761083"/>
          <a:ext cx="2743200" cy="1457325"/>
        </a:xfrm>
        <a:prstGeom prst="rect">
          <a:avLst/>
        </a:prstGeom>
      </xdr:spPr>
    </xdr:pic>
    <xdr:clientData/>
  </xdr:twoCellAnchor>
  <xdr:twoCellAnchor editAs="oneCell">
    <xdr:from>
      <xdr:col>4</xdr:col>
      <xdr:colOff>0</xdr:colOff>
      <xdr:row>184</xdr:row>
      <xdr:rowOff>0</xdr:rowOff>
    </xdr:from>
    <xdr:to>
      <xdr:col>5</xdr:col>
      <xdr:colOff>1166283</xdr:colOff>
      <xdr:row>191</xdr:row>
      <xdr:rowOff>142875</xdr:rowOff>
    </xdr:to>
    <xdr:pic>
      <xdr:nvPicPr>
        <xdr:cNvPr id="3" name="Picture 2">
          <a:extLst>
            <a:ext uri="{FF2B5EF4-FFF2-40B4-BE49-F238E27FC236}">
              <a16:creationId xmlns:a16="http://schemas.microsoft.com/office/drawing/2014/main" id="{C3C39445-3F91-4709-B606-D2B799423B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761083"/>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7B05F1F2-F5AE-4420-A70B-0C7C81F32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86050" cy="1469665"/>
        </a:xfrm>
        <a:prstGeom prst="rect">
          <a:avLst/>
        </a:prstGeom>
      </xdr:spPr>
    </xdr:pic>
    <xdr:clientData/>
  </xdr:twoCellAnchor>
  <xdr:twoCellAnchor editAs="oneCell">
    <xdr:from>
      <xdr:col>4</xdr:col>
      <xdr:colOff>0</xdr:colOff>
      <xdr:row>152</xdr:row>
      <xdr:rowOff>0</xdr:rowOff>
    </xdr:from>
    <xdr:to>
      <xdr:col>5</xdr:col>
      <xdr:colOff>1166284</xdr:colOff>
      <xdr:row>159</xdr:row>
      <xdr:rowOff>152400</xdr:rowOff>
    </xdr:to>
    <xdr:pic>
      <xdr:nvPicPr>
        <xdr:cNvPr id="3" name="Picture 2">
          <a:extLst>
            <a:ext uri="{FF2B5EF4-FFF2-40B4-BE49-F238E27FC236}">
              <a16:creationId xmlns:a16="http://schemas.microsoft.com/office/drawing/2014/main" id="{E66E54BF-A084-48B8-8151-BBE0B0D919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2733675</xdr:colOff>
      <xdr:row>152</xdr:row>
      <xdr:rowOff>120957</xdr:rowOff>
    </xdr:to>
    <xdr:pic>
      <xdr:nvPicPr>
        <xdr:cNvPr id="2" name="Picture 1">
          <a:extLst>
            <a:ext uri="{FF2B5EF4-FFF2-40B4-BE49-F238E27FC236}">
              <a16:creationId xmlns:a16="http://schemas.microsoft.com/office/drawing/2014/main" id="{DD276B14-97F4-475D-B2DB-D9364CFFD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908250"/>
          <a:ext cx="2733675" cy="1454457"/>
        </a:xfrm>
        <a:prstGeom prst="rect">
          <a:avLst/>
        </a:prstGeom>
      </xdr:spPr>
    </xdr:pic>
    <xdr:clientData/>
  </xdr:twoCellAnchor>
  <xdr:twoCellAnchor editAs="oneCell">
    <xdr:from>
      <xdr:col>4</xdr:col>
      <xdr:colOff>0</xdr:colOff>
      <xdr:row>145</xdr:row>
      <xdr:rowOff>0</xdr:rowOff>
    </xdr:from>
    <xdr:to>
      <xdr:col>5</xdr:col>
      <xdr:colOff>1156758</xdr:colOff>
      <xdr:row>152</xdr:row>
      <xdr:rowOff>133351</xdr:rowOff>
    </xdr:to>
    <xdr:pic>
      <xdr:nvPicPr>
        <xdr:cNvPr id="3" name="Picture 2">
          <a:extLst>
            <a:ext uri="{FF2B5EF4-FFF2-40B4-BE49-F238E27FC236}">
              <a16:creationId xmlns:a16="http://schemas.microsoft.com/office/drawing/2014/main" id="{435B9897-A7D4-407E-8871-DD9212C2B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908250"/>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BF5E2DA4-D9BA-4BA9-826E-F58724308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65F578A9-23E5-409A-B6AB-AE106FE04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022AEE27-E4EF-41EB-A821-3EC35C084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1CCC9209-21FF-4CBB-9B4A-C6AE9D9008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2686050</xdr:colOff>
      <xdr:row>98</xdr:row>
      <xdr:rowOff>136165</xdr:rowOff>
    </xdr:to>
    <xdr:pic>
      <xdr:nvPicPr>
        <xdr:cNvPr id="2" name="Picture 1">
          <a:extLst>
            <a:ext uri="{FF2B5EF4-FFF2-40B4-BE49-F238E27FC236}">
              <a16:creationId xmlns:a16="http://schemas.microsoft.com/office/drawing/2014/main" id="{FE3752B6-530C-40BD-BC99-84301AF2A5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023417"/>
          <a:ext cx="2686050" cy="1469665"/>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A1394716-9BA6-48D0-94C7-C679BB2E31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02341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91DDC675-7B23-4D14-963A-725E43AD7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22250"/>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140</xdr:row>
      <xdr:rowOff>133351</xdr:rowOff>
    </xdr:to>
    <xdr:pic>
      <xdr:nvPicPr>
        <xdr:cNvPr id="3" name="Picture 2">
          <a:extLst>
            <a:ext uri="{FF2B5EF4-FFF2-40B4-BE49-F238E27FC236}">
              <a16:creationId xmlns:a16="http://schemas.microsoft.com/office/drawing/2014/main" id="{66E94038-9A40-4FAD-87C0-2D9B1374C2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22250"/>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2733675</xdr:colOff>
      <xdr:row>163</xdr:row>
      <xdr:rowOff>120957</xdr:rowOff>
    </xdr:to>
    <xdr:pic>
      <xdr:nvPicPr>
        <xdr:cNvPr id="2" name="Picture 1">
          <a:extLst>
            <a:ext uri="{FF2B5EF4-FFF2-40B4-BE49-F238E27FC236}">
              <a16:creationId xmlns:a16="http://schemas.microsoft.com/office/drawing/2014/main" id="{B2885416-9CA7-4276-9C11-509A664B2E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733675" cy="1454457"/>
        </a:xfrm>
        <a:prstGeom prst="rect">
          <a:avLst/>
        </a:prstGeom>
      </xdr:spPr>
    </xdr:pic>
    <xdr:clientData/>
  </xdr:twoCellAnchor>
  <xdr:twoCellAnchor editAs="oneCell">
    <xdr:from>
      <xdr:col>4</xdr:col>
      <xdr:colOff>0</xdr:colOff>
      <xdr:row>156</xdr:row>
      <xdr:rowOff>0</xdr:rowOff>
    </xdr:from>
    <xdr:to>
      <xdr:col>5</xdr:col>
      <xdr:colOff>1147233</xdr:colOff>
      <xdr:row>163</xdr:row>
      <xdr:rowOff>133350</xdr:rowOff>
    </xdr:to>
    <xdr:pic>
      <xdr:nvPicPr>
        <xdr:cNvPr id="3" name="Picture 2">
          <a:extLst>
            <a:ext uri="{FF2B5EF4-FFF2-40B4-BE49-F238E27FC236}">
              <a16:creationId xmlns:a16="http://schemas.microsoft.com/office/drawing/2014/main" id="{D9ED8D42-6051-4485-B333-BCED702E9A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29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A562C2DD-52B4-4BC0-911C-64A8D7E7C9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A3BB0912-ADE4-4BA2-890E-343DAABE36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425</xdr:row>
      <xdr:rowOff>0</xdr:rowOff>
    </xdr:from>
    <xdr:to>
      <xdr:col>2</xdr:col>
      <xdr:colOff>2724150</xdr:colOff>
      <xdr:row>432</xdr:row>
      <xdr:rowOff>104775</xdr:rowOff>
    </xdr:to>
    <xdr:pic>
      <xdr:nvPicPr>
        <xdr:cNvPr id="2" name="Picture 1">
          <a:extLst>
            <a:ext uri="{FF2B5EF4-FFF2-40B4-BE49-F238E27FC236}">
              <a16:creationId xmlns:a16="http://schemas.microsoft.com/office/drawing/2014/main" id="{5B2CF97E-89E6-4E18-B2DF-CF2DFCA61E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7798083"/>
          <a:ext cx="2724150" cy="1438275"/>
        </a:xfrm>
        <a:prstGeom prst="rect">
          <a:avLst/>
        </a:prstGeom>
      </xdr:spPr>
    </xdr:pic>
    <xdr:clientData/>
  </xdr:twoCellAnchor>
  <xdr:twoCellAnchor editAs="oneCell">
    <xdr:from>
      <xdr:col>4</xdr:col>
      <xdr:colOff>0</xdr:colOff>
      <xdr:row>425</xdr:row>
      <xdr:rowOff>0</xdr:rowOff>
    </xdr:from>
    <xdr:to>
      <xdr:col>5</xdr:col>
      <xdr:colOff>1147234</xdr:colOff>
      <xdr:row>432</xdr:row>
      <xdr:rowOff>124014</xdr:rowOff>
    </xdr:to>
    <xdr:pic>
      <xdr:nvPicPr>
        <xdr:cNvPr id="3" name="Picture 2">
          <a:extLst>
            <a:ext uri="{FF2B5EF4-FFF2-40B4-BE49-F238E27FC236}">
              <a16:creationId xmlns:a16="http://schemas.microsoft.com/office/drawing/2014/main" id="{B1327C36-E047-4D59-9E18-853F4BB58F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77980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2733675</xdr:colOff>
      <xdr:row>141</xdr:row>
      <xdr:rowOff>120957</xdr:rowOff>
    </xdr:to>
    <xdr:pic>
      <xdr:nvPicPr>
        <xdr:cNvPr id="2" name="Picture 1">
          <a:extLst>
            <a:ext uri="{FF2B5EF4-FFF2-40B4-BE49-F238E27FC236}">
              <a16:creationId xmlns:a16="http://schemas.microsoft.com/office/drawing/2014/main" id="{7FEC508A-3215-4539-9C35-030CDB730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733675" cy="1454457"/>
        </a:xfrm>
        <a:prstGeom prst="rect">
          <a:avLst/>
        </a:prstGeom>
      </xdr:spPr>
    </xdr:pic>
    <xdr:clientData/>
  </xdr:twoCellAnchor>
  <xdr:twoCellAnchor editAs="oneCell">
    <xdr:from>
      <xdr:col>4</xdr:col>
      <xdr:colOff>0</xdr:colOff>
      <xdr:row>134</xdr:row>
      <xdr:rowOff>0</xdr:rowOff>
    </xdr:from>
    <xdr:to>
      <xdr:col>5</xdr:col>
      <xdr:colOff>1156758</xdr:colOff>
      <xdr:row>141</xdr:row>
      <xdr:rowOff>133351</xdr:rowOff>
    </xdr:to>
    <xdr:pic>
      <xdr:nvPicPr>
        <xdr:cNvPr id="3" name="Picture 2">
          <a:extLst>
            <a:ext uri="{FF2B5EF4-FFF2-40B4-BE49-F238E27FC236}">
              <a16:creationId xmlns:a16="http://schemas.microsoft.com/office/drawing/2014/main" id="{DB8CE46F-A2BF-4983-8859-C0148B732A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047539F2-34E9-47DA-AD3C-C33056796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133351</xdr:rowOff>
    </xdr:to>
    <xdr:pic>
      <xdr:nvPicPr>
        <xdr:cNvPr id="3" name="Picture 2">
          <a:extLst>
            <a:ext uri="{FF2B5EF4-FFF2-40B4-BE49-F238E27FC236}">
              <a16:creationId xmlns:a16="http://schemas.microsoft.com/office/drawing/2014/main" id="{172C5D3F-496D-44F1-B1C9-D29622553A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2686050</xdr:colOff>
      <xdr:row>170</xdr:row>
      <xdr:rowOff>136165</xdr:rowOff>
    </xdr:to>
    <xdr:pic>
      <xdr:nvPicPr>
        <xdr:cNvPr id="2" name="Picture 1">
          <a:extLst>
            <a:ext uri="{FF2B5EF4-FFF2-40B4-BE49-F238E27FC236}">
              <a16:creationId xmlns:a16="http://schemas.microsoft.com/office/drawing/2014/main" id="{2EC733B0-1AEF-418B-981F-1F0638554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771167"/>
          <a:ext cx="2686050" cy="1469665"/>
        </a:xfrm>
        <a:prstGeom prst="rect">
          <a:avLst/>
        </a:prstGeom>
      </xdr:spPr>
    </xdr:pic>
    <xdr:clientData/>
  </xdr:twoCellAnchor>
  <xdr:twoCellAnchor editAs="oneCell">
    <xdr:from>
      <xdr:col>4</xdr:col>
      <xdr:colOff>0</xdr:colOff>
      <xdr:row>163</xdr:row>
      <xdr:rowOff>0</xdr:rowOff>
    </xdr:from>
    <xdr:to>
      <xdr:col>5</xdr:col>
      <xdr:colOff>1166284</xdr:colOff>
      <xdr:row>170</xdr:row>
      <xdr:rowOff>152400</xdr:rowOff>
    </xdr:to>
    <xdr:pic>
      <xdr:nvPicPr>
        <xdr:cNvPr id="3" name="Picture 2">
          <a:extLst>
            <a:ext uri="{FF2B5EF4-FFF2-40B4-BE49-F238E27FC236}">
              <a16:creationId xmlns:a16="http://schemas.microsoft.com/office/drawing/2014/main" id="{8B9AF46A-AA09-41A7-BA99-CCD64D9BD3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771167"/>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2686050</xdr:colOff>
      <xdr:row>167</xdr:row>
      <xdr:rowOff>136165</xdr:rowOff>
    </xdr:to>
    <xdr:pic>
      <xdr:nvPicPr>
        <xdr:cNvPr id="2" name="Picture 1">
          <a:extLst>
            <a:ext uri="{FF2B5EF4-FFF2-40B4-BE49-F238E27FC236}">
              <a16:creationId xmlns:a16="http://schemas.microsoft.com/office/drawing/2014/main" id="{5AD4EECC-F38F-4003-9B4F-083CC8DE8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52583"/>
          <a:ext cx="2686050" cy="1469665"/>
        </a:xfrm>
        <a:prstGeom prst="rect">
          <a:avLst/>
        </a:prstGeom>
      </xdr:spPr>
    </xdr:pic>
    <xdr:clientData/>
  </xdr:twoCellAnchor>
  <xdr:twoCellAnchor editAs="oneCell">
    <xdr:from>
      <xdr:col>4</xdr:col>
      <xdr:colOff>0</xdr:colOff>
      <xdr:row>160</xdr:row>
      <xdr:rowOff>0</xdr:rowOff>
    </xdr:from>
    <xdr:to>
      <xdr:col>5</xdr:col>
      <xdr:colOff>1166284</xdr:colOff>
      <xdr:row>167</xdr:row>
      <xdr:rowOff>152400</xdr:rowOff>
    </xdr:to>
    <xdr:pic>
      <xdr:nvPicPr>
        <xdr:cNvPr id="3" name="Picture 2">
          <a:extLst>
            <a:ext uri="{FF2B5EF4-FFF2-40B4-BE49-F238E27FC236}">
              <a16:creationId xmlns:a16="http://schemas.microsoft.com/office/drawing/2014/main" id="{FB97CB7E-8EA2-4162-8AAC-EACA457F73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52583"/>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210DD53F-11BF-495B-9C23-FE8B06540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8CA90055-47EC-4245-930D-D428005A96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0D2D6168-CDDE-4B4E-BEC3-0748FD590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5FDCF8F6-DCFA-4B33-BA62-143537719D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538EEA06-9904-4919-B759-82FCE4D544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134DEE25-78E8-46C3-9545-B2ECFA8A32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052CE8A-F9A6-4652-9A64-C0871CF037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4605AB16-A45F-4AE8-9488-56E167D51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2733675</xdr:colOff>
      <xdr:row>135</xdr:row>
      <xdr:rowOff>120957</xdr:rowOff>
    </xdr:to>
    <xdr:pic>
      <xdr:nvPicPr>
        <xdr:cNvPr id="2" name="Picture 1">
          <a:extLst>
            <a:ext uri="{FF2B5EF4-FFF2-40B4-BE49-F238E27FC236}">
              <a16:creationId xmlns:a16="http://schemas.microsoft.com/office/drawing/2014/main" id="{E3D8F456-D087-43E8-BD05-41EE8F63D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733675" cy="1454457"/>
        </a:xfrm>
        <a:prstGeom prst="rect">
          <a:avLst/>
        </a:prstGeom>
      </xdr:spPr>
    </xdr:pic>
    <xdr:clientData/>
  </xdr:twoCellAnchor>
  <xdr:twoCellAnchor editAs="oneCell">
    <xdr:from>
      <xdr:col>4</xdr:col>
      <xdr:colOff>0</xdr:colOff>
      <xdr:row>128</xdr:row>
      <xdr:rowOff>0</xdr:rowOff>
    </xdr:from>
    <xdr:to>
      <xdr:col>5</xdr:col>
      <xdr:colOff>1156758</xdr:colOff>
      <xdr:row>135</xdr:row>
      <xdr:rowOff>133351</xdr:rowOff>
    </xdr:to>
    <xdr:pic>
      <xdr:nvPicPr>
        <xdr:cNvPr id="3" name="Picture 2">
          <a:extLst>
            <a:ext uri="{FF2B5EF4-FFF2-40B4-BE49-F238E27FC236}">
              <a16:creationId xmlns:a16="http://schemas.microsoft.com/office/drawing/2014/main" id="{4E5AB317-A9DA-40B0-9632-879E0F94DE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2686050</xdr:colOff>
      <xdr:row>140</xdr:row>
      <xdr:rowOff>136165</xdr:rowOff>
    </xdr:to>
    <xdr:pic>
      <xdr:nvPicPr>
        <xdr:cNvPr id="2" name="Picture 1">
          <a:extLst>
            <a:ext uri="{FF2B5EF4-FFF2-40B4-BE49-F238E27FC236}">
              <a16:creationId xmlns:a16="http://schemas.microsoft.com/office/drawing/2014/main" id="{F17566EE-B3D7-4592-96DA-C7A057BE5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09083"/>
          <a:ext cx="2686050" cy="1469665"/>
        </a:xfrm>
        <a:prstGeom prst="rect">
          <a:avLst/>
        </a:prstGeom>
      </xdr:spPr>
    </xdr:pic>
    <xdr:clientData/>
  </xdr:twoCellAnchor>
  <xdr:twoCellAnchor editAs="oneCell">
    <xdr:from>
      <xdr:col>4</xdr:col>
      <xdr:colOff>0</xdr:colOff>
      <xdr:row>133</xdr:row>
      <xdr:rowOff>0</xdr:rowOff>
    </xdr:from>
    <xdr:to>
      <xdr:col>5</xdr:col>
      <xdr:colOff>1166284</xdr:colOff>
      <xdr:row>140</xdr:row>
      <xdr:rowOff>152400</xdr:rowOff>
    </xdr:to>
    <xdr:pic>
      <xdr:nvPicPr>
        <xdr:cNvPr id="3" name="Picture 2">
          <a:extLst>
            <a:ext uri="{FF2B5EF4-FFF2-40B4-BE49-F238E27FC236}">
              <a16:creationId xmlns:a16="http://schemas.microsoft.com/office/drawing/2014/main" id="{B2BA49B3-878B-4160-8886-939159A1A2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09083"/>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9616A933-97EF-4EF7-847F-A41111325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65E8295B-0A67-4EDB-A5FD-F4D2237BB5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2A066516-51E5-480B-8830-6F6C483227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688390E1-E2FD-4BE3-AE65-2460A25CD3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1B816B3A-E50F-4C3E-A04C-B4CFE112D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7B21BF9C-4DAA-4DE9-85FD-3C89762BE7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4A8221C4-EC66-4DD4-A8DB-6FF29F1073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5510275E-2EB3-4BF3-AD96-66DA4509E6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EBCEC5D4-1156-42C7-8C5E-806FB9BC29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356917"/>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42745271-311D-46E4-A7F3-14FA0F8834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3569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9AF47882-9C6F-4008-BBFB-608AACDFB8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FB26616E-0054-455F-9F73-731AD14B5F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3D7AE5CB-4000-4558-B869-C4FE99E9E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F3F48613-6CFB-416F-B95B-21FB14F95E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5706CFDF-9F57-412B-8248-C10568D64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1C98772B-C02F-4380-9316-379C653C50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261</xdr:row>
      <xdr:rowOff>0</xdr:rowOff>
    </xdr:from>
    <xdr:to>
      <xdr:col>2</xdr:col>
      <xdr:colOff>2752724</xdr:colOff>
      <xdr:row>268</xdr:row>
      <xdr:rowOff>123825</xdr:rowOff>
    </xdr:to>
    <xdr:pic>
      <xdr:nvPicPr>
        <xdr:cNvPr id="2" name="Picture 1">
          <a:extLst>
            <a:ext uri="{FF2B5EF4-FFF2-40B4-BE49-F238E27FC236}">
              <a16:creationId xmlns:a16="http://schemas.microsoft.com/office/drawing/2014/main" id="{057368F9-E283-4513-B746-742E8B86B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8757417"/>
          <a:ext cx="2752724" cy="1457325"/>
        </a:xfrm>
        <a:prstGeom prst="rect">
          <a:avLst/>
        </a:prstGeom>
      </xdr:spPr>
    </xdr:pic>
    <xdr:clientData/>
  </xdr:twoCellAnchor>
  <xdr:twoCellAnchor editAs="oneCell">
    <xdr:from>
      <xdr:col>4</xdr:col>
      <xdr:colOff>0</xdr:colOff>
      <xdr:row>261</xdr:row>
      <xdr:rowOff>0</xdr:rowOff>
    </xdr:from>
    <xdr:to>
      <xdr:col>5</xdr:col>
      <xdr:colOff>1166284</xdr:colOff>
      <xdr:row>268</xdr:row>
      <xdr:rowOff>152400</xdr:rowOff>
    </xdr:to>
    <xdr:pic>
      <xdr:nvPicPr>
        <xdr:cNvPr id="3" name="Picture 2">
          <a:extLst>
            <a:ext uri="{FF2B5EF4-FFF2-40B4-BE49-F238E27FC236}">
              <a16:creationId xmlns:a16="http://schemas.microsoft.com/office/drawing/2014/main" id="{0AD30314-8FB2-4E04-9767-F356504ACD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8757417"/>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9D7F9D04-EC7C-4B6F-A5E8-7432A456E3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5F234C29-7171-4652-BC77-4252B95B9D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060D498-3554-4297-B8A1-3FB078CC1B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2801707-E678-4740-BDE7-8E41389C85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93799D3A-8F93-4F27-B157-C34571718A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ECC9843D-34C3-46C4-8C38-1842C624B2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2733675</xdr:colOff>
      <xdr:row>170</xdr:row>
      <xdr:rowOff>120957</xdr:rowOff>
    </xdr:to>
    <xdr:pic>
      <xdr:nvPicPr>
        <xdr:cNvPr id="2" name="Picture 1">
          <a:extLst>
            <a:ext uri="{FF2B5EF4-FFF2-40B4-BE49-F238E27FC236}">
              <a16:creationId xmlns:a16="http://schemas.microsoft.com/office/drawing/2014/main" id="{64DE6278-250B-466A-AA92-351627D8EB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781750"/>
          <a:ext cx="2733675" cy="1454457"/>
        </a:xfrm>
        <a:prstGeom prst="rect">
          <a:avLst/>
        </a:prstGeom>
      </xdr:spPr>
    </xdr:pic>
    <xdr:clientData/>
  </xdr:twoCellAnchor>
  <xdr:twoCellAnchor editAs="oneCell">
    <xdr:from>
      <xdr:col>4</xdr:col>
      <xdr:colOff>0</xdr:colOff>
      <xdr:row>163</xdr:row>
      <xdr:rowOff>0</xdr:rowOff>
    </xdr:from>
    <xdr:to>
      <xdr:col>5</xdr:col>
      <xdr:colOff>1156758</xdr:colOff>
      <xdr:row>170</xdr:row>
      <xdr:rowOff>133351</xdr:rowOff>
    </xdr:to>
    <xdr:pic>
      <xdr:nvPicPr>
        <xdr:cNvPr id="3" name="Picture 2">
          <a:extLst>
            <a:ext uri="{FF2B5EF4-FFF2-40B4-BE49-F238E27FC236}">
              <a16:creationId xmlns:a16="http://schemas.microsoft.com/office/drawing/2014/main" id="{B57E8CBB-4775-4D05-90DC-C9B00A6B7C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7817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6355CB1A-8E16-43C6-B946-E05A998DB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02212B7B-5DB3-4F69-9811-D071FADBE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D9F00875-E7EC-46AC-ADB9-A79FED38C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15BEDB09-178C-4373-8E9F-69BA4BA120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20FD1E6B-73DD-4450-864E-35A684446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4C227AB6-EDBE-4BAA-8684-146AB02E5B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CC90D3B2-270B-4007-B490-F95A20D66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481518EC-22F6-425B-9846-18C7C45FDC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92B8834A-2400-4C94-88C3-2A5CA99D82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86DBE4A4-C648-4DA3-9E6C-1A3A669BA4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2686050</xdr:colOff>
      <xdr:row>201</xdr:row>
      <xdr:rowOff>136165</xdr:rowOff>
    </xdr:to>
    <xdr:pic>
      <xdr:nvPicPr>
        <xdr:cNvPr id="2" name="Picture 1">
          <a:extLst>
            <a:ext uri="{FF2B5EF4-FFF2-40B4-BE49-F238E27FC236}">
              <a16:creationId xmlns:a16="http://schemas.microsoft.com/office/drawing/2014/main" id="{17497366-ACAB-4FB7-B7BA-2A79585BA7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7644917"/>
          <a:ext cx="2686050" cy="1469665"/>
        </a:xfrm>
        <a:prstGeom prst="rect">
          <a:avLst/>
        </a:prstGeom>
      </xdr:spPr>
    </xdr:pic>
    <xdr:clientData/>
  </xdr:twoCellAnchor>
  <xdr:twoCellAnchor editAs="oneCell">
    <xdr:from>
      <xdr:col>4</xdr:col>
      <xdr:colOff>0</xdr:colOff>
      <xdr:row>194</xdr:row>
      <xdr:rowOff>0</xdr:rowOff>
    </xdr:from>
    <xdr:to>
      <xdr:col>5</xdr:col>
      <xdr:colOff>1166284</xdr:colOff>
      <xdr:row>201</xdr:row>
      <xdr:rowOff>152400</xdr:rowOff>
    </xdr:to>
    <xdr:pic>
      <xdr:nvPicPr>
        <xdr:cNvPr id="3" name="Picture 2">
          <a:extLst>
            <a:ext uri="{FF2B5EF4-FFF2-40B4-BE49-F238E27FC236}">
              <a16:creationId xmlns:a16="http://schemas.microsoft.com/office/drawing/2014/main" id="{9D5495F9-956F-4863-B170-D6D0B0279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764491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E2076899-F869-4087-A115-F134ED848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76A5FC43-19B4-431C-9EB0-9757975373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87101781-CDCB-4397-94D6-CD8C4700D1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6F1476D2-998B-498E-AA9B-A63FC6D604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77796016-BE24-4459-91EA-4FDDD3DCAB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D7E228EB-BB67-46E9-90C2-DFEBBFC19A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E2B48F51-24C2-495A-A9FF-5F79B5049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D89587B6-F619-4028-97B3-0986A95E8E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2752724</xdr:colOff>
      <xdr:row>105</xdr:row>
      <xdr:rowOff>123825</xdr:rowOff>
    </xdr:to>
    <xdr:pic>
      <xdr:nvPicPr>
        <xdr:cNvPr id="2" name="Picture 1">
          <a:extLst>
            <a:ext uri="{FF2B5EF4-FFF2-40B4-BE49-F238E27FC236}">
              <a16:creationId xmlns:a16="http://schemas.microsoft.com/office/drawing/2014/main" id="{48B031E5-9553-44A3-AF14-C5C3E7864C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52724" cy="1457325"/>
        </a:xfrm>
        <a:prstGeom prst="rect">
          <a:avLst/>
        </a:prstGeom>
      </xdr:spPr>
    </xdr:pic>
    <xdr:clientData/>
  </xdr:twoCellAnchor>
  <xdr:twoCellAnchor editAs="oneCell">
    <xdr:from>
      <xdr:col>4</xdr:col>
      <xdr:colOff>0</xdr:colOff>
      <xdr:row>98</xdr:row>
      <xdr:rowOff>0</xdr:rowOff>
    </xdr:from>
    <xdr:to>
      <xdr:col>5</xdr:col>
      <xdr:colOff>1166283</xdr:colOff>
      <xdr:row>105</xdr:row>
      <xdr:rowOff>142875</xdr:rowOff>
    </xdr:to>
    <xdr:pic>
      <xdr:nvPicPr>
        <xdr:cNvPr id="3" name="Picture 2">
          <a:extLst>
            <a:ext uri="{FF2B5EF4-FFF2-40B4-BE49-F238E27FC236}">
              <a16:creationId xmlns:a16="http://schemas.microsoft.com/office/drawing/2014/main" id="{D5D45534-B3CD-45F9-8666-B06EE728D7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A6A9ED0B-7065-4D48-8CA5-0ED5A5AFA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5241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86999699-8587-4720-989C-9601E2D3D3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45241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2724150</xdr:colOff>
      <xdr:row>111</xdr:row>
      <xdr:rowOff>104451</xdr:rowOff>
    </xdr:to>
    <xdr:pic>
      <xdr:nvPicPr>
        <xdr:cNvPr id="2" name="Picture 1">
          <a:extLst>
            <a:ext uri="{FF2B5EF4-FFF2-40B4-BE49-F238E27FC236}">
              <a16:creationId xmlns:a16="http://schemas.microsoft.com/office/drawing/2014/main" id="{9E8FE386-3E0C-4B9F-BC60-DF94102ECD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21083"/>
          <a:ext cx="2724150" cy="1437951"/>
        </a:xfrm>
        <a:prstGeom prst="rect">
          <a:avLst/>
        </a:prstGeom>
      </xdr:spPr>
    </xdr:pic>
    <xdr:clientData/>
  </xdr:twoCellAnchor>
  <xdr:twoCellAnchor editAs="oneCell">
    <xdr:from>
      <xdr:col>4</xdr:col>
      <xdr:colOff>0</xdr:colOff>
      <xdr:row>104</xdr:row>
      <xdr:rowOff>0</xdr:rowOff>
    </xdr:from>
    <xdr:to>
      <xdr:col>5</xdr:col>
      <xdr:colOff>1166284</xdr:colOff>
      <xdr:row>111</xdr:row>
      <xdr:rowOff>152400</xdr:rowOff>
    </xdr:to>
    <xdr:pic>
      <xdr:nvPicPr>
        <xdr:cNvPr id="3" name="Picture 2">
          <a:extLst>
            <a:ext uri="{FF2B5EF4-FFF2-40B4-BE49-F238E27FC236}">
              <a16:creationId xmlns:a16="http://schemas.microsoft.com/office/drawing/2014/main" id="{67AE3E3C-6473-41D2-813E-74AE73A412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21083"/>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509C403E-C33F-40DC-8A3D-093AFF1A4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A1D5B9B6-6C05-476B-8308-BAA9019396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7D678BE5-1E06-4C36-9FBB-3916DB7C7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3EFCCBCD-9FCD-4B3E-84E8-A830A75FD6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2733675</xdr:colOff>
      <xdr:row>123</xdr:row>
      <xdr:rowOff>120957</xdr:rowOff>
    </xdr:to>
    <xdr:pic>
      <xdr:nvPicPr>
        <xdr:cNvPr id="2" name="Picture 1">
          <a:extLst>
            <a:ext uri="{FF2B5EF4-FFF2-40B4-BE49-F238E27FC236}">
              <a16:creationId xmlns:a16="http://schemas.microsoft.com/office/drawing/2014/main" id="{E59CE4AC-2FAE-443B-8ED0-9A945934F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69500"/>
          <a:ext cx="2733675" cy="1454457"/>
        </a:xfrm>
        <a:prstGeom prst="rect">
          <a:avLst/>
        </a:prstGeom>
      </xdr:spPr>
    </xdr:pic>
    <xdr:clientData/>
  </xdr:twoCellAnchor>
  <xdr:twoCellAnchor editAs="oneCell">
    <xdr:from>
      <xdr:col>4</xdr:col>
      <xdr:colOff>0</xdr:colOff>
      <xdr:row>116</xdr:row>
      <xdr:rowOff>0</xdr:rowOff>
    </xdr:from>
    <xdr:to>
      <xdr:col>5</xdr:col>
      <xdr:colOff>1156758</xdr:colOff>
      <xdr:row>123</xdr:row>
      <xdr:rowOff>133351</xdr:rowOff>
    </xdr:to>
    <xdr:pic>
      <xdr:nvPicPr>
        <xdr:cNvPr id="3" name="Picture 2">
          <a:extLst>
            <a:ext uri="{FF2B5EF4-FFF2-40B4-BE49-F238E27FC236}">
              <a16:creationId xmlns:a16="http://schemas.microsoft.com/office/drawing/2014/main" id="{ECBDE739-8855-4B74-80C1-0E0DB2D33D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69500"/>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30B5C1E2-4D98-4C2F-8CFF-4D37575F1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26333"/>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E28CBB0C-18A1-41CD-8964-B9CF1D3C1D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26333"/>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2743200</xdr:colOff>
      <xdr:row>132</xdr:row>
      <xdr:rowOff>123825</xdr:rowOff>
    </xdr:to>
    <xdr:pic>
      <xdr:nvPicPr>
        <xdr:cNvPr id="2" name="Picture 1">
          <a:extLst>
            <a:ext uri="{FF2B5EF4-FFF2-40B4-BE49-F238E27FC236}">
              <a16:creationId xmlns:a16="http://schemas.microsoft.com/office/drawing/2014/main" id="{4F3DBFF6-F597-4C83-BB59-C37221C2B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68667"/>
          <a:ext cx="2743200" cy="1457325"/>
        </a:xfrm>
        <a:prstGeom prst="rect">
          <a:avLst/>
        </a:prstGeom>
      </xdr:spPr>
    </xdr:pic>
    <xdr:clientData/>
  </xdr:twoCellAnchor>
  <xdr:twoCellAnchor editAs="oneCell">
    <xdr:from>
      <xdr:col>4</xdr:col>
      <xdr:colOff>0</xdr:colOff>
      <xdr:row>125</xdr:row>
      <xdr:rowOff>0</xdr:rowOff>
    </xdr:from>
    <xdr:to>
      <xdr:col>5</xdr:col>
      <xdr:colOff>1147233</xdr:colOff>
      <xdr:row>132</xdr:row>
      <xdr:rowOff>133350</xdr:rowOff>
    </xdr:to>
    <xdr:pic>
      <xdr:nvPicPr>
        <xdr:cNvPr id="3" name="Picture 2">
          <a:extLst>
            <a:ext uri="{FF2B5EF4-FFF2-40B4-BE49-F238E27FC236}">
              <a16:creationId xmlns:a16="http://schemas.microsoft.com/office/drawing/2014/main" id="{DB058308-3F22-4590-B421-9DBC319007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68667"/>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2752724</xdr:colOff>
      <xdr:row>132</xdr:row>
      <xdr:rowOff>123825</xdr:rowOff>
    </xdr:to>
    <xdr:pic>
      <xdr:nvPicPr>
        <xdr:cNvPr id="2" name="Picture 1">
          <a:extLst>
            <a:ext uri="{FF2B5EF4-FFF2-40B4-BE49-F238E27FC236}">
              <a16:creationId xmlns:a16="http://schemas.microsoft.com/office/drawing/2014/main" id="{F1E7A519-59FF-4050-8371-6E4A6D273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41667"/>
          <a:ext cx="2752724" cy="1457325"/>
        </a:xfrm>
        <a:prstGeom prst="rect">
          <a:avLst/>
        </a:prstGeom>
      </xdr:spPr>
    </xdr:pic>
    <xdr:clientData/>
  </xdr:twoCellAnchor>
  <xdr:twoCellAnchor editAs="oneCell">
    <xdr:from>
      <xdr:col>4</xdr:col>
      <xdr:colOff>0</xdr:colOff>
      <xdr:row>125</xdr:row>
      <xdr:rowOff>0</xdr:rowOff>
    </xdr:from>
    <xdr:to>
      <xdr:col>5</xdr:col>
      <xdr:colOff>1166283</xdr:colOff>
      <xdr:row>132</xdr:row>
      <xdr:rowOff>142875</xdr:rowOff>
    </xdr:to>
    <xdr:pic>
      <xdr:nvPicPr>
        <xdr:cNvPr id="3" name="Picture 2">
          <a:extLst>
            <a:ext uri="{FF2B5EF4-FFF2-40B4-BE49-F238E27FC236}">
              <a16:creationId xmlns:a16="http://schemas.microsoft.com/office/drawing/2014/main" id="{36B033F5-E1D0-4802-A0EA-97693E48EF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416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1687CC8C-DDA8-462D-AA69-5D2ECD8585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05C9B300-9F63-49BA-8CEE-372E6C4BEA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C0F34147-CEE8-4F45-AEDE-26A0C1250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7A2DB0DF-2D75-4AD1-A6A0-CD961B3F8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EBAB1BD4-12A6-40DF-B036-DAADC5A317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8529AD03-261B-4AA6-9E9D-58271BEC43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90434828-28E7-4E2F-B02D-F03C8587E6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1AF4BECC-F039-462B-B3BE-C65F6D5030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F429E6CF-5BFF-4632-AFED-91E81AFAAB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89CFF68-E5AD-4766-9A38-66677FD31F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B3846756-9E89-417E-A4CC-D5AA6E862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A354200-28BC-47D0-BC21-97FE38DC70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BC80BCBE-4FB9-45DC-98E4-6862ECB47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C01E7127-0B95-4B12-8090-E0B9ED6778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6D5123E2-CFBA-404E-8CDC-BBC7976582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6CFDA98C-F07E-413C-920A-B1B515B353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A9361638-B2C8-40B5-830D-8A93C52D8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98B6F5EE-983A-4782-B94C-0304BF380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F86218FF-25BC-490E-B720-F9096FB30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A225EA75-8B14-4F63-AFA9-7045D9DC6C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A6E50E24-D0D3-4488-BEBC-2BABC32F8A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7C141202-18A6-433E-AD63-ED17CC1533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385F03A6-7B3F-48F3-B275-0067A6673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D7FDA171-5C97-45B3-8F29-DB24C31F51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232</xdr:row>
      <xdr:rowOff>0</xdr:rowOff>
    </xdr:from>
    <xdr:to>
      <xdr:col>2</xdr:col>
      <xdr:colOff>2743200</xdr:colOff>
      <xdr:row>239</xdr:row>
      <xdr:rowOff>123825</xdr:rowOff>
    </xdr:to>
    <xdr:pic>
      <xdr:nvPicPr>
        <xdr:cNvPr id="2" name="Picture 1">
          <a:extLst>
            <a:ext uri="{FF2B5EF4-FFF2-40B4-BE49-F238E27FC236}">
              <a16:creationId xmlns:a16="http://schemas.microsoft.com/office/drawing/2014/main" id="{817CB323-3008-43D3-A8C0-EC7DFA155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529250"/>
          <a:ext cx="2743200" cy="1457325"/>
        </a:xfrm>
        <a:prstGeom prst="rect">
          <a:avLst/>
        </a:prstGeom>
      </xdr:spPr>
    </xdr:pic>
    <xdr:clientData/>
  </xdr:twoCellAnchor>
  <xdr:twoCellAnchor editAs="oneCell">
    <xdr:from>
      <xdr:col>4</xdr:col>
      <xdr:colOff>0</xdr:colOff>
      <xdr:row>232</xdr:row>
      <xdr:rowOff>0</xdr:rowOff>
    </xdr:from>
    <xdr:to>
      <xdr:col>5</xdr:col>
      <xdr:colOff>1147233</xdr:colOff>
      <xdr:row>239</xdr:row>
      <xdr:rowOff>133350</xdr:rowOff>
    </xdr:to>
    <xdr:pic>
      <xdr:nvPicPr>
        <xdr:cNvPr id="3" name="Picture 2">
          <a:extLst>
            <a:ext uri="{FF2B5EF4-FFF2-40B4-BE49-F238E27FC236}">
              <a16:creationId xmlns:a16="http://schemas.microsoft.com/office/drawing/2014/main" id="{B33B03DB-7998-40C3-830C-B79A4A6DDA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3529250"/>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A8601C72-4B05-42C8-9A1A-6407E51EE8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221B18F2-A200-4792-9954-BB129B28A7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C5466689-4CFF-4A06-975C-64A938C39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C75003E9-56DA-4B5A-9A47-2FB4C6B5DA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63B7FE26-0C88-4BA2-8310-5B007015D6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F30C66D9-87C4-4D4D-A4CB-F060FC900B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61CF52D1-0425-42FF-A33B-DADBFE4F8D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C8ADA0BA-CDE3-4311-BE94-D09DE7904C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44783FE4-E9A3-4534-9D7A-10E828FB3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9BBC84D3-2171-4CF5-A0C2-86789FAF9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84A15A6A-95A5-499D-9B7E-0AA896EF4F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B31B9A1E-89CB-494D-904D-405CF5A081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7DDBF1F1-113F-4E50-9272-2AE6C59FA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D146AF82-952B-4D16-9457-4F637D1809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55F77363-7385-4D9C-8C7C-7B961A0EE9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063914C3-660E-4D05-BD4B-36E9928698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24DE3513-B656-4C14-AE88-1180BC5E3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979E4A21-CE92-4B76-836A-16A1778090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7B25AF33-CAFD-47C0-B4CB-2813235B7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889BCEF9-D9D4-40D6-AA04-3DEE95D63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15663008-54D7-457B-9238-3A646052F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6BE395E-DF7A-4F86-A45D-CA932B037D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BFD76513-70D9-44C1-8CC8-8F07E699D2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96DE0694-8CA4-47FD-A780-08751BDD9C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2724150</xdr:colOff>
      <xdr:row>185</xdr:row>
      <xdr:rowOff>104451</xdr:rowOff>
    </xdr:to>
    <xdr:pic>
      <xdr:nvPicPr>
        <xdr:cNvPr id="2" name="Picture 1">
          <a:extLst>
            <a:ext uri="{FF2B5EF4-FFF2-40B4-BE49-F238E27FC236}">
              <a16:creationId xmlns:a16="http://schemas.microsoft.com/office/drawing/2014/main" id="{5BC2BCC3-6F68-4B00-AEAF-6AE976555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120667"/>
          <a:ext cx="2724150" cy="1437951"/>
        </a:xfrm>
        <a:prstGeom prst="rect">
          <a:avLst/>
        </a:prstGeom>
      </xdr:spPr>
    </xdr:pic>
    <xdr:clientData/>
  </xdr:twoCellAnchor>
  <xdr:twoCellAnchor editAs="oneCell">
    <xdr:from>
      <xdr:col>4</xdr:col>
      <xdr:colOff>0</xdr:colOff>
      <xdr:row>178</xdr:row>
      <xdr:rowOff>0</xdr:rowOff>
    </xdr:from>
    <xdr:to>
      <xdr:col>5</xdr:col>
      <xdr:colOff>1147233</xdr:colOff>
      <xdr:row>185</xdr:row>
      <xdr:rowOff>133351</xdr:rowOff>
    </xdr:to>
    <xdr:pic>
      <xdr:nvPicPr>
        <xdr:cNvPr id="3" name="Picture 2">
          <a:extLst>
            <a:ext uri="{FF2B5EF4-FFF2-40B4-BE49-F238E27FC236}">
              <a16:creationId xmlns:a16="http://schemas.microsoft.com/office/drawing/2014/main" id="{620035CA-D061-48C0-A1EC-948B1BAE96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1206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2944B865-BAD8-4ADE-A7F8-78D1A304CB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2B1566B7-A8FC-4A42-ABB8-48E407629B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AEAB7901-7F46-4B1C-A425-7EADC9D98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25056B10-BD2B-4BE3-BD40-FC4942BAE1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562CF864-1788-4B7A-93F8-96EC464B8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33FEDE33-5E9A-4213-9BF6-298E925F9E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FBC1D2C1-6806-4BA2-89EC-8026F6EF4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6F2B295D-4210-4759-BEEB-0A3D5FDB0F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582AD8A8-844F-47E6-9282-B2EB78F931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5E7A002D-B7B8-4CAF-A542-8C2733E939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3574E3F1-F0A8-4A7B-A455-99D17EC7DD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E65A8C7-ED05-4536-A6BC-C91BAD4295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4E0649D4-9DDB-48AB-9902-434AA6DBD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5C43EA51-9399-4091-BB26-2E7183DF4B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C1E381DE-4AD6-4483-9DEB-CB76E1715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A301D0C2-3C55-4CD0-912B-3E69191476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D2527577-91B6-4F75-BE74-079555D5C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08119CC2-2F98-4642-AC1A-0F824860A9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1d8227ba-6841-4043-ac3c-d432dfa51850.pdf" TargetMode="External"/><Relationship Id="rId18" Type="http://schemas.openxmlformats.org/officeDocument/2006/relationships/hyperlink" Target="https://www.bseindia.com/xml-data/corpfiling/AttachHis/fb9bdbd5-ac59-4322-8685-bd860a5bda90.pdf" TargetMode="External"/><Relationship Id="rId26" Type="http://schemas.openxmlformats.org/officeDocument/2006/relationships/hyperlink" Target="https://www.bseindia.com/xml-data/corpfiling/AttachHis/9654d686-2669-4c4b-9134-bb0ee3dcf47a.pdf" TargetMode="External"/><Relationship Id="rId21" Type="http://schemas.openxmlformats.org/officeDocument/2006/relationships/hyperlink" Target="https://www.bseindia.com/xml-data/corpfiling/AttachHis/2acc07ed-fcd3-415c-9ab0-174e3e1b2170.pdf" TargetMode="External"/><Relationship Id="rId34" Type="http://schemas.openxmlformats.org/officeDocument/2006/relationships/hyperlink" Target="https://www.bseindia.com/xml-data/corpfiling/AttachHis/02fcc195-3b80-4221-949b-b79073362224.pdf" TargetMode="External"/><Relationship Id="rId7" Type="http://schemas.openxmlformats.org/officeDocument/2006/relationships/hyperlink" Target="https://www.bseindia.com/xml-data/corpfiling/AttachHis/af7bf28e-4b46-4584-9749-370ab9b5396d.pdf" TargetMode="External"/><Relationship Id="rId12" Type="http://schemas.openxmlformats.org/officeDocument/2006/relationships/hyperlink" Target="https://www.bseindia.com/xml-data/corpfiling/AttachHis/59db00b1-c5f7-4cd7-9831-60f5b738f459.pdf" TargetMode="External"/><Relationship Id="rId17" Type="http://schemas.openxmlformats.org/officeDocument/2006/relationships/hyperlink" Target="https://www.bseindia.com/xml-data/corpfiling/AttachHis/583218db-668e-4027-b9d9-383a9e87afee.pdf" TargetMode="External"/><Relationship Id="rId25" Type="http://schemas.openxmlformats.org/officeDocument/2006/relationships/hyperlink" Target="https://www.bseindia.com/xml-data/corpfiling/AttachHis/7255f3ee-e102-4dca-ac7d-4b279447b296.pdf" TargetMode="External"/><Relationship Id="rId33" Type="http://schemas.openxmlformats.org/officeDocument/2006/relationships/hyperlink" Target="https://www.bseindia.com/xml-data/corpfiling/AttachHis/7e8d9355-620d-4f3d-a268-a5f3d75d9a5e.pdf" TargetMode="External"/><Relationship Id="rId2" Type="http://schemas.openxmlformats.org/officeDocument/2006/relationships/hyperlink" Target="https://www.infosys.com/investors/reports-filings/annual-report/annual/documents/infosys-ar-23.pdf" TargetMode="External"/><Relationship Id="rId16" Type="http://schemas.openxmlformats.org/officeDocument/2006/relationships/hyperlink" Target="https://www.bseindia.com/xml-data/corpfiling/AttachHis/a4e255ff-912a-4a75-b70d-454bb2326907.pdf" TargetMode="External"/><Relationship Id="rId20" Type="http://schemas.openxmlformats.org/officeDocument/2006/relationships/hyperlink" Target="https://www.bseindia.com/xml-data/corpfiling/AttachHis/57aa00bc-63d7-4dfd-886b-2f590de378fc.pdf" TargetMode="External"/><Relationship Id="rId29" Type="http://schemas.openxmlformats.org/officeDocument/2006/relationships/hyperlink" Target="https://www.bseindia.com/xml-data/corpfiling/AttachHis/d11f8c09-8ce0-42c8-b94e-0d1c85e4d436.pdf" TargetMode="External"/><Relationship Id="rId1" Type="http://schemas.openxmlformats.org/officeDocument/2006/relationships/hyperlink" Target="https://www.bseindia.com/xml-data/corpfiling/AttachHis/5e20b409-101c-476e-a64f-ab4d225727eb.pdf" TargetMode="External"/><Relationship Id="rId6" Type="http://schemas.openxmlformats.org/officeDocument/2006/relationships/hyperlink" Target="https://www.bseindia.com/xml-data/corpfiling/AttachHis/fc4ec1c7-cd19-4bda-8b6a-d8d5f432c68d.pdf" TargetMode="External"/><Relationship Id="rId11" Type="http://schemas.openxmlformats.org/officeDocument/2006/relationships/hyperlink" Target="https://www.bseindia.com/xml-data/corpfiling/AttachHis/8345910d-6660-48b0-81e4-d3840b73439f.pdf" TargetMode="External"/><Relationship Id="rId24" Type="http://schemas.openxmlformats.org/officeDocument/2006/relationships/hyperlink" Target="https://www.bseindia.com/xml-data/corpfiling/AttachHis/b22b182c-3ce9-4ea9-85b9-61d868eedc0e.pdf" TargetMode="External"/><Relationship Id="rId32" Type="http://schemas.openxmlformats.org/officeDocument/2006/relationships/hyperlink" Target="https://www.bseindia.com/xml-data/corpfiling/AttachHis/80910fd6-6181-45f3-945b-5cb743f26965.pdf" TargetMode="External"/><Relationship Id="rId37" Type="http://schemas.openxmlformats.org/officeDocument/2006/relationships/drawing" Target="../drawings/drawing1.xml"/><Relationship Id="rId5" Type="http://schemas.openxmlformats.org/officeDocument/2006/relationships/hyperlink" Target="https://www.bseindia.com/xml-data/corpfiling/AttachHis/90b930a8-4c38-4490-afd8-3eb51a9331c8.pdf" TargetMode="External"/><Relationship Id="rId15" Type="http://schemas.openxmlformats.org/officeDocument/2006/relationships/hyperlink" Target="https://www.bseindia.com/xml-data/corpfiling/AttachHis/4d178a5f-8021-48b3-b3c6-ead490b76461.pdf" TargetMode="External"/><Relationship Id="rId23" Type="http://schemas.openxmlformats.org/officeDocument/2006/relationships/hyperlink" Target="https://www.bseindia.com/xml-data/corpfiling/AttachHis/586499b0-5343-4dc7-91f7-671e6ecc2e58.pdf" TargetMode="External"/><Relationship Id="rId28" Type="http://schemas.openxmlformats.org/officeDocument/2006/relationships/hyperlink" Target="https://www.bseindia.com/xml-data/corpfiling/AttachHis/a47d4ec3-9741-4db6-b982-d08c9a181502.pdf" TargetMode="External"/><Relationship Id="rId36" Type="http://schemas.openxmlformats.org/officeDocument/2006/relationships/printerSettings" Target="../printerSettings/printerSettings1.bin"/><Relationship Id="rId10" Type="http://schemas.openxmlformats.org/officeDocument/2006/relationships/hyperlink" Target="https://www.bseindia.com/xml-data/corpfiling/AttachHis/d9fc7991-0665-42c5-88b2-ca09aef81658.pdf" TargetMode="External"/><Relationship Id="rId19" Type="http://schemas.openxmlformats.org/officeDocument/2006/relationships/hyperlink" Target="https://www.bseindia.com/xml-data/corpfiling/AttachHis/db167469-d497-43ed-8496-8eba256c851b.pdf" TargetMode="External"/><Relationship Id="rId31" Type="http://schemas.openxmlformats.org/officeDocument/2006/relationships/hyperlink" Target="https://www.bseindia.com/xml-data/corpfiling/AttachHis/45052186-04c0-48a7-bccb-07b12b16303a.pdf" TargetMode="External"/><Relationship Id="rId4" Type="http://schemas.openxmlformats.org/officeDocument/2006/relationships/hyperlink" Target="https://www.bseindia.com/xml-data/corpfiling/AttachHis/974f47e6-933e-4b4f-9218-e08f314011d2.pdf" TargetMode="External"/><Relationship Id="rId9" Type="http://schemas.openxmlformats.org/officeDocument/2006/relationships/hyperlink" Target="https://www.bseindia.com/xml-data/corpfiling/AttachHis/3d9e0916-806c-48c6-9de4-fd4d86ce1eaf.pdf" TargetMode="External"/><Relationship Id="rId14" Type="http://schemas.openxmlformats.org/officeDocument/2006/relationships/hyperlink" Target="https://www.bseindia.com/xml-data/corpfiling/AttachHis/2702bdda-65e4-4330-9a5d-f7c950585676.pdf" TargetMode="External"/><Relationship Id="rId22" Type="http://schemas.openxmlformats.org/officeDocument/2006/relationships/hyperlink" Target="https://www.bseindia.com/xml-data/corpfiling/AttachHis/ace149a2-2621-4c0d-9a2c-a7d69c8e304e.pdf" TargetMode="External"/><Relationship Id="rId27" Type="http://schemas.openxmlformats.org/officeDocument/2006/relationships/hyperlink" Target="https://www.bseindia.com/xml-data/corpfiling/AttachHis/60b191b0-4047-49ef-afe7-d437e321abb6.pdf" TargetMode="External"/><Relationship Id="rId30" Type="http://schemas.openxmlformats.org/officeDocument/2006/relationships/hyperlink" Target="https://www.bseindia.com/xml-data/corpfiling/AttachHis/7f037184-c47b-4cc3-8081-a73331192f8f.pdf" TargetMode="External"/><Relationship Id="rId35" Type="http://schemas.openxmlformats.org/officeDocument/2006/relationships/hyperlink" Target="https://query.prod.cms.rt.microsoft.com/cms/api/am/binary/RW15mgm" TargetMode="External"/><Relationship Id="rId8" Type="http://schemas.openxmlformats.org/officeDocument/2006/relationships/hyperlink" Target="https://www.bseindia.com/xml-data/corpfiling/AttachHis/7647aa83-bf37-43da-a79d-978cbb2f16ab.pdf" TargetMode="External"/><Relationship Id="rId3" Type="http://schemas.openxmlformats.org/officeDocument/2006/relationships/hyperlink" Target="https://www.bseindia.com/xml-data/corpfiling/AttachHis/85d30027-f9f7-4478-91f8-5870fb8a5add.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0"/>
  <sheetViews>
    <sheetView showGridLines="0" topLeftCell="A96" zoomScale="90" zoomScaleNormal="90" workbookViewId="0">
      <selection activeCell="C120" sqref="C120"/>
    </sheetView>
  </sheetViews>
  <sheetFormatPr defaultRowHeight="15" x14ac:dyDescent="0.25"/>
  <cols>
    <col min="1" max="1" width="13.140625" bestFit="1" customWidth="1"/>
    <col min="2" max="2" width="19.85546875" bestFit="1" customWidth="1"/>
    <col min="3" max="3" width="56.85546875" bestFit="1" customWidth="1"/>
  </cols>
  <sheetData>
    <row r="1" spans="1:3" s="27" customFormat="1" ht="18.75" x14ac:dyDescent="0.3">
      <c r="A1" s="79" t="s">
        <v>12</v>
      </c>
      <c r="B1" s="79"/>
      <c r="C1" s="79"/>
    </row>
    <row r="2" spans="1:3" s="27" customFormat="1" x14ac:dyDescent="0.25"/>
    <row r="3" spans="1:3" s="27" customFormat="1" x14ac:dyDescent="0.25">
      <c r="A3" s="39" t="s">
        <v>4485</v>
      </c>
      <c r="B3" s="39" t="s">
        <v>4486</v>
      </c>
      <c r="C3" s="39" t="s">
        <v>4487</v>
      </c>
    </row>
    <row r="4" spans="1:3" x14ac:dyDescent="0.25">
      <c r="A4" s="40" t="s">
        <v>48</v>
      </c>
      <c r="B4" s="41" t="s">
        <v>4368</v>
      </c>
      <c r="C4" s="40" t="s">
        <v>49</v>
      </c>
    </row>
    <row r="5" spans="1:3" x14ac:dyDescent="0.25">
      <c r="A5" s="40" t="s">
        <v>188</v>
      </c>
      <c r="B5" s="41" t="s">
        <v>4369</v>
      </c>
      <c r="C5" s="40" t="s">
        <v>189</v>
      </c>
    </row>
    <row r="6" spans="1:3" x14ac:dyDescent="0.25">
      <c r="A6" s="40" t="s">
        <v>395</v>
      </c>
      <c r="B6" s="41" t="s">
        <v>4370</v>
      </c>
      <c r="C6" s="40" t="s">
        <v>396</v>
      </c>
    </row>
    <row r="7" spans="1:3" x14ac:dyDescent="0.25">
      <c r="A7" s="40" t="s">
        <v>498</v>
      </c>
      <c r="B7" s="41" t="s">
        <v>4371</v>
      </c>
      <c r="C7" s="40" t="s">
        <v>499</v>
      </c>
    </row>
    <row r="8" spans="1:3" x14ac:dyDescent="0.25">
      <c r="A8" s="40" t="s">
        <v>536</v>
      </c>
      <c r="B8" s="41" t="s">
        <v>4372</v>
      </c>
      <c r="C8" s="40" t="s">
        <v>537</v>
      </c>
    </row>
    <row r="9" spans="1:3" x14ac:dyDescent="0.25">
      <c r="A9" s="40" t="s">
        <v>706</v>
      </c>
      <c r="B9" s="41" t="s">
        <v>4373</v>
      </c>
      <c r="C9" s="40" t="s">
        <v>707</v>
      </c>
    </row>
    <row r="10" spans="1:3" x14ac:dyDescent="0.25">
      <c r="A10" s="40" t="s">
        <v>754</v>
      </c>
      <c r="B10" s="41" t="s">
        <v>4374</v>
      </c>
      <c r="C10" s="40" t="s">
        <v>755</v>
      </c>
    </row>
    <row r="11" spans="1:3" x14ac:dyDescent="0.25">
      <c r="A11" s="40" t="s">
        <v>798</v>
      </c>
      <c r="B11" s="41" t="s">
        <v>4375</v>
      </c>
      <c r="C11" s="40" t="s">
        <v>799</v>
      </c>
    </row>
    <row r="12" spans="1:3" x14ac:dyDescent="0.25">
      <c r="A12" s="40" t="s">
        <v>825</v>
      </c>
      <c r="B12" s="41" t="s">
        <v>4376</v>
      </c>
      <c r="C12" s="40" t="s">
        <v>826</v>
      </c>
    </row>
    <row r="13" spans="1:3" x14ac:dyDescent="0.25">
      <c r="A13" s="40" t="s">
        <v>868</v>
      </c>
      <c r="B13" s="41" t="s">
        <v>4377</v>
      </c>
      <c r="C13" s="40" t="s">
        <v>869</v>
      </c>
    </row>
    <row r="14" spans="1:3" x14ac:dyDescent="0.25">
      <c r="A14" s="40" t="s">
        <v>946</v>
      </c>
      <c r="B14" s="41" t="s">
        <v>4378</v>
      </c>
      <c r="C14" s="40" t="s">
        <v>947</v>
      </c>
    </row>
    <row r="15" spans="1:3" x14ac:dyDescent="0.25">
      <c r="A15" s="40" t="s">
        <v>990</v>
      </c>
      <c r="B15" s="41" t="s">
        <v>4379</v>
      </c>
      <c r="C15" s="40" t="s">
        <v>991</v>
      </c>
    </row>
    <row r="16" spans="1:3" x14ac:dyDescent="0.25">
      <c r="A16" s="40" t="s">
        <v>1022</v>
      </c>
      <c r="B16" s="41" t="s">
        <v>4380</v>
      </c>
      <c r="C16" s="40" t="s">
        <v>1023</v>
      </c>
    </row>
    <row r="17" spans="1:3" x14ac:dyDescent="0.25">
      <c r="A17" s="40" t="s">
        <v>1027</v>
      </c>
      <c r="B17" s="41" t="s">
        <v>4381</v>
      </c>
      <c r="C17" s="40" t="s">
        <v>1028</v>
      </c>
    </row>
    <row r="18" spans="1:3" x14ac:dyDescent="0.25">
      <c r="A18" s="40" t="s">
        <v>1075</v>
      </c>
      <c r="B18" s="41" t="s">
        <v>4382</v>
      </c>
      <c r="C18" s="40" t="s">
        <v>1076</v>
      </c>
    </row>
    <row r="19" spans="1:3" x14ac:dyDescent="0.25">
      <c r="A19" s="40" t="s">
        <v>1268</v>
      </c>
      <c r="B19" s="41" t="s">
        <v>4383</v>
      </c>
      <c r="C19" s="40" t="s">
        <v>1269</v>
      </c>
    </row>
    <row r="20" spans="1:3" x14ac:dyDescent="0.25">
      <c r="A20" s="40" t="s">
        <v>1283</v>
      </c>
      <c r="B20" s="41" t="s">
        <v>4384</v>
      </c>
      <c r="C20" s="40" t="s">
        <v>1284</v>
      </c>
    </row>
    <row r="21" spans="1:3" x14ac:dyDescent="0.25">
      <c r="A21" s="40" t="s">
        <v>1443</v>
      </c>
      <c r="B21" s="41" t="s">
        <v>4385</v>
      </c>
      <c r="C21" s="40" t="s">
        <v>1444</v>
      </c>
    </row>
    <row r="22" spans="1:3" x14ac:dyDescent="0.25">
      <c r="A22" s="40" t="s">
        <v>1535</v>
      </c>
      <c r="B22" s="41" t="s">
        <v>4386</v>
      </c>
      <c r="C22" s="40" t="s">
        <v>1536</v>
      </c>
    </row>
    <row r="23" spans="1:3" x14ac:dyDescent="0.25">
      <c r="A23" s="40" t="s">
        <v>1543</v>
      </c>
      <c r="B23" s="41" t="s">
        <v>4387</v>
      </c>
      <c r="C23" s="40" t="s">
        <v>1544</v>
      </c>
    </row>
    <row r="24" spans="1:3" x14ac:dyDescent="0.25">
      <c r="A24" s="40" t="s">
        <v>1647</v>
      </c>
      <c r="B24" s="41" t="s">
        <v>4388</v>
      </c>
      <c r="C24" s="40" t="s">
        <v>1648</v>
      </c>
    </row>
    <row r="25" spans="1:3" x14ac:dyDescent="0.25">
      <c r="A25" s="40" t="s">
        <v>1770</v>
      </c>
      <c r="B25" s="41" t="s">
        <v>4389</v>
      </c>
      <c r="C25" s="40" t="s">
        <v>1771</v>
      </c>
    </row>
    <row r="26" spans="1:3" x14ac:dyDescent="0.25">
      <c r="A26" s="40" t="s">
        <v>1836</v>
      </c>
      <c r="B26" s="41" t="s">
        <v>4390</v>
      </c>
      <c r="C26" s="40" t="s">
        <v>1837</v>
      </c>
    </row>
    <row r="27" spans="1:3" x14ac:dyDescent="0.25">
      <c r="A27" s="40" t="s">
        <v>1844</v>
      </c>
      <c r="B27" s="41" t="s">
        <v>4391</v>
      </c>
      <c r="C27" s="40" t="s">
        <v>1845</v>
      </c>
    </row>
    <row r="28" spans="1:3" x14ac:dyDescent="0.25">
      <c r="A28" s="40" t="s">
        <v>1860</v>
      </c>
      <c r="B28" s="41" t="s">
        <v>4392</v>
      </c>
      <c r="C28" s="40" t="s">
        <v>1861</v>
      </c>
    </row>
    <row r="29" spans="1:3" x14ac:dyDescent="0.25">
      <c r="A29" s="40" t="s">
        <v>1868</v>
      </c>
      <c r="B29" s="41" t="s">
        <v>4393</v>
      </c>
      <c r="C29" s="40" t="s">
        <v>1869</v>
      </c>
    </row>
    <row r="30" spans="1:3" x14ac:dyDescent="0.25">
      <c r="A30" s="40" t="s">
        <v>1886</v>
      </c>
      <c r="B30" s="41" t="s">
        <v>4394</v>
      </c>
      <c r="C30" s="40" t="s">
        <v>1887</v>
      </c>
    </row>
    <row r="31" spans="1:3" x14ac:dyDescent="0.25">
      <c r="A31" s="40" t="s">
        <v>1924</v>
      </c>
      <c r="B31" s="41" t="s">
        <v>4395</v>
      </c>
      <c r="C31" s="40" t="s">
        <v>1925</v>
      </c>
    </row>
    <row r="32" spans="1:3" x14ac:dyDescent="0.25">
      <c r="A32" s="40" t="s">
        <v>1935</v>
      </c>
      <c r="B32" s="41" t="s">
        <v>4396</v>
      </c>
      <c r="C32" s="40" t="s">
        <v>1936</v>
      </c>
    </row>
    <row r="33" spans="1:3" x14ac:dyDescent="0.25">
      <c r="A33" s="40" t="s">
        <v>2125</v>
      </c>
      <c r="B33" s="41" t="s">
        <v>4397</v>
      </c>
      <c r="C33" s="40" t="s">
        <v>2126</v>
      </c>
    </row>
    <row r="34" spans="1:3" x14ac:dyDescent="0.25">
      <c r="A34" s="40" t="s">
        <v>2136</v>
      </c>
      <c r="B34" s="41" t="s">
        <v>4398</v>
      </c>
      <c r="C34" s="40" t="s">
        <v>2137</v>
      </c>
    </row>
    <row r="35" spans="1:3" x14ac:dyDescent="0.25">
      <c r="A35" s="40" t="s">
        <v>2261</v>
      </c>
      <c r="B35" s="41" t="s">
        <v>4399</v>
      </c>
      <c r="C35" s="40" t="s">
        <v>2262</v>
      </c>
    </row>
    <row r="36" spans="1:3" x14ac:dyDescent="0.25">
      <c r="A36" s="40" t="s">
        <v>2340</v>
      </c>
      <c r="B36" s="41" t="s">
        <v>4400</v>
      </c>
      <c r="C36" s="40" t="s">
        <v>1921</v>
      </c>
    </row>
    <row r="37" spans="1:3" x14ac:dyDescent="0.25">
      <c r="A37" s="40" t="s">
        <v>2344</v>
      </c>
      <c r="B37" s="41" t="s">
        <v>4401</v>
      </c>
      <c r="C37" s="40" t="s">
        <v>2345</v>
      </c>
    </row>
    <row r="38" spans="1:3" x14ac:dyDescent="0.25">
      <c r="A38" s="40" t="s">
        <v>2360</v>
      </c>
      <c r="B38" s="41" t="s">
        <v>4402</v>
      </c>
      <c r="C38" s="40" t="s">
        <v>2361</v>
      </c>
    </row>
    <row r="39" spans="1:3" x14ac:dyDescent="0.25">
      <c r="A39" s="40" t="s">
        <v>2362</v>
      </c>
      <c r="B39" s="41" t="s">
        <v>4403</v>
      </c>
      <c r="C39" s="40" t="s">
        <v>2363</v>
      </c>
    </row>
    <row r="40" spans="1:3" x14ac:dyDescent="0.25">
      <c r="A40" s="40" t="s">
        <v>2192</v>
      </c>
      <c r="B40" s="41" t="s">
        <v>4404</v>
      </c>
      <c r="C40" s="40" t="s">
        <v>2364</v>
      </c>
    </row>
    <row r="41" spans="1:3" x14ac:dyDescent="0.25">
      <c r="A41" s="40" t="s">
        <v>2396</v>
      </c>
      <c r="B41" s="41" t="s">
        <v>4405</v>
      </c>
      <c r="C41" s="40" t="s">
        <v>2397</v>
      </c>
    </row>
    <row r="42" spans="1:3" x14ac:dyDescent="0.25">
      <c r="A42" s="40" t="s">
        <v>2453</v>
      </c>
      <c r="B42" s="41" t="s">
        <v>4406</v>
      </c>
      <c r="C42" s="40" t="s">
        <v>2454</v>
      </c>
    </row>
    <row r="43" spans="1:3" x14ac:dyDescent="0.25">
      <c r="A43" s="40" t="s">
        <v>2455</v>
      </c>
      <c r="B43" s="41" t="s">
        <v>4407</v>
      </c>
      <c r="C43" s="40" t="s">
        <v>2456</v>
      </c>
    </row>
    <row r="44" spans="1:3" x14ac:dyDescent="0.25">
      <c r="A44" s="40" t="s">
        <v>2466</v>
      </c>
      <c r="B44" s="41" t="s">
        <v>4408</v>
      </c>
      <c r="C44" s="40" t="s">
        <v>2467</v>
      </c>
    </row>
    <row r="45" spans="1:3" x14ac:dyDescent="0.25">
      <c r="A45" s="40" t="s">
        <v>2468</v>
      </c>
      <c r="B45" s="41" t="s">
        <v>4409</v>
      </c>
      <c r="C45" s="40" t="s">
        <v>2469</v>
      </c>
    </row>
    <row r="46" spans="1:3" x14ac:dyDescent="0.25">
      <c r="A46" s="40" t="s">
        <v>2485</v>
      </c>
      <c r="B46" s="41" t="s">
        <v>4410</v>
      </c>
      <c r="C46" s="40" t="s">
        <v>2486</v>
      </c>
    </row>
    <row r="47" spans="1:3" x14ac:dyDescent="0.25">
      <c r="A47" s="40" t="s">
        <v>2508</v>
      </c>
      <c r="B47" s="41" t="s">
        <v>4411</v>
      </c>
      <c r="C47" s="40" t="s">
        <v>2509</v>
      </c>
    </row>
    <row r="48" spans="1:3" x14ac:dyDescent="0.25">
      <c r="A48" s="40" t="s">
        <v>2515</v>
      </c>
      <c r="B48" s="41" t="s">
        <v>4412</v>
      </c>
      <c r="C48" s="40" t="s">
        <v>2516</v>
      </c>
    </row>
    <row r="49" spans="1:3" x14ac:dyDescent="0.25">
      <c r="A49" s="40" t="s">
        <v>2528</v>
      </c>
      <c r="B49" s="41" t="s">
        <v>4413</v>
      </c>
      <c r="C49" s="40" t="s">
        <v>2529</v>
      </c>
    </row>
    <row r="50" spans="1:3" x14ac:dyDescent="0.25">
      <c r="A50" s="40" t="s">
        <v>2549</v>
      </c>
      <c r="B50" s="41" t="s">
        <v>4414</v>
      </c>
      <c r="C50" s="40" t="s">
        <v>2550</v>
      </c>
    </row>
    <row r="51" spans="1:3" x14ac:dyDescent="0.25">
      <c r="A51" s="40" t="s">
        <v>2551</v>
      </c>
      <c r="B51" s="41" t="s">
        <v>4415</v>
      </c>
      <c r="C51" s="40" t="s">
        <v>2552</v>
      </c>
    </row>
    <row r="52" spans="1:3" x14ac:dyDescent="0.25">
      <c r="A52" s="40" t="s">
        <v>2553</v>
      </c>
      <c r="B52" s="41" t="s">
        <v>4416</v>
      </c>
      <c r="C52" s="40" t="s">
        <v>2554</v>
      </c>
    </row>
    <row r="53" spans="1:3" x14ac:dyDescent="0.25">
      <c r="A53" s="40" t="s">
        <v>2555</v>
      </c>
      <c r="B53" s="41" t="s">
        <v>4417</v>
      </c>
      <c r="C53" s="40" t="s">
        <v>2556</v>
      </c>
    </row>
    <row r="54" spans="1:3" x14ac:dyDescent="0.25">
      <c r="A54" s="40" t="s">
        <v>2563</v>
      </c>
      <c r="B54" s="41" t="s">
        <v>4418</v>
      </c>
      <c r="C54" s="40" t="s">
        <v>2564</v>
      </c>
    </row>
    <row r="55" spans="1:3" x14ac:dyDescent="0.25">
      <c r="A55" s="40" t="s">
        <v>2565</v>
      </c>
      <c r="B55" s="41" t="s">
        <v>4419</v>
      </c>
      <c r="C55" s="40" t="s">
        <v>2566</v>
      </c>
    </row>
    <row r="56" spans="1:3" x14ac:dyDescent="0.25">
      <c r="A56" s="40" t="s">
        <v>2570</v>
      </c>
      <c r="B56" s="41" t="s">
        <v>4420</v>
      </c>
      <c r="C56" s="40" t="s">
        <v>2571</v>
      </c>
    </row>
    <row r="57" spans="1:3" x14ac:dyDescent="0.25">
      <c r="A57" s="40" t="s">
        <v>2573</v>
      </c>
      <c r="B57" s="41" t="s">
        <v>4421</v>
      </c>
      <c r="C57" s="40" t="s">
        <v>2574</v>
      </c>
    </row>
    <row r="58" spans="1:3" x14ac:dyDescent="0.25">
      <c r="A58" s="40" t="s">
        <v>2575</v>
      </c>
      <c r="B58" s="41" t="s">
        <v>4422</v>
      </c>
      <c r="C58" s="40" t="s">
        <v>2576</v>
      </c>
    </row>
    <row r="59" spans="1:3" x14ac:dyDescent="0.25">
      <c r="A59" s="40" t="s">
        <v>2695</v>
      </c>
      <c r="B59" s="41" t="s">
        <v>4423</v>
      </c>
      <c r="C59" s="40" t="s">
        <v>2696</v>
      </c>
    </row>
    <row r="60" spans="1:3" x14ac:dyDescent="0.25">
      <c r="A60" s="40" t="s">
        <v>2697</v>
      </c>
      <c r="B60" s="41" t="s">
        <v>4424</v>
      </c>
      <c r="C60" s="40" t="s">
        <v>2698</v>
      </c>
    </row>
    <row r="61" spans="1:3" x14ac:dyDescent="0.25">
      <c r="A61" s="40" t="s">
        <v>2726</v>
      </c>
      <c r="B61" s="41" t="s">
        <v>4425</v>
      </c>
      <c r="C61" s="40" t="s">
        <v>2727</v>
      </c>
    </row>
    <row r="62" spans="1:3" x14ac:dyDescent="0.25">
      <c r="A62" s="40" t="s">
        <v>2740</v>
      </c>
      <c r="B62" s="41" t="s">
        <v>4426</v>
      </c>
      <c r="C62" s="40" t="s">
        <v>2741</v>
      </c>
    </row>
    <row r="63" spans="1:3" x14ac:dyDescent="0.25">
      <c r="A63" s="40" t="s">
        <v>2751</v>
      </c>
      <c r="B63" s="41" t="s">
        <v>4427</v>
      </c>
      <c r="C63" s="40" t="s">
        <v>2752</v>
      </c>
    </row>
    <row r="64" spans="1:3" x14ac:dyDescent="0.25">
      <c r="A64" s="40" t="s">
        <v>2753</v>
      </c>
      <c r="B64" s="41" t="s">
        <v>4428</v>
      </c>
      <c r="C64" s="40" t="s">
        <v>2754</v>
      </c>
    </row>
    <row r="65" spans="1:3" x14ac:dyDescent="0.25">
      <c r="A65" s="40" t="s">
        <v>2769</v>
      </c>
      <c r="B65" s="41" t="s">
        <v>4429</v>
      </c>
      <c r="C65" s="40" t="s">
        <v>2770</v>
      </c>
    </row>
    <row r="66" spans="1:3" x14ac:dyDescent="0.25">
      <c r="A66" s="40" t="s">
        <v>2771</v>
      </c>
      <c r="B66" s="41" t="s">
        <v>4430</v>
      </c>
      <c r="C66" s="40" t="s">
        <v>2772</v>
      </c>
    </row>
    <row r="67" spans="1:3" x14ac:dyDescent="0.25">
      <c r="A67" s="40" t="s">
        <v>2773</v>
      </c>
      <c r="B67" s="41" t="s">
        <v>4431</v>
      </c>
      <c r="C67" s="40" t="s">
        <v>2774</v>
      </c>
    </row>
    <row r="68" spans="1:3" x14ac:dyDescent="0.25">
      <c r="A68" s="40" t="s">
        <v>2521</v>
      </c>
      <c r="B68" s="41" t="s">
        <v>4432</v>
      </c>
      <c r="C68" s="40" t="s">
        <v>2792</v>
      </c>
    </row>
    <row r="69" spans="1:3" x14ac:dyDescent="0.25">
      <c r="A69" s="40" t="s">
        <v>2086</v>
      </c>
      <c r="B69" s="41" t="s">
        <v>4433</v>
      </c>
      <c r="C69" s="40" t="s">
        <v>2806</v>
      </c>
    </row>
    <row r="70" spans="1:3" x14ac:dyDescent="0.25">
      <c r="A70" s="40" t="s">
        <v>2820</v>
      </c>
      <c r="B70" s="41" t="s">
        <v>4434</v>
      </c>
      <c r="C70" s="40" t="s">
        <v>2821</v>
      </c>
    </row>
    <row r="71" spans="1:3" x14ac:dyDescent="0.25">
      <c r="A71" s="40" t="s">
        <v>2822</v>
      </c>
      <c r="B71" s="41" t="s">
        <v>4435</v>
      </c>
      <c r="C71" s="40" t="s">
        <v>2823</v>
      </c>
    </row>
    <row r="72" spans="1:3" x14ac:dyDescent="0.25">
      <c r="A72" s="40" t="s">
        <v>2827</v>
      </c>
      <c r="B72" s="41" t="s">
        <v>4436</v>
      </c>
      <c r="C72" s="40" t="s">
        <v>2828</v>
      </c>
    </row>
    <row r="73" spans="1:3" x14ac:dyDescent="0.25">
      <c r="A73" s="40" t="s">
        <v>2866</v>
      </c>
      <c r="B73" s="41" t="s">
        <v>4437</v>
      </c>
      <c r="C73" s="40" t="s">
        <v>2867</v>
      </c>
    </row>
    <row r="74" spans="1:3" x14ac:dyDescent="0.25">
      <c r="A74" s="40" t="s">
        <v>2925</v>
      </c>
      <c r="B74" s="41" t="s">
        <v>4438</v>
      </c>
      <c r="C74" s="40" t="s">
        <v>2926</v>
      </c>
    </row>
    <row r="75" spans="1:3" x14ac:dyDescent="0.25">
      <c r="A75" s="40" t="s">
        <v>2960</v>
      </c>
      <c r="B75" s="41" t="s">
        <v>4439</v>
      </c>
      <c r="C75" s="40" t="s">
        <v>2961</v>
      </c>
    </row>
    <row r="76" spans="1:3" x14ac:dyDescent="0.25">
      <c r="A76" s="40" t="s">
        <v>2517</v>
      </c>
      <c r="B76" s="41" t="s">
        <v>4440</v>
      </c>
      <c r="C76" s="40" t="s">
        <v>2962</v>
      </c>
    </row>
    <row r="77" spans="1:3" x14ac:dyDescent="0.25">
      <c r="A77" s="40" t="s">
        <v>2990</v>
      </c>
      <c r="B77" s="41" t="s">
        <v>4441</v>
      </c>
      <c r="C77" s="40" t="s">
        <v>2991</v>
      </c>
    </row>
    <row r="78" spans="1:3" x14ac:dyDescent="0.25">
      <c r="A78" s="40" t="s">
        <v>3016</v>
      </c>
      <c r="B78" s="41" t="s">
        <v>4442</v>
      </c>
      <c r="C78" s="40" t="s">
        <v>3017</v>
      </c>
    </row>
    <row r="79" spans="1:3" x14ac:dyDescent="0.25">
      <c r="A79" s="40" t="s">
        <v>3019</v>
      </c>
      <c r="B79" s="41" t="s">
        <v>4443</v>
      </c>
      <c r="C79" s="40" t="s">
        <v>3020</v>
      </c>
    </row>
    <row r="80" spans="1:3" x14ac:dyDescent="0.25">
      <c r="A80" s="40" t="s">
        <v>3030</v>
      </c>
      <c r="B80" s="41" t="s">
        <v>4444</v>
      </c>
      <c r="C80" s="40" t="s">
        <v>3031</v>
      </c>
    </row>
    <row r="81" spans="1:3" x14ac:dyDescent="0.25">
      <c r="A81" s="40" t="s">
        <v>3047</v>
      </c>
      <c r="B81" s="41" t="s">
        <v>4445</v>
      </c>
      <c r="C81" s="40" t="s">
        <v>3048</v>
      </c>
    </row>
    <row r="82" spans="1:3" x14ac:dyDescent="0.25">
      <c r="A82" s="40" t="s">
        <v>3055</v>
      </c>
      <c r="B82" s="41" t="s">
        <v>4446</v>
      </c>
      <c r="C82" s="40" t="s">
        <v>3056</v>
      </c>
    </row>
    <row r="83" spans="1:3" x14ac:dyDescent="0.25">
      <c r="A83" s="40" t="s">
        <v>3074</v>
      </c>
      <c r="B83" s="41" t="s">
        <v>4447</v>
      </c>
      <c r="C83" s="40" t="s">
        <v>3075</v>
      </c>
    </row>
    <row r="84" spans="1:3" x14ac:dyDescent="0.25">
      <c r="A84" s="40" t="s">
        <v>3096</v>
      </c>
      <c r="B84" s="41" t="s">
        <v>4448</v>
      </c>
      <c r="C84" s="40" t="s">
        <v>3097</v>
      </c>
    </row>
    <row r="85" spans="1:3" x14ac:dyDescent="0.25">
      <c r="A85" s="40" t="s">
        <v>3113</v>
      </c>
      <c r="B85" s="41" t="s">
        <v>4449</v>
      </c>
      <c r="C85" s="40" t="s">
        <v>3114</v>
      </c>
    </row>
    <row r="86" spans="1:3" x14ac:dyDescent="0.25">
      <c r="A86" s="40" t="s">
        <v>3148</v>
      </c>
      <c r="B86" s="41" t="s">
        <v>4450</v>
      </c>
      <c r="C86" s="40" t="s">
        <v>3149</v>
      </c>
    </row>
    <row r="87" spans="1:3" x14ac:dyDescent="0.25">
      <c r="A87" s="40" t="s">
        <v>3159</v>
      </c>
      <c r="B87" s="41" t="s">
        <v>4451</v>
      </c>
      <c r="C87" s="40" t="s">
        <v>3160</v>
      </c>
    </row>
    <row r="88" spans="1:3" x14ac:dyDescent="0.25">
      <c r="A88" s="40" t="s">
        <v>3188</v>
      </c>
      <c r="B88" s="41" t="s">
        <v>4452</v>
      </c>
      <c r="C88" s="40" t="s">
        <v>3189</v>
      </c>
    </row>
    <row r="89" spans="1:3" x14ac:dyDescent="0.25">
      <c r="A89" s="40" t="s">
        <v>3199</v>
      </c>
      <c r="B89" s="41" t="s">
        <v>4453</v>
      </c>
      <c r="C89" s="40" t="s">
        <v>3200</v>
      </c>
    </row>
    <row r="90" spans="1:3" x14ac:dyDescent="0.25">
      <c r="A90" s="40" t="s">
        <v>3228</v>
      </c>
      <c r="B90" s="41" t="s">
        <v>4454</v>
      </c>
      <c r="C90" s="40" t="s">
        <v>3229</v>
      </c>
    </row>
    <row r="91" spans="1:3" x14ac:dyDescent="0.25">
      <c r="A91" s="40" t="s">
        <v>3236</v>
      </c>
      <c r="B91" s="41" t="s">
        <v>4455</v>
      </c>
      <c r="C91" s="40" t="s">
        <v>3237</v>
      </c>
    </row>
    <row r="92" spans="1:3" x14ac:dyDescent="0.25">
      <c r="A92" s="40" t="s">
        <v>3253</v>
      </c>
      <c r="B92" s="41" t="s">
        <v>4456</v>
      </c>
      <c r="C92" s="40" t="s">
        <v>3254</v>
      </c>
    </row>
    <row r="93" spans="1:3" x14ac:dyDescent="0.25">
      <c r="A93" s="40" t="s">
        <v>3273</v>
      </c>
      <c r="B93" s="41" t="s">
        <v>4457</v>
      </c>
      <c r="C93" s="40" t="s">
        <v>3274</v>
      </c>
    </row>
    <row r="94" spans="1:3" x14ac:dyDescent="0.25">
      <c r="A94" s="40" t="s">
        <v>1270</v>
      </c>
      <c r="B94" s="41" t="s">
        <v>4458</v>
      </c>
      <c r="C94" s="40" t="s">
        <v>3442</v>
      </c>
    </row>
    <row r="95" spans="1:3" x14ac:dyDescent="0.25">
      <c r="A95" s="40" t="s">
        <v>3443</v>
      </c>
      <c r="B95" s="41" t="s">
        <v>4459</v>
      </c>
      <c r="C95" s="40" t="s">
        <v>3444</v>
      </c>
    </row>
    <row r="96" spans="1:3" x14ac:dyDescent="0.25">
      <c r="A96" s="40" t="s">
        <v>3466</v>
      </c>
      <c r="B96" s="41" t="s">
        <v>4460</v>
      </c>
      <c r="C96" s="40" t="s">
        <v>3467</v>
      </c>
    </row>
    <row r="97" spans="1:3" x14ac:dyDescent="0.25">
      <c r="A97" s="40" t="s">
        <v>3468</v>
      </c>
      <c r="B97" s="41" t="s">
        <v>4461</v>
      </c>
      <c r="C97" s="40" t="s">
        <v>3469</v>
      </c>
    </row>
    <row r="98" spans="1:3" x14ac:dyDescent="0.25">
      <c r="A98" s="40" t="s">
        <v>3509</v>
      </c>
      <c r="B98" s="41" t="s">
        <v>4462</v>
      </c>
      <c r="C98" s="40" t="s">
        <v>3510</v>
      </c>
    </row>
    <row r="99" spans="1:3" x14ac:dyDescent="0.25">
      <c r="A99" s="40" t="s">
        <v>3529</v>
      </c>
      <c r="B99" s="41" t="s">
        <v>4463</v>
      </c>
      <c r="C99" s="40" t="s">
        <v>3530</v>
      </c>
    </row>
    <row r="100" spans="1:3" x14ac:dyDescent="0.25">
      <c r="A100" s="40" t="s">
        <v>3540</v>
      </c>
      <c r="B100" s="41" t="s">
        <v>4464</v>
      </c>
      <c r="C100" s="40" t="s">
        <v>3541</v>
      </c>
    </row>
    <row r="101" spans="1:3" x14ac:dyDescent="0.25">
      <c r="A101" s="40" t="s">
        <v>3560</v>
      </c>
      <c r="B101" s="41" t="s">
        <v>4465</v>
      </c>
      <c r="C101" s="40" t="s">
        <v>3561</v>
      </c>
    </row>
    <row r="102" spans="1:3" x14ac:dyDescent="0.25">
      <c r="A102" s="40" t="s">
        <v>3567</v>
      </c>
      <c r="B102" s="41" t="s">
        <v>4466</v>
      </c>
      <c r="C102" s="40" t="s">
        <v>3568</v>
      </c>
    </row>
    <row r="103" spans="1:3" x14ac:dyDescent="0.25">
      <c r="A103" s="40" t="s">
        <v>3691</v>
      </c>
      <c r="B103" s="41" t="s">
        <v>4467</v>
      </c>
      <c r="C103" s="40" t="s">
        <v>3692</v>
      </c>
    </row>
    <row r="104" spans="1:3" x14ac:dyDescent="0.25">
      <c r="A104" s="40" t="s">
        <v>3018</v>
      </c>
      <c r="B104" s="41" t="s">
        <v>4468</v>
      </c>
      <c r="C104" s="40" t="s">
        <v>4185</v>
      </c>
    </row>
    <row r="105" spans="1:3" x14ac:dyDescent="0.25">
      <c r="A105" s="40" t="s">
        <v>4186</v>
      </c>
      <c r="B105" s="41" t="s">
        <v>4469</v>
      </c>
      <c r="C105" s="40" t="s">
        <v>4187</v>
      </c>
    </row>
    <row r="106" spans="1:3" x14ac:dyDescent="0.25">
      <c r="A106" s="40" t="s">
        <v>4188</v>
      </c>
      <c r="B106" s="41" t="s">
        <v>4470</v>
      </c>
      <c r="C106" s="40" t="s">
        <v>4189</v>
      </c>
    </row>
    <row r="107" spans="1:3" x14ac:dyDescent="0.25">
      <c r="A107" s="40" t="s">
        <v>2519</v>
      </c>
      <c r="B107" s="41" t="s">
        <v>4471</v>
      </c>
      <c r="C107" s="40" t="s">
        <v>4232</v>
      </c>
    </row>
    <row r="108" spans="1:3" x14ac:dyDescent="0.25">
      <c r="A108" s="40" t="s">
        <v>4233</v>
      </c>
      <c r="B108" s="41" t="s">
        <v>4472</v>
      </c>
      <c r="C108" s="40" t="s">
        <v>4234</v>
      </c>
    </row>
    <row r="109" spans="1:3" x14ac:dyDescent="0.25">
      <c r="A109" s="40" t="s">
        <v>4235</v>
      </c>
      <c r="B109" s="41" t="s">
        <v>4473</v>
      </c>
      <c r="C109" s="40" t="s">
        <v>4236</v>
      </c>
    </row>
    <row r="110" spans="1:3" x14ac:dyDescent="0.25">
      <c r="A110" s="40" t="s">
        <v>4252</v>
      </c>
      <c r="B110" s="41" t="s">
        <v>4474</v>
      </c>
      <c r="C110" s="40" t="s">
        <v>4253</v>
      </c>
    </row>
    <row r="111" spans="1:3" x14ac:dyDescent="0.25">
      <c r="A111" s="40" t="s">
        <v>4269</v>
      </c>
      <c r="B111" s="41" t="s">
        <v>4475</v>
      </c>
      <c r="C111" s="40" t="s">
        <v>4270</v>
      </c>
    </row>
    <row r="112" spans="1:3" x14ac:dyDescent="0.25">
      <c r="A112" s="40" t="s">
        <v>4289</v>
      </c>
      <c r="B112" s="41" t="s">
        <v>4476</v>
      </c>
      <c r="C112" s="40" t="s">
        <v>4290</v>
      </c>
    </row>
    <row r="113" spans="1:3" x14ac:dyDescent="0.25">
      <c r="A113" s="40" t="s">
        <v>4294</v>
      </c>
      <c r="B113" s="41" t="s">
        <v>4477</v>
      </c>
      <c r="C113" s="40" t="s">
        <v>4295</v>
      </c>
    </row>
    <row r="114" spans="1:3" x14ac:dyDescent="0.25">
      <c r="A114" s="40" t="s">
        <v>4310</v>
      </c>
      <c r="B114" s="41" t="s">
        <v>4478</v>
      </c>
      <c r="C114" s="40" t="s">
        <v>4311</v>
      </c>
    </row>
    <row r="115" spans="1:3" x14ac:dyDescent="0.25">
      <c r="A115" s="40" t="s">
        <v>2520</v>
      </c>
      <c r="B115" s="41" t="s">
        <v>4479</v>
      </c>
      <c r="C115" s="40" t="s">
        <v>4318</v>
      </c>
    </row>
    <row r="116" spans="1:3" x14ac:dyDescent="0.25">
      <c r="A116" s="40" t="s">
        <v>2572</v>
      </c>
      <c r="B116" s="41" t="s">
        <v>4480</v>
      </c>
      <c r="C116" s="40" t="s">
        <v>4322</v>
      </c>
    </row>
    <row r="117" spans="1:3" x14ac:dyDescent="0.25">
      <c r="A117" s="40" t="s">
        <v>2518</v>
      </c>
      <c r="B117" s="41" t="s">
        <v>4481</v>
      </c>
      <c r="C117" s="40" t="s">
        <v>4325</v>
      </c>
    </row>
    <row r="118" spans="1:3" x14ac:dyDescent="0.25">
      <c r="A118" s="40" t="s">
        <v>4345</v>
      </c>
      <c r="B118" s="41" t="s">
        <v>4482</v>
      </c>
      <c r="C118" s="40" t="s">
        <v>4346</v>
      </c>
    </row>
    <row r="119" spans="1:3" x14ac:dyDescent="0.25">
      <c r="A119" s="40" t="s">
        <v>4364</v>
      </c>
      <c r="B119" s="41" t="s">
        <v>4483</v>
      </c>
      <c r="C119" s="40" t="s">
        <v>4365</v>
      </c>
    </row>
    <row r="120" spans="1:3" x14ac:dyDescent="0.25">
      <c r="A120" s="40" t="s">
        <v>4366</v>
      </c>
      <c r="B120" s="41" t="s">
        <v>4367</v>
      </c>
      <c r="C120" s="40" t="s">
        <v>4367</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72'!A1" display="'SFMP- Series 72'!A1" xr:uid="{00000000-0004-0000-0000-00007C000000}"/>
    <hyperlink ref="B108" location="'SFMP- Series 73'!A1" display="'SFMP- Series 73'!A1" xr:uid="{00000000-0004-0000-0000-00007D000000}"/>
    <hyperlink ref="B109" location="'SLDF'!A1" display="'SLDF'!A1" xr:uid="{00000000-0004-0000-0000-00007E000000}"/>
    <hyperlink ref="B110" location="'SFMP- Series 74'!A1" display="'SFMP- Series 74'!A1" xr:uid="{00000000-0004-0000-0000-00007F000000}"/>
    <hyperlink ref="B111" location="'SFMP- Series 75'!A1" display="'SFMP- Series 75'!A1" xr:uid="{00000000-0004-0000-0000-000080000000}"/>
    <hyperlink ref="B112" location="'SFMP- Series 76'!A1" display="'SFMP- Series 76'!A1" xr:uid="{00000000-0004-0000-0000-000081000000}"/>
    <hyperlink ref="B113" location="'SFMP- Series 77'!A1" display="'SFMP- Series 77'!A1" xr:uid="{00000000-0004-0000-0000-000082000000}"/>
    <hyperlink ref="B114" location="'SFMP- Series 78'!A1" display="'SFMP- Series 78'!A1" xr:uid="{00000000-0004-0000-0000-000083000000}"/>
    <hyperlink ref="B115" location="'SDYF'!A1" display="'SDYF'!A1" xr:uid="{00000000-0004-0000-0000-000084000000}"/>
    <hyperlink ref="B116" location="'SFMP- Series 79'!A1" display="'SFMP- Series 79'!A1" xr:uid="{00000000-0004-0000-0000-000085000000}"/>
    <hyperlink ref="B117" location="'SFMP- Series 80'!A1" display="'SFMP- Series 80'!A1" xr:uid="{00000000-0004-0000-0000-000086000000}"/>
    <hyperlink ref="B118" location="'SFMP- Series 81'!A1" display="'SFMP- Series 81'!A1" xr:uid="{00000000-0004-0000-0000-000087000000}"/>
    <hyperlink ref="B119" location="'SBI-BSE-SENSEX-IF'!A1" display="'SBI-BSE-SENSEX-IF'!A1" xr:uid="{00000000-0004-0000-0000-000088000000}"/>
    <hyperlink ref="B120" location="'SBI Nifty 1 D Rate ETF'!A1" display="'SBI Nifty 1 D Rate ETF'!A1" xr:uid="{00000000-0004-0000-0000-000089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94"/>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30" style="3" bestFit="1"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825</v>
      </c>
      <c r="J2" s="38" t="s">
        <v>4484</v>
      </c>
    </row>
    <row r="3" spans="1:54" ht="16.5" x14ac:dyDescent="0.3">
      <c r="C3" s="1" t="s">
        <v>26</v>
      </c>
      <c r="D3" s="21" t="s">
        <v>826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241</v>
      </c>
      <c r="C10" s="57" t="s">
        <v>242</v>
      </c>
      <c r="D10" s="54" t="s">
        <v>243</v>
      </c>
      <c r="E10" s="6" t="s">
        <v>131</v>
      </c>
      <c r="F10" s="19">
        <v>2400000</v>
      </c>
      <c r="G10" s="24">
        <v>29420.400000000001</v>
      </c>
      <c r="H10" s="24">
        <v>13.56</v>
      </c>
      <c r="I10" s="31"/>
      <c r="J10" s="31"/>
      <c r="K10" s="35"/>
    </row>
    <row r="11" spans="1:54" x14ac:dyDescent="0.25">
      <c r="B11" s="8" t="s">
        <v>157</v>
      </c>
      <c r="C11" s="57" t="s">
        <v>158</v>
      </c>
      <c r="D11" s="54" t="s">
        <v>159</v>
      </c>
      <c r="E11" s="6" t="s">
        <v>131</v>
      </c>
      <c r="F11" s="19">
        <v>1350000</v>
      </c>
      <c r="G11" s="24">
        <v>16366.05</v>
      </c>
      <c r="H11" s="24">
        <v>7.54</v>
      </c>
      <c r="I11" s="31"/>
      <c r="J11" s="31"/>
      <c r="K11" s="35"/>
    </row>
    <row r="12" spans="1:54" x14ac:dyDescent="0.25">
      <c r="B12" s="8" t="s">
        <v>128</v>
      </c>
      <c r="C12" s="57" t="s">
        <v>129</v>
      </c>
      <c r="D12" s="54" t="s">
        <v>130</v>
      </c>
      <c r="E12" s="6" t="s">
        <v>131</v>
      </c>
      <c r="F12" s="19">
        <v>400000</v>
      </c>
      <c r="G12" s="24">
        <v>15154.8</v>
      </c>
      <c r="H12" s="24">
        <v>6.99</v>
      </c>
      <c r="I12" s="31"/>
      <c r="J12" s="31"/>
      <c r="K12" s="35"/>
    </row>
    <row r="13" spans="1:54" x14ac:dyDescent="0.25">
      <c r="B13" s="8" t="s">
        <v>827</v>
      </c>
      <c r="C13" s="57" t="s">
        <v>828</v>
      </c>
      <c r="D13" s="54" t="s">
        <v>829</v>
      </c>
      <c r="E13" s="6" t="s">
        <v>217</v>
      </c>
      <c r="F13" s="19">
        <v>1200000</v>
      </c>
      <c r="G13" s="24">
        <v>11488.2</v>
      </c>
      <c r="H13" s="24">
        <v>5.3</v>
      </c>
      <c r="I13" s="31"/>
      <c r="J13" s="31"/>
      <c r="K13" s="35"/>
    </row>
    <row r="14" spans="1:54" x14ac:dyDescent="0.25">
      <c r="B14" s="8" t="s">
        <v>261</v>
      </c>
      <c r="C14" s="57" t="s">
        <v>262</v>
      </c>
      <c r="D14" s="54" t="s">
        <v>263</v>
      </c>
      <c r="E14" s="6" t="s">
        <v>217</v>
      </c>
      <c r="F14" s="19">
        <v>1800000</v>
      </c>
      <c r="G14" s="24">
        <v>11444.4</v>
      </c>
      <c r="H14" s="24">
        <v>5.28</v>
      </c>
      <c r="I14" s="31"/>
      <c r="J14" s="31"/>
      <c r="K14" s="35"/>
    </row>
    <row r="15" spans="1:54" x14ac:dyDescent="0.25">
      <c r="B15" s="8" t="s">
        <v>507</v>
      </c>
      <c r="C15" s="57" t="s">
        <v>508</v>
      </c>
      <c r="D15" s="54" t="s">
        <v>509</v>
      </c>
      <c r="E15" s="6" t="s">
        <v>325</v>
      </c>
      <c r="F15" s="19">
        <v>1400000</v>
      </c>
      <c r="G15" s="24">
        <v>10916.5</v>
      </c>
      <c r="H15" s="24">
        <v>5.03</v>
      </c>
      <c r="I15" s="31"/>
      <c r="J15" s="31"/>
      <c r="K15" s="35"/>
    </row>
    <row r="16" spans="1:54" x14ac:dyDescent="0.25">
      <c r="B16" s="8" t="s">
        <v>830</v>
      </c>
      <c r="C16" s="57" t="s">
        <v>831</v>
      </c>
      <c r="D16" s="54" t="s">
        <v>832</v>
      </c>
      <c r="E16" s="6" t="s">
        <v>131</v>
      </c>
      <c r="F16" s="19">
        <v>560000</v>
      </c>
      <c r="G16" s="24">
        <v>10626.56</v>
      </c>
      <c r="H16" s="24">
        <v>4.9000000000000004</v>
      </c>
      <c r="I16" s="31"/>
      <c r="J16" s="31"/>
      <c r="K16" s="35"/>
    </row>
    <row r="17" spans="2:12" x14ac:dyDescent="0.25">
      <c r="B17" s="8" t="s">
        <v>842</v>
      </c>
      <c r="C17" s="57" t="s">
        <v>843</v>
      </c>
      <c r="D17" s="54" t="s">
        <v>844</v>
      </c>
      <c r="E17" s="6" t="s">
        <v>217</v>
      </c>
      <c r="F17" s="19">
        <v>863614</v>
      </c>
      <c r="G17" s="24">
        <v>9540.369999999999</v>
      </c>
      <c r="H17" s="24">
        <v>4.3899999999999997</v>
      </c>
      <c r="I17" s="31"/>
      <c r="J17" s="31"/>
      <c r="K17" s="35" t="s">
        <v>4706</v>
      </c>
      <c r="L17" s="72"/>
    </row>
    <row r="18" spans="2:12" x14ac:dyDescent="0.25">
      <c r="B18" s="8" t="s">
        <v>224</v>
      </c>
      <c r="C18" s="57" t="s">
        <v>225</v>
      </c>
      <c r="D18" s="54" t="s">
        <v>226</v>
      </c>
      <c r="E18" s="6" t="s">
        <v>131</v>
      </c>
      <c r="F18" s="19">
        <v>200000</v>
      </c>
      <c r="G18" s="24">
        <v>9447.1</v>
      </c>
      <c r="H18" s="24">
        <v>4.3499999999999996</v>
      </c>
      <c r="I18" s="31"/>
      <c r="J18" s="31"/>
      <c r="K18" s="35"/>
    </row>
    <row r="19" spans="2:12" x14ac:dyDescent="0.25">
      <c r="B19" s="8" t="s">
        <v>833</v>
      </c>
      <c r="C19" s="57" t="s">
        <v>834</v>
      </c>
      <c r="D19" s="54" t="s">
        <v>835</v>
      </c>
      <c r="E19" s="6" t="s">
        <v>217</v>
      </c>
      <c r="F19" s="19">
        <v>480000</v>
      </c>
      <c r="G19" s="24">
        <v>9385.92</v>
      </c>
      <c r="H19" s="24">
        <v>4.33</v>
      </c>
      <c r="I19" s="31"/>
      <c r="J19" s="31"/>
      <c r="K19" s="35"/>
    </row>
    <row r="20" spans="2:12" x14ac:dyDescent="0.25">
      <c r="B20" s="8" t="s">
        <v>196</v>
      </c>
      <c r="C20" s="57" t="s">
        <v>197</v>
      </c>
      <c r="D20" s="54" t="s">
        <v>198</v>
      </c>
      <c r="E20" s="6" t="s">
        <v>131</v>
      </c>
      <c r="F20" s="19">
        <v>502296</v>
      </c>
      <c r="G20" s="24">
        <v>8914</v>
      </c>
      <c r="H20" s="24">
        <v>4.1100000000000003</v>
      </c>
      <c r="I20" s="31"/>
      <c r="J20" s="31"/>
      <c r="K20" s="35"/>
    </row>
    <row r="21" spans="2:12" x14ac:dyDescent="0.25">
      <c r="B21" s="8" t="s">
        <v>836</v>
      </c>
      <c r="C21" s="57" t="s">
        <v>837</v>
      </c>
      <c r="D21" s="54" t="s">
        <v>838</v>
      </c>
      <c r="E21" s="6" t="s">
        <v>217</v>
      </c>
      <c r="F21" s="19">
        <v>800000</v>
      </c>
      <c r="G21" s="24">
        <v>8586.4</v>
      </c>
      <c r="H21" s="24">
        <v>3.96</v>
      </c>
      <c r="I21" s="31"/>
      <c r="J21" s="31"/>
      <c r="K21" s="35"/>
    </row>
    <row r="22" spans="2:12" x14ac:dyDescent="0.25">
      <c r="B22" s="8" t="s">
        <v>214</v>
      </c>
      <c r="C22" s="57" t="s">
        <v>215</v>
      </c>
      <c r="D22" s="54" t="s">
        <v>216</v>
      </c>
      <c r="E22" s="6" t="s">
        <v>217</v>
      </c>
      <c r="F22" s="19">
        <v>2100000</v>
      </c>
      <c r="G22" s="24">
        <v>8106</v>
      </c>
      <c r="H22" s="24">
        <v>3.74</v>
      </c>
      <c r="I22" s="31"/>
      <c r="J22" s="31"/>
      <c r="K22" s="35"/>
    </row>
    <row r="23" spans="2:12" x14ac:dyDescent="0.25">
      <c r="B23" s="8" t="s">
        <v>839</v>
      </c>
      <c r="C23" s="57" t="s">
        <v>840</v>
      </c>
      <c r="D23" s="54" t="s">
        <v>841</v>
      </c>
      <c r="E23" s="6" t="s">
        <v>131</v>
      </c>
      <c r="F23" s="19">
        <v>750000</v>
      </c>
      <c r="G23" s="24">
        <v>7811.63</v>
      </c>
      <c r="H23" s="24">
        <v>3.6</v>
      </c>
      <c r="I23" s="31"/>
      <c r="J23" s="31"/>
      <c r="K23" s="35"/>
    </row>
    <row r="24" spans="2:12" x14ac:dyDescent="0.25">
      <c r="B24" s="8" t="s">
        <v>410</v>
      </c>
      <c r="C24" s="57" t="s">
        <v>411</v>
      </c>
      <c r="D24" s="54" t="s">
        <v>412</v>
      </c>
      <c r="E24" s="6" t="s">
        <v>131</v>
      </c>
      <c r="F24" s="19">
        <v>600000</v>
      </c>
      <c r="G24" s="24">
        <v>7685.4</v>
      </c>
      <c r="H24" s="24">
        <v>3.54</v>
      </c>
      <c r="I24" s="31"/>
      <c r="J24" s="31"/>
      <c r="K24" s="35"/>
    </row>
    <row r="25" spans="2:12" x14ac:dyDescent="0.25">
      <c r="B25" s="8" t="s">
        <v>297</v>
      </c>
      <c r="C25" s="57" t="s">
        <v>298</v>
      </c>
      <c r="D25" s="54" t="s">
        <v>299</v>
      </c>
      <c r="E25" s="6" t="s">
        <v>131</v>
      </c>
      <c r="F25" s="19">
        <v>280000</v>
      </c>
      <c r="G25" s="24">
        <v>5954.34</v>
      </c>
      <c r="H25" s="24">
        <v>2.74</v>
      </c>
      <c r="I25" s="31"/>
      <c r="J25" s="31"/>
      <c r="K25" s="35"/>
    </row>
    <row r="26" spans="2:12" x14ac:dyDescent="0.25">
      <c r="B26" s="8" t="s">
        <v>202</v>
      </c>
      <c r="C26" s="57" t="s">
        <v>203</v>
      </c>
      <c r="D26" s="54" t="s">
        <v>204</v>
      </c>
      <c r="E26" s="6" t="s">
        <v>131</v>
      </c>
      <c r="F26" s="19">
        <v>25000</v>
      </c>
      <c r="G26" s="24">
        <v>5951.29</v>
      </c>
      <c r="H26" s="24">
        <v>2.74</v>
      </c>
      <c r="I26" s="31"/>
      <c r="J26" s="31"/>
      <c r="K26" s="35"/>
    </row>
    <row r="27" spans="2:12" x14ac:dyDescent="0.25">
      <c r="B27" s="8" t="s">
        <v>845</v>
      </c>
      <c r="C27" s="57" t="s">
        <v>846</v>
      </c>
      <c r="D27" s="54" t="s">
        <v>847</v>
      </c>
      <c r="E27" s="6" t="s">
        <v>131</v>
      </c>
      <c r="F27" s="19">
        <v>400000</v>
      </c>
      <c r="G27" s="24">
        <v>5803.6</v>
      </c>
      <c r="H27" s="24">
        <v>2.68</v>
      </c>
      <c r="I27" s="31"/>
      <c r="J27" s="31"/>
      <c r="K27" s="35"/>
    </row>
    <row r="28" spans="2:12" x14ac:dyDescent="0.25">
      <c r="B28" s="8" t="s">
        <v>848</v>
      </c>
      <c r="C28" s="57" t="s">
        <v>849</v>
      </c>
      <c r="D28" s="54" t="s">
        <v>850</v>
      </c>
      <c r="E28" s="6" t="s">
        <v>131</v>
      </c>
      <c r="F28" s="19">
        <v>2100000</v>
      </c>
      <c r="G28" s="24">
        <v>5004.3</v>
      </c>
      <c r="H28" s="24">
        <v>2.31</v>
      </c>
      <c r="I28" s="31"/>
      <c r="J28" s="31"/>
      <c r="K28" s="35"/>
    </row>
    <row r="29" spans="2:12" x14ac:dyDescent="0.25">
      <c r="B29" s="8" t="s">
        <v>851</v>
      </c>
      <c r="C29" s="57" t="s">
        <v>852</v>
      </c>
      <c r="D29" s="54" t="s">
        <v>853</v>
      </c>
      <c r="E29" s="6" t="s">
        <v>131</v>
      </c>
      <c r="F29" s="19">
        <v>700000</v>
      </c>
      <c r="G29" s="24">
        <v>4462.8500000000004</v>
      </c>
      <c r="H29" s="24">
        <v>2.06</v>
      </c>
      <c r="I29" s="31"/>
      <c r="J29" s="31"/>
      <c r="K29" s="35"/>
    </row>
    <row r="30" spans="2:12" x14ac:dyDescent="0.25">
      <c r="B30" s="8" t="s">
        <v>854</v>
      </c>
      <c r="C30" s="57" t="s">
        <v>855</v>
      </c>
      <c r="D30" s="54" t="s">
        <v>856</v>
      </c>
      <c r="E30" s="6" t="s">
        <v>131</v>
      </c>
      <c r="F30" s="19">
        <v>1000000</v>
      </c>
      <c r="G30" s="24">
        <v>3342.5</v>
      </c>
      <c r="H30" s="24">
        <v>1.54</v>
      </c>
      <c r="I30" s="31"/>
      <c r="J30" s="31"/>
      <c r="K30" s="35"/>
    </row>
    <row r="31" spans="2:12" x14ac:dyDescent="0.25">
      <c r="B31" s="8" t="s">
        <v>857</v>
      </c>
      <c r="C31" s="57" t="s">
        <v>858</v>
      </c>
      <c r="D31" s="54" t="s">
        <v>859</v>
      </c>
      <c r="E31" s="6" t="s">
        <v>131</v>
      </c>
      <c r="F31" s="19">
        <v>800000</v>
      </c>
      <c r="G31" s="24">
        <v>3046.8</v>
      </c>
      <c r="H31" s="24">
        <v>1.4</v>
      </c>
      <c r="I31" s="31"/>
      <c r="J31" s="31"/>
      <c r="K31" s="35"/>
    </row>
    <row r="32" spans="2:12" x14ac:dyDescent="0.25">
      <c r="B32" s="8" t="s">
        <v>860</v>
      </c>
      <c r="C32" s="57" t="s">
        <v>861</v>
      </c>
      <c r="D32" s="54" t="s">
        <v>862</v>
      </c>
      <c r="E32" s="6" t="s">
        <v>131</v>
      </c>
      <c r="F32" s="19">
        <v>240000</v>
      </c>
      <c r="G32" s="24">
        <v>2670.6</v>
      </c>
      <c r="H32" s="24">
        <v>1.23</v>
      </c>
      <c r="I32" s="31"/>
      <c r="J32" s="31"/>
      <c r="K32" s="35"/>
    </row>
    <row r="33" spans="1:11" x14ac:dyDescent="0.25">
      <c r="C33" s="58" t="s">
        <v>39</v>
      </c>
      <c r="D33" s="54"/>
      <c r="E33" s="6"/>
      <c r="F33" s="19"/>
      <c r="G33" s="25">
        <v>211130.01</v>
      </c>
      <c r="H33" s="25">
        <v>97.32</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A40" s="28"/>
      <c r="B40" s="28"/>
      <c r="C40" s="58" t="s">
        <v>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7</v>
      </c>
      <c r="D42" s="54"/>
      <c r="E42" s="6"/>
      <c r="F42" s="19"/>
      <c r="G42" s="24"/>
      <c r="H42" s="24"/>
      <c r="I42" s="31"/>
      <c r="J42" s="31"/>
      <c r="K42" s="35"/>
    </row>
    <row r="43" spans="1:11" x14ac:dyDescent="0.25">
      <c r="B43" s="8" t="s">
        <v>864</v>
      </c>
      <c r="C43" s="57" t="s">
        <v>865</v>
      </c>
      <c r="D43" s="54" t="s">
        <v>866</v>
      </c>
      <c r="E43" s="6" t="s">
        <v>867</v>
      </c>
      <c r="F43" s="19">
        <v>4000000</v>
      </c>
      <c r="G43" s="24">
        <v>683.8</v>
      </c>
      <c r="H43" s="24">
        <v>0.32</v>
      </c>
      <c r="I43" s="31">
        <v>8.5399999999999991</v>
      </c>
      <c r="J43" s="31"/>
      <c r="K43" s="35" t="s">
        <v>4677</v>
      </c>
    </row>
    <row r="44" spans="1:11" x14ac:dyDescent="0.25">
      <c r="C44" s="58" t="s">
        <v>39</v>
      </c>
      <c r="D44" s="54"/>
      <c r="E44" s="6"/>
      <c r="F44" s="19"/>
      <c r="G44" s="25">
        <v>683.8</v>
      </c>
      <c r="H44" s="25">
        <v>0.32</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5664.88</v>
      </c>
      <c r="H74" s="24">
        <v>2.61</v>
      </c>
      <c r="I74" s="31"/>
      <c r="J74" s="31"/>
      <c r="K74" s="35"/>
    </row>
    <row r="75" spans="1:54" x14ac:dyDescent="0.25">
      <c r="C75" s="58" t="s">
        <v>39</v>
      </c>
      <c r="D75" s="54"/>
      <c r="E75" s="6"/>
      <c r="F75" s="19"/>
      <c r="G75" s="25">
        <v>5664.88</v>
      </c>
      <c r="H75" s="25">
        <v>2.61</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4667</v>
      </c>
      <c r="D78" s="54"/>
      <c r="E78" s="6"/>
      <c r="F78" s="19"/>
      <c r="G78" s="24" t="s">
        <v>2</v>
      </c>
      <c r="H78" s="24" t="s">
        <v>2</v>
      </c>
      <c r="I78" s="31"/>
      <c r="J78" s="31"/>
      <c r="K78" s="35"/>
      <c r="L78" s="3"/>
      <c r="AI78" s="3"/>
      <c r="AV78" s="3"/>
      <c r="AX78" s="3"/>
      <c r="BB78" s="3"/>
    </row>
    <row r="79" spans="1:54" x14ac:dyDescent="0.25">
      <c r="B79" s="8"/>
      <c r="C79" s="57" t="s">
        <v>40</v>
      </c>
      <c r="D79" s="54"/>
      <c r="E79" s="6"/>
      <c r="F79" s="19"/>
      <c r="G79" s="24">
        <v>-537.22</v>
      </c>
      <c r="H79" s="24">
        <v>-0.25</v>
      </c>
      <c r="I79" s="31"/>
      <c r="J79" s="31"/>
      <c r="K79" s="35"/>
    </row>
    <row r="80" spans="1:54" x14ac:dyDescent="0.25">
      <c r="C80" s="58" t="s">
        <v>39</v>
      </c>
      <c r="D80" s="54"/>
      <c r="E80" s="6"/>
      <c r="F80" s="19"/>
      <c r="G80" s="25">
        <v>-537.22</v>
      </c>
      <c r="H80" s="25">
        <v>-0.25</v>
      </c>
      <c r="I80" s="31"/>
      <c r="J80" s="31"/>
      <c r="K80" s="35"/>
    </row>
    <row r="81" spans="3:11" x14ac:dyDescent="0.25">
      <c r="C81" s="57"/>
      <c r="D81" s="54"/>
      <c r="E81" s="6"/>
      <c r="F81" s="19"/>
      <c r="G81" s="24"/>
      <c r="H81" s="24"/>
      <c r="I81" s="31"/>
      <c r="J81" s="31"/>
      <c r="K81" s="35"/>
    </row>
    <row r="82" spans="3:11" x14ac:dyDescent="0.25">
      <c r="C82" s="60" t="s">
        <v>41</v>
      </c>
      <c r="D82" s="55"/>
      <c r="E82" s="5"/>
      <c r="F82" s="20"/>
      <c r="G82" s="26">
        <v>216941.47</v>
      </c>
      <c r="H82" s="26">
        <v>99.999999999999986</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1" spans="3:11" x14ac:dyDescent="0.25">
      <c r="C91" s="2" t="s">
        <v>4712</v>
      </c>
    </row>
    <row r="93" spans="3:11" x14ac:dyDescent="0.25">
      <c r="C93" s="77" t="s">
        <v>4759</v>
      </c>
      <c r="E93" s="77" t="s">
        <v>4760</v>
      </c>
      <c r="F93" s="78"/>
    </row>
    <row r="94" spans="3:11" x14ac:dyDescent="0.25">
      <c r="E94" s="2" t="s">
        <v>4769</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219"/>
  <sheetViews>
    <sheetView showGridLines="0" zoomScale="90" zoomScaleNormal="90" workbookViewId="0">
      <pane ySplit="6" topLeftCell="A1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3567</v>
      </c>
      <c r="J2" s="38" t="s">
        <v>4484</v>
      </c>
    </row>
    <row r="3" spans="1:54" ht="16.5" x14ac:dyDescent="0.3">
      <c r="C3" s="1" t="s">
        <v>26</v>
      </c>
      <c r="D3" s="21" t="s">
        <v>3568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2026</v>
      </c>
      <c r="C10" s="57" t="s">
        <v>1481</v>
      </c>
      <c r="D10" s="54" t="s">
        <v>2027</v>
      </c>
      <c r="E10" s="6" t="s">
        <v>107</v>
      </c>
      <c r="F10" s="19">
        <v>139495</v>
      </c>
      <c r="G10" s="24">
        <v>467.17</v>
      </c>
      <c r="H10" s="24">
        <v>2.04</v>
      </c>
      <c r="I10" s="31"/>
      <c r="J10" s="31"/>
      <c r="K10" s="35"/>
    </row>
    <row r="11" spans="1:54" x14ac:dyDescent="0.25">
      <c r="B11" s="8" t="s">
        <v>261</v>
      </c>
      <c r="C11" s="57" t="s">
        <v>262</v>
      </c>
      <c r="D11" s="54" t="s">
        <v>263</v>
      </c>
      <c r="E11" s="6" t="s">
        <v>217</v>
      </c>
      <c r="F11" s="19">
        <v>70936</v>
      </c>
      <c r="G11" s="24">
        <v>451.01</v>
      </c>
      <c r="H11" s="24">
        <v>1.97</v>
      </c>
      <c r="I11" s="31"/>
      <c r="J11" s="31"/>
      <c r="K11" s="35"/>
    </row>
    <row r="12" spans="1:54" x14ac:dyDescent="0.25">
      <c r="B12" s="8" t="s">
        <v>2048</v>
      </c>
      <c r="C12" s="57" t="s">
        <v>632</v>
      </c>
      <c r="D12" s="54" t="s">
        <v>2049</v>
      </c>
      <c r="E12" s="6" t="s">
        <v>107</v>
      </c>
      <c r="F12" s="19">
        <v>118894</v>
      </c>
      <c r="G12" s="24">
        <v>414.58</v>
      </c>
      <c r="H12" s="24">
        <v>1.81</v>
      </c>
      <c r="I12" s="31"/>
      <c r="J12" s="31"/>
      <c r="K12" s="35"/>
    </row>
    <row r="13" spans="1:54" x14ac:dyDescent="0.25">
      <c r="B13" s="8" t="s">
        <v>231</v>
      </c>
      <c r="C13" s="57" t="s">
        <v>232</v>
      </c>
      <c r="D13" s="54" t="s">
        <v>233</v>
      </c>
      <c r="E13" s="6" t="s">
        <v>156</v>
      </c>
      <c r="F13" s="19">
        <v>84601</v>
      </c>
      <c r="G13" s="24">
        <v>356.76</v>
      </c>
      <c r="H13" s="24">
        <v>1.56</v>
      </c>
      <c r="I13" s="31"/>
      <c r="J13" s="31"/>
      <c r="K13" s="35"/>
    </row>
    <row r="14" spans="1:54" x14ac:dyDescent="0.25">
      <c r="B14" s="8" t="s">
        <v>2510</v>
      </c>
      <c r="C14" s="57" t="s">
        <v>2511</v>
      </c>
      <c r="D14" s="54" t="s">
        <v>2512</v>
      </c>
      <c r="E14" s="6" t="s">
        <v>53</v>
      </c>
      <c r="F14" s="19">
        <v>46203</v>
      </c>
      <c r="G14" s="24">
        <v>342.55</v>
      </c>
      <c r="H14" s="24">
        <v>1.5</v>
      </c>
      <c r="I14" s="31"/>
      <c r="J14" s="31"/>
      <c r="K14" s="35"/>
    </row>
    <row r="15" spans="1:54" x14ac:dyDescent="0.25">
      <c r="B15" s="8" t="s">
        <v>281</v>
      </c>
      <c r="C15" s="57" t="s">
        <v>282</v>
      </c>
      <c r="D15" s="54" t="s">
        <v>283</v>
      </c>
      <c r="E15" s="6" t="s">
        <v>119</v>
      </c>
      <c r="F15" s="19">
        <v>10028</v>
      </c>
      <c r="G15" s="24">
        <v>337.57</v>
      </c>
      <c r="H15" s="24">
        <v>1.48</v>
      </c>
      <c r="I15" s="31"/>
      <c r="J15" s="31"/>
      <c r="K15" s="35"/>
    </row>
    <row r="16" spans="1:54" x14ac:dyDescent="0.25">
      <c r="B16" s="8" t="s">
        <v>139</v>
      </c>
      <c r="C16" s="57" t="s">
        <v>140</v>
      </c>
      <c r="D16" s="54" t="s">
        <v>141</v>
      </c>
      <c r="E16" s="6" t="s">
        <v>57</v>
      </c>
      <c r="F16" s="19">
        <v>5830</v>
      </c>
      <c r="G16" s="24">
        <v>335.86</v>
      </c>
      <c r="H16" s="24">
        <v>1.47</v>
      </c>
      <c r="I16" s="31"/>
      <c r="J16" s="31"/>
      <c r="K16" s="35"/>
    </row>
    <row r="17" spans="2:11" x14ac:dyDescent="0.25">
      <c r="B17" s="8" t="s">
        <v>870</v>
      </c>
      <c r="C17" s="57" t="s">
        <v>698</v>
      </c>
      <c r="D17" s="54" t="s">
        <v>871</v>
      </c>
      <c r="E17" s="6" t="s">
        <v>53</v>
      </c>
      <c r="F17" s="19">
        <v>225887</v>
      </c>
      <c r="G17" s="24">
        <v>332.84</v>
      </c>
      <c r="H17" s="24">
        <v>1.46</v>
      </c>
      <c r="I17" s="31"/>
      <c r="J17" s="31"/>
      <c r="K17" s="35"/>
    </row>
    <row r="18" spans="2:11" x14ac:dyDescent="0.25">
      <c r="B18" s="8" t="s">
        <v>3569</v>
      </c>
      <c r="C18" s="57" t="s">
        <v>1032</v>
      </c>
      <c r="D18" s="54" t="s">
        <v>3570</v>
      </c>
      <c r="E18" s="6" t="s">
        <v>53</v>
      </c>
      <c r="F18" s="19">
        <v>1685236</v>
      </c>
      <c r="G18" s="24">
        <v>326.08999999999997</v>
      </c>
      <c r="H18" s="24">
        <v>1.43</v>
      </c>
      <c r="I18" s="31"/>
      <c r="J18" s="31"/>
      <c r="K18" s="35"/>
    </row>
    <row r="19" spans="2:11" x14ac:dyDescent="0.25">
      <c r="B19" s="8" t="s">
        <v>2522</v>
      </c>
      <c r="C19" s="57" t="s">
        <v>2523</v>
      </c>
      <c r="D19" s="54" t="s">
        <v>2524</v>
      </c>
      <c r="E19" s="6" t="s">
        <v>277</v>
      </c>
      <c r="F19" s="19">
        <v>74105</v>
      </c>
      <c r="G19" s="24">
        <v>319.76</v>
      </c>
      <c r="H19" s="24">
        <v>1.4</v>
      </c>
      <c r="I19" s="31"/>
      <c r="J19" s="31"/>
      <c r="K19" s="35"/>
    </row>
    <row r="20" spans="2:11" x14ac:dyDescent="0.25">
      <c r="B20" s="8" t="s">
        <v>807</v>
      </c>
      <c r="C20" s="57" t="s">
        <v>808</v>
      </c>
      <c r="D20" s="54" t="s">
        <v>809</v>
      </c>
      <c r="E20" s="6" t="s">
        <v>57</v>
      </c>
      <c r="F20" s="19">
        <v>4880</v>
      </c>
      <c r="G20" s="24">
        <v>312.32</v>
      </c>
      <c r="H20" s="24">
        <v>1.37</v>
      </c>
      <c r="I20" s="31"/>
      <c r="J20" s="31"/>
      <c r="K20" s="35"/>
    </row>
    <row r="21" spans="2:11" x14ac:dyDescent="0.25">
      <c r="B21" s="8" t="s">
        <v>410</v>
      </c>
      <c r="C21" s="57" t="s">
        <v>411</v>
      </c>
      <c r="D21" s="54" t="s">
        <v>412</v>
      </c>
      <c r="E21" s="6" t="s">
        <v>131</v>
      </c>
      <c r="F21" s="19">
        <v>23179</v>
      </c>
      <c r="G21" s="24">
        <v>296.89999999999998</v>
      </c>
      <c r="H21" s="24">
        <v>1.3</v>
      </c>
      <c r="I21" s="31"/>
      <c r="J21" s="31"/>
      <c r="K21" s="35"/>
    </row>
    <row r="22" spans="2:11" x14ac:dyDescent="0.25">
      <c r="B22" s="8" t="s">
        <v>112</v>
      </c>
      <c r="C22" s="57" t="s">
        <v>113</v>
      </c>
      <c r="D22" s="54" t="s">
        <v>114</v>
      </c>
      <c r="E22" s="6" t="s">
        <v>115</v>
      </c>
      <c r="F22" s="19">
        <v>9640</v>
      </c>
      <c r="G22" s="24">
        <v>286.26</v>
      </c>
      <c r="H22" s="24">
        <v>1.25</v>
      </c>
      <c r="I22" s="31"/>
      <c r="J22" s="31"/>
      <c r="K22" s="35"/>
    </row>
    <row r="23" spans="2:11" x14ac:dyDescent="0.25">
      <c r="B23" s="8" t="s">
        <v>3571</v>
      </c>
      <c r="C23" s="57" t="s">
        <v>3572</v>
      </c>
      <c r="D23" s="54" t="s">
        <v>3573</v>
      </c>
      <c r="E23" s="6" t="s">
        <v>99</v>
      </c>
      <c r="F23" s="19">
        <v>16785</v>
      </c>
      <c r="G23" s="24">
        <v>283.27</v>
      </c>
      <c r="H23" s="24">
        <v>1.24</v>
      </c>
      <c r="I23" s="31"/>
      <c r="J23" s="31"/>
      <c r="K23" s="35"/>
    </row>
    <row r="24" spans="2:11" x14ac:dyDescent="0.25">
      <c r="B24" s="8" t="s">
        <v>839</v>
      </c>
      <c r="C24" s="57" t="s">
        <v>840</v>
      </c>
      <c r="D24" s="54" t="s">
        <v>841</v>
      </c>
      <c r="E24" s="6" t="s">
        <v>131</v>
      </c>
      <c r="F24" s="19">
        <v>27018</v>
      </c>
      <c r="G24" s="24">
        <v>281.41000000000003</v>
      </c>
      <c r="H24" s="24">
        <v>1.23</v>
      </c>
      <c r="I24" s="31"/>
      <c r="J24" s="31"/>
      <c r="K24" s="35"/>
    </row>
    <row r="25" spans="2:11" x14ac:dyDescent="0.25">
      <c r="B25" s="8" t="s">
        <v>3574</v>
      </c>
      <c r="C25" s="57" t="s">
        <v>3575</v>
      </c>
      <c r="D25" s="54" t="s">
        <v>3576</v>
      </c>
      <c r="E25" s="6" t="s">
        <v>85</v>
      </c>
      <c r="F25" s="19">
        <v>61625</v>
      </c>
      <c r="G25" s="24">
        <v>276.94</v>
      </c>
      <c r="H25" s="24">
        <v>1.21</v>
      </c>
      <c r="I25" s="31"/>
      <c r="J25" s="31"/>
      <c r="K25" s="35"/>
    </row>
    <row r="26" spans="2:11" x14ac:dyDescent="0.25">
      <c r="B26" s="8" t="s">
        <v>2525</v>
      </c>
      <c r="C26" s="57" t="s">
        <v>2526</v>
      </c>
      <c r="D26" s="54" t="s">
        <v>2527</v>
      </c>
      <c r="E26" s="6" t="s">
        <v>57</v>
      </c>
      <c r="F26" s="19">
        <v>3352</v>
      </c>
      <c r="G26" s="24">
        <v>276.63</v>
      </c>
      <c r="H26" s="24">
        <v>1.21</v>
      </c>
      <c r="I26" s="31"/>
      <c r="J26" s="31"/>
      <c r="K26" s="35"/>
    </row>
    <row r="27" spans="2:11" x14ac:dyDescent="0.25">
      <c r="B27" s="8" t="s">
        <v>3577</v>
      </c>
      <c r="C27" s="57" t="s">
        <v>3578</v>
      </c>
      <c r="D27" s="54" t="s">
        <v>3579</v>
      </c>
      <c r="E27" s="6" t="s">
        <v>99</v>
      </c>
      <c r="F27" s="19">
        <v>6225</v>
      </c>
      <c r="G27" s="24">
        <v>275.83999999999997</v>
      </c>
      <c r="H27" s="24">
        <v>1.21</v>
      </c>
      <c r="I27" s="31"/>
      <c r="J27" s="31"/>
      <c r="K27" s="35"/>
    </row>
    <row r="28" spans="2:11" x14ac:dyDescent="0.25">
      <c r="B28" s="8" t="s">
        <v>264</v>
      </c>
      <c r="C28" s="57" t="s">
        <v>265</v>
      </c>
      <c r="D28" s="54" t="s">
        <v>266</v>
      </c>
      <c r="E28" s="6" t="s">
        <v>99</v>
      </c>
      <c r="F28" s="19">
        <v>24604</v>
      </c>
      <c r="G28" s="24">
        <v>275.63</v>
      </c>
      <c r="H28" s="24">
        <v>1.21</v>
      </c>
      <c r="I28" s="31"/>
      <c r="J28" s="31"/>
      <c r="K28" s="35"/>
    </row>
    <row r="29" spans="2:11" x14ac:dyDescent="0.25">
      <c r="B29" s="8" t="s">
        <v>2513</v>
      </c>
      <c r="C29" s="57" t="s">
        <v>1227</v>
      </c>
      <c r="D29" s="54" t="s">
        <v>2514</v>
      </c>
      <c r="E29" s="6" t="s">
        <v>53</v>
      </c>
      <c r="F29" s="19">
        <v>303528</v>
      </c>
      <c r="G29" s="24">
        <v>258.61</v>
      </c>
      <c r="H29" s="24">
        <v>1.1299999999999999</v>
      </c>
      <c r="I29" s="31"/>
      <c r="J29" s="31"/>
      <c r="K29" s="35"/>
    </row>
    <row r="30" spans="2:11" x14ac:dyDescent="0.25">
      <c r="B30" s="8" t="s">
        <v>270</v>
      </c>
      <c r="C30" s="57" t="s">
        <v>271</v>
      </c>
      <c r="D30" s="54" t="s">
        <v>272</v>
      </c>
      <c r="E30" s="6" t="s">
        <v>273</v>
      </c>
      <c r="F30" s="19">
        <v>138216</v>
      </c>
      <c r="G30" s="24">
        <v>253.14</v>
      </c>
      <c r="H30" s="24">
        <v>1.1100000000000001</v>
      </c>
      <c r="I30" s="31"/>
      <c r="J30" s="31"/>
      <c r="K30" s="35"/>
    </row>
    <row r="31" spans="2:11" x14ac:dyDescent="0.25">
      <c r="B31" s="8" t="s">
        <v>96</v>
      </c>
      <c r="C31" s="57" t="s">
        <v>97</v>
      </c>
      <c r="D31" s="54" t="s">
        <v>98</v>
      </c>
      <c r="E31" s="6" t="s">
        <v>99</v>
      </c>
      <c r="F31" s="19">
        <v>13048</v>
      </c>
      <c r="G31" s="24">
        <v>249.1</v>
      </c>
      <c r="H31" s="24">
        <v>1.0900000000000001</v>
      </c>
      <c r="I31" s="31"/>
      <c r="J31" s="31"/>
      <c r="K31" s="35"/>
    </row>
    <row r="32" spans="2:11" x14ac:dyDescent="0.25">
      <c r="B32" s="8" t="s">
        <v>3580</v>
      </c>
      <c r="C32" s="57" t="s">
        <v>3581</v>
      </c>
      <c r="D32" s="54" t="s">
        <v>3582</v>
      </c>
      <c r="E32" s="6" t="s">
        <v>99</v>
      </c>
      <c r="F32" s="19">
        <v>4466</v>
      </c>
      <c r="G32" s="24">
        <v>235.26</v>
      </c>
      <c r="H32" s="24">
        <v>1.03</v>
      </c>
      <c r="I32" s="31"/>
      <c r="J32" s="31"/>
      <c r="K32" s="35"/>
    </row>
    <row r="33" spans="2:11" x14ac:dyDescent="0.25">
      <c r="B33" s="8" t="s">
        <v>3583</v>
      </c>
      <c r="C33" s="57" t="s">
        <v>3584</v>
      </c>
      <c r="D33" s="54" t="s">
        <v>3585</v>
      </c>
      <c r="E33" s="6" t="s">
        <v>57</v>
      </c>
      <c r="F33" s="19">
        <v>15538</v>
      </c>
      <c r="G33" s="24">
        <v>232.96</v>
      </c>
      <c r="H33" s="24">
        <v>1.02</v>
      </c>
      <c r="I33" s="31"/>
      <c r="J33" s="31"/>
      <c r="K33" s="35"/>
    </row>
    <row r="34" spans="2:11" x14ac:dyDescent="0.25">
      <c r="B34" s="8" t="s">
        <v>149</v>
      </c>
      <c r="C34" s="57" t="s">
        <v>150</v>
      </c>
      <c r="D34" s="54" t="s">
        <v>151</v>
      </c>
      <c r="E34" s="6" t="s">
        <v>152</v>
      </c>
      <c r="F34" s="19">
        <v>131558</v>
      </c>
      <c r="G34" s="24">
        <v>231.28</v>
      </c>
      <c r="H34" s="24">
        <v>1.01</v>
      </c>
      <c r="I34" s="31"/>
      <c r="J34" s="31"/>
      <c r="K34" s="35"/>
    </row>
    <row r="35" spans="2:11" x14ac:dyDescent="0.25">
      <c r="B35" s="8" t="s">
        <v>913</v>
      </c>
      <c r="C35" s="57" t="s">
        <v>914</v>
      </c>
      <c r="D35" s="54" t="s">
        <v>915</v>
      </c>
      <c r="E35" s="6" t="s">
        <v>230</v>
      </c>
      <c r="F35" s="19">
        <v>22548</v>
      </c>
      <c r="G35" s="24">
        <v>229.81</v>
      </c>
      <c r="H35" s="24">
        <v>1.01</v>
      </c>
      <c r="I35" s="31"/>
      <c r="J35" s="31"/>
      <c r="K35" s="35"/>
    </row>
    <row r="36" spans="2:11" x14ac:dyDescent="0.25">
      <c r="B36" s="8" t="s">
        <v>1949</v>
      </c>
      <c r="C36" s="57" t="s">
        <v>1950</v>
      </c>
      <c r="D36" s="54" t="s">
        <v>1951</v>
      </c>
      <c r="E36" s="6" t="s">
        <v>169</v>
      </c>
      <c r="F36" s="19">
        <v>88584</v>
      </c>
      <c r="G36" s="24">
        <v>224.21</v>
      </c>
      <c r="H36" s="24">
        <v>0.98</v>
      </c>
      <c r="I36" s="31"/>
      <c r="J36" s="31"/>
      <c r="K36" s="35"/>
    </row>
    <row r="37" spans="2:11" x14ac:dyDescent="0.25">
      <c r="B37" s="8" t="s">
        <v>224</v>
      </c>
      <c r="C37" s="57" t="s">
        <v>225</v>
      </c>
      <c r="D37" s="54" t="s">
        <v>226</v>
      </c>
      <c r="E37" s="6" t="s">
        <v>131</v>
      </c>
      <c r="F37" s="19">
        <v>4709</v>
      </c>
      <c r="G37" s="24">
        <v>222.43</v>
      </c>
      <c r="H37" s="24">
        <v>0.97</v>
      </c>
      <c r="I37" s="31"/>
      <c r="J37" s="31"/>
      <c r="K37" s="35"/>
    </row>
    <row r="38" spans="2:11" x14ac:dyDescent="0.25">
      <c r="B38" s="8" t="s">
        <v>1775</v>
      </c>
      <c r="C38" s="57" t="s">
        <v>1183</v>
      </c>
      <c r="D38" s="54" t="s">
        <v>1776</v>
      </c>
      <c r="E38" s="6" t="s">
        <v>107</v>
      </c>
      <c r="F38" s="19">
        <v>6510</v>
      </c>
      <c r="G38" s="24">
        <v>221.87</v>
      </c>
      <c r="H38" s="24">
        <v>0.97</v>
      </c>
      <c r="I38" s="31"/>
      <c r="J38" s="31"/>
      <c r="K38" s="35"/>
    </row>
    <row r="39" spans="2:11" x14ac:dyDescent="0.25">
      <c r="B39" s="8" t="s">
        <v>2093</v>
      </c>
      <c r="C39" s="57" t="s">
        <v>2094</v>
      </c>
      <c r="D39" s="54" t="s">
        <v>2095</v>
      </c>
      <c r="E39" s="6" t="s">
        <v>99</v>
      </c>
      <c r="F39" s="19">
        <v>11358</v>
      </c>
      <c r="G39" s="24">
        <v>221.45</v>
      </c>
      <c r="H39" s="24">
        <v>0.97</v>
      </c>
      <c r="I39" s="31"/>
      <c r="J39" s="31"/>
      <c r="K39" s="35"/>
    </row>
    <row r="40" spans="2:11" x14ac:dyDescent="0.25">
      <c r="B40" s="8" t="s">
        <v>116</v>
      </c>
      <c r="C40" s="57" t="s">
        <v>117</v>
      </c>
      <c r="D40" s="54" t="s">
        <v>118</v>
      </c>
      <c r="E40" s="6" t="s">
        <v>119</v>
      </c>
      <c r="F40" s="19">
        <v>39366</v>
      </c>
      <c r="G40" s="24">
        <v>219.66</v>
      </c>
      <c r="H40" s="24">
        <v>0.96</v>
      </c>
      <c r="I40" s="31"/>
      <c r="J40" s="31"/>
      <c r="K40" s="35"/>
    </row>
    <row r="41" spans="2:11" x14ac:dyDescent="0.25">
      <c r="B41" s="8" t="s">
        <v>541</v>
      </c>
      <c r="C41" s="57" t="s">
        <v>542</v>
      </c>
      <c r="D41" s="54" t="s">
        <v>543</v>
      </c>
      <c r="E41" s="6" t="s">
        <v>119</v>
      </c>
      <c r="F41" s="19">
        <v>195</v>
      </c>
      <c r="G41" s="24">
        <v>217.78</v>
      </c>
      <c r="H41" s="24">
        <v>0.95</v>
      </c>
      <c r="I41" s="31"/>
      <c r="J41" s="31"/>
      <c r="K41" s="35"/>
    </row>
    <row r="42" spans="2:11" x14ac:dyDescent="0.25">
      <c r="B42" s="8" t="s">
        <v>108</v>
      </c>
      <c r="C42" s="57" t="s">
        <v>109</v>
      </c>
      <c r="D42" s="54" t="s">
        <v>110</v>
      </c>
      <c r="E42" s="6" t="s">
        <v>111</v>
      </c>
      <c r="F42" s="19">
        <v>578</v>
      </c>
      <c r="G42" s="24">
        <v>215.36</v>
      </c>
      <c r="H42" s="24">
        <v>0.94</v>
      </c>
      <c r="I42" s="31"/>
      <c r="J42" s="31"/>
      <c r="K42" s="35"/>
    </row>
    <row r="43" spans="2:11" x14ac:dyDescent="0.25">
      <c r="B43" s="8" t="s">
        <v>1849</v>
      </c>
      <c r="C43" s="57" t="s">
        <v>1850</v>
      </c>
      <c r="D43" s="54" t="s">
        <v>1851</v>
      </c>
      <c r="E43" s="6" t="s">
        <v>237</v>
      </c>
      <c r="F43" s="19">
        <v>61328</v>
      </c>
      <c r="G43" s="24">
        <v>213.05</v>
      </c>
      <c r="H43" s="24">
        <v>0.93</v>
      </c>
      <c r="I43" s="31"/>
      <c r="J43" s="31"/>
      <c r="K43" s="35"/>
    </row>
    <row r="44" spans="2:11" x14ac:dyDescent="0.25">
      <c r="B44" s="8" t="s">
        <v>470</v>
      </c>
      <c r="C44" s="57" t="s">
        <v>471</v>
      </c>
      <c r="D44" s="54" t="s">
        <v>472</v>
      </c>
      <c r="E44" s="6" t="s">
        <v>473</v>
      </c>
      <c r="F44" s="19">
        <v>25514</v>
      </c>
      <c r="G44" s="24">
        <v>212.54</v>
      </c>
      <c r="H44" s="24">
        <v>0.93</v>
      </c>
      <c r="I44" s="31"/>
      <c r="J44" s="31"/>
      <c r="K44" s="35"/>
    </row>
    <row r="45" spans="2:11" x14ac:dyDescent="0.25">
      <c r="B45" s="8" t="s">
        <v>1786</v>
      </c>
      <c r="C45" s="57" t="s">
        <v>1787</v>
      </c>
      <c r="D45" s="54" t="s">
        <v>1788</v>
      </c>
      <c r="E45" s="6" t="s">
        <v>148</v>
      </c>
      <c r="F45" s="19">
        <v>8925</v>
      </c>
      <c r="G45" s="24">
        <v>211.62</v>
      </c>
      <c r="H45" s="24">
        <v>0.93</v>
      </c>
      <c r="I45" s="31"/>
      <c r="J45" s="31"/>
      <c r="K45" s="35"/>
    </row>
    <row r="46" spans="2:11" x14ac:dyDescent="0.25">
      <c r="B46" s="8" t="s">
        <v>1961</v>
      </c>
      <c r="C46" s="57" t="s">
        <v>1962</v>
      </c>
      <c r="D46" s="54" t="s">
        <v>1963</v>
      </c>
      <c r="E46" s="6" t="s">
        <v>85</v>
      </c>
      <c r="F46" s="19">
        <v>123770</v>
      </c>
      <c r="G46" s="24">
        <v>210.97</v>
      </c>
      <c r="H46" s="24">
        <v>0.92</v>
      </c>
      <c r="I46" s="31"/>
      <c r="J46" s="31"/>
      <c r="K46" s="35"/>
    </row>
    <row r="47" spans="2:11" x14ac:dyDescent="0.25">
      <c r="B47" s="8" t="s">
        <v>153</v>
      </c>
      <c r="C47" s="57" t="s">
        <v>154</v>
      </c>
      <c r="D47" s="54" t="s">
        <v>155</v>
      </c>
      <c r="E47" s="6" t="s">
        <v>156</v>
      </c>
      <c r="F47" s="19">
        <v>36766</v>
      </c>
      <c r="G47" s="24">
        <v>206.2</v>
      </c>
      <c r="H47" s="24">
        <v>0.9</v>
      </c>
      <c r="I47" s="31"/>
      <c r="J47" s="31"/>
      <c r="K47" s="35"/>
    </row>
    <row r="48" spans="2:11" x14ac:dyDescent="0.25">
      <c r="B48" s="8" t="s">
        <v>1798</v>
      </c>
      <c r="C48" s="57" t="s">
        <v>709</v>
      </c>
      <c r="D48" s="54" t="s">
        <v>1799</v>
      </c>
      <c r="E48" s="6" t="s">
        <v>148</v>
      </c>
      <c r="F48" s="19">
        <v>10951</v>
      </c>
      <c r="G48" s="24">
        <v>205.52</v>
      </c>
      <c r="H48" s="24">
        <v>0.9</v>
      </c>
      <c r="I48" s="31"/>
      <c r="J48" s="31"/>
      <c r="K48" s="35"/>
    </row>
    <row r="49" spans="2:11" x14ac:dyDescent="0.25">
      <c r="B49" s="8" t="s">
        <v>300</v>
      </c>
      <c r="C49" s="57" t="s">
        <v>301</v>
      </c>
      <c r="D49" s="54" t="s">
        <v>302</v>
      </c>
      <c r="E49" s="6" t="s">
        <v>186</v>
      </c>
      <c r="F49" s="19">
        <v>26339</v>
      </c>
      <c r="G49" s="24">
        <v>204.39</v>
      </c>
      <c r="H49" s="24">
        <v>0.89</v>
      </c>
      <c r="I49" s="31"/>
      <c r="J49" s="31"/>
      <c r="K49" s="35"/>
    </row>
    <row r="50" spans="2:11" x14ac:dyDescent="0.25">
      <c r="B50" s="8" t="s">
        <v>569</v>
      </c>
      <c r="C50" s="57" t="s">
        <v>570</v>
      </c>
      <c r="D50" s="54" t="s">
        <v>571</v>
      </c>
      <c r="E50" s="6" t="s">
        <v>148</v>
      </c>
      <c r="F50" s="19">
        <v>23160</v>
      </c>
      <c r="G50" s="24">
        <v>204.2</v>
      </c>
      <c r="H50" s="24">
        <v>0.89</v>
      </c>
      <c r="I50" s="31"/>
      <c r="J50" s="31"/>
      <c r="K50" s="35"/>
    </row>
    <row r="51" spans="2:11" x14ac:dyDescent="0.25">
      <c r="B51" s="8" t="s">
        <v>362</v>
      </c>
      <c r="C51" s="57" t="s">
        <v>363</v>
      </c>
      <c r="D51" s="54" t="s">
        <v>364</v>
      </c>
      <c r="E51" s="6" t="s">
        <v>365</v>
      </c>
      <c r="F51" s="19">
        <v>109801</v>
      </c>
      <c r="G51" s="24">
        <v>199.29</v>
      </c>
      <c r="H51" s="24">
        <v>0.87</v>
      </c>
      <c r="I51" s="31"/>
      <c r="J51" s="31"/>
      <c r="K51" s="35"/>
    </row>
    <row r="52" spans="2:11" x14ac:dyDescent="0.25">
      <c r="B52" s="8" t="s">
        <v>2077</v>
      </c>
      <c r="C52" s="57" t="s">
        <v>2078</v>
      </c>
      <c r="D52" s="54" t="s">
        <v>2079</v>
      </c>
      <c r="E52" s="6" t="s">
        <v>119</v>
      </c>
      <c r="F52" s="19">
        <v>7615</v>
      </c>
      <c r="G52" s="24">
        <v>196.19</v>
      </c>
      <c r="H52" s="24">
        <v>0.86</v>
      </c>
      <c r="I52" s="31"/>
      <c r="J52" s="31"/>
      <c r="K52" s="35"/>
    </row>
    <row r="53" spans="2:11" x14ac:dyDescent="0.25">
      <c r="B53" s="8" t="s">
        <v>2050</v>
      </c>
      <c r="C53" s="57" t="s">
        <v>2051</v>
      </c>
      <c r="D53" s="54" t="s">
        <v>2052</v>
      </c>
      <c r="E53" s="6" t="s">
        <v>103</v>
      </c>
      <c r="F53" s="19">
        <v>3547</v>
      </c>
      <c r="G53" s="24">
        <v>195.46</v>
      </c>
      <c r="H53" s="24">
        <v>0.86</v>
      </c>
      <c r="I53" s="31"/>
      <c r="J53" s="31"/>
      <c r="K53" s="35"/>
    </row>
    <row r="54" spans="2:11" x14ac:dyDescent="0.25">
      <c r="B54" s="8" t="s">
        <v>214</v>
      </c>
      <c r="C54" s="57" t="s">
        <v>215</v>
      </c>
      <c r="D54" s="54" t="s">
        <v>216</v>
      </c>
      <c r="E54" s="6" t="s">
        <v>217</v>
      </c>
      <c r="F54" s="19">
        <v>50042</v>
      </c>
      <c r="G54" s="24">
        <v>193.16</v>
      </c>
      <c r="H54" s="24">
        <v>0.85</v>
      </c>
      <c r="I54" s="31"/>
      <c r="J54" s="31"/>
      <c r="K54" s="35"/>
    </row>
    <row r="55" spans="2:11" x14ac:dyDescent="0.25">
      <c r="B55" s="8" t="s">
        <v>3586</v>
      </c>
      <c r="C55" s="57" t="s">
        <v>596</v>
      </c>
      <c r="D55" s="54" t="s">
        <v>3587</v>
      </c>
      <c r="E55" s="6" t="s">
        <v>247</v>
      </c>
      <c r="F55" s="19">
        <v>11230</v>
      </c>
      <c r="G55" s="24">
        <v>191.53</v>
      </c>
      <c r="H55" s="24">
        <v>0.84</v>
      </c>
      <c r="I55" s="31"/>
      <c r="J55" s="31"/>
      <c r="K55" s="35"/>
    </row>
    <row r="56" spans="2:11" x14ac:dyDescent="0.25">
      <c r="B56" s="8" t="s">
        <v>2045</v>
      </c>
      <c r="C56" s="57" t="s">
        <v>2046</v>
      </c>
      <c r="D56" s="54" t="s">
        <v>2047</v>
      </c>
      <c r="E56" s="6" t="s">
        <v>57</v>
      </c>
      <c r="F56" s="19">
        <v>7971</v>
      </c>
      <c r="G56" s="24">
        <v>187.69</v>
      </c>
      <c r="H56" s="24">
        <v>0.82</v>
      </c>
      <c r="I56" s="31"/>
      <c r="J56" s="31"/>
      <c r="K56" s="35"/>
    </row>
    <row r="57" spans="2:11" x14ac:dyDescent="0.25">
      <c r="B57" s="8" t="s">
        <v>3588</v>
      </c>
      <c r="C57" s="57" t="s">
        <v>3589</v>
      </c>
      <c r="D57" s="54" t="s">
        <v>3590</v>
      </c>
      <c r="E57" s="6" t="s">
        <v>473</v>
      </c>
      <c r="F57" s="19">
        <v>21329</v>
      </c>
      <c r="G57" s="24">
        <v>186.81</v>
      </c>
      <c r="H57" s="24">
        <v>0.82</v>
      </c>
      <c r="I57" s="31"/>
      <c r="J57" s="31"/>
      <c r="K57" s="35"/>
    </row>
    <row r="58" spans="2:11" x14ac:dyDescent="0.25">
      <c r="B58" s="8" t="s">
        <v>205</v>
      </c>
      <c r="C58" s="57" t="s">
        <v>206</v>
      </c>
      <c r="D58" s="54" t="s">
        <v>207</v>
      </c>
      <c r="E58" s="6" t="s">
        <v>103</v>
      </c>
      <c r="F58" s="19">
        <v>21935</v>
      </c>
      <c r="G58" s="24">
        <v>181.61</v>
      </c>
      <c r="H58" s="24">
        <v>0.79</v>
      </c>
      <c r="I58" s="31"/>
      <c r="J58" s="31"/>
      <c r="K58" s="35"/>
    </row>
    <row r="59" spans="2:11" x14ac:dyDescent="0.25">
      <c r="B59" s="8" t="s">
        <v>3591</v>
      </c>
      <c r="C59" s="57" t="s">
        <v>1202</v>
      </c>
      <c r="D59" s="54" t="s">
        <v>3592</v>
      </c>
      <c r="E59" s="6" t="s">
        <v>53</v>
      </c>
      <c r="F59" s="19">
        <v>163782</v>
      </c>
      <c r="G59" s="24">
        <v>176.64</v>
      </c>
      <c r="H59" s="24">
        <v>0.77</v>
      </c>
      <c r="I59" s="31"/>
      <c r="J59" s="31"/>
      <c r="K59" s="35"/>
    </row>
    <row r="60" spans="2:11" x14ac:dyDescent="0.25">
      <c r="B60" s="8" t="s">
        <v>480</v>
      </c>
      <c r="C60" s="57" t="s">
        <v>481</v>
      </c>
      <c r="D60" s="54" t="s">
        <v>482</v>
      </c>
      <c r="E60" s="6" t="s">
        <v>103</v>
      </c>
      <c r="F60" s="19">
        <v>61496</v>
      </c>
      <c r="G60" s="24">
        <v>175.23</v>
      </c>
      <c r="H60" s="24">
        <v>0.77</v>
      </c>
      <c r="I60" s="31"/>
      <c r="J60" s="31"/>
      <c r="K60" s="35"/>
    </row>
    <row r="61" spans="2:11" x14ac:dyDescent="0.25">
      <c r="B61" s="8" t="s">
        <v>1987</v>
      </c>
      <c r="C61" s="57" t="s">
        <v>1988</v>
      </c>
      <c r="D61" s="54" t="s">
        <v>1989</v>
      </c>
      <c r="E61" s="6" t="s">
        <v>74</v>
      </c>
      <c r="F61" s="19">
        <v>7566</v>
      </c>
      <c r="G61" s="24">
        <v>167.78</v>
      </c>
      <c r="H61" s="24">
        <v>0.73</v>
      </c>
      <c r="I61" s="31"/>
      <c r="J61" s="31"/>
      <c r="K61" s="35"/>
    </row>
    <row r="62" spans="2:11" x14ac:dyDescent="0.25">
      <c r="B62" s="8" t="s">
        <v>1855</v>
      </c>
      <c r="C62" s="57" t="s">
        <v>729</v>
      </c>
      <c r="D62" s="54" t="s">
        <v>1856</v>
      </c>
      <c r="E62" s="6" t="s">
        <v>184</v>
      </c>
      <c r="F62" s="19">
        <v>33224</v>
      </c>
      <c r="G62" s="24">
        <v>166.55</v>
      </c>
      <c r="H62" s="24">
        <v>0.73</v>
      </c>
      <c r="I62" s="31"/>
      <c r="J62" s="31"/>
      <c r="K62" s="35"/>
    </row>
    <row r="63" spans="2:11" x14ac:dyDescent="0.25">
      <c r="B63" s="8" t="s">
        <v>3593</v>
      </c>
      <c r="C63" s="57" t="s">
        <v>3594</v>
      </c>
      <c r="D63" s="54" t="s">
        <v>3595</v>
      </c>
      <c r="E63" s="6" t="s">
        <v>277</v>
      </c>
      <c r="F63" s="19">
        <v>39499</v>
      </c>
      <c r="G63" s="24">
        <v>161.29</v>
      </c>
      <c r="H63" s="24">
        <v>0.71</v>
      </c>
      <c r="I63" s="31"/>
      <c r="J63" s="31"/>
      <c r="K63" s="35"/>
    </row>
    <row r="64" spans="2:11" x14ac:dyDescent="0.25">
      <c r="B64" s="8" t="s">
        <v>916</v>
      </c>
      <c r="C64" s="57" t="s">
        <v>917</v>
      </c>
      <c r="D64" s="54" t="s">
        <v>918</v>
      </c>
      <c r="E64" s="6" t="s">
        <v>53</v>
      </c>
      <c r="F64" s="19">
        <v>71184</v>
      </c>
      <c r="G64" s="24">
        <v>160.94999999999999</v>
      </c>
      <c r="H64" s="24">
        <v>0.7</v>
      </c>
      <c r="I64" s="31"/>
      <c r="J64" s="31"/>
      <c r="K64" s="35"/>
    </row>
    <row r="65" spans="2:11" x14ac:dyDescent="0.25">
      <c r="B65" s="8" t="s">
        <v>1792</v>
      </c>
      <c r="C65" s="57" t="s">
        <v>1793</v>
      </c>
      <c r="D65" s="54" t="s">
        <v>1794</v>
      </c>
      <c r="E65" s="6" t="s">
        <v>148</v>
      </c>
      <c r="F65" s="19">
        <v>11177</v>
      </c>
      <c r="G65" s="24">
        <v>156.57</v>
      </c>
      <c r="H65" s="24">
        <v>0.69</v>
      </c>
      <c r="I65" s="31"/>
      <c r="J65" s="31"/>
      <c r="K65" s="35"/>
    </row>
    <row r="66" spans="2:11" x14ac:dyDescent="0.25">
      <c r="B66" s="8" t="s">
        <v>417</v>
      </c>
      <c r="C66" s="57" t="s">
        <v>418</v>
      </c>
      <c r="D66" s="54" t="s">
        <v>419</v>
      </c>
      <c r="E66" s="6" t="s">
        <v>107</v>
      </c>
      <c r="F66" s="19">
        <v>56975</v>
      </c>
      <c r="G66" s="24">
        <v>156.28</v>
      </c>
      <c r="H66" s="24">
        <v>0.68</v>
      </c>
      <c r="I66" s="31"/>
      <c r="J66" s="31"/>
      <c r="K66" s="35"/>
    </row>
    <row r="67" spans="2:11" x14ac:dyDescent="0.25">
      <c r="B67" s="8" t="s">
        <v>274</v>
      </c>
      <c r="C67" s="57" t="s">
        <v>275</v>
      </c>
      <c r="D67" s="54" t="s">
        <v>276</v>
      </c>
      <c r="E67" s="6" t="s">
        <v>277</v>
      </c>
      <c r="F67" s="19">
        <v>16159</v>
      </c>
      <c r="G67" s="24">
        <v>155.77000000000001</v>
      </c>
      <c r="H67" s="24">
        <v>0.68</v>
      </c>
      <c r="I67" s="31"/>
      <c r="J67" s="31"/>
      <c r="K67" s="35"/>
    </row>
    <row r="68" spans="2:11" x14ac:dyDescent="0.25">
      <c r="B68" s="8" t="s">
        <v>544</v>
      </c>
      <c r="C68" s="57" t="s">
        <v>545</v>
      </c>
      <c r="D68" s="54" t="s">
        <v>546</v>
      </c>
      <c r="E68" s="6" t="s">
        <v>325</v>
      </c>
      <c r="F68" s="19">
        <v>2349</v>
      </c>
      <c r="G68" s="24">
        <v>147.72999999999999</v>
      </c>
      <c r="H68" s="24">
        <v>0.65</v>
      </c>
      <c r="I68" s="31"/>
      <c r="J68" s="31"/>
      <c r="K68" s="35"/>
    </row>
    <row r="69" spans="2:11" x14ac:dyDescent="0.25">
      <c r="B69" s="8" t="s">
        <v>3596</v>
      </c>
      <c r="C69" s="57" t="s">
        <v>3597</v>
      </c>
      <c r="D69" s="54" t="s">
        <v>3598</v>
      </c>
      <c r="E69" s="6" t="s">
        <v>131</v>
      </c>
      <c r="F69" s="19">
        <v>12917</v>
      </c>
      <c r="G69" s="24">
        <v>146.34</v>
      </c>
      <c r="H69" s="24">
        <v>0.64</v>
      </c>
      <c r="I69" s="31"/>
      <c r="J69" s="31"/>
      <c r="K69" s="35"/>
    </row>
    <row r="70" spans="2:11" x14ac:dyDescent="0.25">
      <c r="B70" s="8" t="s">
        <v>426</v>
      </c>
      <c r="C70" s="57" t="s">
        <v>427</v>
      </c>
      <c r="D70" s="54" t="s">
        <v>428</v>
      </c>
      <c r="E70" s="6" t="s">
        <v>403</v>
      </c>
      <c r="F70" s="19">
        <v>72050</v>
      </c>
      <c r="G70" s="24">
        <v>146.12</v>
      </c>
      <c r="H70" s="24">
        <v>0.64</v>
      </c>
      <c r="I70" s="31"/>
      <c r="J70" s="31"/>
      <c r="K70" s="35"/>
    </row>
    <row r="71" spans="2:11" x14ac:dyDescent="0.25">
      <c r="B71" s="8" t="s">
        <v>251</v>
      </c>
      <c r="C71" s="57" t="s">
        <v>252</v>
      </c>
      <c r="D71" s="54" t="s">
        <v>253</v>
      </c>
      <c r="E71" s="6" t="s">
        <v>74</v>
      </c>
      <c r="F71" s="19">
        <v>7760</v>
      </c>
      <c r="G71" s="24">
        <v>145.54</v>
      </c>
      <c r="H71" s="24">
        <v>0.64</v>
      </c>
      <c r="I71" s="31"/>
      <c r="J71" s="31"/>
      <c r="K71" s="35"/>
    </row>
    <row r="72" spans="2:11" x14ac:dyDescent="0.25">
      <c r="B72" s="8" t="s">
        <v>3599</v>
      </c>
      <c r="C72" s="57" t="s">
        <v>3600</v>
      </c>
      <c r="D72" s="54" t="s">
        <v>3601</v>
      </c>
      <c r="E72" s="6" t="s">
        <v>325</v>
      </c>
      <c r="F72" s="19">
        <v>14924</v>
      </c>
      <c r="G72" s="24">
        <v>144.83000000000001</v>
      </c>
      <c r="H72" s="24">
        <v>0.63</v>
      </c>
      <c r="I72" s="31"/>
      <c r="J72" s="31"/>
      <c r="K72" s="35"/>
    </row>
    <row r="73" spans="2:11" x14ac:dyDescent="0.25">
      <c r="B73" s="8" t="s">
        <v>857</v>
      </c>
      <c r="C73" s="57" t="s">
        <v>858</v>
      </c>
      <c r="D73" s="54" t="s">
        <v>859</v>
      </c>
      <c r="E73" s="6" t="s">
        <v>131</v>
      </c>
      <c r="F73" s="19">
        <v>37778</v>
      </c>
      <c r="G73" s="24">
        <v>143.88</v>
      </c>
      <c r="H73" s="24">
        <v>0.63</v>
      </c>
      <c r="I73" s="31"/>
      <c r="J73" s="31"/>
      <c r="K73" s="35"/>
    </row>
    <row r="74" spans="2:11" x14ac:dyDescent="0.25">
      <c r="B74" s="8" t="s">
        <v>2014</v>
      </c>
      <c r="C74" s="57" t="s">
        <v>2015</v>
      </c>
      <c r="D74" s="54" t="s">
        <v>2016</v>
      </c>
      <c r="E74" s="6" t="s">
        <v>325</v>
      </c>
      <c r="F74" s="19">
        <v>6548</v>
      </c>
      <c r="G74" s="24">
        <v>143.80000000000001</v>
      </c>
      <c r="H74" s="24">
        <v>0.63</v>
      </c>
      <c r="I74" s="31"/>
      <c r="J74" s="31"/>
      <c r="K74" s="35"/>
    </row>
    <row r="75" spans="2:11" x14ac:dyDescent="0.25">
      <c r="B75" s="8" t="s">
        <v>1964</v>
      </c>
      <c r="C75" s="57" t="s">
        <v>692</v>
      </c>
      <c r="D75" s="54" t="s">
        <v>1965</v>
      </c>
      <c r="E75" s="6" t="s">
        <v>107</v>
      </c>
      <c r="F75" s="19">
        <v>29064</v>
      </c>
      <c r="G75" s="24">
        <v>142.75</v>
      </c>
      <c r="H75" s="24">
        <v>0.62</v>
      </c>
      <c r="I75" s="31"/>
      <c r="J75" s="31"/>
      <c r="K75" s="35"/>
    </row>
    <row r="76" spans="2:11" x14ac:dyDescent="0.25">
      <c r="B76" s="8" t="s">
        <v>1993</v>
      </c>
      <c r="C76" s="57" t="s">
        <v>1994</v>
      </c>
      <c r="D76" s="54" t="s">
        <v>1995</v>
      </c>
      <c r="E76" s="6" t="s">
        <v>579</v>
      </c>
      <c r="F76" s="19">
        <v>237742</v>
      </c>
      <c r="G76" s="24">
        <v>142.16999999999999</v>
      </c>
      <c r="H76" s="24">
        <v>0.62</v>
      </c>
      <c r="I76" s="31"/>
      <c r="J76" s="31"/>
      <c r="K76" s="35"/>
    </row>
    <row r="77" spans="2:11" x14ac:dyDescent="0.25">
      <c r="B77" s="8" t="s">
        <v>896</v>
      </c>
      <c r="C77" s="57" t="s">
        <v>897</v>
      </c>
      <c r="D77" s="54" t="s">
        <v>898</v>
      </c>
      <c r="E77" s="6" t="s">
        <v>277</v>
      </c>
      <c r="F77" s="19">
        <v>260547</v>
      </c>
      <c r="G77" s="24">
        <v>141.74</v>
      </c>
      <c r="H77" s="24">
        <v>0.62</v>
      </c>
      <c r="I77" s="31"/>
      <c r="J77" s="31"/>
      <c r="K77" s="35"/>
    </row>
    <row r="78" spans="2:11" x14ac:dyDescent="0.25">
      <c r="B78" s="8" t="s">
        <v>332</v>
      </c>
      <c r="C78" s="57" t="s">
        <v>333</v>
      </c>
      <c r="D78" s="54" t="s">
        <v>334</v>
      </c>
      <c r="E78" s="6" t="s">
        <v>99</v>
      </c>
      <c r="F78" s="19">
        <v>3805</v>
      </c>
      <c r="G78" s="24">
        <v>136.66</v>
      </c>
      <c r="H78" s="24">
        <v>0.6</v>
      </c>
      <c r="I78" s="31"/>
      <c r="J78" s="31"/>
      <c r="K78" s="35"/>
    </row>
    <row r="79" spans="2:11" x14ac:dyDescent="0.25">
      <c r="B79" s="8" t="s">
        <v>2087</v>
      </c>
      <c r="C79" s="57" t="s">
        <v>2088</v>
      </c>
      <c r="D79" s="54" t="s">
        <v>2089</v>
      </c>
      <c r="E79" s="6" t="s">
        <v>119</v>
      </c>
      <c r="F79" s="19">
        <v>31729</v>
      </c>
      <c r="G79" s="24">
        <v>135.61000000000001</v>
      </c>
      <c r="H79" s="24">
        <v>0.59</v>
      </c>
      <c r="I79" s="31"/>
      <c r="J79" s="31"/>
      <c r="K79" s="35"/>
    </row>
    <row r="80" spans="2:11" x14ac:dyDescent="0.25">
      <c r="B80" s="8" t="s">
        <v>3602</v>
      </c>
      <c r="C80" s="57" t="s">
        <v>3603</v>
      </c>
      <c r="D80" s="54" t="s">
        <v>3604</v>
      </c>
      <c r="E80" s="6" t="s">
        <v>148</v>
      </c>
      <c r="F80" s="19">
        <v>13480</v>
      </c>
      <c r="G80" s="24">
        <v>135.19</v>
      </c>
      <c r="H80" s="24">
        <v>0.59</v>
      </c>
      <c r="I80" s="31"/>
      <c r="J80" s="31"/>
      <c r="K80" s="35"/>
    </row>
    <row r="81" spans="2:11" x14ac:dyDescent="0.25">
      <c r="B81" s="8" t="s">
        <v>211</v>
      </c>
      <c r="C81" s="57" t="s">
        <v>212</v>
      </c>
      <c r="D81" s="54" t="s">
        <v>213</v>
      </c>
      <c r="E81" s="6" t="s">
        <v>186</v>
      </c>
      <c r="F81" s="19">
        <v>34541</v>
      </c>
      <c r="G81" s="24">
        <v>135.11000000000001</v>
      </c>
      <c r="H81" s="24">
        <v>0.59</v>
      </c>
      <c r="I81" s="31"/>
      <c r="J81" s="31"/>
      <c r="K81" s="35"/>
    </row>
    <row r="82" spans="2:11" x14ac:dyDescent="0.25">
      <c r="B82" s="8" t="s">
        <v>881</v>
      </c>
      <c r="C82" s="57" t="s">
        <v>882</v>
      </c>
      <c r="D82" s="54" t="s">
        <v>883</v>
      </c>
      <c r="E82" s="6" t="s">
        <v>441</v>
      </c>
      <c r="F82" s="19">
        <v>11311</v>
      </c>
      <c r="G82" s="24">
        <v>131.56</v>
      </c>
      <c r="H82" s="24">
        <v>0.57999999999999996</v>
      </c>
      <c r="I82" s="31"/>
      <c r="J82" s="31"/>
      <c r="K82" s="35"/>
    </row>
    <row r="83" spans="2:11" x14ac:dyDescent="0.25">
      <c r="B83" s="8" t="s">
        <v>3605</v>
      </c>
      <c r="C83" s="57" t="s">
        <v>1486</v>
      </c>
      <c r="D83" s="54" t="s">
        <v>3606</v>
      </c>
      <c r="E83" s="6" t="s">
        <v>107</v>
      </c>
      <c r="F83" s="19">
        <v>175776</v>
      </c>
      <c r="G83" s="24">
        <v>131.22</v>
      </c>
      <c r="H83" s="24">
        <v>0.56999999999999995</v>
      </c>
      <c r="I83" s="31"/>
      <c r="J83" s="31"/>
      <c r="K83" s="35"/>
    </row>
    <row r="84" spans="2:11" x14ac:dyDescent="0.25">
      <c r="B84" s="8" t="s">
        <v>2034</v>
      </c>
      <c r="C84" s="57" t="s">
        <v>2035</v>
      </c>
      <c r="D84" s="54" t="s">
        <v>2036</v>
      </c>
      <c r="E84" s="6" t="s">
        <v>403</v>
      </c>
      <c r="F84" s="19">
        <v>33629</v>
      </c>
      <c r="G84" s="24">
        <v>130.85</v>
      </c>
      <c r="H84" s="24">
        <v>0.56999999999999995</v>
      </c>
      <c r="I84" s="31"/>
      <c r="J84" s="31"/>
      <c r="K84" s="35"/>
    </row>
    <row r="85" spans="2:11" x14ac:dyDescent="0.25">
      <c r="B85" s="8" t="s">
        <v>1818</v>
      </c>
      <c r="C85" s="57" t="s">
        <v>1819</v>
      </c>
      <c r="D85" s="54" t="s">
        <v>1820</v>
      </c>
      <c r="E85" s="6" t="s">
        <v>184</v>
      </c>
      <c r="F85" s="19">
        <v>138884</v>
      </c>
      <c r="G85" s="24">
        <v>128.19</v>
      </c>
      <c r="H85" s="24">
        <v>0.56000000000000005</v>
      </c>
      <c r="I85" s="31"/>
      <c r="J85" s="31"/>
      <c r="K85" s="35"/>
    </row>
    <row r="86" spans="2:11" x14ac:dyDescent="0.25">
      <c r="B86" s="8" t="s">
        <v>2031</v>
      </c>
      <c r="C86" s="57" t="s">
        <v>2032</v>
      </c>
      <c r="D86" s="54" t="s">
        <v>2033</v>
      </c>
      <c r="E86" s="6" t="s">
        <v>217</v>
      </c>
      <c r="F86" s="19">
        <v>16989</v>
      </c>
      <c r="G86" s="24">
        <v>127.79</v>
      </c>
      <c r="H86" s="24">
        <v>0.56000000000000005</v>
      </c>
      <c r="I86" s="31"/>
      <c r="J86" s="31"/>
      <c r="K86" s="35"/>
    </row>
    <row r="87" spans="2:11" x14ac:dyDescent="0.25">
      <c r="B87" s="8" t="s">
        <v>335</v>
      </c>
      <c r="C87" s="57" t="s">
        <v>336</v>
      </c>
      <c r="D87" s="54" t="s">
        <v>337</v>
      </c>
      <c r="E87" s="6" t="s">
        <v>119</v>
      </c>
      <c r="F87" s="19">
        <v>10294</v>
      </c>
      <c r="G87" s="24">
        <v>127.34</v>
      </c>
      <c r="H87" s="24">
        <v>0.56000000000000005</v>
      </c>
      <c r="I87" s="31"/>
      <c r="J87" s="31"/>
      <c r="K87" s="35"/>
    </row>
    <row r="88" spans="2:11" x14ac:dyDescent="0.25">
      <c r="B88" s="8" t="s">
        <v>124</v>
      </c>
      <c r="C88" s="57" t="s">
        <v>125</v>
      </c>
      <c r="D88" s="54" t="s">
        <v>126</v>
      </c>
      <c r="E88" s="6" t="s">
        <v>127</v>
      </c>
      <c r="F88" s="19">
        <v>2642</v>
      </c>
      <c r="G88" s="24">
        <v>126</v>
      </c>
      <c r="H88" s="24">
        <v>0.55000000000000004</v>
      </c>
      <c r="I88" s="31"/>
      <c r="J88" s="31"/>
      <c r="K88" s="35"/>
    </row>
    <row r="89" spans="2:11" x14ac:dyDescent="0.25">
      <c r="B89" s="8" t="s">
        <v>902</v>
      </c>
      <c r="C89" s="57" t="s">
        <v>903</v>
      </c>
      <c r="D89" s="54" t="s">
        <v>904</v>
      </c>
      <c r="E89" s="6" t="s">
        <v>99</v>
      </c>
      <c r="F89" s="19">
        <v>10585</v>
      </c>
      <c r="G89" s="24">
        <v>125.97</v>
      </c>
      <c r="H89" s="24">
        <v>0.55000000000000004</v>
      </c>
      <c r="I89" s="31"/>
      <c r="J89" s="31"/>
      <c r="K89" s="35"/>
    </row>
    <row r="90" spans="2:11" x14ac:dyDescent="0.25">
      <c r="B90" s="8" t="s">
        <v>2065</v>
      </c>
      <c r="C90" s="57" t="s">
        <v>2066</v>
      </c>
      <c r="D90" s="54" t="s">
        <v>2067</v>
      </c>
      <c r="E90" s="6" t="s">
        <v>325</v>
      </c>
      <c r="F90" s="19">
        <v>3334</v>
      </c>
      <c r="G90" s="24">
        <v>123.39</v>
      </c>
      <c r="H90" s="24">
        <v>0.54</v>
      </c>
      <c r="I90" s="31"/>
      <c r="J90" s="31"/>
      <c r="K90" s="35"/>
    </row>
    <row r="91" spans="2:11" x14ac:dyDescent="0.25">
      <c r="B91" s="8" t="s">
        <v>202</v>
      </c>
      <c r="C91" s="57" t="s">
        <v>203</v>
      </c>
      <c r="D91" s="54" t="s">
        <v>204</v>
      </c>
      <c r="E91" s="6" t="s">
        <v>131</v>
      </c>
      <c r="F91" s="19">
        <v>512</v>
      </c>
      <c r="G91" s="24">
        <v>121.88</v>
      </c>
      <c r="H91" s="24">
        <v>0.53</v>
      </c>
      <c r="I91" s="31"/>
      <c r="J91" s="31"/>
      <c r="K91" s="35"/>
    </row>
    <row r="92" spans="2:11" x14ac:dyDescent="0.25">
      <c r="B92" s="8" t="s">
        <v>878</v>
      </c>
      <c r="C92" s="57" t="s">
        <v>879</v>
      </c>
      <c r="D92" s="54" t="s">
        <v>880</v>
      </c>
      <c r="E92" s="6" t="s">
        <v>74</v>
      </c>
      <c r="F92" s="19">
        <v>12260</v>
      </c>
      <c r="G92" s="24">
        <v>121.85</v>
      </c>
      <c r="H92" s="24">
        <v>0.53</v>
      </c>
      <c r="I92" s="31"/>
      <c r="J92" s="31"/>
      <c r="K92" s="35"/>
    </row>
    <row r="93" spans="2:11" x14ac:dyDescent="0.25">
      <c r="B93" s="8" t="s">
        <v>1783</v>
      </c>
      <c r="C93" s="57" t="s">
        <v>1784</v>
      </c>
      <c r="D93" s="54" t="s">
        <v>1785</v>
      </c>
      <c r="E93" s="6" t="s">
        <v>74</v>
      </c>
      <c r="F93" s="19">
        <v>3271</v>
      </c>
      <c r="G93" s="24">
        <v>119.18</v>
      </c>
      <c r="H93" s="24">
        <v>0.52</v>
      </c>
      <c r="I93" s="31"/>
      <c r="J93" s="31"/>
      <c r="K93" s="35"/>
    </row>
    <row r="94" spans="2:11" x14ac:dyDescent="0.25">
      <c r="B94" s="8" t="s">
        <v>196</v>
      </c>
      <c r="C94" s="57" t="s">
        <v>197</v>
      </c>
      <c r="D94" s="54" t="s">
        <v>198</v>
      </c>
      <c r="E94" s="6" t="s">
        <v>131</v>
      </c>
      <c r="F94" s="19">
        <v>6649</v>
      </c>
      <c r="G94" s="24">
        <v>118</v>
      </c>
      <c r="H94" s="24">
        <v>0.52</v>
      </c>
      <c r="I94" s="31"/>
      <c r="J94" s="31"/>
      <c r="K94" s="35"/>
    </row>
    <row r="95" spans="2:11" x14ac:dyDescent="0.25">
      <c r="B95" s="8" t="s">
        <v>3607</v>
      </c>
      <c r="C95" s="57" t="s">
        <v>3608</v>
      </c>
      <c r="D95" s="54" t="s">
        <v>3609</v>
      </c>
      <c r="E95" s="6" t="s">
        <v>325</v>
      </c>
      <c r="F95" s="19">
        <v>2049</v>
      </c>
      <c r="G95" s="24">
        <v>117.66</v>
      </c>
      <c r="H95" s="24">
        <v>0.51</v>
      </c>
      <c r="I95" s="31"/>
      <c r="J95" s="31"/>
      <c r="K95" s="35"/>
    </row>
    <row r="96" spans="2:11" x14ac:dyDescent="0.25">
      <c r="B96" s="8" t="s">
        <v>1975</v>
      </c>
      <c r="C96" s="57" t="s">
        <v>1976</v>
      </c>
      <c r="D96" s="54" t="s">
        <v>1977</v>
      </c>
      <c r="E96" s="6" t="s">
        <v>247</v>
      </c>
      <c r="F96" s="19">
        <v>62137</v>
      </c>
      <c r="G96" s="24">
        <v>114.58</v>
      </c>
      <c r="H96" s="24">
        <v>0.5</v>
      </c>
      <c r="I96" s="31"/>
      <c r="J96" s="31"/>
      <c r="K96" s="35"/>
    </row>
    <row r="97" spans="2:11" x14ac:dyDescent="0.25">
      <c r="B97" s="8" t="s">
        <v>1972</v>
      </c>
      <c r="C97" s="57" t="s">
        <v>1973</v>
      </c>
      <c r="D97" s="54" t="s">
        <v>1974</v>
      </c>
      <c r="E97" s="6" t="s">
        <v>107</v>
      </c>
      <c r="F97" s="19">
        <v>67406</v>
      </c>
      <c r="G97" s="24">
        <v>113.24</v>
      </c>
      <c r="H97" s="24">
        <v>0.5</v>
      </c>
      <c r="I97" s="31"/>
      <c r="J97" s="31"/>
      <c r="K97" s="35"/>
    </row>
    <row r="98" spans="2:11" x14ac:dyDescent="0.25">
      <c r="B98" s="8" t="s">
        <v>315</v>
      </c>
      <c r="C98" s="57" t="s">
        <v>316</v>
      </c>
      <c r="D98" s="54" t="s">
        <v>317</v>
      </c>
      <c r="E98" s="6" t="s">
        <v>318</v>
      </c>
      <c r="F98" s="19">
        <v>6860</v>
      </c>
      <c r="G98" s="24">
        <v>112.97</v>
      </c>
      <c r="H98" s="24">
        <v>0.49</v>
      </c>
      <c r="I98" s="31"/>
      <c r="J98" s="31"/>
      <c r="K98" s="35"/>
    </row>
    <row r="99" spans="2:11" x14ac:dyDescent="0.25">
      <c r="B99" s="8" t="s">
        <v>3610</v>
      </c>
      <c r="C99" s="57" t="s">
        <v>1166</v>
      </c>
      <c r="D99" s="54" t="s">
        <v>3611</v>
      </c>
      <c r="E99" s="6" t="s">
        <v>107</v>
      </c>
      <c r="F99" s="19">
        <v>27320</v>
      </c>
      <c r="G99" s="24">
        <v>111.82</v>
      </c>
      <c r="H99" s="24">
        <v>0.49</v>
      </c>
      <c r="I99" s="31"/>
      <c r="J99" s="31"/>
      <c r="K99" s="35"/>
    </row>
    <row r="100" spans="2:11" x14ac:dyDescent="0.25">
      <c r="B100" s="8" t="s">
        <v>258</v>
      </c>
      <c r="C100" s="57" t="s">
        <v>259</v>
      </c>
      <c r="D100" s="54" t="s">
        <v>260</v>
      </c>
      <c r="E100" s="6" t="s">
        <v>119</v>
      </c>
      <c r="F100" s="19">
        <v>16517</v>
      </c>
      <c r="G100" s="24">
        <v>111.2</v>
      </c>
      <c r="H100" s="24">
        <v>0.49</v>
      </c>
      <c r="I100" s="31"/>
      <c r="J100" s="31"/>
      <c r="K100" s="35"/>
    </row>
    <row r="101" spans="2:11" x14ac:dyDescent="0.25">
      <c r="B101" s="8" t="s">
        <v>170</v>
      </c>
      <c r="C101" s="57" t="s">
        <v>171</v>
      </c>
      <c r="D101" s="54" t="s">
        <v>172</v>
      </c>
      <c r="E101" s="6" t="s">
        <v>119</v>
      </c>
      <c r="F101" s="19">
        <v>3903</v>
      </c>
      <c r="G101" s="24">
        <v>110.77</v>
      </c>
      <c r="H101" s="24">
        <v>0.48</v>
      </c>
      <c r="I101" s="31"/>
      <c r="J101" s="31"/>
      <c r="K101" s="35"/>
    </row>
    <row r="102" spans="2:11" x14ac:dyDescent="0.25">
      <c r="B102" s="8" t="s">
        <v>3612</v>
      </c>
      <c r="C102" s="57" t="s">
        <v>3613</v>
      </c>
      <c r="D102" s="54" t="s">
        <v>3614</v>
      </c>
      <c r="E102" s="6" t="s">
        <v>325</v>
      </c>
      <c r="F102" s="19">
        <v>3798</v>
      </c>
      <c r="G102" s="24">
        <v>108.29</v>
      </c>
      <c r="H102" s="24">
        <v>0.47</v>
      </c>
      <c r="I102" s="31"/>
      <c r="J102" s="31"/>
      <c r="K102" s="35"/>
    </row>
    <row r="103" spans="2:11" x14ac:dyDescent="0.25">
      <c r="B103" s="8" t="s">
        <v>193</v>
      </c>
      <c r="C103" s="57" t="s">
        <v>194</v>
      </c>
      <c r="D103" s="54" t="s">
        <v>195</v>
      </c>
      <c r="E103" s="6" t="s">
        <v>103</v>
      </c>
      <c r="F103" s="19">
        <v>7957</v>
      </c>
      <c r="G103" s="24">
        <v>106.46</v>
      </c>
      <c r="H103" s="24">
        <v>0.47</v>
      </c>
      <c r="I103" s="31"/>
      <c r="J103" s="31"/>
      <c r="K103" s="35"/>
    </row>
    <row r="104" spans="2:11" x14ac:dyDescent="0.25">
      <c r="B104" s="8" t="s">
        <v>2002</v>
      </c>
      <c r="C104" s="57" t="s">
        <v>2003</v>
      </c>
      <c r="D104" s="54" t="s">
        <v>2004</v>
      </c>
      <c r="E104" s="6" t="s">
        <v>325</v>
      </c>
      <c r="F104" s="19">
        <v>19152</v>
      </c>
      <c r="G104" s="24">
        <v>106.17</v>
      </c>
      <c r="H104" s="24">
        <v>0.46</v>
      </c>
      <c r="I104" s="31"/>
      <c r="J104" s="31"/>
      <c r="K104" s="35"/>
    </row>
    <row r="105" spans="2:11" x14ac:dyDescent="0.25">
      <c r="B105" s="8" t="s">
        <v>1981</v>
      </c>
      <c r="C105" s="57" t="s">
        <v>1982</v>
      </c>
      <c r="D105" s="54" t="s">
        <v>1983</v>
      </c>
      <c r="E105" s="6" t="s">
        <v>107</v>
      </c>
      <c r="F105" s="19">
        <v>71564</v>
      </c>
      <c r="G105" s="24">
        <v>106.09</v>
      </c>
      <c r="H105" s="24">
        <v>0.46</v>
      </c>
      <c r="I105" s="31"/>
      <c r="J105" s="31"/>
      <c r="K105" s="35"/>
    </row>
    <row r="106" spans="2:11" x14ac:dyDescent="0.25">
      <c r="B106" s="8" t="s">
        <v>2028</v>
      </c>
      <c r="C106" s="57" t="s">
        <v>2029</v>
      </c>
      <c r="D106" s="54" t="s">
        <v>2030</v>
      </c>
      <c r="E106" s="6" t="s">
        <v>107</v>
      </c>
      <c r="F106" s="19">
        <v>11442</v>
      </c>
      <c r="G106" s="24">
        <v>106</v>
      </c>
      <c r="H106" s="24">
        <v>0.46</v>
      </c>
      <c r="I106" s="31"/>
      <c r="J106" s="31"/>
      <c r="K106" s="35"/>
    </row>
    <row r="107" spans="2:11" x14ac:dyDescent="0.25">
      <c r="B107" s="8" t="s">
        <v>3615</v>
      </c>
      <c r="C107" s="57" t="s">
        <v>3616</v>
      </c>
      <c r="D107" s="54" t="s">
        <v>3617</v>
      </c>
      <c r="E107" s="6" t="s">
        <v>416</v>
      </c>
      <c r="F107" s="19">
        <v>34379</v>
      </c>
      <c r="G107" s="24">
        <v>104.92</v>
      </c>
      <c r="H107" s="24">
        <v>0.46</v>
      </c>
      <c r="I107" s="31"/>
      <c r="J107" s="31"/>
      <c r="K107" s="35"/>
    </row>
    <row r="108" spans="2:11" x14ac:dyDescent="0.25">
      <c r="B108" s="8" t="s">
        <v>510</v>
      </c>
      <c r="C108" s="57" t="s">
        <v>511</v>
      </c>
      <c r="D108" s="54" t="s">
        <v>512</v>
      </c>
      <c r="E108" s="6" t="s">
        <v>99</v>
      </c>
      <c r="F108" s="19">
        <v>2233</v>
      </c>
      <c r="G108" s="24">
        <v>102.72</v>
      </c>
      <c r="H108" s="24">
        <v>0.45</v>
      </c>
      <c r="I108" s="31"/>
      <c r="J108" s="31"/>
      <c r="K108" s="35"/>
    </row>
    <row r="109" spans="2:11" x14ac:dyDescent="0.25">
      <c r="B109" s="8" t="s">
        <v>848</v>
      </c>
      <c r="C109" s="57" t="s">
        <v>849</v>
      </c>
      <c r="D109" s="54" t="s">
        <v>850</v>
      </c>
      <c r="E109" s="6" t="s">
        <v>131</v>
      </c>
      <c r="F109" s="19">
        <v>42678</v>
      </c>
      <c r="G109" s="24">
        <v>101.7</v>
      </c>
      <c r="H109" s="24">
        <v>0.45</v>
      </c>
      <c r="I109" s="31"/>
      <c r="J109" s="31"/>
      <c r="K109" s="35"/>
    </row>
    <row r="110" spans="2:11" x14ac:dyDescent="0.25">
      <c r="B110" s="8" t="s">
        <v>2083</v>
      </c>
      <c r="C110" s="57" t="s">
        <v>2084</v>
      </c>
      <c r="D110" s="54" t="s">
        <v>2085</v>
      </c>
      <c r="E110" s="6" t="s">
        <v>325</v>
      </c>
      <c r="F110" s="19">
        <v>1528</v>
      </c>
      <c r="G110" s="24">
        <v>100.83</v>
      </c>
      <c r="H110" s="24">
        <v>0.44</v>
      </c>
      <c r="I110" s="31"/>
      <c r="J110" s="31"/>
      <c r="K110" s="35"/>
    </row>
    <row r="111" spans="2:11" x14ac:dyDescent="0.25">
      <c r="B111" s="8" t="s">
        <v>2037</v>
      </c>
      <c r="C111" s="57" t="s">
        <v>2038</v>
      </c>
      <c r="D111" s="54" t="s">
        <v>2039</v>
      </c>
      <c r="E111" s="6" t="s">
        <v>273</v>
      </c>
      <c r="F111" s="19">
        <v>3184</v>
      </c>
      <c r="G111" s="24">
        <v>100.31</v>
      </c>
      <c r="H111" s="24">
        <v>0.44</v>
      </c>
      <c r="I111" s="31"/>
      <c r="J111" s="31"/>
      <c r="K111" s="35"/>
    </row>
    <row r="112" spans="2:11" x14ac:dyDescent="0.25">
      <c r="B112" s="8" t="s">
        <v>3618</v>
      </c>
      <c r="C112" s="57" t="s">
        <v>3619</v>
      </c>
      <c r="D112" s="54" t="s">
        <v>3620</v>
      </c>
      <c r="E112" s="6" t="s">
        <v>103</v>
      </c>
      <c r="F112" s="19">
        <v>6175</v>
      </c>
      <c r="G112" s="24">
        <v>99.9</v>
      </c>
      <c r="H112" s="24">
        <v>0.44</v>
      </c>
      <c r="I112" s="31"/>
      <c r="J112" s="31"/>
      <c r="K112" s="35"/>
    </row>
    <row r="113" spans="2:11" x14ac:dyDescent="0.25">
      <c r="B113" s="8" t="s">
        <v>312</v>
      </c>
      <c r="C113" s="57" t="s">
        <v>313</v>
      </c>
      <c r="D113" s="54" t="s">
        <v>314</v>
      </c>
      <c r="E113" s="6" t="s">
        <v>119</v>
      </c>
      <c r="F113" s="19">
        <v>161396</v>
      </c>
      <c r="G113" s="24">
        <v>99.42</v>
      </c>
      <c r="H113" s="24">
        <v>0.44</v>
      </c>
      <c r="I113" s="31"/>
      <c r="J113" s="31"/>
      <c r="K113" s="35"/>
    </row>
    <row r="114" spans="2:11" x14ac:dyDescent="0.25">
      <c r="B114" s="8" t="s">
        <v>1772</v>
      </c>
      <c r="C114" s="57" t="s">
        <v>1773</v>
      </c>
      <c r="D114" s="54" t="s">
        <v>1774</v>
      </c>
      <c r="E114" s="6" t="s">
        <v>107</v>
      </c>
      <c r="F114" s="19">
        <v>2319</v>
      </c>
      <c r="G114" s="24">
        <v>99.14</v>
      </c>
      <c r="H114" s="24">
        <v>0.43</v>
      </c>
      <c r="I114" s="31"/>
      <c r="J114" s="31"/>
      <c r="K114" s="35"/>
    </row>
    <row r="115" spans="2:11" x14ac:dyDescent="0.25">
      <c r="B115" s="8" t="s">
        <v>1958</v>
      </c>
      <c r="C115" s="57" t="s">
        <v>1959</v>
      </c>
      <c r="D115" s="54" t="s">
        <v>1960</v>
      </c>
      <c r="E115" s="6" t="s">
        <v>247</v>
      </c>
      <c r="F115" s="19">
        <v>748240</v>
      </c>
      <c r="G115" s="24">
        <v>97.65</v>
      </c>
      <c r="H115" s="24">
        <v>0.43</v>
      </c>
      <c r="I115" s="31"/>
      <c r="J115" s="31"/>
      <c r="K115" s="35"/>
    </row>
    <row r="116" spans="2:11" x14ac:dyDescent="0.25">
      <c r="B116" s="8" t="s">
        <v>254</v>
      </c>
      <c r="C116" s="57" t="s">
        <v>255</v>
      </c>
      <c r="D116" s="54" t="s">
        <v>256</v>
      </c>
      <c r="E116" s="6" t="s">
        <v>257</v>
      </c>
      <c r="F116" s="19">
        <v>18871</v>
      </c>
      <c r="G116" s="24">
        <v>95.52</v>
      </c>
      <c r="H116" s="24">
        <v>0.42</v>
      </c>
      <c r="I116" s="31"/>
      <c r="J116" s="31"/>
      <c r="K116" s="35"/>
    </row>
    <row r="117" spans="2:11" x14ac:dyDescent="0.25">
      <c r="B117" s="8" t="s">
        <v>2358</v>
      </c>
      <c r="C117" s="57" t="s">
        <v>1199</v>
      </c>
      <c r="D117" s="54" t="s">
        <v>2359</v>
      </c>
      <c r="E117" s="6" t="s">
        <v>53</v>
      </c>
      <c r="F117" s="19">
        <v>23933</v>
      </c>
      <c r="G117" s="24">
        <v>94.99</v>
      </c>
      <c r="H117" s="24">
        <v>0.42</v>
      </c>
      <c r="I117" s="31"/>
      <c r="J117" s="31"/>
      <c r="K117" s="35"/>
    </row>
    <row r="118" spans="2:11" x14ac:dyDescent="0.25">
      <c r="B118" s="8" t="s">
        <v>489</v>
      </c>
      <c r="C118" s="57" t="s">
        <v>490</v>
      </c>
      <c r="D118" s="54" t="s">
        <v>491</v>
      </c>
      <c r="E118" s="6" t="s">
        <v>99</v>
      </c>
      <c r="F118" s="19">
        <v>4466</v>
      </c>
      <c r="G118" s="24">
        <v>93.53</v>
      </c>
      <c r="H118" s="24">
        <v>0.41</v>
      </c>
      <c r="I118" s="31"/>
      <c r="J118" s="31"/>
      <c r="K118" s="35"/>
    </row>
    <row r="119" spans="2:11" x14ac:dyDescent="0.25">
      <c r="B119" s="8" t="s">
        <v>338</v>
      </c>
      <c r="C119" s="57" t="s">
        <v>339</v>
      </c>
      <c r="D119" s="54" t="s">
        <v>340</v>
      </c>
      <c r="E119" s="6" t="s">
        <v>217</v>
      </c>
      <c r="F119" s="19">
        <v>3449</v>
      </c>
      <c r="G119" s="24">
        <v>93.05</v>
      </c>
      <c r="H119" s="24">
        <v>0.41</v>
      </c>
      <c r="I119" s="31"/>
      <c r="J119" s="31"/>
      <c r="K119" s="35"/>
    </row>
    <row r="120" spans="2:11" x14ac:dyDescent="0.25">
      <c r="B120" s="8" t="s">
        <v>1777</v>
      </c>
      <c r="C120" s="57" t="s">
        <v>1778</v>
      </c>
      <c r="D120" s="54" t="s">
        <v>1779</v>
      </c>
      <c r="E120" s="6" t="s">
        <v>85</v>
      </c>
      <c r="F120" s="19">
        <v>3666</v>
      </c>
      <c r="G120" s="24">
        <v>92.93</v>
      </c>
      <c r="H120" s="24">
        <v>0.41</v>
      </c>
      <c r="I120" s="31"/>
      <c r="J120" s="31"/>
      <c r="K120" s="35"/>
    </row>
    <row r="121" spans="2:11" x14ac:dyDescent="0.25">
      <c r="B121" s="8" t="s">
        <v>3621</v>
      </c>
      <c r="C121" s="57" t="s">
        <v>3622</v>
      </c>
      <c r="D121" s="54" t="s">
        <v>3623</v>
      </c>
      <c r="E121" s="6" t="s">
        <v>506</v>
      </c>
      <c r="F121" s="19">
        <v>6601</v>
      </c>
      <c r="G121" s="24">
        <v>92.43</v>
      </c>
      <c r="H121" s="24">
        <v>0.4</v>
      </c>
      <c r="I121" s="31"/>
      <c r="J121" s="31"/>
      <c r="K121" s="35"/>
    </row>
    <row r="122" spans="2:11" x14ac:dyDescent="0.25">
      <c r="B122" s="8" t="s">
        <v>2090</v>
      </c>
      <c r="C122" s="57" t="s">
        <v>2091</v>
      </c>
      <c r="D122" s="54" t="s">
        <v>2092</v>
      </c>
      <c r="E122" s="6" t="s">
        <v>57</v>
      </c>
      <c r="F122" s="19">
        <v>2246</v>
      </c>
      <c r="G122" s="24">
        <v>90.09</v>
      </c>
      <c r="H122" s="24">
        <v>0.39</v>
      </c>
      <c r="I122" s="31"/>
      <c r="J122" s="31"/>
      <c r="K122" s="35"/>
    </row>
    <row r="123" spans="2:11" x14ac:dyDescent="0.25">
      <c r="B123" s="8" t="s">
        <v>3624</v>
      </c>
      <c r="C123" s="57" t="s">
        <v>3625</v>
      </c>
      <c r="D123" s="54" t="s">
        <v>3626</v>
      </c>
      <c r="E123" s="6" t="s">
        <v>70</v>
      </c>
      <c r="F123" s="19">
        <v>54079</v>
      </c>
      <c r="G123" s="24">
        <v>88.8</v>
      </c>
      <c r="H123" s="24">
        <v>0.39</v>
      </c>
      <c r="I123" s="31"/>
      <c r="J123" s="31"/>
      <c r="K123" s="35"/>
    </row>
    <row r="124" spans="2:11" x14ac:dyDescent="0.25">
      <c r="B124" s="8" t="s">
        <v>142</v>
      </c>
      <c r="C124" s="57" t="s">
        <v>143</v>
      </c>
      <c r="D124" s="54" t="s">
        <v>144</v>
      </c>
      <c r="E124" s="6" t="s">
        <v>99</v>
      </c>
      <c r="F124" s="19">
        <v>2962</v>
      </c>
      <c r="G124" s="24">
        <v>87.15</v>
      </c>
      <c r="H124" s="24">
        <v>0.38</v>
      </c>
      <c r="I124" s="31"/>
      <c r="J124" s="31"/>
      <c r="K124" s="35"/>
    </row>
    <row r="125" spans="2:11" x14ac:dyDescent="0.25">
      <c r="B125" s="8" t="s">
        <v>3627</v>
      </c>
      <c r="C125" s="57" t="s">
        <v>3628</v>
      </c>
      <c r="D125" s="54" t="s">
        <v>3629</v>
      </c>
      <c r="E125" s="6" t="s">
        <v>391</v>
      </c>
      <c r="F125" s="19">
        <v>270</v>
      </c>
      <c r="G125" s="24">
        <v>83.8</v>
      </c>
      <c r="H125" s="24">
        <v>0.37</v>
      </c>
      <c r="I125" s="31"/>
      <c r="J125" s="31"/>
      <c r="K125" s="35"/>
    </row>
    <row r="126" spans="2:11" x14ac:dyDescent="0.25">
      <c r="B126" s="8" t="s">
        <v>3630</v>
      </c>
      <c r="C126" s="57" t="s">
        <v>3631</v>
      </c>
      <c r="D126" s="54" t="s">
        <v>3632</v>
      </c>
      <c r="E126" s="6" t="s">
        <v>131</v>
      </c>
      <c r="F126" s="19">
        <v>4188</v>
      </c>
      <c r="G126" s="24">
        <v>82.76</v>
      </c>
      <c r="H126" s="24">
        <v>0.36</v>
      </c>
      <c r="I126" s="31"/>
      <c r="J126" s="31"/>
      <c r="K126" s="35"/>
    </row>
    <row r="127" spans="2:11" x14ac:dyDescent="0.25">
      <c r="B127" s="8" t="s">
        <v>556</v>
      </c>
      <c r="C127" s="57" t="s">
        <v>557</v>
      </c>
      <c r="D127" s="54" t="s">
        <v>558</v>
      </c>
      <c r="E127" s="6" t="s">
        <v>152</v>
      </c>
      <c r="F127" s="19">
        <v>5830</v>
      </c>
      <c r="G127" s="24">
        <v>79.900000000000006</v>
      </c>
      <c r="H127" s="24">
        <v>0.35</v>
      </c>
      <c r="I127" s="31"/>
      <c r="J127" s="31"/>
      <c r="K127" s="35"/>
    </row>
    <row r="128" spans="2:11" x14ac:dyDescent="0.25">
      <c r="B128" s="8" t="s">
        <v>3633</v>
      </c>
      <c r="C128" s="57" t="s">
        <v>3634</v>
      </c>
      <c r="D128" s="54" t="s">
        <v>3635</v>
      </c>
      <c r="E128" s="6" t="s">
        <v>293</v>
      </c>
      <c r="F128" s="19">
        <v>212</v>
      </c>
      <c r="G128" s="24">
        <v>77.709999999999994</v>
      </c>
      <c r="H128" s="24">
        <v>0.34</v>
      </c>
      <c r="I128" s="31"/>
      <c r="J128" s="31"/>
      <c r="K128" s="35"/>
    </row>
    <row r="129" spans="2:11" x14ac:dyDescent="0.25">
      <c r="B129" s="8" t="s">
        <v>347</v>
      </c>
      <c r="C129" s="57" t="s">
        <v>348</v>
      </c>
      <c r="D129" s="54" t="s">
        <v>349</v>
      </c>
      <c r="E129" s="6" t="s">
        <v>53</v>
      </c>
      <c r="F129" s="19">
        <v>74903</v>
      </c>
      <c r="G129" s="24">
        <v>77.709999999999994</v>
      </c>
      <c r="H129" s="24">
        <v>0.34</v>
      </c>
      <c r="I129" s="31"/>
      <c r="J129" s="31"/>
      <c r="K129" s="35"/>
    </row>
    <row r="130" spans="2:11" x14ac:dyDescent="0.25">
      <c r="B130" s="8" t="s">
        <v>3636</v>
      </c>
      <c r="C130" s="57" t="s">
        <v>3637</v>
      </c>
      <c r="D130" s="54" t="s">
        <v>3638</v>
      </c>
      <c r="E130" s="6" t="s">
        <v>230</v>
      </c>
      <c r="F130" s="19">
        <v>23596</v>
      </c>
      <c r="G130" s="24">
        <v>75.400000000000006</v>
      </c>
      <c r="H130" s="24">
        <v>0.33</v>
      </c>
      <c r="I130" s="31"/>
      <c r="J130" s="31"/>
      <c r="K130" s="35"/>
    </row>
    <row r="131" spans="2:11" x14ac:dyDescent="0.25">
      <c r="B131" s="8" t="s">
        <v>3639</v>
      </c>
      <c r="C131" s="57" t="s">
        <v>3640</v>
      </c>
      <c r="D131" s="54" t="s">
        <v>3641</v>
      </c>
      <c r="E131" s="6" t="s">
        <v>152</v>
      </c>
      <c r="F131" s="19">
        <v>31913</v>
      </c>
      <c r="G131" s="24">
        <v>73.959999999999994</v>
      </c>
      <c r="H131" s="24">
        <v>0.32</v>
      </c>
      <c r="I131" s="31"/>
      <c r="J131" s="31"/>
      <c r="K131" s="35"/>
    </row>
    <row r="132" spans="2:11" x14ac:dyDescent="0.25">
      <c r="B132" s="8" t="s">
        <v>3642</v>
      </c>
      <c r="C132" s="57" t="s">
        <v>3643</v>
      </c>
      <c r="D132" s="54" t="s">
        <v>3644</v>
      </c>
      <c r="E132" s="6" t="s">
        <v>123</v>
      </c>
      <c r="F132" s="19">
        <v>24354</v>
      </c>
      <c r="G132" s="24">
        <v>72.88</v>
      </c>
      <c r="H132" s="24">
        <v>0.32</v>
      </c>
      <c r="I132" s="31"/>
      <c r="J132" s="31"/>
      <c r="K132" s="35"/>
    </row>
    <row r="133" spans="2:11" x14ac:dyDescent="0.25">
      <c r="B133" s="8" t="s">
        <v>248</v>
      </c>
      <c r="C133" s="57" t="s">
        <v>249</v>
      </c>
      <c r="D133" s="54" t="s">
        <v>250</v>
      </c>
      <c r="E133" s="6" t="s">
        <v>119</v>
      </c>
      <c r="F133" s="19">
        <v>457</v>
      </c>
      <c r="G133" s="24">
        <v>72.67</v>
      </c>
      <c r="H133" s="24">
        <v>0.32</v>
      </c>
      <c r="I133" s="31"/>
      <c r="J133" s="31"/>
      <c r="K133" s="35"/>
    </row>
    <row r="134" spans="2:11" x14ac:dyDescent="0.25">
      <c r="B134" s="8" t="s">
        <v>2071</v>
      </c>
      <c r="C134" s="57" t="s">
        <v>2072</v>
      </c>
      <c r="D134" s="54" t="s">
        <v>2073</v>
      </c>
      <c r="E134" s="6" t="s">
        <v>403</v>
      </c>
      <c r="F134" s="19">
        <v>16533</v>
      </c>
      <c r="G134" s="24">
        <v>71.61</v>
      </c>
      <c r="H134" s="24">
        <v>0.31</v>
      </c>
      <c r="I134" s="31"/>
      <c r="J134" s="31"/>
      <c r="K134" s="35"/>
    </row>
    <row r="135" spans="2:11" x14ac:dyDescent="0.25">
      <c r="B135" s="8" t="s">
        <v>899</v>
      </c>
      <c r="C135" s="57" t="s">
        <v>900</v>
      </c>
      <c r="D135" s="54" t="s">
        <v>901</v>
      </c>
      <c r="E135" s="6" t="s">
        <v>111</v>
      </c>
      <c r="F135" s="19">
        <v>8209</v>
      </c>
      <c r="G135" s="24">
        <v>70.94</v>
      </c>
      <c r="H135" s="24">
        <v>0.31</v>
      </c>
      <c r="I135" s="31"/>
      <c r="J135" s="31"/>
      <c r="K135" s="35"/>
    </row>
    <row r="136" spans="2:11" x14ac:dyDescent="0.25">
      <c r="B136" s="8" t="s">
        <v>3645</v>
      </c>
      <c r="C136" s="57" t="s">
        <v>3646</v>
      </c>
      <c r="D136" s="54" t="s">
        <v>3647</v>
      </c>
      <c r="E136" s="6" t="s">
        <v>441</v>
      </c>
      <c r="F136" s="19">
        <v>1210</v>
      </c>
      <c r="G136" s="24">
        <v>65.02</v>
      </c>
      <c r="H136" s="24">
        <v>0.28000000000000003</v>
      </c>
      <c r="I136" s="31"/>
      <c r="J136" s="31"/>
      <c r="K136" s="35"/>
    </row>
    <row r="137" spans="2:11" x14ac:dyDescent="0.25">
      <c r="B137" s="8" t="s">
        <v>3648</v>
      </c>
      <c r="C137" s="57" t="s">
        <v>3649</v>
      </c>
      <c r="D137" s="54" t="s">
        <v>3650</v>
      </c>
      <c r="E137" s="6" t="s">
        <v>156</v>
      </c>
      <c r="F137" s="19">
        <v>37070</v>
      </c>
      <c r="G137" s="24">
        <v>65</v>
      </c>
      <c r="H137" s="24">
        <v>0.28000000000000003</v>
      </c>
      <c r="I137" s="31"/>
      <c r="J137" s="31"/>
      <c r="K137" s="35"/>
    </row>
    <row r="138" spans="2:11" x14ac:dyDescent="0.25">
      <c r="B138" s="8" t="s">
        <v>1803</v>
      </c>
      <c r="C138" s="57" t="s">
        <v>1804</v>
      </c>
      <c r="D138" s="54" t="s">
        <v>1805</v>
      </c>
      <c r="E138" s="6" t="s">
        <v>131</v>
      </c>
      <c r="F138" s="19">
        <v>3905</v>
      </c>
      <c r="G138" s="24">
        <v>64.709999999999994</v>
      </c>
      <c r="H138" s="24">
        <v>0.28000000000000003</v>
      </c>
      <c r="I138" s="31"/>
      <c r="J138" s="31"/>
      <c r="K138" s="35"/>
    </row>
    <row r="139" spans="2:11" x14ac:dyDescent="0.25">
      <c r="B139" s="8" t="s">
        <v>319</v>
      </c>
      <c r="C139" s="57" t="s">
        <v>320</v>
      </c>
      <c r="D139" s="54" t="s">
        <v>321</v>
      </c>
      <c r="E139" s="6" t="s">
        <v>103</v>
      </c>
      <c r="F139" s="19">
        <v>6938</v>
      </c>
      <c r="G139" s="24">
        <v>63.14</v>
      </c>
      <c r="H139" s="24">
        <v>0.28000000000000003</v>
      </c>
      <c r="I139" s="31"/>
      <c r="J139" s="31"/>
      <c r="K139" s="35"/>
    </row>
    <row r="140" spans="2:11" x14ac:dyDescent="0.25">
      <c r="B140" s="8" t="s">
        <v>3651</v>
      </c>
      <c r="C140" s="57" t="s">
        <v>3652</v>
      </c>
      <c r="D140" s="54" t="s">
        <v>3653</v>
      </c>
      <c r="E140" s="6" t="s">
        <v>103</v>
      </c>
      <c r="F140" s="19">
        <v>19415</v>
      </c>
      <c r="G140" s="24">
        <v>62.18</v>
      </c>
      <c r="H140" s="24">
        <v>0.27</v>
      </c>
      <c r="I140" s="31"/>
      <c r="J140" s="31"/>
      <c r="K140" s="35"/>
    </row>
    <row r="141" spans="2:11" x14ac:dyDescent="0.25">
      <c r="B141" s="8" t="s">
        <v>3654</v>
      </c>
      <c r="C141" s="57" t="s">
        <v>3655</v>
      </c>
      <c r="D141" s="54" t="s">
        <v>3656</v>
      </c>
      <c r="E141" s="6" t="s">
        <v>230</v>
      </c>
      <c r="F141" s="19">
        <v>23640</v>
      </c>
      <c r="G141" s="24">
        <v>60.33</v>
      </c>
      <c r="H141" s="24">
        <v>0.26</v>
      </c>
      <c r="I141" s="31"/>
      <c r="J141" s="31"/>
      <c r="K141" s="35"/>
    </row>
    <row r="142" spans="2:11" x14ac:dyDescent="0.25">
      <c r="B142" s="8" t="s">
        <v>1809</v>
      </c>
      <c r="C142" s="57" t="s">
        <v>1810</v>
      </c>
      <c r="D142" s="54" t="s">
        <v>1811</v>
      </c>
      <c r="E142" s="6" t="s">
        <v>131</v>
      </c>
      <c r="F142" s="19">
        <v>1452</v>
      </c>
      <c r="G142" s="24">
        <v>59.31</v>
      </c>
      <c r="H142" s="24">
        <v>0.26</v>
      </c>
      <c r="I142" s="31"/>
      <c r="J142" s="31"/>
      <c r="K142" s="35"/>
    </row>
    <row r="143" spans="2:11" x14ac:dyDescent="0.25">
      <c r="B143" s="8" t="s">
        <v>2349</v>
      </c>
      <c r="C143" s="57" t="s">
        <v>2350</v>
      </c>
      <c r="D143" s="54" t="s">
        <v>2351</v>
      </c>
      <c r="E143" s="6" t="s">
        <v>293</v>
      </c>
      <c r="F143" s="19">
        <v>2907</v>
      </c>
      <c r="G143" s="24">
        <v>58.51</v>
      </c>
      <c r="H143" s="24">
        <v>0.26</v>
      </c>
      <c r="I143" s="31"/>
      <c r="J143" s="31"/>
      <c r="K143" s="35"/>
    </row>
    <row r="144" spans="2:11" x14ac:dyDescent="0.25">
      <c r="B144" s="8" t="s">
        <v>830</v>
      </c>
      <c r="C144" s="57" t="s">
        <v>831</v>
      </c>
      <c r="D144" s="54" t="s">
        <v>832</v>
      </c>
      <c r="E144" s="6" t="s">
        <v>131</v>
      </c>
      <c r="F144" s="19">
        <v>3080</v>
      </c>
      <c r="G144" s="24">
        <v>58.45</v>
      </c>
      <c r="H144" s="24">
        <v>0.26</v>
      </c>
      <c r="I144" s="31"/>
      <c r="J144" s="31"/>
      <c r="K144" s="35"/>
    </row>
    <row r="145" spans="2:11" x14ac:dyDescent="0.25">
      <c r="B145" s="8" t="s">
        <v>1795</v>
      </c>
      <c r="C145" s="57" t="s">
        <v>1796</v>
      </c>
      <c r="D145" s="54" t="s">
        <v>1797</v>
      </c>
      <c r="E145" s="6" t="s">
        <v>119</v>
      </c>
      <c r="F145" s="19">
        <v>3381</v>
      </c>
      <c r="G145" s="24">
        <v>56.93</v>
      </c>
      <c r="H145" s="24">
        <v>0.25</v>
      </c>
      <c r="I145" s="31"/>
      <c r="J145" s="31"/>
      <c r="K145" s="35"/>
    </row>
    <row r="146" spans="2:11" x14ac:dyDescent="0.25">
      <c r="B146" s="8" t="s">
        <v>3657</v>
      </c>
      <c r="C146" s="57" t="s">
        <v>3658</v>
      </c>
      <c r="D146" s="54" t="s">
        <v>3659</v>
      </c>
      <c r="E146" s="6" t="s">
        <v>230</v>
      </c>
      <c r="F146" s="19">
        <v>9504</v>
      </c>
      <c r="G146" s="24">
        <v>54.93</v>
      </c>
      <c r="H146" s="24">
        <v>0.24</v>
      </c>
      <c r="I146" s="31"/>
      <c r="J146" s="31"/>
      <c r="K146" s="35"/>
    </row>
    <row r="147" spans="2:11" x14ac:dyDescent="0.25">
      <c r="B147" s="8" t="s">
        <v>2008</v>
      </c>
      <c r="C147" s="57" t="s">
        <v>2009</v>
      </c>
      <c r="D147" s="54" t="s">
        <v>2010</v>
      </c>
      <c r="E147" s="6" t="s">
        <v>169</v>
      </c>
      <c r="F147" s="19">
        <v>7952</v>
      </c>
      <c r="G147" s="24">
        <v>53.63</v>
      </c>
      <c r="H147" s="24">
        <v>0.23</v>
      </c>
      <c r="I147" s="31"/>
      <c r="J147" s="31"/>
      <c r="K147" s="35"/>
    </row>
    <row r="148" spans="2:11" x14ac:dyDescent="0.25">
      <c r="B148" s="8" t="s">
        <v>3660</v>
      </c>
      <c r="C148" s="57" t="s">
        <v>1125</v>
      </c>
      <c r="D148" s="54" t="s">
        <v>3661</v>
      </c>
      <c r="E148" s="6" t="s">
        <v>115</v>
      </c>
      <c r="F148" s="19">
        <v>7763</v>
      </c>
      <c r="G148" s="24">
        <v>52.82</v>
      </c>
      <c r="H148" s="24">
        <v>0.23</v>
      </c>
      <c r="I148" s="31"/>
      <c r="J148" s="31"/>
      <c r="K148" s="35"/>
    </row>
    <row r="149" spans="2:11" x14ac:dyDescent="0.25">
      <c r="B149" s="8" t="s">
        <v>3662</v>
      </c>
      <c r="C149" s="57" t="s">
        <v>3663</v>
      </c>
      <c r="D149" s="54" t="s">
        <v>3664</v>
      </c>
      <c r="E149" s="6" t="s">
        <v>1945</v>
      </c>
      <c r="F149" s="19">
        <v>4401</v>
      </c>
      <c r="G149" s="24">
        <v>51.17</v>
      </c>
      <c r="H149" s="24">
        <v>0.22</v>
      </c>
      <c r="I149" s="31"/>
      <c r="J149" s="31"/>
      <c r="K149" s="35"/>
    </row>
    <row r="150" spans="2:11" x14ac:dyDescent="0.25">
      <c r="B150" s="8" t="s">
        <v>3665</v>
      </c>
      <c r="C150" s="57" t="s">
        <v>3666</v>
      </c>
      <c r="D150" s="54" t="s">
        <v>3667</v>
      </c>
      <c r="E150" s="6" t="s">
        <v>441</v>
      </c>
      <c r="F150" s="19">
        <v>11986</v>
      </c>
      <c r="G150" s="24">
        <v>48.78</v>
      </c>
      <c r="H150" s="24">
        <v>0.21</v>
      </c>
      <c r="I150" s="31"/>
      <c r="J150" s="31"/>
      <c r="K150" s="35"/>
    </row>
    <row r="151" spans="2:11" x14ac:dyDescent="0.25">
      <c r="B151" s="8" t="s">
        <v>524</v>
      </c>
      <c r="C151" s="57" t="s">
        <v>525</v>
      </c>
      <c r="D151" s="54" t="s">
        <v>526</v>
      </c>
      <c r="E151" s="6" t="s">
        <v>103</v>
      </c>
      <c r="F151" s="19">
        <v>3052</v>
      </c>
      <c r="G151" s="24">
        <v>47.95</v>
      </c>
      <c r="H151" s="24">
        <v>0.21</v>
      </c>
      <c r="I151" s="31"/>
      <c r="J151" s="31"/>
      <c r="K151" s="35"/>
    </row>
    <row r="152" spans="2:11" x14ac:dyDescent="0.25">
      <c r="B152" s="8" t="s">
        <v>3668</v>
      </c>
      <c r="C152" s="57" t="s">
        <v>3669</v>
      </c>
      <c r="D152" s="54" t="s">
        <v>3670</v>
      </c>
      <c r="E152" s="6" t="s">
        <v>103</v>
      </c>
      <c r="F152" s="19">
        <v>13048</v>
      </c>
      <c r="G152" s="24">
        <v>46.07</v>
      </c>
      <c r="H152" s="24">
        <v>0.2</v>
      </c>
      <c r="I152" s="31"/>
      <c r="J152" s="31"/>
      <c r="K152" s="35"/>
    </row>
    <row r="153" spans="2:11" x14ac:dyDescent="0.25">
      <c r="B153" s="8" t="s">
        <v>3671</v>
      </c>
      <c r="C153" s="57" t="s">
        <v>3672</v>
      </c>
      <c r="D153" s="54" t="s">
        <v>3673</v>
      </c>
      <c r="E153" s="6" t="s">
        <v>441</v>
      </c>
      <c r="F153" s="19">
        <v>6217</v>
      </c>
      <c r="G153" s="24">
        <v>44.08</v>
      </c>
      <c r="H153" s="24">
        <v>0.19</v>
      </c>
      <c r="I153" s="31"/>
      <c r="J153" s="31"/>
      <c r="K153" s="35"/>
    </row>
    <row r="154" spans="2:11" x14ac:dyDescent="0.25">
      <c r="B154" s="8" t="s">
        <v>3674</v>
      </c>
      <c r="C154" s="57" t="s">
        <v>3675</v>
      </c>
      <c r="D154" s="54" t="s">
        <v>3676</v>
      </c>
      <c r="E154" s="6" t="s">
        <v>111</v>
      </c>
      <c r="F154" s="19">
        <v>117496</v>
      </c>
      <c r="G154" s="24">
        <v>42.65</v>
      </c>
      <c r="H154" s="24">
        <v>0.19</v>
      </c>
      <c r="I154" s="31"/>
      <c r="J154" s="31"/>
      <c r="K154" s="35"/>
    </row>
    <row r="155" spans="2:11" x14ac:dyDescent="0.25">
      <c r="B155" s="8" t="s">
        <v>3677</v>
      </c>
      <c r="C155" s="57" t="s">
        <v>3678</v>
      </c>
      <c r="D155" s="54" t="s">
        <v>3679</v>
      </c>
      <c r="E155" s="6" t="s">
        <v>325</v>
      </c>
      <c r="F155" s="19">
        <v>2469</v>
      </c>
      <c r="G155" s="24">
        <v>42.21</v>
      </c>
      <c r="H155" s="24">
        <v>0.18</v>
      </c>
      <c r="I155" s="31"/>
      <c r="J155" s="31"/>
      <c r="K155" s="35"/>
    </row>
    <row r="156" spans="2:11" x14ac:dyDescent="0.25">
      <c r="B156" s="8" t="s">
        <v>3680</v>
      </c>
      <c r="C156" s="57" t="s">
        <v>3681</v>
      </c>
      <c r="D156" s="54" t="s">
        <v>3682</v>
      </c>
      <c r="E156" s="6" t="s">
        <v>53</v>
      </c>
      <c r="F156" s="19">
        <v>95243</v>
      </c>
      <c r="G156" s="24">
        <v>41.91</v>
      </c>
      <c r="H156" s="24">
        <v>0.18</v>
      </c>
      <c r="I156" s="31"/>
      <c r="J156" s="31"/>
      <c r="K156" s="35"/>
    </row>
    <row r="157" spans="2:11" x14ac:dyDescent="0.25">
      <c r="B157" s="8" t="s">
        <v>3683</v>
      </c>
      <c r="C157" s="57" t="s">
        <v>3684</v>
      </c>
      <c r="D157" s="54" t="s">
        <v>3685</v>
      </c>
      <c r="E157" s="6" t="s">
        <v>186</v>
      </c>
      <c r="F157" s="19">
        <v>569</v>
      </c>
      <c r="G157" s="24">
        <v>40.4</v>
      </c>
      <c r="H157" s="24">
        <v>0.18</v>
      </c>
      <c r="I157" s="31"/>
      <c r="J157" s="31"/>
      <c r="K157" s="35"/>
    </row>
    <row r="158" spans="2:11" x14ac:dyDescent="0.25">
      <c r="B158" s="8" t="s">
        <v>3686</v>
      </c>
      <c r="C158" s="57" t="s">
        <v>1060</v>
      </c>
      <c r="D158" s="54" t="s">
        <v>3687</v>
      </c>
      <c r="E158" s="6" t="s">
        <v>391</v>
      </c>
      <c r="F158" s="19">
        <v>6143</v>
      </c>
      <c r="G158" s="24">
        <v>39.81</v>
      </c>
      <c r="H158" s="24">
        <v>0.17</v>
      </c>
      <c r="I158" s="31"/>
      <c r="J158" s="31"/>
      <c r="K158" s="35"/>
    </row>
    <row r="159" spans="2:11" x14ac:dyDescent="0.25">
      <c r="B159" s="8" t="s">
        <v>3688</v>
      </c>
      <c r="C159" s="57" t="s">
        <v>3689</v>
      </c>
      <c r="D159" s="54" t="s">
        <v>3690</v>
      </c>
      <c r="E159" s="6" t="s">
        <v>103</v>
      </c>
      <c r="F159" s="19">
        <v>2873</v>
      </c>
      <c r="G159" s="24">
        <v>39.36</v>
      </c>
      <c r="H159" s="24">
        <v>0.17</v>
      </c>
      <c r="I159" s="31"/>
      <c r="J159" s="31"/>
      <c r="K159" s="35"/>
    </row>
    <row r="160" spans="2:11" x14ac:dyDescent="0.25">
      <c r="C160" s="58" t="s">
        <v>39</v>
      </c>
      <c r="D160" s="54"/>
      <c r="E160" s="6"/>
      <c r="F160" s="19"/>
      <c r="G160" s="25">
        <v>22939.31</v>
      </c>
      <c r="H160" s="25">
        <v>100.32</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157.13</v>
      </c>
      <c r="H200" s="24">
        <v>0.69</v>
      </c>
      <c r="I200" s="31"/>
      <c r="J200" s="31"/>
      <c r="K200" s="35"/>
    </row>
    <row r="201" spans="1:54" x14ac:dyDescent="0.25">
      <c r="C201" s="58" t="s">
        <v>39</v>
      </c>
      <c r="D201" s="54"/>
      <c r="E201" s="6"/>
      <c r="F201" s="19"/>
      <c r="G201" s="25">
        <v>157.13</v>
      </c>
      <c r="H201" s="25">
        <v>0.69</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4667</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-243.18</v>
      </c>
      <c r="H205" s="24">
        <v>-1.01</v>
      </c>
      <c r="I205" s="31"/>
      <c r="J205" s="31"/>
      <c r="K205" s="35"/>
    </row>
    <row r="206" spans="1:54" x14ac:dyDescent="0.25">
      <c r="C206" s="58" t="s">
        <v>39</v>
      </c>
      <c r="D206" s="54"/>
      <c r="E206" s="6"/>
      <c r="F206" s="19"/>
      <c r="G206" s="25">
        <v>-243.18</v>
      </c>
      <c r="H206" s="25">
        <v>-1.01</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22853.26</v>
      </c>
      <c r="H208" s="26">
        <v>99.999999999999986</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77" t="s">
        <v>4759</v>
      </c>
      <c r="E218" s="77" t="s">
        <v>4760</v>
      </c>
      <c r="F218" s="78"/>
    </row>
    <row r="219" spans="3:11" x14ac:dyDescent="0.25">
      <c r="E219" s="2" t="s">
        <v>4813</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319"/>
  <sheetViews>
    <sheetView showGridLines="0" zoomScale="90" zoomScaleNormal="90" workbookViewId="0">
      <pane ySplit="6" topLeftCell="A2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3691</v>
      </c>
      <c r="J2" s="38" t="s">
        <v>4484</v>
      </c>
    </row>
    <row r="3" spans="1:54" ht="16.5" x14ac:dyDescent="0.3">
      <c r="C3" s="1" t="s">
        <v>26</v>
      </c>
      <c r="D3" s="21" t="s">
        <v>3692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3693</v>
      </c>
      <c r="C10" s="57" t="s">
        <v>3694</v>
      </c>
      <c r="D10" s="54" t="s">
        <v>3695</v>
      </c>
      <c r="E10" s="6" t="s">
        <v>85</v>
      </c>
      <c r="F10" s="19">
        <v>3047791</v>
      </c>
      <c r="G10" s="24">
        <v>1241.97</v>
      </c>
      <c r="H10" s="24">
        <v>3.11</v>
      </c>
      <c r="I10" s="31"/>
      <c r="J10" s="31"/>
      <c r="K10" s="35"/>
    </row>
    <row r="11" spans="1:54" x14ac:dyDescent="0.25">
      <c r="B11" s="8" t="s">
        <v>2479</v>
      </c>
      <c r="C11" s="57" t="s">
        <v>2480</v>
      </c>
      <c r="D11" s="54" t="s">
        <v>2481</v>
      </c>
      <c r="E11" s="6" t="s">
        <v>115</v>
      </c>
      <c r="F11" s="19">
        <v>41106</v>
      </c>
      <c r="G11" s="24">
        <v>1018.18</v>
      </c>
      <c r="H11" s="24">
        <v>2.5499999999999998</v>
      </c>
      <c r="I11" s="31"/>
      <c r="J11" s="31"/>
      <c r="K11" s="35"/>
    </row>
    <row r="12" spans="1:54" x14ac:dyDescent="0.25">
      <c r="B12" s="8" t="s">
        <v>2482</v>
      </c>
      <c r="C12" s="57" t="s">
        <v>2483</v>
      </c>
      <c r="D12" s="54" t="s">
        <v>2484</v>
      </c>
      <c r="E12" s="6" t="s">
        <v>115</v>
      </c>
      <c r="F12" s="19">
        <v>26956</v>
      </c>
      <c r="G12" s="24">
        <v>510.49</v>
      </c>
      <c r="H12" s="24">
        <v>1.28</v>
      </c>
      <c r="I12" s="31"/>
      <c r="J12" s="31"/>
      <c r="K12" s="35"/>
    </row>
    <row r="13" spans="1:54" x14ac:dyDescent="0.25">
      <c r="B13" s="8" t="s">
        <v>448</v>
      </c>
      <c r="C13" s="57" t="s">
        <v>449</v>
      </c>
      <c r="D13" s="54" t="s">
        <v>450</v>
      </c>
      <c r="E13" s="6" t="s">
        <v>115</v>
      </c>
      <c r="F13" s="19">
        <v>15476</v>
      </c>
      <c r="G13" s="24">
        <v>494.51</v>
      </c>
      <c r="H13" s="24">
        <v>1.24</v>
      </c>
      <c r="I13" s="31"/>
      <c r="J13" s="31"/>
      <c r="K13" s="35"/>
    </row>
    <row r="14" spans="1:54" x14ac:dyDescent="0.25">
      <c r="B14" s="8" t="s">
        <v>3696</v>
      </c>
      <c r="C14" s="57" t="s">
        <v>3697</v>
      </c>
      <c r="D14" s="54" t="s">
        <v>3698</v>
      </c>
      <c r="E14" s="6" t="s">
        <v>127</v>
      </c>
      <c r="F14" s="19">
        <v>25547</v>
      </c>
      <c r="G14" s="24">
        <v>494.39</v>
      </c>
      <c r="H14" s="24">
        <v>1.24</v>
      </c>
      <c r="I14" s="31"/>
      <c r="J14" s="31"/>
      <c r="K14" s="35"/>
    </row>
    <row r="15" spans="1:54" x14ac:dyDescent="0.25">
      <c r="B15" s="8" t="s">
        <v>3699</v>
      </c>
      <c r="C15" s="57" t="s">
        <v>3700</v>
      </c>
      <c r="D15" s="54" t="s">
        <v>3701</v>
      </c>
      <c r="E15" s="6" t="s">
        <v>99</v>
      </c>
      <c r="F15" s="19">
        <v>16965</v>
      </c>
      <c r="G15" s="24">
        <v>488.69</v>
      </c>
      <c r="H15" s="24">
        <v>1.22</v>
      </c>
      <c r="I15" s="31"/>
      <c r="J15" s="31"/>
      <c r="K15" s="35"/>
    </row>
    <row r="16" spans="1:54" x14ac:dyDescent="0.25">
      <c r="B16" s="8" t="s">
        <v>1978</v>
      </c>
      <c r="C16" s="57" t="s">
        <v>1979</v>
      </c>
      <c r="D16" s="54" t="s">
        <v>1980</v>
      </c>
      <c r="E16" s="6" t="s">
        <v>107</v>
      </c>
      <c r="F16" s="19">
        <v>402957</v>
      </c>
      <c r="G16" s="24">
        <v>477.3</v>
      </c>
      <c r="H16" s="24">
        <v>1.2</v>
      </c>
      <c r="I16" s="31"/>
      <c r="J16" s="31"/>
      <c r="K16" s="35"/>
    </row>
    <row r="17" spans="2:11" x14ac:dyDescent="0.25">
      <c r="B17" s="8" t="s">
        <v>3702</v>
      </c>
      <c r="C17" s="57" t="s">
        <v>3703</v>
      </c>
      <c r="D17" s="54" t="s">
        <v>3704</v>
      </c>
      <c r="E17" s="6" t="s">
        <v>115</v>
      </c>
      <c r="F17" s="19">
        <v>14767</v>
      </c>
      <c r="G17" s="24">
        <v>452.94</v>
      </c>
      <c r="H17" s="24">
        <v>1.1299999999999999</v>
      </c>
      <c r="I17" s="31"/>
      <c r="J17" s="31"/>
      <c r="K17" s="35"/>
    </row>
    <row r="18" spans="2:11" x14ac:dyDescent="0.25">
      <c r="B18" s="8" t="s">
        <v>1966</v>
      </c>
      <c r="C18" s="57" t="s">
        <v>1371</v>
      </c>
      <c r="D18" s="54" t="s">
        <v>1967</v>
      </c>
      <c r="E18" s="6" t="s">
        <v>53</v>
      </c>
      <c r="F18" s="19">
        <v>180543</v>
      </c>
      <c r="G18" s="24">
        <v>423.55</v>
      </c>
      <c r="H18" s="24">
        <v>1.06</v>
      </c>
      <c r="I18" s="31"/>
      <c r="J18" s="31"/>
      <c r="K18" s="35"/>
    </row>
    <row r="19" spans="2:11" x14ac:dyDescent="0.25">
      <c r="B19" s="8" t="s">
        <v>3705</v>
      </c>
      <c r="C19" s="57" t="s">
        <v>3706</v>
      </c>
      <c r="D19" s="54" t="s">
        <v>3707</v>
      </c>
      <c r="E19" s="6" t="s">
        <v>57</v>
      </c>
      <c r="F19" s="19">
        <v>29360</v>
      </c>
      <c r="G19" s="24">
        <v>399.05</v>
      </c>
      <c r="H19" s="24">
        <v>1</v>
      </c>
      <c r="I19" s="31"/>
      <c r="J19" s="31"/>
      <c r="K19" s="35"/>
    </row>
    <row r="20" spans="2:11" x14ac:dyDescent="0.25">
      <c r="B20" s="8" t="s">
        <v>294</v>
      </c>
      <c r="C20" s="57" t="s">
        <v>295</v>
      </c>
      <c r="D20" s="54" t="s">
        <v>296</v>
      </c>
      <c r="E20" s="6" t="s">
        <v>103</v>
      </c>
      <c r="F20" s="19">
        <v>39302</v>
      </c>
      <c r="G20" s="24">
        <v>393.75</v>
      </c>
      <c r="H20" s="24">
        <v>0.99</v>
      </c>
      <c r="I20" s="31"/>
      <c r="J20" s="31"/>
      <c r="K20" s="35"/>
    </row>
    <row r="21" spans="2:11" x14ac:dyDescent="0.25">
      <c r="B21" s="8" t="s">
        <v>467</v>
      </c>
      <c r="C21" s="57" t="s">
        <v>468</v>
      </c>
      <c r="D21" s="54" t="s">
        <v>469</v>
      </c>
      <c r="E21" s="6" t="s">
        <v>119</v>
      </c>
      <c r="F21" s="19">
        <v>136697</v>
      </c>
      <c r="G21" s="24">
        <v>389.24</v>
      </c>
      <c r="H21" s="24">
        <v>0.97</v>
      </c>
      <c r="I21" s="31"/>
      <c r="J21" s="31"/>
      <c r="K21" s="35"/>
    </row>
    <row r="22" spans="2:11" x14ac:dyDescent="0.25">
      <c r="B22" s="8" t="s">
        <v>2470</v>
      </c>
      <c r="C22" s="57" t="s">
        <v>2471</v>
      </c>
      <c r="D22" s="54" t="s">
        <v>2472</v>
      </c>
      <c r="E22" s="6" t="s">
        <v>53</v>
      </c>
      <c r="F22" s="19">
        <v>236190</v>
      </c>
      <c r="G22" s="24">
        <v>365.27</v>
      </c>
      <c r="H22" s="24">
        <v>0.91</v>
      </c>
      <c r="I22" s="31"/>
      <c r="J22" s="31"/>
      <c r="K22" s="35"/>
    </row>
    <row r="23" spans="2:11" x14ac:dyDescent="0.25">
      <c r="B23" s="8" t="s">
        <v>166</v>
      </c>
      <c r="C23" s="57" t="s">
        <v>167</v>
      </c>
      <c r="D23" s="54" t="s">
        <v>168</v>
      </c>
      <c r="E23" s="6" t="s">
        <v>169</v>
      </c>
      <c r="F23" s="19">
        <v>21144</v>
      </c>
      <c r="G23" s="24">
        <v>363.17</v>
      </c>
      <c r="H23" s="24">
        <v>0.91</v>
      </c>
      <c r="I23" s="31"/>
      <c r="J23" s="31"/>
      <c r="K23" s="35"/>
    </row>
    <row r="24" spans="2:11" x14ac:dyDescent="0.25">
      <c r="B24" s="8" t="s">
        <v>3708</v>
      </c>
      <c r="C24" s="57" t="s">
        <v>3709</v>
      </c>
      <c r="D24" s="54" t="s">
        <v>3710</v>
      </c>
      <c r="E24" s="6" t="s">
        <v>318</v>
      </c>
      <c r="F24" s="19">
        <v>23533</v>
      </c>
      <c r="G24" s="24">
        <v>354.48</v>
      </c>
      <c r="H24" s="24">
        <v>0.89</v>
      </c>
      <c r="I24" s="31"/>
      <c r="J24" s="31"/>
      <c r="K24" s="35"/>
    </row>
    <row r="25" spans="2:11" x14ac:dyDescent="0.25">
      <c r="B25" s="8" t="s">
        <v>2020</v>
      </c>
      <c r="C25" s="57" t="s">
        <v>2021</v>
      </c>
      <c r="D25" s="54" t="s">
        <v>2022</v>
      </c>
      <c r="E25" s="6" t="s">
        <v>131</v>
      </c>
      <c r="F25" s="19">
        <v>45379</v>
      </c>
      <c r="G25" s="24">
        <v>353.93</v>
      </c>
      <c r="H25" s="24">
        <v>0.89</v>
      </c>
      <c r="I25" s="31"/>
      <c r="J25" s="31"/>
      <c r="K25" s="35"/>
    </row>
    <row r="26" spans="2:11" x14ac:dyDescent="0.25">
      <c r="B26" s="8" t="s">
        <v>2371</v>
      </c>
      <c r="C26" s="57" t="s">
        <v>2372</v>
      </c>
      <c r="D26" s="54" t="s">
        <v>2373</v>
      </c>
      <c r="E26" s="6" t="s">
        <v>99</v>
      </c>
      <c r="F26" s="19">
        <v>65390</v>
      </c>
      <c r="G26" s="24">
        <v>347.32</v>
      </c>
      <c r="H26" s="24">
        <v>0.87</v>
      </c>
      <c r="I26" s="31"/>
      <c r="J26" s="31"/>
      <c r="K26" s="35"/>
    </row>
    <row r="27" spans="2:11" x14ac:dyDescent="0.25">
      <c r="B27" s="8" t="s">
        <v>3711</v>
      </c>
      <c r="C27" s="57" t="s">
        <v>3712</v>
      </c>
      <c r="D27" s="54" t="s">
        <v>3713</v>
      </c>
      <c r="E27" s="6" t="s">
        <v>107</v>
      </c>
      <c r="F27" s="19">
        <v>56628</v>
      </c>
      <c r="G27" s="24">
        <v>344.58</v>
      </c>
      <c r="H27" s="24">
        <v>0.86</v>
      </c>
      <c r="I27" s="31"/>
      <c r="J27" s="31"/>
      <c r="K27" s="35"/>
    </row>
    <row r="28" spans="2:11" x14ac:dyDescent="0.25">
      <c r="B28" s="8" t="s">
        <v>931</v>
      </c>
      <c r="C28" s="57" t="s">
        <v>932</v>
      </c>
      <c r="D28" s="54" t="s">
        <v>933</v>
      </c>
      <c r="E28" s="6" t="s">
        <v>115</v>
      </c>
      <c r="F28" s="19">
        <v>229984</v>
      </c>
      <c r="G28" s="24">
        <v>330.83</v>
      </c>
      <c r="H28" s="24">
        <v>0.83</v>
      </c>
      <c r="I28" s="31"/>
      <c r="J28" s="31"/>
      <c r="K28" s="35"/>
    </row>
    <row r="29" spans="2:11" x14ac:dyDescent="0.25">
      <c r="B29" s="8" t="s">
        <v>1812</v>
      </c>
      <c r="C29" s="57" t="s">
        <v>1813</v>
      </c>
      <c r="D29" s="54" t="s">
        <v>1814</v>
      </c>
      <c r="E29" s="6" t="s">
        <v>53</v>
      </c>
      <c r="F29" s="19">
        <v>217931</v>
      </c>
      <c r="G29" s="24">
        <v>318.94</v>
      </c>
      <c r="H29" s="24">
        <v>0.8</v>
      </c>
      <c r="I29" s="31"/>
      <c r="J29" s="31"/>
      <c r="K29" s="35"/>
    </row>
    <row r="30" spans="2:11" x14ac:dyDescent="0.25">
      <c r="B30" s="8" t="s">
        <v>845</v>
      </c>
      <c r="C30" s="57" t="s">
        <v>846</v>
      </c>
      <c r="D30" s="54" t="s">
        <v>847</v>
      </c>
      <c r="E30" s="6" t="s">
        <v>131</v>
      </c>
      <c r="F30" s="19">
        <v>21620</v>
      </c>
      <c r="G30" s="24">
        <v>313.68</v>
      </c>
      <c r="H30" s="24">
        <v>0.79</v>
      </c>
      <c r="I30" s="31"/>
      <c r="J30" s="31"/>
      <c r="K30" s="35"/>
    </row>
    <row r="31" spans="2:11" x14ac:dyDescent="0.25">
      <c r="B31" s="8" t="s">
        <v>423</v>
      </c>
      <c r="C31" s="57" t="s">
        <v>424</v>
      </c>
      <c r="D31" s="54" t="s">
        <v>425</v>
      </c>
      <c r="E31" s="6" t="s">
        <v>53</v>
      </c>
      <c r="F31" s="19">
        <v>333565</v>
      </c>
      <c r="G31" s="24">
        <v>313.22000000000003</v>
      </c>
      <c r="H31" s="24">
        <v>0.78</v>
      </c>
      <c r="I31" s="31"/>
      <c r="J31" s="31"/>
      <c r="K31" s="35"/>
    </row>
    <row r="32" spans="2:11" x14ac:dyDescent="0.25">
      <c r="B32" s="8" t="s">
        <v>2059</v>
      </c>
      <c r="C32" s="57" t="s">
        <v>2060</v>
      </c>
      <c r="D32" s="54" t="s">
        <v>2061</v>
      </c>
      <c r="E32" s="6" t="s">
        <v>57</v>
      </c>
      <c r="F32" s="19">
        <v>49330</v>
      </c>
      <c r="G32" s="24">
        <v>310.95</v>
      </c>
      <c r="H32" s="24">
        <v>0.78</v>
      </c>
      <c r="I32" s="31"/>
      <c r="J32" s="31"/>
      <c r="K32" s="35"/>
    </row>
    <row r="33" spans="2:11" x14ac:dyDescent="0.25">
      <c r="B33" s="8" t="s">
        <v>145</v>
      </c>
      <c r="C33" s="57" t="s">
        <v>146</v>
      </c>
      <c r="D33" s="54" t="s">
        <v>147</v>
      </c>
      <c r="E33" s="6" t="s">
        <v>148</v>
      </c>
      <c r="F33" s="19">
        <v>37818</v>
      </c>
      <c r="G33" s="24">
        <v>308.69</v>
      </c>
      <c r="H33" s="24">
        <v>0.77</v>
      </c>
      <c r="I33" s="31"/>
      <c r="J33" s="31"/>
      <c r="K33" s="35"/>
    </row>
    <row r="34" spans="2:11" x14ac:dyDescent="0.25">
      <c r="B34" s="8" t="s">
        <v>474</v>
      </c>
      <c r="C34" s="57" t="s">
        <v>475</v>
      </c>
      <c r="D34" s="54" t="s">
        <v>476</v>
      </c>
      <c r="E34" s="6" t="s">
        <v>115</v>
      </c>
      <c r="F34" s="19">
        <v>10560</v>
      </c>
      <c r="G34" s="24">
        <v>295.8</v>
      </c>
      <c r="H34" s="24">
        <v>0.74</v>
      </c>
      <c r="I34" s="31"/>
      <c r="J34" s="31"/>
      <c r="K34" s="35"/>
    </row>
    <row r="35" spans="2:11" x14ac:dyDescent="0.25">
      <c r="B35" s="8" t="s">
        <v>833</v>
      </c>
      <c r="C35" s="57" t="s">
        <v>834</v>
      </c>
      <c r="D35" s="54" t="s">
        <v>835</v>
      </c>
      <c r="E35" s="6" t="s">
        <v>217</v>
      </c>
      <c r="F35" s="19">
        <v>14820</v>
      </c>
      <c r="G35" s="24">
        <v>289.79000000000002</v>
      </c>
      <c r="H35" s="24">
        <v>0.73</v>
      </c>
      <c r="I35" s="31"/>
      <c r="J35" s="31"/>
      <c r="K35" s="35"/>
    </row>
    <row r="36" spans="2:11" x14ac:dyDescent="0.25">
      <c r="B36" s="8" t="s">
        <v>3714</v>
      </c>
      <c r="C36" s="57" t="s">
        <v>3715</v>
      </c>
      <c r="D36" s="54" t="s">
        <v>3716</v>
      </c>
      <c r="E36" s="6" t="s">
        <v>803</v>
      </c>
      <c r="F36" s="19">
        <v>180265</v>
      </c>
      <c r="G36" s="24">
        <v>289.69</v>
      </c>
      <c r="H36" s="24">
        <v>0.73</v>
      </c>
      <c r="I36" s="31"/>
      <c r="J36" s="31"/>
      <c r="K36" s="35"/>
    </row>
    <row r="37" spans="2:11" x14ac:dyDescent="0.25">
      <c r="B37" s="8" t="s">
        <v>2374</v>
      </c>
      <c r="C37" s="57" t="s">
        <v>2375</v>
      </c>
      <c r="D37" s="54" t="s">
        <v>2376</v>
      </c>
      <c r="E37" s="6" t="s">
        <v>99</v>
      </c>
      <c r="F37" s="19">
        <v>7660</v>
      </c>
      <c r="G37" s="24">
        <v>285.67</v>
      </c>
      <c r="H37" s="24">
        <v>0.72</v>
      </c>
      <c r="I37" s="31"/>
      <c r="J37" s="31"/>
      <c r="K37" s="35"/>
    </row>
    <row r="38" spans="2:11" x14ac:dyDescent="0.25">
      <c r="B38" s="8" t="s">
        <v>3717</v>
      </c>
      <c r="C38" s="57" t="s">
        <v>3718</v>
      </c>
      <c r="D38" s="54" t="s">
        <v>3719</v>
      </c>
      <c r="E38" s="6" t="s">
        <v>107</v>
      </c>
      <c r="F38" s="19">
        <v>29057</v>
      </c>
      <c r="G38" s="24">
        <v>285.3</v>
      </c>
      <c r="H38" s="24">
        <v>0.71</v>
      </c>
      <c r="I38" s="31"/>
      <c r="J38" s="31"/>
      <c r="K38" s="35"/>
    </row>
    <row r="39" spans="2:11" x14ac:dyDescent="0.25">
      <c r="B39" s="8" t="s">
        <v>160</v>
      </c>
      <c r="C39" s="57" t="s">
        <v>161</v>
      </c>
      <c r="D39" s="54" t="s">
        <v>162</v>
      </c>
      <c r="E39" s="6" t="s">
        <v>107</v>
      </c>
      <c r="F39" s="19">
        <v>15936</v>
      </c>
      <c r="G39" s="24">
        <v>270.51</v>
      </c>
      <c r="H39" s="24">
        <v>0.68</v>
      </c>
      <c r="I39" s="31"/>
      <c r="J39" s="31"/>
      <c r="K39" s="35"/>
    </row>
    <row r="40" spans="2:11" x14ac:dyDescent="0.25">
      <c r="B40" s="8" t="s">
        <v>1984</v>
      </c>
      <c r="C40" s="57" t="s">
        <v>1985</v>
      </c>
      <c r="D40" s="54" t="s">
        <v>1986</v>
      </c>
      <c r="E40" s="6" t="s">
        <v>107</v>
      </c>
      <c r="F40" s="19">
        <v>164379</v>
      </c>
      <c r="G40" s="24">
        <v>270.24</v>
      </c>
      <c r="H40" s="24">
        <v>0.68</v>
      </c>
      <c r="I40" s="31"/>
      <c r="J40" s="31"/>
      <c r="K40" s="35"/>
    </row>
    <row r="41" spans="2:11" x14ac:dyDescent="0.25">
      <c r="B41" s="8" t="s">
        <v>3720</v>
      </c>
      <c r="C41" s="57" t="s">
        <v>185</v>
      </c>
      <c r="D41" s="54" t="s">
        <v>3721</v>
      </c>
      <c r="E41" s="6" t="s">
        <v>186</v>
      </c>
      <c r="F41" s="19">
        <v>29894</v>
      </c>
      <c r="G41" s="24">
        <v>261.74</v>
      </c>
      <c r="H41" s="24">
        <v>0.66</v>
      </c>
      <c r="I41" s="31"/>
      <c r="J41" s="31"/>
      <c r="K41" s="35"/>
    </row>
    <row r="42" spans="2:11" x14ac:dyDescent="0.25">
      <c r="B42" s="8" t="s">
        <v>827</v>
      </c>
      <c r="C42" s="57" t="s">
        <v>828</v>
      </c>
      <c r="D42" s="54" t="s">
        <v>829</v>
      </c>
      <c r="E42" s="6" t="s">
        <v>217</v>
      </c>
      <c r="F42" s="19">
        <v>26882</v>
      </c>
      <c r="G42" s="24">
        <v>257.35000000000002</v>
      </c>
      <c r="H42" s="24">
        <v>0.64</v>
      </c>
      <c r="I42" s="31"/>
      <c r="J42" s="31"/>
      <c r="K42" s="35"/>
    </row>
    <row r="43" spans="2:11" x14ac:dyDescent="0.25">
      <c r="B43" s="8" t="s">
        <v>1990</v>
      </c>
      <c r="C43" s="57" t="s">
        <v>1991</v>
      </c>
      <c r="D43" s="54" t="s">
        <v>1992</v>
      </c>
      <c r="E43" s="6" t="s">
        <v>107</v>
      </c>
      <c r="F43" s="19">
        <v>125137</v>
      </c>
      <c r="G43" s="24">
        <v>255.47</v>
      </c>
      <c r="H43" s="24">
        <v>0.64</v>
      </c>
      <c r="I43" s="31"/>
      <c r="J43" s="31"/>
      <c r="K43" s="35"/>
    </row>
    <row r="44" spans="2:11" x14ac:dyDescent="0.25">
      <c r="B44" s="8" t="s">
        <v>3722</v>
      </c>
      <c r="C44" s="57" t="s">
        <v>3723</v>
      </c>
      <c r="D44" s="54" t="s">
        <v>3724</v>
      </c>
      <c r="E44" s="6" t="s">
        <v>85</v>
      </c>
      <c r="F44" s="19">
        <v>4533</v>
      </c>
      <c r="G44" s="24">
        <v>253</v>
      </c>
      <c r="H44" s="24">
        <v>0.63</v>
      </c>
      <c r="I44" s="31"/>
      <c r="J44" s="31"/>
      <c r="K44" s="35"/>
    </row>
    <row r="45" spans="2:11" x14ac:dyDescent="0.25">
      <c r="B45" s="8" t="s">
        <v>1827</v>
      </c>
      <c r="C45" s="57" t="s">
        <v>1828</v>
      </c>
      <c r="D45" s="54" t="s">
        <v>1829</v>
      </c>
      <c r="E45" s="6" t="s">
        <v>403</v>
      </c>
      <c r="F45" s="19">
        <v>87315</v>
      </c>
      <c r="G45" s="24">
        <v>251.9</v>
      </c>
      <c r="H45" s="24">
        <v>0.63</v>
      </c>
      <c r="I45" s="31"/>
      <c r="J45" s="31"/>
      <c r="K45" s="35"/>
    </row>
    <row r="46" spans="2:11" x14ac:dyDescent="0.25">
      <c r="B46" s="8" t="s">
        <v>221</v>
      </c>
      <c r="C46" s="57" t="s">
        <v>222</v>
      </c>
      <c r="D46" s="54" t="s">
        <v>223</v>
      </c>
      <c r="E46" s="6" t="s">
        <v>123</v>
      </c>
      <c r="F46" s="19">
        <v>273077</v>
      </c>
      <c r="G46" s="24">
        <v>251.23</v>
      </c>
      <c r="H46" s="24">
        <v>0.63</v>
      </c>
      <c r="I46" s="31"/>
      <c r="J46" s="31"/>
      <c r="K46" s="35"/>
    </row>
    <row r="47" spans="2:11" x14ac:dyDescent="0.25">
      <c r="B47" s="8" t="s">
        <v>2460</v>
      </c>
      <c r="C47" s="57" t="s">
        <v>2461</v>
      </c>
      <c r="D47" s="54" t="s">
        <v>2462</v>
      </c>
      <c r="E47" s="6" t="s">
        <v>217</v>
      </c>
      <c r="F47" s="19">
        <v>20457</v>
      </c>
      <c r="G47" s="24">
        <v>250.72</v>
      </c>
      <c r="H47" s="24">
        <v>0.63</v>
      </c>
      <c r="I47" s="31"/>
      <c r="J47" s="31"/>
      <c r="K47" s="35"/>
    </row>
    <row r="48" spans="2:11" x14ac:dyDescent="0.25">
      <c r="B48" s="8" t="s">
        <v>3725</v>
      </c>
      <c r="C48" s="57" t="s">
        <v>3726</v>
      </c>
      <c r="D48" s="54" t="s">
        <v>3727</v>
      </c>
      <c r="E48" s="6" t="s">
        <v>293</v>
      </c>
      <c r="F48" s="19">
        <v>1879</v>
      </c>
      <c r="G48" s="24">
        <v>247.74</v>
      </c>
      <c r="H48" s="24">
        <v>0.62</v>
      </c>
      <c r="I48" s="31"/>
      <c r="J48" s="31"/>
      <c r="K48" s="35"/>
    </row>
    <row r="49" spans="2:11" x14ac:dyDescent="0.25">
      <c r="B49" s="8" t="s">
        <v>3728</v>
      </c>
      <c r="C49" s="57" t="s">
        <v>3729</v>
      </c>
      <c r="D49" s="54" t="s">
        <v>3730</v>
      </c>
      <c r="E49" s="6" t="s">
        <v>70</v>
      </c>
      <c r="F49" s="19">
        <v>148596</v>
      </c>
      <c r="G49" s="24">
        <v>247.49</v>
      </c>
      <c r="H49" s="24">
        <v>0.62</v>
      </c>
      <c r="I49" s="31"/>
      <c r="J49" s="31"/>
      <c r="K49" s="35"/>
    </row>
    <row r="50" spans="2:11" x14ac:dyDescent="0.25">
      <c r="B50" s="8" t="s">
        <v>804</v>
      </c>
      <c r="C50" s="57" t="s">
        <v>805</v>
      </c>
      <c r="D50" s="54" t="s">
        <v>806</v>
      </c>
      <c r="E50" s="6" t="s">
        <v>152</v>
      </c>
      <c r="F50" s="19">
        <v>9300</v>
      </c>
      <c r="G50" s="24">
        <v>242.18</v>
      </c>
      <c r="H50" s="24">
        <v>0.61</v>
      </c>
      <c r="I50" s="31"/>
      <c r="J50" s="31"/>
      <c r="K50" s="35"/>
    </row>
    <row r="51" spans="2:11" x14ac:dyDescent="0.25">
      <c r="B51" s="8" t="s">
        <v>3731</v>
      </c>
      <c r="C51" s="57" t="s">
        <v>3732</v>
      </c>
      <c r="D51" s="54" t="s">
        <v>3733</v>
      </c>
      <c r="E51" s="6" t="s">
        <v>293</v>
      </c>
      <c r="F51" s="19">
        <v>37350</v>
      </c>
      <c r="G51" s="24">
        <v>240.76</v>
      </c>
      <c r="H51" s="24">
        <v>0.6</v>
      </c>
      <c r="I51" s="31"/>
      <c r="J51" s="31"/>
      <c r="K51" s="35"/>
    </row>
    <row r="52" spans="2:11" x14ac:dyDescent="0.25">
      <c r="B52" s="8" t="s">
        <v>3734</v>
      </c>
      <c r="C52" s="57" t="s">
        <v>1503</v>
      </c>
      <c r="D52" s="54" t="s">
        <v>3735</v>
      </c>
      <c r="E52" s="6" t="s">
        <v>107</v>
      </c>
      <c r="F52" s="19">
        <v>30716</v>
      </c>
      <c r="G52" s="24">
        <v>237.62</v>
      </c>
      <c r="H52" s="24">
        <v>0.59</v>
      </c>
      <c r="I52" s="31"/>
      <c r="J52" s="31"/>
      <c r="K52" s="35"/>
    </row>
    <row r="53" spans="2:11" x14ac:dyDescent="0.25">
      <c r="B53" s="8" t="s">
        <v>3736</v>
      </c>
      <c r="C53" s="57" t="s">
        <v>3737</v>
      </c>
      <c r="D53" s="54" t="s">
        <v>3738</v>
      </c>
      <c r="E53" s="6" t="s">
        <v>131</v>
      </c>
      <c r="F53" s="19">
        <v>184658</v>
      </c>
      <c r="G53" s="24">
        <v>233.78</v>
      </c>
      <c r="H53" s="24">
        <v>0.59</v>
      </c>
      <c r="I53" s="31"/>
      <c r="J53" s="31"/>
      <c r="K53" s="35"/>
    </row>
    <row r="54" spans="2:11" x14ac:dyDescent="0.25">
      <c r="B54" s="8" t="s">
        <v>3739</v>
      </c>
      <c r="C54" s="57" t="s">
        <v>3740</v>
      </c>
      <c r="D54" s="54" t="s">
        <v>3741</v>
      </c>
      <c r="E54" s="6" t="s">
        <v>103</v>
      </c>
      <c r="F54" s="19">
        <v>68762</v>
      </c>
      <c r="G54" s="24">
        <v>223.55</v>
      </c>
      <c r="H54" s="24">
        <v>0.56000000000000005</v>
      </c>
      <c r="I54" s="31"/>
      <c r="J54" s="31"/>
      <c r="K54" s="35"/>
    </row>
    <row r="55" spans="2:11" x14ac:dyDescent="0.25">
      <c r="B55" s="8" t="s">
        <v>3742</v>
      </c>
      <c r="C55" s="57" t="s">
        <v>3743</v>
      </c>
      <c r="D55" s="54" t="s">
        <v>3744</v>
      </c>
      <c r="E55" s="6" t="s">
        <v>99</v>
      </c>
      <c r="F55" s="19">
        <v>22739</v>
      </c>
      <c r="G55" s="24">
        <v>219.75</v>
      </c>
      <c r="H55" s="24">
        <v>0.55000000000000004</v>
      </c>
      <c r="I55" s="31"/>
      <c r="J55" s="31"/>
      <c r="K55" s="35"/>
    </row>
    <row r="56" spans="2:11" x14ac:dyDescent="0.25">
      <c r="B56" s="8" t="s">
        <v>445</v>
      </c>
      <c r="C56" s="57" t="s">
        <v>446</v>
      </c>
      <c r="D56" s="54" t="s">
        <v>447</v>
      </c>
      <c r="E56" s="6" t="s">
        <v>131</v>
      </c>
      <c r="F56" s="19">
        <v>2727</v>
      </c>
      <c r="G56" s="24">
        <v>219.35</v>
      </c>
      <c r="H56" s="24">
        <v>0.55000000000000004</v>
      </c>
      <c r="I56" s="31"/>
      <c r="J56" s="31"/>
      <c r="K56" s="35"/>
    </row>
    <row r="57" spans="2:11" x14ac:dyDescent="0.25">
      <c r="B57" s="8" t="s">
        <v>1815</v>
      </c>
      <c r="C57" s="57" t="s">
        <v>1816</v>
      </c>
      <c r="D57" s="54" t="s">
        <v>1817</v>
      </c>
      <c r="E57" s="6" t="s">
        <v>131</v>
      </c>
      <c r="F57" s="19">
        <v>27566</v>
      </c>
      <c r="G57" s="24">
        <v>218.46</v>
      </c>
      <c r="H57" s="24">
        <v>0.55000000000000004</v>
      </c>
      <c r="I57" s="31"/>
      <c r="J57" s="31"/>
      <c r="K57" s="35"/>
    </row>
    <row r="58" spans="2:11" x14ac:dyDescent="0.25">
      <c r="B58" s="8" t="s">
        <v>3745</v>
      </c>
      <c r="C58" s="57" t="s">
        <v>3746</v>
      </c>
      <c r="D58" s="54" t="s">
        <v>3747</v>
      </c>
      <c r="E58" s="6" t="s">
        <v>119</v>
      </c>
      <c r="F58" s="19">
        <v>30061</v>
      </c>
      <c r="G58" s="24">
        <v>213.45</v>
      </c>
      <c r="H58" s="24">
        <v>0.53</v>
      </c>
      <c r="I58" s="31"/>
      <c r="J58" s="31"/>
      <c r="K58" s="35"/>
    </row>
    <row r="59" spans="2:11" x14ac:dyDescent="0.25">
      <c r="B59" s="8" t="s">
        <v>3748</v>
      </c>
      <c r="C59" s="57" t="s">
        <v>3749</v>
      </c>
      <c r="D59" s="54" t="s">
        <v>3750</v>
      </c>
      <c r="E59" s="6" t="s">
        <v>85</v>
      </c>
      <c r="F59" s="19">
        <v>36663</v>
      </c>
      <c r="G59" s="24">
        <v>212.04</v>
      </c>
      <c r="H59" s="24">
        <v>0.53</v>
      </c>
      <c r="I59" s="31"/>
      <c r="J59" s="31"/>
      <c r="K59" s="35"/>
    </row>
    <row r="60" spans="2:11" x14ac:dyDescent="0.25">
      <c r="B60" s="8" t="s">
        <v>3751</v>
      </c>
      <c r="C60" s="57" t="s">
        <v>3752</v>
      </c>
      <c r="D60" s="54" t="s">
        <v>3753</v>
      </c>
      <c r="E60" s="6" t="s">
        <v>99</v>
      </c>
      <c r="F60" s="19">
        <v>39699</v>
      </c>
      <c r="G60" s="24">
        <v>210.54</v>
      </c>
      <c r="H60" s="24">
        <v>0.53</v>
      </c>
      <c r="I60" s="31"/>
      <c r="J60" s="31"/>
      <c r="K60" s="35"/>
    </row>
    <row r="61" spans="2:11" x14ac:dyDescent="0.25">
      <c r="B61" s="8" t="s">
        <v>3754</v>
      </c>
      <c r="C61" s="57" t="s">
        <v>3755</v>
      </c>
      <c r="D61" s="54" t="s">
        <v>3756</v>
      </c>
      <c r="E61" s="6" t="s">
        <v>3757</v>
      </c>
      <c r="F61" s="19">
        <v>13687</v>
      </c>
      <c r="G61" s="24">
        <v>208.82</v>
      </c>
      <c r="H61" s="24">
        <v>0.52</v>
      </c>
      <c r="I61" s="31"/>
      <c r="J61" s="31"/>
      <c r="K61" s="35"/>
    </row>
    <row r="62" spans="2:11" x14ac:dyDescent="0.25">
      <c r="B62" s="8" t="s">
        <v>2463</v>
      </c>
      <c r="C62" s="57" t="s">
        <v>2464</v>
      </c>
      <c r="D62" s="54" t="s">
        <v>2465</v>
      </c>
      <c r="E62" s="6" t="s">
        <v>115</v>
      </c>
      <c r="F62" s="19">
        <v>49298</v>
      </c>
      <c r="G62" s="24">
        <v>206.14</v>
      </c>
      <c r="H62" s="24">
        <v>0.52</v>
      </c>
      <c r="I62" s="31"/>
      <c r="J62" s="31"/>
      <c r="K62" s="35"/>
    </row>
    <row r="63" spans="2:11" x14ac:dyDescent="0.25">
      <c r="B63" s="8" t="s">
        <v>3758</v>
      </c>
      <c r="C63" s="57" t="s">
        <v>3759</v>
      </c>
      <c r="D63" s="54" t="s">
        <v>3760</v>
      </c>
      <c r="E63" s="6" t="s">
        <v>107</v>
      </c>
      <c r="F63" s="19">
        <v>14162</v>
      </c>
      <c r="G63" s="24">
        <v>203.88</v>
      </c>
      <c r="H63" s="24">
        <v>0.51</v>
      </c>
      <c r="I63" s="31"/>
      <c r="J63" s="31"/>
      <c r="K63" s="35"/>
    </row>
    <row r="64" spans="2:11" x14ac:dyDescent="0.25">
      <c r="B64" s="8" t="s">
        <v>3761</v>
      </c>
      <c r="C64" s="57" t="s">
        <v>3762</v>
      </c>
      <c r="D64" s="54" t="s">
        <v>3763</v>
      </c>
      <c r="E64" s="6" t="s">
        <v>237</v>
      </c>
      <c r="F64" s="19">
        <v>147067</v>
      </c>
      <c r="G64" s="24">
        <v>203.25</v>
      </c>
      <c r="H64" s="24">
        <v>0.51</v>
      </c>
      <c r="I64" s="31"/>
      <c r="J64" s="31"/>
      <c r="K64" s="35"/>
    </row>
    <row r="65" spans="2:11" x14ac:dyDescent="0.25">
      <c r="B65" s="8" t="s">
        <v>3764</v>
      </c>
      <c r="C65" s="57" t="s">
        <v>3765</v>
      </c>
      <c r="D65" s="54" t="s">
        <v>3766</v>
      </c>
      <c r="E65" s="6" t="s">
        <v>183</v>
      </c>
      <c r="F65" s="19">
        <v>15937</v>
      </c>
      <c r="G65" s="24">
        <v>201.4</v>
      </c>
      <c r="H65" s="24">
        <v>0.5</v>
      </c>
      <c r="I65" s="31"/>
      <c r="J65" s="31"/>
      <c r="K65" s="35"/>
    </row>
    <row r="66" spans="2:11" x14ac:dyDescent="0.25">
      <c r="B66" s="8" t="s">
        <v>2043</v>
      </c>
      <c r="C66" s="57" t="s">
        <v>1097</v>
      </c>
      <c r="D66" s="54" t="s">
        <v>2044</v>
      </c>
      <c r="E66" s="6" t="s">
        <v>107</v>
      </c>
      <c r="F66" s="19">
        <v>25456</v>
      </c>
      <c r="G66" s="24">
        <v>198.84</v>
      </c>
      <c r="H66" s="24">
        <v>0.5</v>
      </c>
      <c r="I66" s="31"/>
      <c r="J66" s="31"/>
      <c r="K66" s="35"/>
    </row>
    <row r="67" spans="2:11" x14ac:dyDescent="0.25">
      <c r="B67" s="8" t="s">
        <v>3767</v>
      </c>
      <c r="C67" s="57" t="s">
        <v>3768</v>
      </c>
      <c r="D67" s="54" t="s">
        <v>3769</v>
      </c>
      <c r="E67" s="6" t="s">
        <v>131</v>
      </c>
      <c r="F67" s="19">
        <v>30124</v>
      </c>
      <c r="G67" s="24">
        <v>198.73</v>
      </c>
      <c r="H67" s="24">
        <v>0.5</v>
      </c>
      <c r="I67" s="31"/>
      <c r="J67" s="31"/>
      <c r="K67" s="35"/>
    </row>
    <row r="68" spans="2:11" x14ac:dyDescent="0.25">
      <c r="B68" s="8" t="s">
        <v>3770</v>
      </c>
      <c r="C68" s="57" t="s">
        <v>3771</v>
      </c>
      <c r="D68" s="54" t="s">
        <v>3772</v>
      </c>
      <c r="E68" s="6" t="s">
        <v>57</v>
      </c>
      <c r="F68" s="19">
        <v>21621</v>
      </c>
      <c r="G68" s="24">
        <v>198.16</v>
      </c>
      <c r="H68" s="24">
        <v>0.5</v>
      </c>
      <c r="I68" s="31"/>
      <c r="J68" s="31"/>
      <c r="K68" s="35"/>
    </row>
    <row r="69" spans="2:11" x14ac:dyDescent="0.25">
      <c r="B69" s="8" t="s">
        <v>3773</v>
      </c>
      <c r="C69" s="57" t="s">
        <v>3774</v>
      </c>
      <c r="D69" s="54" t="s">
        <v>3775</v>
      </c>
      <c r="E69" s="6" t="s">
        <v>57</v>
      </c>
      <c r="F69" s="19">
        <v>26920</v>
      </c>
      <c r="G69" s="24">
        <v>197.71</v>
      </c>
      <c r="H69" s="24">
        <v>0.5</v>
      </c>
      <c r="I69" s="31"/>
      <c r="J69" s="31"/>
      <c r="K69" s="35"/>
    </row>
    <row r="70" spans="2:11" x14ac:dyDescent="0.25">
      <c r="B70" s="8" t="s">
        <v>919</v>
      </c>
      <c r="C70" s="57" t="s">
        <v>920</v>
      </c>
      <c r="D70" s="54" t="s">
        <v>921</v>
      </c>
      <c r="E70" s="6" t="s">
        <v>70</v>
      </c>
      <c r="F70" s="19">
        <v>29080</v>
      </c>
      <c r="G70" s="24">
        <v>192.87</v>
      </c>
      <c r="H70" s="24">
        <v>0.48</v>
      </c>
      <c r="I70" s="31"/>
      <c r="J70" s="31"/>
      <c r="K70" s="35"/>
    </row>
    <row r="71" spans="2:11" x14ac:dyDescent="0.25">
      <c r="B71" s="8" t="s">
        <v>3776</v>
      </c>
      <c r="C71" s="57" t="s">
        <v>3777</v>
      </c>
      <c r="D71" s="54" t="s">
        <v>3778</v>
      </c>
      <c r="E71" s="6" t="s">
        <v>119</v>
      </c>
      <c r="F71" s="19">
        <v>33191</v>
      </c>
      <c r="G71" s="24">
        <v>188.81</v>
      </c>
      <c r="H71" s="24">
        <v>0.47</v>
      </c>
      <c r="I71" s="31"/>
      <c r="J71" s="31"/>
      <c r="K71" s="35"/>
    </row>
    <row r="72" spans="2:11" x14ac:dyDescent="0.25">
      <c r="B72" s="8" t="s">
        <v>3779</v>
      </c>
      <c r="C72" s="57" t="s">
        <v>3780</v>
      </c>
      <c r="D72" s="54" t="s">
        <v>3781</v>
      </c>
      <c r="E72" s="6" t="s">
        <v>57</v>
      </c>
      <c r="F72" s="19">
        <v>34365</v>
      </c>
      <c r="G72" s="24">
        <v>185.04</v>
      </c>
      <c r="H72" s="24">
        <v>0.46</v>
      </c>
      <c r="I72" s="31"/>
      <c r="J72" s="31"/>
      <c r="K72" s="35"/>
    </row>
    <row r="73" spans="2:11" x14ac:dyDescent="0.25">
      <c r="B73" s="8" t="s">
        <v>2005</v>
      </c>
      <c r="C73" s="57" t="s">
        <v>2006</v>
      </c>
      <c r="D73" s="54" t="s">
        <v>2007</v>
      </c>
      <c r="E73" s="6" t="s">
        <v>325</v>
      </c>
      <c r="F73" s="19">
        <v>26887</v>
      </c>
      <c r="G73" s="24">
        <v>184.67</v>
      </c>
      <c r="H73" s="24">
        <v>0.46</v>
      </c>
      <c r="I73" s="31"/>
      <c r="J73" s="31"/>
      <c r="K73" s="35"/>
    </row>
    <row r="74" spans="2:11" x14ac:dyDescent="0.25">
      <c r="B74" s="8" t="s">
        <v>875</v>
      </c>
      <c r="C74" s="57" t="s">
        <v>876</v>
      </c>
      <c r="D74" s="54" t="s">
        <v>877</v>
      </c>
      <c r="E74" s="6" t="s">
        <v>277</v>
      </c>
      <c r="F74" s="19">
        <v>189045</v>
      </c>
      <c r="G74" s="24">
        <v>183.75</v>
      </c>
      <c r="H74" s="24">
        <v>0.46</v>
      </c>
      <c r="I74" s="31"/>
      <c r="J74" s="31"/>
      <c r="K74" s="35"/>
    </row>
    <row r="75" spans="2:11" x14ac:dyDescent="0.25">
      <c r="B75" s="8" t="s">
        <v>559</v>
      </c>
      <c r="C75" s="57" t="s">
        <v>560</v>
      </c>
      <c r="D75" s="54" t="s">
        <v>561</v>
      </c>
      <c r="E75" s="6" t="s">
        <v>156</v>
      </c>
      <c r="F75" s="19">
        <v>20349</v>
      </c>
      <c r="G75" s="24">
        <v>183.1</v>
      </c>
      <c r="H75" s="24">
        <v>0.46</v>
      </c>
      <c r="I75" s="31"/>
      <c r="J75" s="31"/>
      <c r="K75" s="35"/>
    </row>
    <row r="76" spans="2:11" x14ac:dyDescent="0.25">
      <c r="B76" s="8" t="s">
        <v>2368</v>
      </c>
      <c r="C76" s="57" t="s">
        <v>2369</v>
      </c>
      <c r="D76" s="54" t="s">
        <v>2370</v>
      </c>
      <c r="E76" s="6" t="s">
        <v>277</v>
      </c>
      <c r="F76" s="19">
        <v>214638</v>
      </c>
      <c r="G76" s="24">
        <v>182.33</v>
      </c>
      <c r="H76" s="24">
        <v>0.46</v>
      </c>
      <c r="I76" s="31"/>
      <c r="J76" s="31"/>
      <c r="K76" s="35"/>
    </row>
    <row r="77" spans="2:11" x14ac:dyDescent="0.25">
      <c r="B77" s="8" t="s">
        <v>3782</v>
      </c>
      <c r="C77" s="57" t="s">
        <v>3783</v>
      </c>
      <c r="D77" s="54" t="s">
        <v>3784</v>
      </c>
      <c r="E77" s="6" t="s">
        <v>127</v>
      </c>
      <c r="F77" s="19">
        <v>16174</v>
      </c>
      <c r="G77" s="24">
        <v>180.37</v>
      </c>
      <c r="H77" s="24">
        <v>0.45</v>
      </c>
      <c r="I77" s="31"/>
      <c r="J77" s="31"/>
      <c r="K77" s="35"/>
    </row>
    <row r="78" spans="2:11" x14ac:dyDescent="0.25">
      <c r="B78" s="8" t="s">
        <v>3785</v>
      </c>
      <c r="C78" s="57" t="s">
        <v>3786</v>
      </c>
      <c r="D78" s="54" t="s">
        <v>3787</v>
      </c>
      <c r="E78" s="6" t="s">
        <v>107</v>
      </c>
      <c r="F78" s="19">
        <v>31503</v>
      </c>
      <c r="G78" s="24">
        <v>180.28</v>
      </c>
      <c r="H78" s="24">
        <v>0.45</v>
      </c>
      <c r="I78" s="31"/>
      <c r="J78" s="31"/>
      <c r="K78" s="35"/>
    </row>
    <row r="79" spans="2:11" x14ac:dyDescent="0.25">
      <c r="B79" s="8" t="s">
        <v>3788</v>
      </c>
      <c r="C79" s="57" t="s">
        <v>3789</v>
      </c>
      <c r="D79" s="54" t="s">
        <v>3790</v>
      </c>
      <c r="E79" s="6" t="s">
        <v>803</v>
      </c>
      <c r="F79" s="19">
        <v>6693</v>
      </c>
      <c r="G79" s="24">
        <v>179.16</v>
      </c>
      <c r="H79" s="24">
        <v>0.45</v>
      </c>
      <c r="I79" s="31"/>
      <c r="J79" s="31"/>
      <c r="K79" s="35"/>
    </row>
    <row r="80" spans="2:11" x14ac:dyDescent="0.25">
      <c r="B80" s="8" t="s">
        <v>3791</v>
      </c>
      <c r="C80" s="57" t="s">
        <v>3792</v>
      </c>
      <c r="D80" s="54" t="s">
        <v>3793</v>
      </c>
      <c r="E80" s="6" t="s">
        <v>247</v>
      </c>
      <c r="F80" s="19">
        <v>268796</v>
      </c>
      <c r="G80" s="24">
        <v>179.15</v>
      </c>
      <c r="H80" s="24">
        <v>0.45</v>
      </c>
      <c r="I80" s="31"/>
      <c r="J80" s="31"/>
      <c r="K80" s="35"/>
    </row>
    <row r="81" spans="2:11" x14ac:dyDescent="0.25">
      <c r="B81" s="8" t="s">
        <v>3794</v>
      </c>
      <c r="C81" s="57" t="s">
        <v>3795</v>
      </c>
      <c r="D81" s="54" t="s">
        <v>3796</v>
      </c>
      <c r="E81" s="6" t="s">
        <v>381</v>
      </c>
      <c r="F81" s="19">
        <v>41230</v>
      </c>
      <c r="G81" s="24">
        <v>179.12</v>
      </c>
      <c r="H81" s="24">
        <v>0.45</v>
      </c>
      <c r="I81" s="31"/>
      <c r="J81" s="31"/>
      <c r="K81" s="35"/>
    </row>
    <row r="82" spans="2:11" x14ac:dyDescent="0.25">
      <c r="B82" s="8" t="s">
        <v>366</v>
      </c>
      <c r="C82" s="57" t="s">
        <v>367</v>
      </c>
      <c r="D82" s="54" t="s">
        <v>368</v>
      </c>
      <c r="E82" s="6" t="s">
        <v>99</v>
      </c>
      <c r="F82" s="19">
        <v>86608</v>
      </c>
      <c r="G82" s="24">
        <v>178.85</v>
      </c>
      <c r="H82" s="24">
        <v>0.45</v>
      </c>
      <c r="I82" s="31"/>
      <c r="J82" s="31"/>
      <c r="K82" s="35"/>
    </row>
    <row r="83" spans="2:11" x14ac:dyDescent="0.25">
      <c r="B83" s="8" t="s">
        <v>2074</v>
      </c>
      <c r="C83" s="57" t="s">
        <v>2075</v>
      </c>
      <c r="D83" s="54" t="s">
        <v>2076</v>
      </c>
      <c r="E83" s="6" t="s">
        <v>403</v>
      </c>
      <c r="F83" s="19">
        <v>17087</v>
      </c>
      <c r="G83" s="24">
        <v>177.94</v>
      </c>
      <c r="H83" s="24">
        <v>0.45</v>
      </c>
      <c r="I83" s="31"/>
      <c r="J83" s="31"/>
      <c r="K83" s="35"/>
    </row>
    <row r="84" spans="2:11" x14ac:dyDescent="0.25">
      <c r="B84" s="8" t="s">
        <v>3797</v>
      </c>
      <c r="C84" s="57" t="s">
        <v>3798</v>
      </c>
      <c r="D84" s="54" t="s">
        <v>3799</v>
      </c>
      <c r="E84" s="6" t="s">
        <v>3800</v>
      </c>
      <c r="F84" s="19">
        <v>22144</v>
      </c>
      <c r="G84" s="24">
        <v>176.54</v>
      </c>
      <c r="H84" s="24">
        <v>0.44</v>
      </c>
      <c r="I84" s="31"/>
      <c r="J84" s="31"/>
      <c r="K84" s="35"/>
    </row>
    <row r="85" spans="2:11" x14ac:dyDescent="0.25">
      <c r="B85" s="8" t="s">
        <v>3801</v>
      </c>
      <c r="C85" s="57" t="s">
        <v>3802</v>
      </c>
      <c r="D85" s="54" t="s">
        <v>3803</v>
      </c>
      <c r="E85" s="6" t="s">
        <v>119</v>
      </c>
      <c r="F85" s="19">
        <v>36837</v>
      </c>
      <c r="G85" s="24">
        <v>176.04</v>
      </c>
      <c r="H85" s="24">
        <v>0.44</v>
      </c>
      <c r="I85" s="31"/>
      <c r="J85" s="31"/>
      <c r="K85" s="35"/>
    </row>
    <row r="86" spans="2:11" x14ac:dyDescent="0.25">
      <c r="B86" s="8" t="s">
        <v>464</v>
      </c>
      <c r="C86" s="57" t="s">
        <v>465</v>
      </c>
      <c r="D86" s="54" t="s">
        <v>466</v>
      </c>
      <c r="E86" s="6" t="s">
        <v>123</v>
      </c>
      <c r="F86" s="19">
        <v>99763</v>
      </c>
      <c r="G86" s="24">
        <v>172.64</v>
      </c>
      <c r="H86" s="24">
        <v>0.43</v>
      </c>
      <c r="I86" s="31"/>
      <c r="J86" s="31"/>
      <c r="K86" s="35"/>
    </row>
    <row r="87" spans="2:11" x14ac:dyDescent="0.25">
      <c r="B87" s="8" t="s">
        <v>3804</v>
      </c>
      <c r="C87" s="57" t="s">
        <v>3805</v>
      </c>
      <c r="D87" s="54" t="s">
        <v>3806</v>
      </c>
      <c r="E87" s="6" t="s">
        <v>107</v>
      </c>
      <c r="F87" s="19">
        <v>3991</v>
      </c>
      <c r="G87" s="24">
        <v>169.12</v>
      </c>
      <c r="H87" s="24">
        <v>0.42</v>
      </c>
      <c r="I87" s="31"/>
      <c r="J87" s="31"/>
      <c r="K87" s="35"/>
    </row>
    <row r="88" spans="2:11" x14ac:dyDescent="0.25">
      <c r="B88" s="8" t="s">
        <v>326</v>
      </c>
      <c r="C88" s="57" t="s">
        <v>327</v>
      </c>
      <c r="D88" s="54" t="s">
        <v>328</v>
      </c>
      <c r="E88" s="6" t="s">
        <v>156</v>
      </c>
      <c r="F88" s="19">
        <v>146640</v>
      </c>
      <c r="G88" s="24">
        <v>167.61</v>
      </c>
      <c r="H88" s="24">
        <v>0.42</v>
      </c>
      <c r="I88" s="31"/>
      <c r="J88" s="31"/>
      <c r="K88" s="35"/>
    </row>
    <row r="89" spans="2:11" x14ac:dyDescent="0.25">
      <c r="B89" s="8" t="s">
        <v>1551</v>
      </c>
      <c r="C89" s="57" t="s">
        <v>1552</v>
      </c>
      <c r="D89" s="54" t="s">
        <v>1553</v>
      </c>
      <c r="E89" s="6" t="s">
        <v>107</v>
      </c>
      <c r="F89" s="19">
        <v>57503</v>
      </c>
      <c r="G89" s="24">
        <v>166.61</v>
      </c>
      <c r="H89" s="24">
        <v>0.42</v>
      </c>
      <c r="I89" s="31"/>
      <c r="J89" s="31"/>
      <c r="K89" s="35"/>
    </row>
    <row r="90" spans="2:11" x14ac:dyDescent="0.25">
      <c r="B90" s="8" t="s">
        <v>3807</v>
      </c>
      <c r="C90" s="57" t="s">
        <v>3808</v>
      </c>
      <c r="D90" s="54" t="s">
        <v>3809</v>
      </c>
      <c r="E90" s="6" t="s">
        <v>57</v>
      </c>
      <c r="F90" s="19">
        <v>19875</v>
      </c>
      <c r="G90" s="24">
        <v>166.28</v>
      </c>
      <c r="H90" s="24">
        <v>0.42</v>
      </c>
      <c r="I90" s="31"/>
      <c r="J90" s="31"/>
      <c r="K90" s="35"/>
    </row>
    <row r="91" spans="2:11" x14ac:dyDescent="0.25">
      <c r="B91" s="8" t="s">
        <v>800</v>
      </c>
      <c r="C91" s="57" t="s">
        <v>801</v>
      </c>
      <c r="D91" s="54" t="s">
        <v>802</v>
      </c>
      <c r="E91" s="6" t="s">
        <v>803</v>
      </c>
      <c r="F91" s="19">
        <v>93053</v>
      </c>
      <c r="G91" s="24">
        <v>165.22</v>
      </c>
      <c r="H91" s="24">
        <v>0.41</v>
      </c>
      <c r="I91" s="31"/>
      <c r="J91" s="31"/>
      <c r="K91" s="35"/>
    </row>
    <row r="92" spans="2:11" x14ac:dyDescent="0.25">
      <c r="B92" s="8" t="s">
        <v>2017</v>
      </c>
      <c r="C92" s="57" t="s">
        <v>2018</v>
      </c>
      <c r="D92" s="54" t="s">
        <v>2019</v>
      </c>
      <c r="E92" s="6" t="s">
        <v>506</v>
      </c>
      <c r="F92" s="19">
        <v>34896</v>
      </c>
      <c r="G92" s="24">
        <v>165.08</v>
      </c>
      <c r="H92" s="24">
        <v>0.41</v>
      </c>
      <c r="I92" s="31"/>
      <c r="J92" s="31"/>
      <c r="K92" s="35"/>
    </row>
    <row r="93" spans="2:11" x14ac:dyDescent="0.25">
      <c r="B93" s="8" t="s">
        <v>1996</v>
      </c>
      <c r="C93" s="57" t="s">
        <v>1997</v>
      </c>
      <c r="D93" s="54" t="s">
        <v>1998</v>
      </c>
      <c r="E93" s="6" t="s">
        <v>131</v>
      </c>
      <c r="F93" s="19">
        <v>41127</v>
      </c>
      <c r="G93" s="24">
        <v>164.32</v>
      </c>
      <c r="H93" s="24">
        <v>0.41</v>
      </c>
      <c r="I93" s="31"/>
      <c r="J93" s="31"/>
      <c r="K93" s="35"/>
    </row>
    <row r="94" spans="2:11" x14ac:dyDescent="0.25">
      <c r="B94" s="8" t="s">
        <v>451</v>
      </c>
      <c r="C94" s="57" t="s">
        <v>452</v>
      </c>
      <c r="D94" s="54" t="s">
        <v>453</v>
      </c>
      <c r="E94" s="6" t="s">
        <v>70</v>
      </c>
      <c r="F94" s="19">
        <v>439801</v>
      </c>
      <c r="G94" s="24">
        <v>163.38999999999999</v>
      </c>
      <c r="H94" s="24">
        <v>0.41</v>
      </c>
      <c r="I94" s="31"/>
      <c r="J94" s="31"/>
      <c r="K94" s="35"/>
    </row>
    <row r="95" spans="2:11" x14ac:dyDescent="0.25">
      <c r="B95" s="8" t="s">
        <v>3810</v>
      </c>
      <c r="C95" s="57" t="s">
        <v>3811</v>
      </c>
      <c r="D95" s="54" t="s">
        <v>3812</v>
      </c>
      <c r="E95" s="6" t="s">
        <v>99</v>
      </c>
      <c r="F95" s="19">
        <v>34927</v>
      </c>
      <c r="G95" s="24">
        <v>162.29</v>
      </c>
      <c r="H95" s="24">
        <v>0.41</v>
      </c>
      <c r="I95" s="31"/>
      <c r="J95" s="31"/>
      <c r="K95" s="35"/>
    </row>
    <row r="96" spans="2:11" x14ac:dyDescent="0.25">
      <c r="B96" s="8" t="s">
        <v>836</v>
      </c>
      <c r="C96" s="57" t="s">
        <v>837</v>
      </c>
      <c r="D96" s="54" t="s">
        <v>838</v>
      </c>
      <c r="E96" s="6" t="s">
        <v>217</v>
      </c>
      <c r="F96" s="19">
        <v>15096</v>
      </c>
      <c r="G96" s="24">
        <v>162.03</v>
      </c>
      <c r="H96" s="24">
        <v>0.41</v>
      </c>
      <c r="I96" s="31"/>
      <c r="J96" s="31"/>
      <c r="K96" s="35"/>
    </row>
    <row r="97" spans="2:11" x14ac:dyDescent="0.25">
      <c r="B97" s="8" t="s">
        <v>3813</v>
      </c>
      <c r="C97" s="57" t="s">
        <v>3814</v>
      </c>
      <c r="D97" s="54" t="s">
        <v>3815</v>
      </c>
      <c r="E97" s="6" t="s">
        <v>99</v>
      </c>
      <c r="F97" s="19">
        <v>48087</v>
      </c>
      <c r="G97" s="24">
        <v>160.72999999999999</v>
      </c>
      <c r="H97" s="24">
        <v>0.4</v>
      </c>
      <c r="I97" s="31"/>
      <c r="J97" s="31"/>
      <c r="K97" s="35"/>
    </row>
    <row r="98" spans="2:11" x14ac:dyDescent="0.25">
      <c r="B98" s="8" t="s">
        <v>786</v>
      </c>
      <c r="C98" s="57" t="s">
        <v>787</v>
      </c>
      <c r="D98" s="54" t="s">
        <v>788</v>
      </c>
      <c r="E98" s="6" t="s">
        <v>103</v>
      </c>
      <c r="F98" s="19">
        <v>52621</v>
      </c>
      <c r="G98" s="24">
        <v>158.69999999999999</v>
      </c>
      <c r="H98" s="24">
        <v>0.4</v>
      </c>
      <c r="I98" s="31"/>
      <c r="J98" s="31"/>
      <c r="K98" s="35"/>
    </row>
    <row r="99" spans="2:11" x14ac:dyDescent="0.25">
      <c r="B99" s="8" t="s">
        <v>3816</v>
      </c>
      <c r="C99" s="57" t="s">
        <v>3817</v>
      </c>
      <c r="D99" s="54" t="s">
        <v>3818</v>
      </c>
      <c r="E99" s="6" t="s">
        <v>441</v>
      </c>
      <c r="F99" s="19">
        <v>29628</v>
      </c>
      <c r="G99" s="24">
        <v>158.54</v>
      </c>
      <c r="H99" s="24">
        <v>0.4</v>
      </c>
      <c r="I99" s="31"/>
      <c r="J99" s="31"/>
      <c r="K99" s="35"/>
    </row>
    <row r="100" spans="2:11" x14ac:dyDescent="0.25">
      <c r="B100" s="8" t="s">
        <v>3819</v>
      </c>
      <c r="C100" s="57" t="s">
        <v>3820</v>
      </c>
      <c r="D100" s="54" t="s">
        <v>3821</v>
      </c>
      <c r="E100" s="6" t="s">
        <v>70</v>
      </c>
      <c r="F100" s="19">
        <v>207550</v>
      </c>
      <c r="G100" s="24">
        <v>157.94999999999999</v>
      </c>
      <c r="H100" s="24">
        <v>0.4</v>
      </c>
      <c r="I100" s="31"/>
      <c r="J100" s="31"/>
      <c r="K100" s="35"/>
    </row>
    <row r="101" spans="2:11" x14ac:dyDescent="0.25">
      <c r="B101" s="8" t="s">
        <v>3822</v>
      </c>
      <c r="C101" s="57" t="s">
        <v>3823</v>
      </c>
      <c r="D101" s="54" t="s">
        <v>3824</v>
      </c>
      <c r="E101" s="6" t="s">
        <v>257</v>
      </c>
      <c r="F101" s="19">
        <v>2473</v>
      </c>
      <c r="G101" s="24">
        <v>157.41</v>
      </c>
      <c r="H101" s="24">
        <v>0.39</v>
      </c>
      <c r="I101" s="31"/>
      <c r="J101" s="31"/>
      <c r="K101" s="35"/>
    </row>
    <row r="102" spans="2:11" x14ac:dyDescent="0.25">
      <c r="B102" s="8" t="s">
        <v>3825</v>
      </c>
      <c r="C102" s="57" t="s">
        <v>3826</v>
      </c>
      <c r="D102" s="54" t="s">
        <v>3827</v>
      </c>
      <c r="E102" s="6" t="s">
        <v>103</v>
      </c>
      <c r="F102" s="19">
        <v>5116</v>
      </c>
      <c r="G102" s="24">
        <v>155.97</v>
      </c>
      <c r="H102" s="24">
        <v>0.39</v>
      </c>
      <c r="I102" s="31"/>
      <c r="J102" s="31"/>
      <c r="K102" s="35"/>
    </row>
    <row r="103" spans="2:11" x14ac:dyDescent="0.25">
      <c r="B103" s="8" t="s">
        <v>3828</v>
      </c>
      <c r="C103" s="57" t="s">
        <v>3829</v>
      </c>
      <c r="D103" s="54" t="s">
        <v>3830</v>
      </c>
      <c r="E103" s="6" t="s">
        <v>74</v>
      </c>
      <c r="F103" s="19">
        <v>18918</v>
      </c>
      <c r="G103" s="24">
        <v>154.47</v>
      </c>
      <c r="H103" s="24">
        <v>0.39</v>
      </c>
      <c r="I103" s="31"/>
      <c r="J103" s="31"/>
      <c r="K103" s="35"/>
    </row>
    <row r="104" spans="2:11" x14ac:dyDescent="0.25">
      <c r="B104" s="8" t="s">
        <v>375</v>
      </c>
      <c r="C104" s="57" t="s">
        <v>376</v>
      </c>
      <c r="D104" s="54" t="s">
        <v>377</v>
      </c>
      <c r="E104" s="6" t="s">
        <v>184</v>
      </c>
      <c r="F104" s="19">
        <v>346806</v>
      </c>
      <c r="G104" s="24">
        <v>153.81</v>
      </c>
      <c r="H104" s="24">
        <v>0.39</v>
      </c>
      <c r="I104" s="31"/>
      <c r="J104" s="31"/>
      <c r="K104" s="35"/>
    </row>
    <row r="105" spans="2:11" x14ac:dyDescent="0.25">
      <c r="B105" s="8" t="s">
        <v>3831</v>
      </c>
      <c r="C105" s="57" t="s">
        <v>3832</v>
      </c>
      <c r="D105" s="54" t="s">
        <v>3833</v>
      </c>
      <c r="E105" s="6" t="s">
        <v>156</v>
      </c>
      <c r="F105" s="19">
        <v>64517</v>
      </c>
      <c r="G105" s="24">
        <v>153.49</v>
      </c>
      <c r="H105" s="24">
        <v>0.38</v>
      </c>
      <c r="I105" s="31"/>
      <c r="J105" s="31"/>
      <c r="K105" s="35"/>
    </row>
    <row r="106" spans="2:11" x14ac:dyDescent="0.25">
      <c r="B106" s="8" t="s">
        <v>3834</v>
      </c>
      <c r="C106" s="57" t="s">
        <v>3835</v>
      </c>
      <c r="D106" s="54" t="s">
        <v>3836</v>
      </c>
      <c r="E106" s="6" t="s">
        <v>103</v>
      </c>
      <c r="F106" s="19">
        <v>1779</v>
      </c>
      <c r="G106" s="24">
        <v>152.76</v>
      </c>
      <c r="H106" s="24">
        <v>0.38</v>
      </c>
      <c r="I106" s="31"/>
      <c r="J106" s="31"/>
      <c r="K106" s="35"/>
    </row>
    <row r="107" spans="2:11" x14ac:dyDescent="0.25">
      <c r="B107" s="8" t="s">
        <v>2056</v>
      </c>
      <c r="C107" s="57" t="s">
        <v>2057</v>
      </c>
      <c r="D107" s="54" t="s">
        <v>2058</v>
      </c>
      <c r="E107" s="6" t="s">
        <v>441</v>
      </c>
      <c r="F107" s="19">
        <v>47992</v>
      </c>
      <c r="G107" s="24">
        <v>152.72999999999999</v>
      </c>
      <c r="H107" s="24">
        <v>0.38</v>
      </c>
      <c r="I107" s="31"/>
      <c r="J107" s="31"/>
      <c r="K107" s="35"/>
    </row>
    <row r="108" spans="2:11" x14ac:dyDescent="0.25">
      <c r="B108" s="8" t="s">
        <v>3837</v>
      </c>
      <c r="C108" s="57" t="s">
        <v>187</v>
      </c>
      <c r="D108" s="54" t="s">
        <v>3838</v>
      </c>
      <c r="E108" s="6" t="s">
        <v>111</v>
      </c>
      <c r="F108" s="19">
        <v>10103</v>
      </c>
      <c r="G108" s="24">
        <v>151.88999999999999</v>
      </c>
      <c r="H108" s="24">
        <v>0.38</v>
      </c>
      <c r="I108" s="31"/>
      <c r="J108" s="31"/>
      <c r="K108" s="35"/>
    </row>
    <row r="109" spans="2:11" x14ac:dyDescent="0.25">
      <c r="B109" s="8" t="s">
        <v>3839</v>
      </c>
      <c r="C109" s="57" t="s">
        <v>3840</v>
      </c>
      <c r="D109" s="54" t="s">
        <v>3841</v>
      </c>
      <c r="E109" s="6" t="s">
        <v>293</v>
      </c>
      <c r="F109" s="19">
        <v>10102</v>
      </c>
      <c r="G109" s="24">
        <v>150.63999999999999</v>
      </c>
      <c r="H109" s="24">
        <v>0.38</v>
      </c>
      <c r="I109" s="31"/>
      <c r="J109" s="31"/>
      <c r="K109" s="35"/>
    </row>
    <row r="110" spans="2:11" x14ac:dyDescent="0.25">
      <c r="B110" s="8" t="s">
        <v>3842</v>
      </c>
      <c r="C110" s="57" t="s">
        <v>3843</v>
      </c>
      <c r="D110" s="54" t="s">
        <v>3844</v>
      </c>
      <c r="E110" s="6" t="s">
        <v>85</v>
      </c>
      <c r="F110" s="19">
        <v>3213</v>
      </c>
      <c r="G110" s="24">
        <v>150.12</v>
      </c>
      <c r="H110" s="24">
        <v>0.38</v>
      </c>
      <c r="I110" s="31"/>
      <c r="J110" s="31"/>
      <c r="K110" s="35"/>
    </row>
    <row r="111" spans="2:11" x14ac:dyDescent="0.25">
      <c r="B111" s="8" t="s">
        <v>3845</v>
      </c>
      <c r="C111" s="57" t="s">
        <v>3846</v>
      </c>
      <c r="D111" s="54" t="s">
        <v>3847</v>
      </c>
      <c r="E111" s="6" t="s">
        <v>78</v>
      </c>
      <c r="F111" s="19">
        <v>12458</v>
      </c>
      <c r="G111" s="24">
        <v>148.78</v>
      </c>
      <c r="H111" s="24">
        <v>0.37</v>
      </c>
      <c r="I111" s="31"/>
      <c r="J111" s="31"/>
      <c r="K111" s="35"/>
    </row>
    <row r="112" spans="2:11" x14ac:dyDescent="0.25">
      <c r="B112" s="8" t="s">
        <v>3848</v>
      </c>
      <c r="C112" s="57" t="s">
        <v>3849</v>
      </c>
      <c r="D112" s="54" t="s">
        <v>3850</v>
      </c>
      <c r="E112" s="6" t="s">
        <v>293</v>
      </c>
      <c r="F112" s="19">
        <v>6002</v>
      </c>
      <c r="G112" s="24">
        <v>148.05000000000001</v>
      </c>
      <c r="H112" s="24">
        <v>0.37</v>
      </c>
      <c r="I112" s="31"/>
      <c r="J112" s="31"/>
      <c r="K112" s="35"/>
    </row>
    <row r="113" spans="2:11" x14ac:dyDescent="0.25">
      <c r="B113" s="8" t="s">
        <v>3851</v>
      </c>
      <c r="C113" s="57" t="s">
        <v>3852</v>
      </c>
      <c r="D113" s="54" t="s">
        <v>3853</v>
      </c>
      <c r="E113" s="6" t="s">
        <v>247</v>
      </c>
      <c r="F113" s="19">
        <v>154229</v>
      </c>
      <c r="G113" s="24">
        <v>146.83000000000001</v>
      </c>
      <c r="H113" s="24">
        <v>0.37</v>
      </c>
      <c r="I113" s="31"/>
      <c r="J113" s="31"/>
      <c r="K113" s="35"/>
    </row>
    <row r="114" spans="2:11" x14ac:dyDescent="0.25">
      <c r="B114" s="8" t="s">
        <v>3854</v>
      </c>
      <c r="C114" s="57" t="s">
        <v>3855</v>
      </c>
      <c r="D114" s="54" t="s">
        <v>3856</v>
      </c>
      <c r="E114" s="6" t="s">
        <v>107</v>
      </c>
      <c r="F114" s="19">
        <v>19484</v>
      </c>
      <c r="G114" s="24">
        <v>146.35</v>
      </c>
      <c r="H114" s="24">
        <v>0.37</v>
      </c>
      <c r="I114" s="31"/>
      <c r="J114" s="31"/>
      <c r="K114" s="35"/>
    </row>
    <row r="115" spans="2:11" x14ac:dyDescent="0.25">
      <c r="B115" s="8" t="s">
        <v>3857</v>
      </c>
      <c r="C115" s="57" t="s">
        <v>3858</v>
      </c>
      <c r="D115" s="54" t="s">
        <v>3859</v>
      </c>
      <c r="E115" s="6" t="s">
        <v>325</v>
      </c>
      <c r="F115" s="19">
        <v>53831</v>
      </c>
      <c r="G115" s="24">
        <v>146.34</v>
      </c>
      <c r="H115" s="24">
        <v>0.37</v>
      </c>
      <c r="I115" s="31"/>
      <c r="J115" s="31"/>
      <c r="K115" s="35"/>
    </row>
    <row r="116" spans="2:11" x14ac:dyDescent="0.25">
      <c r="B116" s="8" t="s">
        <v>3860</v>
      </c>
      <c r="C116" s="57" t="s">
        <v>3861</v>
      </c>
      <c r="D116" s="54" t="s">
        <v>3862</v>
      </c>
      <c r="E116" s="6" t="s">
        <v>119</v>
      </c>
      <c r="F116" s="19">
        <v>2886</v>
      </c>
      <c r="G116" s="24">
        <v>145.74</v>
      </c>
      <c r="H116" s="24">
        <v>0.36</v>
      </c>
      <c r="I116" s="31"/>
      <c r="J116" s="31"/>
      <c r="K116" s="35"/>
    </row>
    <row r="117" spans="2:11" x14ac:dyDescent="0.25">
      <c r="B117" s="8" t="s">
        <v>3863</v>
      </c>
      <c r="C117" s="57" t="s">
        <v>3864</v>
      </c>
      <c r="D117" s="54" t="s">
        <v>3865</v>
      </c>
      <c r="E117" s="6" t="s">
        <v>156</v>
      </c>
      <c r="F117" s="19">
        <v>10444</v>
      </c>
      <c r="G117" s="24">
        <v>145.27000000000001</v>
      </c>
      <c r="H117" s="24">
        <v>0.36</v>
      </c>
      <c r="I117" s="31"/>
      <c r="J117" s="31"/>
      <c r="K117" s="35"/>
    </row>
    <row r="118" spans="2:11" x14ac:dyDescent="0.25">
      <c r="B118" s="8" t="s">
        <v>3866</v>
      </c>
      <c r="C118" s="57" t="s">
        <v>3867</v>
      </c>
      <c r="D118" s="54" t="s">
        <v>3868</v>
      </c>
      <c r="E118" s="6" t="s">
        <v>99</v>
      </c>
      <c r="F118" s="19">
        <v>18800</v>
      </c>
      <c r="G118" s="24">
        <v>143.91</v>
      </c>
      <c r="H118" s="24">
        <v>0.36</v>
      </c>
      <c r="I118" s="31"/>
      <c r="J118" s="31"/>
      <c r="K118" s="35"/>
    </row>
    <row r="119" spans="2:11" x14ac:dyDescent="0.25">
      <c r="B119" s="8" t="s">
        <v>3869</v>
      </c>
      <c r="C119" s="57" t="s">
        <v>3870</v>
      </c>
      <c r="D119" s="54" t="s">
        <v>3871</v>
      </c>
      <c r="E119" s="6" t="s">
        <v>273</v>
      </c>
      <c r="F119" s="19">
        <v>5817</v>
      </c>
      <c r="G119" s="24">
        <v>143.56</v>
      </c>
      <c r="H119" s="24">
        <v>0.36</v>
      </c>
      <c r="I119" s="31"/>
      <c r="J119" s="31"/>
      <c r="K119" s="35"/>
    </row>
    <row r="120" spans="2:11" x14ac:dyDescent="0.25">
      <c r="B120" s="8" t="s">
        <v>3872</v>
      </c>
      <c r="C120" s="57" t="s">
        <v>3873</v>
      </c>
      <c r="D120" s="54" t="s">
        <v>3874</v>
      </c>
      <c r="E120" s="6" t="s">
        <v>403</v>
      </c>
      <c r="F120" s="19">
        <v>38346</v>
      </c>
      <c r="G120" s="24">
        <v>142.63</v>
      </c>
      <c r="H120" s="24">
        <v>0.36</v>
      </c>
      <c r="I120" s="31"/>
      <c r="J120" s="31"/>
      <c r="K120" s="35"/>
    </row>
    <row r="121" spans="2:11" x14ac:dyDescent="0.25">
      <c r="B121" s="8" t="s">
        <v>1789</v>
      </c>
      <c r="C121" s="57" t="s">
        <v>1790</v>
      </c>
      <c r="D121" s="54" t="s">
        <v>1791</v>
      </c>
      <c r="E121" s="6" t="s">
        <v>85</v>
      </c>
      <c r="F121" s="19">
        <v>32795</v>
      </c>
      <c r="G121" s="24">
        <v>141.30000000000001</v>
      </c>
      <c r="H121" s="24">
        <v>0.35</v>
      </c>
      <c r="I121" s="31"/>
      <c r="J121" s="31"/>
      <c r="K121" s="35"/>
    </row>
    <row r="122" spans="2:11" x14ac:dyDescent="0.25">
      <c r="B122" s="8" t="s">
        <v>503</v>
      </c>
      <c r="C122" s="57" t="s">
        <v>504</v>
      </c>
      <c r="D122" s="54" t="s">
        <v>505</v>
      </c>
      <c r="E122" s="6" t="s">
        <v>506</v>
      </c>
      <c r="F122" s="19">
        <v>21397</v>
      </c>
      <c r="G122" s="24">
        <v>141.25</v>
      </c>
      <c r="H122" s="24">
        <v>0.35</v>
      </c>
      <c r="I122" s="31"/>
      <c r="J122" s="31"/>
      <c r="K122" s="35"/>
    </row>
    <row r="123" spans="2:11" x14ac:dyDescent="0.25">
      <c r="B123" s="8" t="s">
        <v>3875</v>
      </c>
      <c r="C123" s="57" t="s">
        <v>3876</v>
      </c>
      <c r="D123" s="54" t="s">
        <v>3877</v>
      </c>
      <c r="E123" s="6" t="s">
        <v>391</v>
      </c>
      <c r="F123" s="19">
        <v>14669</v>
      </c>
      <c r="G123" s="24">
        <v>140.76</v>
      </c>
      <c r="H123" s="24">
        <v>0.35</v>
      </c>
      <c r="I123" s="31"/>
      <c r="J123" s="31"/>
      <c r="K123" s="35"/>
    </row>
    <row r="124" spans="2:11" x14ac:dyDescent="0.25">
      <c r="B124" s="8" t="s">
        <v>3878</v>
      </c>
      <c r="C124" s="57" t="s">
        <v>3879</v>
      </c>
      <c r="D124" s="54" t="s">
        <v>3880</v>
      </c>
      <c r="E124" s="6" t="s">
        <v>107</v>
      </c>
      <c r="F124" s="19">
        <v>18770</v>
      </c>
      <c r="G124" s="24">
        <v>140.18</v>
      </c>
      <c r="H124" s="24">
        <v>0.35</v>
      </c>
      <c r="I124" s="31"/>
      <c r="J124" s="31"/>
      <c r="K124" s="35"/>
    </row>
    <row r="125" spans="2:11" x14ac:dyDescent="0.25">
      <c r="B125" s="8" t="s">
        <v>3881</v>
      </c>
      <c r="C125" s="57" t="s">
        <v>3882</v>
      </c>
      <c r="D125" s="54" t="s">
        <v>3883</v>
      </c>
      <c r="E125" s="6" t="s">
        <v>115</v>
      </c>
      <c r="F125" s="19">
        <v>26328</v>
      </c>
      <c r="G125" s="24">
        <v>139.30000000000001</v>
      </c>
      <c r="H125" s="24">
        <v>0.35</v>
      </c>
      <c r="I125" s="31"/>
      <c r="J125" s="31"/>
      <c r="K125" s="35"/>
    </row>
    <row r="126" spans="2:11" x14ac:dyDescent="0.25">
      <c r="B126" s="8" t="s">
        <v>3884</v>
      </c>
      <c r="C126" s="57" t="s">
        <v>3885</v>
      </c>
      <c r="D126" s="54" t="s">
        <v>3886</v>
      </c>
      <c r="E126" s="6" t="s">
        <v>1945</v>
      </c>
      <c r="F126" s="19">
        <v>6794</v>
      </c>
      <c r="G126" s="24">
        <v>136.74</v>
      </c>
      <c r="H126" s="24">
        <v>0.34</v>
      </c>
      <c r="I126" s="31"/>
      <c r="J126" s="31"/>
      <c r="K126" s="35"/>
    </row>
    <row r="127" spans="2:11" x14ac:dyDescent="0.25">
      <c r="B127" s="8" t="s">
        <v>3887</v>
      </c>
      <c r="C127" s="57" t="s">
        <v>3888</v>
      </c>
      <c r="D127" s="54" t="s">
        <v>3889</v>
      </c>
      <c r="E127" s="6" t="s">
        <v>119</v>
      </c>
      <c r="F127" s="19">
        <v>6381</v>
      </c>
      <c r="G127" s="24">
        <v>133.99</v>
      </c>
      <c r="H127" s="24">
        <v>0.34</v>
      </c>
      <c r="I127" s="31"/>
      <c r="J127" s="31"/>
      <c r="K127" s="35"/>
    </row>
    <row r="128" spans="2:11" x14ac:dyDescent="0.25">
      <c r="B128" s="8" t="s">
        <v>350</v>
      </c>
      <c r="C128" s="57" t="s">
        <v>351</v>
      </c>
      <c r="D128" s="54" t="s">
        <v>352</v>
      </c>
      <c r="E128" s="6" t="s">
        <v>103</v>
      </c>
      <c r="F128" s="19">
        <v>11547</v>
      </c>
      <c r="G128" s="24">
        <v>132.65</v>
      </c>
      <c r="H128" s="24">
        <v>0.33</v>
      </c>
      <c r="I128" s="31"/>
      <c r="J128" s="31"/>
      <c r="K128" s="35"/>
    </row>
    <row r="129" spans="2:11" x14ac:dyDescent="0.25">
      <c r="B129" s="8" t="s">
        <v>2062</v>
      </c>
      <c r="C129" s="57" t="s">
        <v>2063</v>
      </c>
      <c r="D129" s="54" t="s">
        <v>2064</v>
      </c>
      <c r="E129" s="6" t="s">
        <v>217</v>
      </c>
      <c r="F129" s="19">
        <v>7772</v>
      </c>
      <c r="G129" s="24">
        <v>132.37</v>
      </c>
      <c r="H129" s="24">
        <v>0.33</v>
      </c>
      <c r="I129" s="31"/>
      <c r="J129" s="31"/>
      <c r="K129" s="35"/>
    </row>
    <row r="130" spans="2:11" x14ac:dyDescent="0.25">
      <c r="B130" s="8" t="s">
        <v>3890</v>
      </c>
      <c r="C130" s="57" t="s">
        <v>3891</v>
      </c>
      <c r="D130" s="54" t="s">
        <v>3892</v>
      </c>
      <c r="E130" s="6" t="s">
        <v>441</v>
      </c>
      <c r="F130" s="19">
        <v>67710</v>
      </c>
      <c r="G130" s="24">
        <v>130.82</v>
      </c>
      <c r="H130" s="24">
        <v>0.33</v>
      </c>
      <c r="I130" s="31"/>
      <c r="J130" s="31"/>
      <c r="K130" s="35"/>
    </row>
    <row r="131" spans="2:11" x14ac:dyDescent="0.25">
      <c r="B131" s="8" t="s">
        <v>2346</v>
      </c>
      <c r="C131" s="57" t="s">
        <v>2347</v>
      </c>
      <c r="D131" s="54" t="s">
        <v>2348</v>
      </c>
      <c r="E131" s="6" t="s">
        <v>107</v>
      </c>
      <c r="F131" s="19">
        <v>151860</v>
      </c>
      <c r="G131" s="24">
        <v>130.22</v>
      </c>
      <c r="H131" s="24">
        <v>0.33</v>
      </c>
      <c r="I131" s="31"/>
      <c r="J131" s="31"/>
      <c r="K131" s="35"/>
    </row>
    <row r="132" spans="2:11" x14ac:dyDescent="0.25">
      <c r="B132" s="8" t="s">
        <v>3893</v>
      </c>
      <c r="C132" s="57" t="s">
        <v>3894</v>
      </c>
      <c r="D132" s="54" t="s">
        <v>3895</v>
      </c>
      <c r="E132" s="6" t="s">
        <v>293</v>
      </c>
      <c r="F132" s="19">
        <v>10782</v>
      </c>
      <c r="G132" s="24">
        <v>129.88</v>
      </c>
      <c r="H132" s="24">
        <v>0.33</v>
      </c>
      <c r="I132" s="31"/>
      <c r="J132" s="31"/>
      <c r="K132" s="35"/>
    </row>
    <row r="133" spans="2:11" x14ac:dyDescent="0.25">
      <c r="B133" s="8" t="s">
        <v>3896</v>
      </c>
      <c r="C133" s="57" t="s">
        <v>2107</v>
      </c>
      <c r="D133" s="54" t="s">
        <v>3897</v>
      </c>
      <c r="E133" s="6" t="s">
        <v>115</v>
      </c>
      <c r="F133" s="19">
        <v>10802</v>
      </c>
      <c r="G133" s="24">
        <v>129.74</v>
      </c>
      <c r="H133" s="24">
        <v>0.32</v>
      </c>
      <c r="I133" s="31"/>
      <c r="J133" s="31"/>
      <c r="K133" s="35"/>
    </row>
    <row r="134" spans="2:11" x14ac:dyDescent="0.25">
      <c r="B134" s="8" t="s">
        <v>3898</v>
      </c>
      <c r="C134" s="57" t="s">
        <v>3899</v>
      </c>
      <c r="D134" s="54" t="s">
        <v>3900</v>
      </c>
      <c r="E134" s="6" t="s">
        <v>111</v>
      </c>
      <c r="F134" s="19">
        <v>82568</v>
      </c>
      <c r="G134" s="24">
        <v>129.59</v>
      </c>
      <c r="H134" s="24">
        <v>0.32</v>
      </c>
      <c r="I134" s="31"/>
      <c r="J134" s="31"/>
      <c r="K134" s="35"/>
    </row>
    <row r="135" spans="2:11" x14ac:dyDescent="0.25">
      <c r="B135" s="8" t="s">
        <v>3901</v>
      </c>
      <c r="C135" s="57" t="s">
        <v>3902</v>
      </c>
      <c r="D135" s="54" t="s">
        <v>3903</v>
      </c>
      <c r="E135" s="6" t="s">
        <v>111</v>
      </c>
      <c r="F135" s="19">
        <v>31582</v>
      </c>
      <c r="G135" s="24">
        <v>128.05000000000001</v>
      </c>
      <c r="H135" s="24">
        <v>0.32</v>
      </c>
      <c r="I135" s="31"/>
      <c r="J135" s="31"/>
      <c r="K135" s="35"/>
    </row>
    <row r="136" spans="2:11" x14ac:dyDescent="0.25">
      <c r="B136" s="8" t="s">
        <v>2457</v>
      </c>
      <c r="C136" s="57" t="s">
        <v>2458</v>
      </c>
      <c r="D136" s="54" t="s">
        <v>2459</v>
      </c>
      <c r="E136" s="6" t="s">
        <v>1945</v>
      </c>
      <c r="F136" s="19">
        <v>5705</v>
      </c>
      <c r="G136" s="24">
        <v>127.83</v>
      </c>
      <c r="H136" s="24">
        <v>0.32</v>
      </c>
      <c r="I136" s="31"/>
      <c r="J136" s="31"/>
      <c r="K136" s="35"/>
    </row>
    <row r="137" spans="2:11" x14ac:dyDescent="0.25">
      <c r="B137" s="8" t="s">
        <v>3904</v>
      </c>
      <c r="C137" s="57" t="s">
        <v>3905</v>
      </c>
      <c r="D137" s="54" t="s">
        <v>3906</v>
      </c>
      <c r="E137" s="6" t="s">
        <v>70</v>
      </c>
      <c r="F137" s="19">
        <v>77051</v>
      </c>
      <c r="G137" s="24">
        <v>127.6</v>
      </c>
      <c r="H137" s="24">
        <v>0.32</v>
      </c>
      <c r="I137" s="31"/>
      <c r="J137" s="31"/>
      <c r="K137" s="35"/>
    </row>
    <row r="138" spans="2:11" x14ac:dyDescent="0.25">
      <c r="B138" s="8" t="s">
        <v>3907</v>
      </c>
      <c r="C138" s="57" t="s">
        <v>3908</v>
      </c>
      <c r="D138" s="54" t="s">
        <v>3909</v>
      </c>
      <c r="E138" s="6" t="s">
        <v>217</v>
      </c>
      <c r="F138" s="19">
        <v>33347</v>
      </c>
      <c r="G138" s="24">
        <v>127.52</v>
      </c>
      <c r="H138" s="24">
        <v>0.32</v>
      </c>
      <c r="I138" s="31"/>
      <c r="J138" s="31"/>
      <c r="K138" s="35"/>
    </row>
    <row r="139" spans="2:11" x14ac:dyDescent="0.25">
      <c r="B139" s="8" t="s">
        <v>3910</v>
      </c>
      <c r="C139" s="57" t="s">
        <v>3911</v>
      </c>
      <c r="D139" s="54" t="s">
        <v>3912</v>
      </c>
      <c r="E139" s="6" t="s">
        <v>325</v>
      </c>
      <c r="F139" s="19">
        <v>20306</v>
      </c>
      <c r="G139" s="24">
        <v>127.42</v>
      </c>
      <c r="H139" s="24">
        <v>0.32</v>
      </c>
      <c r="I139" s="31"/>
      <c r="J139" s="31"/>
      <c r="K139" s="35"/>
    </row>
    <row r="140" spans="2:11" x14ac:dyDescent="0.25">
      <c r="B140" s="8" t="s">
        <v>3913</v>
      </c>
      <c r="C140" s="57" t="s">
        <v>3914</v>
      </c>
      <c r="D140" s="54" t="s">
        <v>3915</v>
      </c>
      <c r="E140" s="6" t="s">
        <v>103</v>
      </c>
      <c r="F140" s="19">
        <v>2817</v>
      </c>
      <c r="G140" s="24">
        <v>124.73</v>
      </c>
      <c r="H140" s="24">
        <v>0.31</v>
      </c>
      <c r="I140" s="31"/>
      <c r="J140" s="31"/>
      <c r="K140" s="35"/>
    </row>
    <row r="141" spans="2:11" x14ac:dyDescent="0.25">
      <c r="B141" s="8" t="s">
        <v>3916</v>
      </c>
      <c r="C141" s="57" t="s">
        <v>3917</v>
      </c>
      <c r="D141" s="54" t="s">
        <v>3918</v>
      </c>
      <c r="E141" s="6" t="s">
        <v>131</v>
      </c>
      <c r="F141" s="19">
        <v>16709</v>
      </c>
      <c r="G141" s="24">
        <v>124.62</v>
      </c>
      <c r="H141" s="24">
        <v>0.31</v>
      </c>
      <c r="I141" s="31"/>
      <c r="J141" s="31"/>
      <c r="K141" s="35"/>
    </row>
    <row r="142" spans="2:11" x14ac:dyDescent="0.25">
      <c r="B142" s="8" t="s">
        <v>3919</v>
      </c>
      <c r="C142" s="57" t="s">
        <v>3920</v>
      </c>
      <c r="D142" s="54" t="s">
        <v>3921</v>
      </c>
      <c r="E142" s="6" t="s">
        <v>131</v>
      </c>
      <c r="F142" s="19">
        <v>2418</v>
      </c>
      <c r="G142" s="24">
        <v>124.02</v>
      </c>
      <c r="H142" s="24">
        <v>0.31</v>
      </c>
      <c r="I142" s="31"/>
      <c r="J142" s="31"/>
      <c r="K142" s="35"/>
    </row>
    <row r="143" spans="2:11" x14ac:dyDescent="0.25">
      <c r="B143" s="8" t="s">
        <v>3922</v>
      </c>
      <c r="C143" s="57" t="s">
        <v>3923</v>
      </c>
      <c r="D143" s="54" t="s">
        <v>3924</v>
      </c>
      <c r="E143" s="6" t="s">
        <v>247</v>
      </c>
      <c r="F143" s="19">
        <v>7979</v>
      </c>
      <c r="G143" s="24">
        <v>123.7</v>
      </c>
      <c r="H143" s="24">
        <v>0.31</v>
      </c>
      <c r="I143" s="31"/>
      <c r="J143" s="31"/>
      <c r="K143" s="35"/>
    </row>
    <row r="144" spans="2:11" x14ac:dyDescent="0.25">
      <c r="B144" s="8" t="s">
        <v>3925</v>
      </c>
      <c r="C144" s="57" t="s">
        <v>3926</v>
      </c>
      <c r="D144" s="54" t="s">
        <v>3927</v>
      </c>
      <c r="E144" s="6" t="s">
        <v>70</v>
      </c>
      <c r="F144" s="19">
        <v>83570</v>
      </c>
      <c r="G144" s="24">
        <v>123.31</v>
      </c>
      <c r="H144" s="24">
        <v>0.31</v>
      </c>
      <c r="I144" s="31"/>
      <c r="J144" s="31"/>
      <c r="K144" s="35"/>
    </row>
    <row r="145" spans="2:11" x14ac:dyDescent="0.25">
      <c r="B145" s="8" t="s">
        <v>3928</v>
      </c>
      <c r="C145" s="57" t="s">
        <v>3929</v>
      </c>
      <c r="D145" s="54" t="s">
        <v>3930</v>
      </c>
      <c r="E145" s="6" t="s">
        <v>103</v>
      </c>
      <c r="F145" s="19">
        <v>20240</v>
      </c>
      <c r="G145" s="24">
        <v>122.72</v>
      </c>
      <c r="H145" s="24">
        <v>0.31</v>
      </c>
      <c r="I145" s="31"/>
      <c r="J145" s="31"/>
      <c r="K145" s="35"/>
    </row>
    <row r="146" spans="2:11" x14ac:dyDescent="0.25">
      <c r="B146" s="8" t="s">
        <v>2387</v>
      </c>
      <c r="C146" s="57" t="s">
        <v>2388</v>
      </c>
      <c r="D146" s="54" t="s">
        <v>2389</v>
      </c>
      <c r="E146" s="6" t="s">
        <v>70</v>
      </c>
      <c r="F146" s="19">
        <v>41814</v>
      </c>
      <c r="G146" s="24">
        <v>121.95</v>
      </c>
      <c r="H146" s="24">
        <v>0.31</v>
      </c>
      <c r="I146" s="31"/>
      <c r="J146" s="31"/>
      <c r="K146" s="35"/>
    </row>
    <row r="147" spans="2:11" x14ac:dyDescent="0.25">
      <c r="B147" s="8" t="s">
        <v>3931</v>
      </c>
      <c r="C147" s="57" t="s">
        <v>3932</v>
      </c>
      <c r="D147" s="54" t="s">
        <v>3933</v>
      </c>
      <c r="E147" s="6" t="s">
        <v>506</v>
      </c>
      <c r="F147" s="19">
        <v>238970</v>
      </c>
      <c r="G147" s="24">
        <v>119.37</v>
      </c>
      <c r="H147" s="24">
        <v>0.3</v>
      </c>
      <c r="I147" s="31"/>
      <c r="J147" s="31"/>
      <c r="K147" s="35"/>
    </row>
    <row r="148" spans="2:11" x14ac:dyDescent="0.25">
      <c r="B148" s="8" t="s">
        <v>483</v>
      </c>
      <c r="C148" s="57" t="s">
        <v>484</v>
      </c>
      <c r="D148" s="54" t="s">
        <v>485</v>
      </c>
      <c r="E148" s="6" t="s">
        <v>148</v>
      </c>
      <c r="F148" s="19">
        <v>22575</v>
      </c>
      <c r="G148" s="24">
        <v>119.25</v>
      </c>
      <c r="H148" s="24">
        <v>0.3</v>
      </c>
      <c r="I148" s="31"/>
      <c r="J148" s="31"/>
      <c r="K148" s="35"/>
    </row>
    <row r="149" spans="2:11" x14ac:dyDescent="0.25">
      <c r="B149" s="8" t="s">
        <v>3934</v>
      </c>
      <c r="C149" s="57" t="s">
        <v>3935</v>
      </c>
      <c r="D149" s="54" t="s">
        <v>3936</v>
      </c>
      <c r="E149" s="6" t="s">
        <v>103</v>
      </c>
      <c r="F149" s="19">
        <v>18201</v>
      </c>
      <c r="G149" s="24">
        <v>117.38</v>
      </c>
      <c r="H149" s="24">
        <v>0.28999999999999998</v>
      </c>
      <c r="I149" s="31"/>
      <c r="J149" s="31"/>
      <c r="K149" s="35"/>
    </row>
    <row r="150" spans="2:11" x14ac:dyDescent="0.25">
      <c r="B150" s="8" t="s">
        <v>3937</v>
      </c>
      <c r="C150" s="57" t="s">
        <v>3938</v>
      </c>
      <c r="D150" s="54" t="s">
        <v>3939</v>
      </c>
      <c r="E150" s="6" t="s">
        <v>74</v>
      </c>
      <c r="F150" s="19">
        <v>8645</v>
      </c>
      <c r="G150" s="24">
        <v>117.02</v>
      </c>
      <c r="H150" s="24">
        <v>0.28999999999999998</v>
      </c>
      <c r="I150" s="31"/>
      <c r="J150" s="31"/>
      <c r="K150" s="35"/>
    </row>
    <row r="151" spans="2:11" x14ac:dyDescent="0.25">
      <c r="B151" s="8" t="s">
        <v>3940</v>
      </c>
      <c r="C151" s="57" t="s">
        <v>3941</v>
      </c>
      <c r="D151" s="54" t="s">
        <v>3942</v>
      </c>
      <c r="E151" s="6" t="s">
        <v>70</v>
      </c>
      <c r="F151" s="19">
        <v>34253</v>
      </c>
      <c r="G151" s="24">
        <v>115.95</v>
      </c>
      <c r="H151" s="24">
        <v>0.28999999999999998</v>
      </c>
      <c r="I151" s="31"/>
      <c r="J151" s="31"/>
      <c r="K151" s="35"/>
    </row>
    <row r="152" spans="2:11" x14ac:dyDescent="0.25">
      <c r="B152" s="8" t="s">
        <v>3943</v>
      </c>
      <c r="C152" s="57" t="s">
        <v>3944</v>
      </c>
      <c r="D152" s="54" t="s">
        <v>3945</v>
      </c>
      <c r="E152" s="6" t="s">
        <v>579</v>
      </c>
      <c r="F152" s="19">
        <v>82150</v>
      </c>
      <c r="G152" s="24">
        <v>115.83</v>
      </c>
      <c r="H152" s="24">
        <v>0.28999999999999998</v>
      </c>
      <c r="I152" s="31"/>
      <c r="J152" s="31"/>
      <c r="K152" s="35"/>
    </row>
    <row r="153" spans="2:11" x14ac:dyDescent="0.25">
      <c r="B153" s="8" t="s">
        <v>3946</v>
      </c>
      <c r="C153" s="57" t="s">
        <v>3947</v>
      </c>
      <c r="D153" s="54" t="s">
        <v>3948</v>
      </c>
      <c r="E153" s="6" t="s">
        <v>277</v>
      </c>
      <c r="F153" s="19">
        <v>67320</v>
      </c>
      <c r="G153" s="24">
        <v>114.68</v>
      </c>
      <c r="H153" s="24">
        <v>0.28999999999999998</v>
      </c>
      <c r="I153" s="31"/>
      <c r="J153" s="31"/>
      <c r="K153" s="35"/>
    </row>
    <row r="154" spans="2:11" x14ac:dyDescent="0.25">
      <c r="B154" s="8" t="s">
        <v>3949</v>
      </c>
      <c r="C154" s="57" t="s">
        <v>3950</v>
      </c>
      <c r="D154" s="54" t="s">
        <v>3951</v>
      </c>
      <c r="E154" s="6" t="s">
        <v>131</v>
      </c>
      <c r="F154" s="19">
        <v>11975</v>
      </c>
      <c r="G154" s="24">
        <v>111.92</v>
      </c>
      <c r="H154" s="24">
        <v>0.28000000000000003</v>
      </c>
      <c r="I154" s="31"/>
      <c r="J154" s="31"/>
      <c r="K154" s="35"/>
    </row>
    <row r="155" spans="2:11" x14ac:dyDescent="0.25">
      <c r="B155" s="8" t="s">
        <v>284</v>
      </c>
      <c r="C155" s="57" t="s">
        <v>285</v>
      </c>
      <c r="D155" s="54" t="s">
        <v>286</v>
      </c>
      <c r="E155" s="6" t="s">
        <v>74</v>
      </c>
      <c r="F155" s="19">
        <v>30343</v>
      </c>
      <c r="G155" s="24">
        <v>110.71</v>
      </c>
      <c r="H155" s="24">
        <v>0.28000000000000003</v>
      </c>
      <c r="I155" s="31"/>
      <c r="J155" s="31"/>
      <c r="K155" s="35"/>
    </row>
    <row r="156" spans="2:11" x14ac:dyDescent="0.25">
      <c r="B156" s="8" t="s">
        <v>3952</v>
      </c>
      <c r="C156" s="57" t="s">
        <v>3953</v>
      </c>
      <c r="D156" s="54" t="s">
        <v>3954</v>
      </c>
      <c r="E156" s="6" t="s">
        <v>99</v>
      </c>
      <c r="F156" s="19">
        <v>3168</v>
      </c>
      <c r="G156" s="24">
        <v>108.43</v>
      </c>
      <c r="H156" s="24">
        <v>0.27</v>
      </c>
      <c r="I156" s="31"/>
      <c r="J156" s="31"/>
      <c r="K156" s="35"/>
    </row>
    <row r="157" spans="2:11" x14ac:dyDescent="0.25">
      <c r="B157" s="8" t="s">
        <v>3955</v>
      </c>
      <c r="C157" s="57" t="s">
        <v>3956</v>
      </c>
      <c r="D157" s="54" t="s">
        <v>3957</v>
      </c>
      <c r="E157" s="6" t="s">
        <v>57</v>
      </c>
      <c r="F157" s="19">
        <v>4560</v>
      </c>
      <c r="G157" s="24">
        <v>108.28</v>
      </c>
      <c r="H157" s="24">
        <v>0.27</v>
      </c>
      <c r="I157" s="31"/>
      <c r="J157" s="31"/>
      <c r="K157" s="35"/>
    </row>
    <row r="158" spans="2:11" x14ac:dyDescent="0.25">
      <c r="B158" s="8" t="s">
        <v>3958</v>
      </c>
      <c r="C158" s="57" t="s">
        <v>3959</v>
      </c>
      <c r="D158" s="54" t="s">
        <v>3960</v>
      </c>
      <c r="E158" s="6" t="s">
        <v>57</v>
      </c>
      <c r="F158" s="19">
        <v>21144</v>
      </c>
      <c r="G158" s="24">
        <v>103.84</v>
      </c>
      <c r="H158" s="24">
        <v>0.26</v>
      </c>
      <c r="I158" s="31"/>
      <c r="J158" s="31"/>
      <c r="K158" s="35"/>
    </row>
    <row r="159" spans="2:11" x14ac:dyDescent="0.25">
      <c r="B159" s="8" t="s">
        <v>756</v>
      </c>
      <c r="C159" s="57" t="s">
        <v>757</v>
      </c>
      <c r="D159" s="54" t="s">
        <v>758</v>
      </c>
      <c r="E159" s="6" t="s">
        <v>156</v>
      </c>
      <c r="F159" s="19">
        <v>17453</v>
      </c>
      <c r="G159" s="24">
        <v>102.93</v>
      </c>
      <c r="H159" s="24">
        <v>0.26</v>
      </c>
      <c r="I159" s="31"/>
      <c r="J159" s="31"/>
      <c r="K159" s="35"/>
    </row>
    <row r="160" spans="2:11" x14ac:dyDescent="0.25">
      <c r="B160" s="8" t="s">
        <v>765</v>
      </c>
      <c r="C160" s="57" t="s">
        <v>766</v>
      </c>
      <c r="D160" s="54" t="s">
        <v>767</v>
      </c>
      <c r="E160" s="6" t="s">
        <v>152</v>
      </c>
      <c r="F160" s="19">
        <v>7708</v>
      </c>
      <c r="G160" s="24">
        <v>102.48</v>
      </c>
      <c r="H160" s="24">
        <v>0.26</v>
      </c>
      <c r="I160" s="31"/>
      <c r="J160" s="31"/>
      <c r="K160" s="35"/>
    </row>
    <row r="161" spans="2:11" x14ac:dyDescent="0.25">
      <c r="B161" s="8" t="s">
        <v>3961</v>
      </c>
      <c r="C161" s="57" t="s">
        <v>3962</v>
      </c>
      <c r="D161" s="54" t="s">
        <v>3963</v>
      </c>
      <c r="E161" s="6" t="s">
        <v>107</v>
      </c>
      <c r="F161" s="19">
        <v>121723</v>
      </c>
      <c r="G161" s="24">
        <v>102.19</v>
      </c>
      <c r="H161" s="24">
        <v>0.26</v>
      </c>
      <c r="I161" s="31"/>
      <c r="J161" s="31"/>
      <c r="K161" s="35"/>
    </row>
    <row r="162" spans="2:11" x14ac:dyDescent="0.25">
      <c r="B162" s="8" t="s">
        <v>3964</v>
      </c>
      <c r="C162" s="57" t="s">
        <v>3965</v>
      </c>
      <c r="D162" s="54" t="s">
        <v>3966</v>
      </c>
      <c r="E162" s="6" t="s">
        <v>53</v>
      </c>
      <c r="F162" s="19">
        <v>163135</v>
      </c>
      <c r="G162" s="24">
        <v>101.96</v>
      </c>
      <c r="H162" s="24">
        <v>0.26</v>
      </c>
      <c r="I162" s="31"/>
      <c r="J162" s="31"/>
      <c r="K162" s="35"/>
    </row>
    <row r="163" spans="2:11" x14ac:dyDescent="0.25">
      <c r="B163" s="8" t="s">
        <v>3967</v>
      </c>
      <c r="C163" s="57" t="s">
        <v>3968</v>
      </c>
      <c r="D163" s="54" t="s">
        <v>3969</v>
      </c>
      <c r="E163" s="6" t="s">
        <v>115</v>
      </c>
      <c r="F163" s="19">
        <v>12333</v>
      </c>
      <c r="G163" s="24">
        <v>101.59</v>
      </c>
      <c r="H163" s="24">
        <v>0.25</v>
      </c>
      <c r="I163" s="31"/>
      <c r="J163" s="31"/>
      <c r="K163" s="35"/>
    </row>
    <row r="164" spans="2:11" x14ac:dyDescent="0.25">
      <c r="B164" s="8" t="s">
        <v>435</v>
      </c>
      <c r="C164" s="57" t="s">
        <v>436</v>
      </c>
      <c r="D164" s="54" t="s">
        <v>437</v>
      </c>
      <c r="E164" s="6" t="s">
        <v>325</v>
      </c>
      <c r="F164" s="19">
        <v>21580</v>
      </c>
      <c r="G164" s="24">
        <v>101.38</v>
      </c>
      <c r="H164" s="24">
        <v>0.25</v>
      </c>
      <c r="I164" s="31"/>
      <c r="J164" s="31"/>
      <c r="K164" s="35"/>
    </row>
    <row r="165" spans="2:11" x14ac:dyDescent="0.25">
      <c r="B165" s="8" t="s">
        <v>1554</v>
      </c>
      <c r="C165" s="57" t="s">
        <v>1555</v>
      </c>
      <c r="D165" s="54" t="s">
        <v>1556</v>
      </c>
      <c r="E165" s="6" t="s">
        <v>99</v>
      </c>
      <c r="F165" s="19">
        <v>20154</v>
      </c>
      <c r="G165" s="24">
        <v>101.36</v>
      </c>
      <c r="H165" s="24">
        <v>0.25</v>
      </c>
      <c r="I165" s="31"/>
      <c r="J165" s="31"/>
      <c r="K165" s="35"/>
    </row>
    <row r="166" spans="2:11" x14ac:dyDescent="0.25">
      <c r="B166" s="8" t="s">
        <v>3970</v>
      </c>
      <c r="C166" s="57" t="s">
        <v>3971</v>
      </c>
      <c r="D166" s="54" t="s">
        <v>3972</v>
      </c>
      <c r="E166" s="6" t="s">
        <v>107</v>
      </c>
      <c r="F166" s="19">
        <v>11243</v>
      </c>
      <c r="G166" s="24">
        <v>101.01</v>
      </c>
      <c r="H166" s="24">
        <v>0.25</v>
      </c>
      <c r="I166" s="31"/>
      <c r="J166" s="31"/>
      <c r="K166" s="35"/>
    </row>
    <row r="167" spans="2:11" x14ac:dyDescent="0.25">
      <c r="B167" s="8" t="s">
        <v>3973</v>
      </c>
      <c r="C167" s="57" t="s">
        <v>3974</v>
      </c>
      <c r="D167" s="54" t="s">
        <v>3975</v>
      </c>
      <c r="E167" s="6" t="s">
        <v>506</v>
      </c>
      <c r="F167" s="19">
        <v>25901</v>
      </c>
      <c r="G167" s="24">
        <v>100.31</v>
      </c>
      <c r="H167" s="24">
        <v>0.25</v>
      </c>
      <c r="I167" s="31"/>
      <c r="J167" s="31"/>
      <c r="K167" s="35"/>
    </row>
    <row r="168" spans="2:11" x14ac:dyDescent="0.25">
      <c r="B168" s="8" t="s">
        <v>3976</v>
      </c>
      <c r="C168" s="57" t="s">
        <v>3977</v>
      </c>
      <c r="D168" s="54" t="s">
        <v>3978</v>
      </c>
      <c r="E168" s="6" t="s">
        <v>131</v>
      </c>
      <c r="F168" s="19">
        <v>23194</v>
      </c>
      <c r="G168" s="24">
        <v>99.61</v>
      </c>
      <c r="H168" s="24">
        <v>0.25</v>
      </c>
      <c r="I168" s="31"/>
      <c r="J168" s="31"/>
      <c r="K168" s="35"/>
    </row>
    <row r="169" spans="2:11" x14ac:dyDescent="0.25">
      <c r="B169" s="8" t="s">
        <v>2127</v>
      </c>
      <c r="C169" s="57" t="s">
        <v>2128</v>
      </c>
      <c r="D169" s="54" t="s">
        <v>2129</v>
      </c>
      <c r="E169" s="6" t="s">
        <v>148</v>
      </c>
      <c r="F169" s="19">
        <v>10935</v>
      </c>
      <c r="G169" s="24">
        <v>99.21</v>
      </c>
      <c r="H169" s="24">
        <v>0.25</v>
      </c>
      <c r="I169" s="31"/>
      <c r="J169" s="31"/>
      <c r="K169" s="35"/>
    </row>
    <row r="170" spans="2:11" x14ac:dyDescent="0.25">
      <c r="B170" s="8" t="s">
        <v>2377</v>
      </c>
      <c r="C170" s="57" t="s">
        <v>2378</v>
      </c>
      <c r="D170" s="54" t="s">
        <v>2379</v>
      </c>
      <c r="E170" s="6" t="s">
        <v>325</v>
      </c>
      <c r="F170" s="19">
        <v>2326</v>
      </c>
      <c r="G170" s="24">
        <v>98.37</v>
      </c>
      <c r="H170" s="24">
        <v>0.25</v>
      </c>
      <c r="I170" s="31"/>
      <c r="J170" s="31"/>
      <c r="K170" s="35"/>
    </row>
    <row r="171" spans="2:11" x14ac:dyDescent="0.25">
      <c r="B171" s="8" t="s">
        <v>3979</v>
      </c>
      <c r="C171" s="57" t="s">
        <v>3980</v>
      </c>
      <c r="D171" s="54" t="s">
        <v>3981</v>
      </c>
      <c r="E171" s="6" t="s">
        <v>293</v>
      </c>
      <c r="F171" s="19">
        <v>17168</v>
      </c>
      <c r="G171" s="24">
        <v>97.1</v>
      </c>
      <c r="H171" s="24">
        <v>0.24</v>
      </c>
      <c r="I171" s="31"/>
      <c r="J171" s="31"/>
      <c r="K171" s="35"/>
    </row>
    <row r="172" spans="2:11" x14ac:dyDescent="0.25">
      <c r="B172" s="8" t="s">
        <v>516</v>
      </c>
      <c r="C172" s="57" t="s">
        <v>517</v>
      </c>
      <c r="D172" s="54" t="s">
        <v>518</v>
      </c>
      <c r="E172" s="6" t="s">
        <v>53</v>
      </c>
      <c r="F172" s="19">
        <v>24744</v>
      </c>
      <c r="G172" s="24">
        <v>96.03</v>
      </c>
      <c r="H172" s="24">
        <v>0.24</v>
      </c>
      <c r="I172" s="31"/>
      <c r="J172" s="31"/>
      <c r="K172" s="35"/>
    </row>
    <row r="173" spans="2:11" x14ac:dyDescent="0.25">
      <c r="B173" s="8" t="s">
        <v>2352</v>
      </c>
      <c r="C173" s="57" t="s">
        <v>2353</v>
      </c>
      <c r="D173" s="54" t="s">
        <v>2354</v>
      </c>
      <c r="E173" s="6" t="s">
        <v>70</v>
      </c>
      <c r="F173" s="19">
        <v>20411</v>
      </c>
      <c r="G173" s="24">
        <v>95.93</v>
      </c>
      <c r="H173" s="24">
        <v>0.24</v>
      </c>
      <c r="I173" s="31"/>
      <c r="J173" s="31"/>
      <c r="K173" s="35"/>
    </row>
    <row r="174" spans="2:11" x14ac:dyDescent="0.25">
      <c r="B174" s="8" t="s">
        <v>3982</v>
      </c>
      <c r="C174" s="57" t="s">
        <v>3983</v>
      </c>
      <c r="D174" s="54" t="s">
        <v>3984</v>
      </c>
      <c r="E174" s="6" t="s">
        <v>325</v>
      </c>
      <c r="F174" s="19">
        <v>22237</v>
      </c>
      <c r="G174" s="24">
        <v>95.74</v>
      </c>
      <c r="H174" s="24">
        <v>0.24</v>
      </c>
      <c r="I174" s="31"/>
      <c r="J174" s="31"/>
      <c r="K174" s="35"/>
    </row>
    <row r="175" spans="2:11" x14ac:dyDescent="0.25">
      <c r="B175" s="8" t="s">
        <v>3985</v>
      </c>
      <c r="C175" s="57" t="s">
        <v>3986</v>
      </c>
      <c r="D175" s="54" t="s">
        <v>3987</v>
      </c>
      <c r="E175" s="6" t="s">
        <v>803</v>
      </c>
      <c r="F175" s="19">
        <v>18910</v>
      </c>
      <c r="G175" s="24">
        <v>94.31</v>
      </c>
      <c r="H175" s="24">
        <v>0.24</v>
      </c>
      <c r="I175" s="31"/>
      <c r="J175" s="31"/>
      <c r="K175" s="35"/>
    </row>
    <row r="176" spans="2:11" x14ac:dyDescent="0.25">
      <c r="B176" s="8" t="s">
        <v>771</v>
      </c>
      <c r="C176" s="57" t="s">
        <v>772</v>
      </c>
      <c r="D176" s="54" t="s">
        <v>773</v>
      </c>
      <c r="E176" s="6" t="s">
        <v>103</v>
      </c>
      <c r="F176" s="19">
        <v>12198</v>
      </c>
      <c r="G176" s="24">
        <v>94.08</v>
      </c>
      <c r="H176" s="24">
        <v>0.24</v>
      </c>
      <c r="I176" s="31"/>
      <c r="J176" s="31"/>
      <c r="K176" s="35"/>
    </row>
    <row r="177" spans="2:11" x14ac:dyDescent="0.25">
      <c r="B177" s="8" t="s">
        <v>3988</v>
      </c>
      <c r="C177" s="57" t="s">
        <v>3989</v>
      </c>
      <c r="D177" s="54" t="s">
        <v>3990</v>
      </c>
      <c r="E177" s="6" t="s">
        <v>99</v>
      </c>
      <c r="F177" s="19">
        <v>13689</v>
      </c>
      <c r="G177" s="24">
        <v>94.02</v>
      </c>
      <c r="H177" s="24">
        <v>0.24</v>
      </c>
      <c r="I177" s="31"/>
      <c r="J177" s="31"/>
      <c r="K177" s="35"/>
    </row>
    <row r="178" spans="2:11" x14ac:dyDescent="0.25">
      <c r="B178" s="8" t="s">
        <v>3991</v>
      </c>
      <c r="C178" s="57" t="s">
        <v>3992</v>
      </c>
      <c r="D178" s="54" t="s">
        <v>3993</v>
      </c>
      <c r="E178" s="6" t="s">
        <v>135</v>
      </c>
      <c r="F178" s="19">
        <v>16699</v>
      </c>
      <c r="G178" s="24">
        <v>93.18</v>
      </c>
      <c r="H178" s="24">
        <v>0.23</v>
      </c>
      <c r="I178" s="31"/>
      <c r="J178" s="31"/>
      <c r="K178" s="35"/>
    </row>
    <row r="179" spans="2:11" x14ac:dyDescent="0.25">
      <c r="B179" s="8" t="s">
        <v>3994</v>
      </c>
      <c r="C179" s="57" t="s">
        <v>3995</v>
      </c>
      <c r="D179" s="54" t="s">
        <v>3996</v>
      </c>
      <c r="E179" s="6" t="s">
        <v>156</v>
      </c>
      <c r="F179" s="19">
        <v>34985</v>
      </c>
      <c r="G179" s="24">
        <v>92.69</v>
      </c>
      <c r="H179" s="24">
        <v>0.23</v>
      </c>
      <c r="I179" s="31"/>
      <c r="J179" s="31"/>
      <c r="K179" s="35"/>
    </row>
    <row r="180" spans="2:11" x14ac:dyDescent="0.25">
      <c r="B180" s="8" t="s">
        <v>3997</v>
      </c>
      <c r="C180" s="57" t="s">
        <v>3998</v>
      </c>
      <c r="D180" s="54" t="s">
        <v>3999</v>
      </c>
      <c r="E180" s="6" t="s">
        <v>325</v>
      </c>
      <c r="F180" s="19">
        <v>6771</v>
      </c>
      <c r="G180" s="24">
        <v>92.34</v>
      </c>
      <c r="H180" s="24">
        <v>0.23</v>
      </c>
      <c r="I180" s="31"/>
      <c r="J180" s="31"/>
      <c r="K180" s="35"/>
    </row>
    <row r="181" spans="2:11" x14ac:dyDescent="0.25">
      <c r="B181" s="8" t="s">
        <v>4000</v>
      </c>
      <c r="C181" s="57" t="s">
        <v>4001</v>
      </c>
      <c r="D181" s="54" t="s">
        <v>4002</v>
      </c>
      <c r="E181" s="6" t="s">
        <v>148</v>
      </c>
      <c r="F181" s="19">
        <v>21618</v>
      </c>
      <c r="G181" s="24">
        <v>91.42</v>
      </c>
      <c r="H181" s="24">
        <v>0.23</v>
      </c>
      <c r="I181" s="31"/>
      <c r="J181" s="31"/>
      <c r="K181" s="35"/>
    </row>
    <row r="182" spans="2:11" x14ac:dyDescent="0.25">
      <c r="B182" s="8" t="s">
        <v>4003</v>
      </c>
      <c r="C182" s="57" t="s">
        <v>4004</v>
      </c>
      <c r="D182" s="54" t="s">
        <v>4005</v>
      </c>
      <c r="E182" s="6" t="s">
        <v>325</v>
      </c>
      <c r="F182" s="19">
        <v>4195</v>
      </c>
      <c r="G182" s="24">
        <v>90.67</v>
      </c>
      <c r="H182" s="24">
        <v>0.23</v>
      </c>
      <c r="I182" s="31"/>
      <c r="J182" s="31"/>
      <c r="K182" s="35"/>
    </row>
    <row r="183" spans="2:11" x14ac:dyDescent="0.25">
      <c r="B183" s="8" t="s">
        <v>4006</v>
      </c>
      <c r="C183" s="57" t="s">
        <v>4007</v>
      </c>
      <c r="D183" s="54" t="s">
        <v>4008</v>
      </c>
      <c r="E183" s="6" t="s">
        <v>53</v>
      </c>
      <c r="F183" s="19">
        <v>229426</v>
      </c>
      <c r="G183" s="24">
        <v>90.28</v>
      </c>
      <c r="H183" s="24">
        <v>0.23</v>
      </c>
      <c r="I183" s="31"/>
      <c r="J183" s="31"/>
      <c r="K183" s="35"/>
    </row>
    <row r="184" spans="2:11" x14ac:dyDescent="0.25">
      <c r="B184" s="8" t="s">
        <v>1999</v>
      </c>
      <c r="C184" s="57" t="s">
        <v>2000</v>
      </c>
      <c r="D184" s="54" t="s">
        <v>2001</v>
      </c>
      <c r="E184" s="6" t="s">
        <v>74</v>
      </c>
      <c r="F184" s="19">
        <v>35736</v>
      </c>
      <c r="G184" s="24">
        <v>89.82</v>
      </c>
      <c r="H184" s="24">
        <v>0.22</v>
      </c>
      <c r="I184" s="31"/>
      <c r="J184" s="31"/>
      <c r="K184" s="35"/>
    </row>
    <row r="185" spans="2:11" x14ac:dyDescent="0.25">
      <c r="B185" s="8" t="s">
        <v>4009</v>
      </c>
      <c r="C185" s="57" t="s">
        <v>4010</v>
      </c>
      <c r="D185" s="54" t="s">
        <v>4011</v>
      </c>
      <c r="E185" s="6" t="s">
        <v>169</v>
      </c>
      <c r="F185" s="19">
        <v>208084</v>
      </c>
      <c r="G185" s="24">
        <v>89.68</v>
      </c>
      <c r="H185" s="24">
        <v>0.22</v>
      </c>
      <c r="I185" s="31"/>
      <c r="J185" s="31"/>
      <c r="K185" s="35"/>
    </row>
    <row r="186" spans="2:11" x14ac:dyDescent="0.25">
      <c r="B186" s="8" t="s">
        <v>998</v>
      </c>
      <c r="C186" s="57" t="s">
        <v>999</v>
      </c>
      <c r="D186" s="54" t="s">
        <v>1000</v>
      </c>
      <c r="E186" s="6" t="s">
        <v>325</v>
      </c>
      <c r="F186" s="19">
        <v>15307</v>
      </c>
      <c r="G186" s="24">
        <v>89.53</v>
      </c>
      <c r="H186" s="24">
        <v>0.22</v>
      </c>
      <c r="I186" s="31"/>
      <c r="J186" s="31"/>
      <c r="K186" s="35"/>
    </row>
    <row r="187" spans="2:11" x14ac:dyDescent="0.25">
      <c r="B187" s="8" t="s">
        <v>4012</v>
      </c>
      <c r="C187" s="57" t="s">
        <v>4013</v>
      </c>
      <c r="D187" s="54" t="s">
        <v>4014</v>
      </c>
      <c r="E187" s="6" t="s">
        <v>217</v>
      </c>
      <c r="F187" s="19">
        <v>13969</v>
      </c>
      <c r="G187" s="24">
        <v>89.23</v>
      </c>
      <c r="H187" s="24">
        <v>0.22</v>
      </c>
      <c r="I187" s="31"/>
      <c r="J187" s="31"/>
      <c r="K187" s="35"/>
    </row>
    <row r="188" spans="2:11" x14ac:dyDescent="0.25">
      <c r="B188" s="8" t="s">
        <v>4015</v>
      </c>
      <c r="C188" s="57" t="s">
        <v>4016</v>
      </c>
      <c r="D188" s="54" t="s">
        <v>4017</v>
      </c>
      <c r="E188" s="6" t="s">
        <v>325</v>
      </c>
      <c r="F188" s="19">
        <v>3121</v>
      </c>
      <c r="G188" s="24">
        <v>88.89</v>
      </c>
      <c r="H188" s="24">
        <v>0.22</v>
      </c>
      <c r="I188" s="31"/>
      <c r="J188" s="31"/>
      <c r="K188" s="35"/>
    </row>
    <row r="189" spans="2:11" x14ac:dyDescent="0.25">
      <c r="B189" s="8" t="s">
        <v>4018</v>
      </c>
      <c r="C189" s="57" t="s">
        <v>4019</v>
      </c>
      <c r="D189" s="54" t="s">
        <v>4020</v>
      </c>
      <c r="E189" s="6" t="s">
        <v>119</v>
      </c>
      <c r="F189" s="19">
        <v>23105</v>
      </c>
      <c r="G189" s="24">
        <v>87.96</v>
      </c>
      <c r="H189" s="24">
        <v>0.22</v>
      </c>
      <c r="I189" s="31"/>
      <c r="J189" s="31"/>
      <c r="K189" s="35"/>
    </row>
    <row r="190" spans="2:11" x14ac:dyDescent="0.25">
      <c r="B190" s="8" t="s">
        <v>4021</v>
      </c>
      <c r="C190" s="57" t="s">
        <v>4022</v>
      </c>
      <c r="D190" s="54" t="s">
        <v>4023</v>
      </c>
      <c r="E190" s="6" t="s">
        <v>53</v>
      </c>
      <c r="F190" s="19">
        <v>154238</v>
      </c>
      <c r="G190" s="24">
        <v>87.68</v>
      </c>
      <c r="H190" s="24">
        <v>0.22</v>
      </c>
      <c r="I190" s="31"/>
      <c r="J190" s="31"/>
      <c r="K190" s="35"/>
    </row>
    <row r="191" spans="2:11" x14ac:dyDescent="0.25">
      <c r="B191" s="8" t="s">
        <v>2776</v>
      </c>
      <c r="C191" s="57" t="s">
        <v>2777</v>
      </c>
      <c r="D191" s="54" t="s">
        <v>2778</v>
      </c>
      <c r="E191" s="6" t="s">
        <v>803</v>
      </c>
      <c r="F191" s="19">
        <v>3465</v>
      </c>
      <c r="G191" s="24">
        <v>87.46</v>
      </c>
      <c r="H191" s="24">
        <v>0.22</v>
      </c>
      <c r="I191" s="31"/>
      <c r="J191" s="31"/>
      <c r="K191" s="35"/>
    </row>
    <row r="192" spans="2:11" x14ac:dyDescent="0.25">
      <c r="B192" s="8" t="s">
        <v>4024</v>
      </c>
      <c r="C192" s="57" t="s">
        <v>4025</v>
      </c>
      <c r="D192" s="54" t="s">
        <v>4026</v>
      </c>
      <c r="E192" s="6" t="s">
        <v>119</v>
      </c>
      <c r="F192" s="19">
        <v>23945</v>
      </c>
      <c r="G192" s="24">
        <v>87.46</v>
      </c>
      <c r="H192" s="24">
        <v>0.22</v>
      </c>
      <c r="I192" s="31"/>
      <c r="J192" s="31"/>
      <c r="K192" s="35"/>
    </row>
    <row r="193" spans="2:11" x14ac:dyDescent="0.25">
      <c r="B193" s="8" t="s">
        <v>4027</v>
      </c>
      <c r="C193" s="57" t="s">
        <v>4028</v>
      </c>
      <c r="D193" s="54" t="s">
        <v>4029</v>
      </c>
      <c r="E193" s="6" t="s">
        <v>2386</v>
      </c>
      <c r="F193" s="19">
        <v>4266</v>
      </c>
      <c r="G193" s="24">
        <v>86.37</v>
      </c>
      <c r="H193" s="24">
        <v>0.22</v>
      </c>
      <c r="I193" s="31"/>
      <c r="J193" s="31"/>
      <c r="K193" s="35"/>
    </row>
    <row r="194" spans="2:11" x14ac:dyDescent="0.25">
      <c r="B194" s="8" t="s">
        <v>4030</v>
      </c>
      <c r="C194" s="57" t="s">
        <v>4031</v>
      </c>
      <c r="D194" s="54" t="s">
        <v>4032</v>
      </c>
      <c r="E194" s="6" t="s">
        <v>325</v>
      </c>
      <c r="F194" s="19">
        <v>59196</v>
      </c>
      <c r="G194" s="24">
        <v>85.72</v>
      </c>
      <c r="H194" s="24">
        <v>0.21</v>
      </c>
      <c r="I194" s="31"/>
      <c r="J194" s="31"/>
      <c r="K194" s="35"/>
    </row>
    <row r="195" spans="2:11" x14ac:dyDescent="0.25">
      <c r="B195" s="8" t="s">
        <v>4033</v>
      </c>
      <c r="C195" s="57" t="s">
        <v>4034</v>
      </c>
      <c r="D195" s="54" t="s">
        <v>4035</v>
      </c>
      <c r="E195" s="6" t="s">
        <v>99</v>
      </c>
      <c r="F195" s="19">
        <v>12419</v>
      </c>
      <c r="G195" s="24">
        <v>85.58</v>
      </c>
      <c r="H195" s="24">
        <v>0.21</v>
      </c>
      <c r="I195" s="31"/>
      <c r="J195" s="31"/>
      <c r="K195" s="35"/>
    </row>
    <row r="196" spans="2:11" x14ac:dyDescent="0.25">
      <c r="B196" s="8" t="s">
        <v>4036</v>
      </c>
      <c r="C196" s="57" t="s">
        <v>4037</v>
      </c>
      <c r="D196" s="54" t="s">
        <v>4038</v>
      </c>
      <c r="E196" s="6" t="s">
        <v>127</v>
      </c>
      <c r="F196" s="19">
        <v>502074</v>
      </c>
      <c r="G196" s="24">
        <v>85.35</v>
      </c>
      <c r="H196" s="24">
        <v>0.21</v>
      </c>
      <c r="I196" s="31"/>
      <c r="J196" s="31"/>
      <c r="K196" s="35"/>
    </row>
    <row r="197" spans="2:11" x14ac:dyDescent="0.25">
      <c r="B197" s="8" t="s">
        <v>4039</v>
      </c>
      <c r="C197" s="57" t="s">
        <v>523</v>
      </c>
      <c r="D197" s="54" t="s">
        <v>4040</v>
      </c>
      <c r="E197" s="6" t="s">
        <v>169</v>
      </c>
      <c r="F197" s="19">
        <v>10639</v>
      </c>
      <c r="G197" s="24">
        <v>84.96</v>
      </c>
      <c r="H197" s="24">
        <v>0.21</v>
      </c>
      <c r="I197" s="31"/>
      <c r="J197" s="31"/>
      <c r="K197" s="35"/>
    </row>
    <row r="198" spans="2:11" x14ac:dyDescent="0.25">
      <c r="B198" s="8" t="s">
        <v>4041</v>
      </c>
      <c r="C198" s="57" t="s">
        <v>4042</v>
      </c>
      <c r="D198" s="54" t="s">
        <v>4043</v>
      </c>
      <c r="E198" s="6" t="s">
        <v>183</v>
      </c>
      <c r="F198" s="19">
        <v>23130</v>
      </c>
      <c r="G198" s="24">
        <v>84.82</v>
      </c>
      <c r="H198" s="24">
        <v>0.21</v>
      </c>
      <c r="I198" s="31"/>
      <c r="J198" s="31"/>
      <c r="K198" s="35"/>
    </row>
    <row r="199" spans="2:11" x14ac:dyDescent="0.25">
      <c r="B199" s="8" t="s">
        <v>4044</v>
      </c>
      <c r="C199" s="57" t="s">
        <v>4045</v>
      </c>
      <c r="D199" s="54" t="s">
        <v>4046</v>
      </c>
      <c r="E199" s="6" t="s">
        <v>169</v>
      </c>
      <c r="F199" s="19">
        <v>22812</v>
      </c>
      <c r="G199" s="24">
        <v>84.8</v>
      </c>
      <c r="H199" s="24">
        <v>0.21</v>
      </c>
      <c r="I199" s="31"/>
      <c r="J199" s="31"/>
      <c r="K199" s="35"/>
    </row>
    <row r="200" spans="2:11" x14ac:dyDescent="0.25">
      <c r="B200" s="8" t="s">
        <v>4047</v>
      </c>
      <c r="C200" s="57" t="s">
        <v>4048</v>
      </c>
      <c r="D200" s="54" t="s">
        <v>4049</v>
      </c>
      <c r="E200" s="6" t="s">
        <v>473</v>
      </c>
      <c r="F200" s="19">
        <v>423401</v>
      </c>
      <c r="G200" s="24">
        <v>84.68</v>
      </c>
      <c r="H200" s="24">
        <v>0.21</v>
      </c>
      <c r="I200" s="31"/>
      <c r="J200" s="31"/>
      <c r="K200" s="35"/>
    </row>
    <row r="201" spans="2:11" x14ac:dyDescent="0.25">
      <c r="B201" s="8" t="s">
        <v>4050</v>
      </c>
      <c r="C201" s="57" t="s">
        <v>4051</v>
      </c>
      <c r="D201" s="54" t="s">
        <v>4052</v>
      </c>
      <c r="E201" s="6" t="s">
        <v>99</v>
      </c>
      <c r="F201" s="19">
        <v>5153</v>
      </c>
      <c r="G201" s="24">
        <v>84.43</v>
      </c>
      <c r="H201" s="24">
        <v>0.21</v>
      </c>
      <c r="I201" s="31"/>
      <c r="J201" s="31"/>
      <c r="K201" s="35"/>
    </row>
    <row r="202" spans="2:11" x14ac:dyDescent="0.25">
      <c r="B202" s="8" t="s">
        <v>4053</v>
      </c>
      <c r="C202" s="57" t="s">
        <v>4054</v>
      </c>
      <c r="D202" s="54" t="s">
        <v>4055</v>
      </c>
      <c r="E202" s="6" t="s">
        <v>57</v>
      </c>
      <c r="F202" s="19">
        <v>3777</v>
      </c>
      <c r="G202" s="24">
        <v>84.03</v>
      </c>
      <c r="H202" s="24">
        <v>0.21</v>
      </c>
      <c r="I202" s="31"/>
      <c r="J202" s="31"/>
      <c r="K202" s="35"/>
    </row>
    <row r="203" spans="2:11" x14ac:dyDescent="0.25">
      <c r="B203" s="8" t="s">
        <v>4056</v>
      </c>
      <c r="C203" s="57" t="s">
        <v>4057</v>
      </c>
      <c r="D203" s="54" t="s">
        <v>4058</v>
      </c>
      <c r="E203" s="6" t="s">
        <v>53</v>
      </c>
      <c r="F203" s="19">
        <v>184381</v>
      </c>
      <c r="G203" s="24">
        <v>81.22</v>
      </c>
      <c r="H203" s="24">
        <v>0.2</v>
      </c>
      <c r="I203" s="31"/>
      <c r="J203" s="31"/>
      <c r="K203" s="35"/>
    </row>
    <row r="204" spans="2:11" x14ac:dyDescent="0.25">
      <c r="B204" s="8" t="s">
        <v>4059</v>
      </c>
      <c r="C204" s="57" t="s">
        <v>4060</v>
      </c>
      <c r="D204" s="54" t="s">
        <v>4061</v>
      </c>
      <c r="E204" s="6" t="s">
        <v>803</v>
      </c>
      <c r="F204" s="19">
        <v>104851</v>
      </c>
      <c r="G204" s="24">
        <v>81.209999999999994</v>
      </c>
      <c r="H204" s="24">
        <v>0.2</v>
      </c>
      <c r="I204" s="31"/>
      <c r="J204" s="31"/>
      <c r="K204" s="35"/>
    </row>
    <row r="205" spans="2:11" x14ac:dyDescent="0.25">
      <c r="B205" s="8" t="s">
        <v>1540</v>
      </c>
      <c r="C205" s="57" t="s">
        <v>1541</v>
      </c>
      <c r="D205" s="54" t="s">
        <v>1542</v>
      </c>
      <c r="E205" s="6" t="s">
        <v>152</v>
      </c>
      <c r="F205" s="19">
        <v>10139</v>
      </c>
      <c r="G205" s="24">
        <v>80.83</v>
      </c>
      <c r="H205" s="24">
        <v>0.2</v>
      </c>
      <c r="I205" s="31"/>
      <c r="J205" s="31"/>
      <c r="K205" s="35"/>
    </row>
    <row r="206" spans="2:11" x14ac:dyDescent="0.25">
      <c r="B206" s="8" t="s">
        <v>4062</v>
      </c>
      <c r="C206" s="57" t="s">
        <v>4063</v>
      </c>
      <c r="D206" s="54" t="s">
        <v>4064</v>
      </c>
      <c r="E206" s="6" t="s">
        <v>156</v>
      </c>
      <c r="F206" s="19">
        <v>69043</v>
      </c>
      <c r="G206" s="24">
        <v>80.260000000000005</v>
      </c>
      <c r="H206" s="24">
        <v>0.2</v>
      </c>
      <c r="I206" s="31"/>
      <c r="J206" s="31"/>
      <c r="K206" s="35"/>
    </row>
    <row r="207" spans="2:11" x14ac:dyDescent="0.25">
      <c r="B207" s="8" t="s">
        <v>4065</v>
      </c>
      <c r="C207" s="57" t="s">
        <v>4066</v>
      </c>
      <c r="D207" s="54" t="s">
        <v>4067</v>
      </c>
      <c r="E207" s="6" t="s">
        <v>247</v>
      </c>
      <c r="F207" s="19">
        <v>54483</v>
      </c>
      <c r="G207" s="24">
        <v>79.650000000000006</v>
      </c>
      <c r="H207" s="24">
        <v>0.2</v>
      </c>
      <c r="I207" s="31"/>
      <c r="J207" s="31"/>
      <c r="K207" s="35"/>
    </row>
    <row r="208" spans="2:11" x14ac:dyDescent="0.25">
      <c r="B208" s="8" t="s">
        <v>4068</v>
      </c>
      <c r="C208" s="57" t="s">
        <v>4069</v>
      </c>
      <c r="D208" s="54" t="s">
        <v>4070</v>
      </c>
      <c r="E208" s="6" t="s">
        <v>3800</v>
      </c>
      <c r="F208" s="19">
        <v>29149</v>
      </c>
      <c r="G208" s="24">
        <v>78.209999999999994</v>
      </c>
      <c r="H208" s="24">
        <v>0.2</v>
      </c>
      <c r="I208" s="31"/>
      <c r="J208" s="31"/>
      <c r="K208" s="35"/>
    </row>
    <row r="209" spans="2:11" x14ac:dyDescent="0.25">
      <c r="B209" s="8" t="s">
        <v>4071</v>
      </c>
      <c r="C209" s="57" t="s">
        <v>4072</v>
      </c>
      <c r="D209" s="54" t="s">
        <v>4073</v>
      </c>
      <c r="E209" s="6" t="s">
        <v>152</v>
      </c>
      <c r="F209" s="19">
        <v>11335</v>
      </c>
      <c r="G209" s="24">
        <v>77.8</v>
      </c>
      <c r="H209" s="24">
        <v>0.19</v>
      </c>
      <c r="I209" s="31"/>
      <c r="J209" s="31"/>
      <c r="K209" s="35"/>
    </row>
    <row r="210" spans="2:11" x14ac:dyDescent="0.25">
      <c r="B210" s="8" t="s">
        <v>2560</v>
      </c>
      <c r="C210" s="57" t="s">
        <v>2561</v>
      </c>
      <c r="D210" s="54" t="s">
        <v>2562</v>
      </c>
      <c r="E210" s="6" t="s">
        <v>506</v>
      </c>
      <c r="F210" s="19">
        <v>20873</v>
      </c>
      <c r="G210" s="24">
        <v>77.58</v>
      </c>
      <c r="H210" s="24">
        <v>0.19</v>
      </c>
      <c r="I210" s="31"/>
      <c r="J210" s="31"/>
      <c r="K210" s="35"/>
    </row>
    <row r="211" spans="2:11" x14ac:dyDescent="0.25">
      <c r="B211" s="8" t="s">
        <v>4074</v>
      </c>
      <c r="C211" s="57" t="s">
        <v>4075</v>
      </c>
      <c r="D211" s="54" t="s">
        <v>4076</v>
      </c>
      <c r="E211" s="6" t="s">
        <v>99</v>
      </c>
      <c r="F211" s="19">
        <v>39605</v>
      </c>
      <c r="G211" s="24">
        <v>77.53</v>
      </c>
      <c r="H211" s="24">
        <v>0.19</v>
      </c>
      <c r="I211" s="31"/>
      <c r="J211" s="31"/>
      <c r="K211" s="35"/>
    </row>
    <row r="212" spans="2:11" x14ac:dyDescent="0.25">
      <c r="B212" s="8" t="s">
        <v>4077</v>
      </c>
      <c r="C212" s="57" t="s">
        <v>4078</v>
      </c>
      <c r="D212" s="54" t="s">
        <v>4079</v>
      </c>
      <c r="E212" s="6" t="s">
        <v>156</v>
      </c>
      <c r="F212" s="19">
        <v>19576</v>
      </c>
      <c r="G212" s="24">
        <v>76.95</v>
      </c>
      <c r="H212" s="24">
        <v>0.19</v>
      </c>
      <c r="I212" s="31"/>
      <c r="J212" s="31"/>
      <c r="K212" s="35"/>
    </row>
    <row r="213" spans="2:11" x14ac:dyDescent="0.25">
      <c r="B213" s="8" t="s">
        <v>2068</v>
      </c>
      <c r="C213" s="57" t="s">
        <v>2069</v>
      </c>
      <c r="D213" s="54" t="s">
        <v>2070</v>
      </c>
      <c r="E213" s="6" t="s">
        <v>156</v>
      </c>
      <c r="F213" s="19">
        <v>53632</v>
      </c>
      <c r="G213" s="24">
        <v>75.97</v>
      </c>
      <c r="H213" s="24">
        <v>0.19</v>
      </c>
      <c r="I213" s="31"/>
      <c r="J213" s="31"/>
      <c r="K213" s="35"/>
    </row>
    <row r="214" spans="2:11" x14ac:dyDescent="0.25">
      <c r="B214" s="8" t="s">
        <v>4080</v>
      </c>
      <c r="C214" s="57" t="s">
        <v>4081</v>
      </c>
      <c r="D214" s="54" t="s">
        <v>4082</v>
      </c>
      <c r="E214" s="6" t="s">
        <v>103</v>
      </c>
      <c r="F214" s="19">
        <v>34957</v>
      </c>
      <c r="G214" s="24">
        <v>75.7</v>
      </c>
      <c r="H214" s="24">
        <v>0.19</v>
      </c>
      <c r="I214" s="31"/>
      <c r="J214" s="31"/>
      <c r="K214" s="35"/>
    </row>
    <row r="215" spans="2:11" x14ac:dyDescent="0.25">
      <c r="B215" s="8" t="s">
        <v>4083</v>
      </c>
      <c r="C215" s="57" t="s">
        <v>4084</v>
      </c>
      <c r="D215" s="54" t="s">
        <v>4085</v>
      </c>
      <c r="E215" s="6" t="s">
        <v>506</v>
      </c>
      <c r="F215" s="19">
        <v>21433</v>
      </c>
      <c r="G215" s="24">
        <v>74.22</v>
      </c>
      <c r="H215" s="24">
        <v>0.19</v>
      </c>
      <c r="I215" s="31"/>
      <c r="J215" s="31"/>
      <c r="K215" s="35"/>
    </row>
    <row r="216" spans="2:11" x14ac:dyDescent="0.25">
      <c r="B216" s="8" t="s">
        <v>4086</v>
      </c>
      <c r="C216" s="57" t="s">
        <v>4087</v>
      </c>
      <c r="D216" s="54" t="s">
        <v>4088</v>
      </c>
      <c r="E216" s="6" t="s">
        <v>111</v>
      </c>
      <c r="F216" s="19">
        <v>376525</v>
      </c>
      <c r="G216" s="24">
        <v>73.989999999999995</v>
      </c>
      <c r="H216" s="24">
        <v>0.19</v>
      </c>
      <c r="I216" s="31"/>
      <c r="J216" s="31"/>
      <c r="K216" s="35"/>
    </row>
    <row r="217" spans="2:11" x14ac:dyDescent="0.25">
      <c r="B217" s="8" t="s">
        <v>4089</v>
      </c>
      <c r="C217" s="57" t="s">
        <v>4090</v>
      </c>
      <c r="D217" s="54" t="s">
        <v>4091</v>
      </c>
      <c r="E217" s="6" t="s">
        <v>148</v>
      </c>
      <c r="F217" s="19">
        <v>14667</v>
      </c>
      <c r="G217" s="24">
        <v>73.08</v>
      </c>
      <c r="H217" s="24">
        <v>0.18</v>
      </c>
      <c r="I217" s="31"/>
      <c r="J217" s="31"/>
      <c r="K217" s="35"/>
    </row>
    <row r="218" spans="2:11" x14ac:dyDescent="0.25">
      <c r="B218" s="8" t="s">
        <v>4092</v>
      </c>
      <c r="C218" s="57" t="s">
        <v>4093</v>
      </c>
      <c r="D218" s="54" t="s">
        <v>4094</v>
      </c>
      <c r="E218" s="6" t="s">
        <v>135</v>
      </c>
      <c r="F218" s="19">
        <v>5302</v>
      </c>
      <c r="G218" s="24">
        <v>72.14</v>
      </c>
      <c r="H218" s="24">
        <v>0.18</v>
      </c>
      <c r="I218" s="31"/>
      <c r="J218" s="31"/>
      <c r="K218" s="35"/>
    </row>
    <row r="219" spans="2:11" x14ac:dyDescent="0.25">
      <c r="B219" s="8" t="s">
        <v>4095</v>
      </c>
      <c r="C219" s="57" t="s">
        <v>4096</v>
      </c>
      <c r="D219" s="54" t="s">
        <v>4097</v>
      </c>
      <c r="E219" s="6" t="s">
        <v>103</v>
      </c>
      <c r="F219" s="19">
        <v>16559</v>
      </c>
      <c r="G219" s="24">
        <v>70.87</v>
      </c>
      <c r="H219" s="24">
        <v>0.18</v>
      </c>
      <c r="I219" s="31"/>
      <c r="J219" s="31"/>
      <c r="K219" s="35"/>
    </row>
    <row r="220" spans="2:11" x14ac:dyDescent="0.25">
      <c r="B220" s="8" t="s">
        <v>218</v>
      </c>
      <c r="C220" s="57" t="s">
        <v>219</v>
      </c>
      <c r="D220" s="54" t="s">
        <v>220</v>
      </c>
      <c r="E220" s="6" t="s">
        <v>99</v>
      </c>
      <c r="F220" s="19">
        <v>2396</v>
      </c>
      <c r="G220" s="24">
        <v>70.599999999999994</v>
      </c>
      <c r="H220" s="24">
        <v>0.18</v>
      </c>
      <c r="I220" s="31"/>
      <c r="J220" s="31"/>
      <c r="K220" s="35"/>
    </row>
    <row r="221" spans="2:11" x14ac:dyDescent="0.25">
      <c r="B221" s="8" t="s">
        <v>4098</v>
      </c>
      <c r="C221" s="57" t="s">
        <v>4099</v>
      </c>
      <c r="D221" s="54" t="s">
        <v>4100</v>
      </c>
      <c r="E221" s="6" t="s">
        <v>53</v>
      </c>
      <c r="F221" s="19">
        <v>181390</v>
      </c>
      <c r="G221" s="24">
        <v>68.66</v>
      </c>
      <c r="H221" s="24">
        <v>0.17</v>
      </c>
      <c r="I221" s="31"/>
      <c r="J221" s="31"/>
      <c r="K221" s="35"/>
    </row>
    <row r="222" spans="2:11" x14ac:dyDescent="0.25">
      <c r="B222" s="8" t="s">
        <v>4101</v>
      </c>
      <c r="C222" s="57" t="s">
        <v>4102</v>
      </c>
      <c r="D222" s="54" t="s">
        <v>4103</v>
      </c>
      <c r="E222" s="6" t="s">
        <v>325</v>
      </c>
      <c r="F222" s="19">
        <v>6864</v>
      </c>
      <c r="G222" s="24">
        <v>67.72</v>
      </c>
      <c r="H222" s="24">
        <v>0.17</v>
      </c>
      <c r="I222" s="31"/>
      <c r="J222" s="31"/>
      <c r="K222" s="35"/>
    </row>
    <row r="223" spans="2:11" x14ac:dyDescent="0.25">
      <c r="B223" s="8" t="s">
        <v>438</v>
      </c>
      <c r="C223" s="57" t="s">
        <v>439</v>
      </c>
      <c r="D223" s="54" t="s">
        <v>440</v>
      </c>
      <c r="E223" s="6" t="s">
        <v>441</v>
      </c>
      <c r="F223" s="19">
        <v>28915</v>
      </c>
      <c r="G223" s="24">
        <v>67.31</v>
      </c>
      <c r="H223" s="24">
        <v>0.17</v>
      </c>
      <c r="I223" s="31"/>
      <c r="J223" s="31"/>
      <c r="K223" s="35"/>
    </row>
    <row r="224" spans="2:11" x14ac:dyDescent="0.25">
      <c r="B224" s="8" t="s">
        <v>4104</v>
      </c>
      <c r="C224" s="57" t="s">
        <v>4105</v>
      </c>
      <c r="D224" s="54" t="s">
        <v>4106</v>
      </c>
      <c r="E224" s="6" t="s">
        <v>119</v>
      </c>
      <c r="F224" s="19">
        <v>5385</v>
      </c>
      <c r="G224" s="24">
        <v>66.930000000000007</v>
      </c>
      <c r="H224" s="24">
        <v>0.17</v>
      </c>
      <c r="I224" s="31"/>
      <c r="J224" s="31"/>
      <c r="K224" s="35"/>
    </row>
    <row r="225" spans="2:11" x14ac:dyDescent="0.25">
      <c r="B225" s="8" t="s">
        <v>4107</v>
      </c>
      <c r="C225" s="57" t="s">
        <v>4108</v>
      </c>
      <c r="D225" s="54" t="s">
        <v>4109</v>
      </c>
      <c r="E225" s="6" t="s">
        <v>119</v>
      </c>
      <c r="F225" s="19">
        <v>59302</v>
      </c>
      <c r="G225" s="24">
        <v>66.39</v>
      </c>
      <c r="H225" s="24">
        <v>0.17</v>
      </c>
      <c r="I225" s="31"/>
      <c r="J225" s="31"/>
      <c r="K225" s="35"/>
    </row>
    <row r="226" spans="2:11" x14ac:dyDescent="0.25">
      <c r="B226" s="8" t="s">
        <v>795</v>
      </c>
      <c r="C226" s="57" t="s">
        <v>796</v>
      </c>
      <c r="D226" s="54" t="s">
        <v>797</v>
      </c>
      <c r="E226" s="6" t="s">
        <v>103</v>
      </c>
      <c r="F226" s="19">
        <v>24080</v>
      </c>
      <c r="G226" s="24">
        <v>66.260000000000005</v>
      </c>
      <c r="H226" s="24">
        <v>0.17</v>
      </c>
      <c r="I226" s="31"/>
      <c r="J226" s="31"/>
      <c r="K226" s="35"/>
    </row>
    <row r="227" spans="2:11" x14ac:dyDescent="0.25">
      <c r="B227" s="8" t="s">
        <v>4110</v>
      </c>
      <c r="C227" s="57" t="s">
        <v>4111</v>
      </c>
      <c r="D227" s="54" t="s">
        <v>4112</v>
      </c>
      <c r="E227" s="6" t="s">
        <v>169</v>
      </c>
      <c r="F227" s="19">
        <v>76243</v>
      </c>
      <c r="G227" s="24">
        <v>65.989999999999995</v>
      </c>
      <c r="H227" s="24">
        <v>0.17</v>
      </c>
      <c r="I227" s="31"/>
      <c r="J227" s="31"/>
      <c r="K227" s="35"/>
    </row>
    <row r="228" spans="2:11" x14ac:dyDescent="0.25">
      <c r="B228" s="8" t="s">
        <v>4113</v>
      </c>
      <c r="C228" s="57" t="s">
        <v>4114</v>
      </c>
      <c r="D228" s="54" t="s">
        <v>4115</v>
      </c>
      <c r="E228" s="6" t="s">
        <v>184</v>
      </c>
      <c r="F228" s="19">
        <v>13936</v>
      </c>
      <c r="G228" s="24">
        <v>65.489999999999995</v>
      </c>
      <c r="H228" s="24">
        <v>0.16</v>
      </c>
      <c r="I228" s="31"/>
      <c r="J228" s="31"/>
      <c r="K228" s="35"/>
    </row>
    <row r="229" spans="2:11" x14ac:dyDescent="0.25">
      <c r="B229" s="8" t="s">
        <v>4116</v>
      </c>
      <c r="C229" s="57" t="s">
        <v>4117</v>
      </c>
      <c r="D229" s="54" t="s">
        <v>4118</v>
      </c>
      <c r="E229" s="6" t="s">
        <v>237</v>
      </c>
      <c r="F229" s="19">
        <v>53185</v>
      </c>
      <c r="G229" s="24">
        <v>64.510000000000005</v>
      </c>
      <c r="H229" s="24">
        <v>0.16</v>
      </c>
      <c r="I229" s="31"/>
      <c r="J229" s="31"/>
      <c r="K229" s="35"/>
    </row>
    <row r="230" spans="2:11" x14ac:dyDescent="0.25">
      <c r="B230" s="8" t="s">
        <v>4119</v>
      </c>
      <c r="C230" s="57" t="s">
        <v>4120</v>
      </c>
      <c r="D230" s="54" t="s">
        <v>4121</v>
      </c>
      <c r="E230" s="6" t="s">
        <v>325</v>
      </c>
      <c r="F230" s="19">
        <v>3144</v>
      </c>
      <c r="G230" s="24">
        <v>63.41</v>
      </c>
      <c r="H230" s="24">
        <v>0.16</v>
      </c>
      <c r="I230" s="31"/>
      <c r="J230" s="31"/>
      <c r="K230" s="35"/>
    </row>
    <row r="231" spans="2:11" x14ac:dyDescent="0.25">
      <c r="B231" s="8" t="s">
        <v>432</v>
      </c>
      <c r="C231" s="57" t="s">
        <v>433</v>
      </c>
      <c r="D231" s="54" t="s">
        <v>434</v>
      </c>
      <c r="E231" s="6" t="s">
        <v>74</v>
      </c>
      <c r="F231" s="19">
        <v>36656</v>
      </c>
      <c r="G231" s="24">
        <v>63.21</v>
      </c>
      <c r="H231" s="24">
        <v>0.16</v>
      </c>
      <c r="I231" s="31"/>
      <c r="J231" s="31"/>
      <c r="K231" s="35"/>
    </row>
    <row r="232" spans="2:11" x14ac:dyDescent="0.25">
      <c r="B232" s="8" t="s">
        <v>4122</v>
      </c>
      <c r="C232" s="57" t="s">
        <v>4123</v>
      </c>
      <c r="D232" s="54" t="s">
        <v>4124</v>
      </c>
      <c r="E232" s="6" t="s">
        <v>99</v>
      </c>
      <c r="F232" s="19">
        <v>14255</v>
      </c>
      <c r="G232" s="24">
        <v>62.88</v>
      </c>
      <c r="H232" s="24">
        <v>0.16</v>
      </c>
      <c r="I232" s="31"/>
      <c r="J232" s="31"/>
      <c r="K232" s="35"/>
    </row>
    <row r="233" spans="2:11" x14ac:dyDescent="0.25">
      <c r="B233" s="8" t="s">
        <v>2393</v>
      </c>
      <c r="C233" s="57" t="s">
        <v>2394</v>
      </c>
      <c r="D233" s="54" t="s">
        <v>2395</v>
      </c>
      <c r="E233" s="6" t="s">
        <v>135</v>
      </c>
      <c r="F233" s="19">
        <v>4052</v>
      </c>
      <c r="G233" s="24">
        <v>62.87</v>
      </c>
      <c r="H233" s="24">
        <v>0.16</v>
      </c>
      <c r="I233" s="31"/>
      <c r="J233" s="31"/>
      <c r="K233" s="35"/>
    </row>
    <row r="234" spans="2:11" x14ac:dyDescent="0.25">
      <c r="B234" s="8" t="s">
        <v>4125</v>
      </c>
      <c r="C234" s="57" t="s">
        <v>4126</v>
      </c>
      <c r="D234" s="54" t="s">
        <v>4127</v>
      </c>
      <c r="E234" s="6" t="s">
        <v>119</v>
      </c>
      <c r="F234" s="19">
        <v>11596</v>
      </c>
      <c r="G234" s="24">
        <v>62.35</v>
      </c>
      <c r="H234" s="24">
        <v>0.16</v>
      </c>
      <c r="I234" s="31"/>
      <c r="J234" s="31"/>
      <c r="K234" s="35"/>
    </row>
    <row r="235" spans="2:11" x14ac:dyDescent="0.25">
      <c r="B235" s="8" t="s">
        <v>329</v>
      </c>
      <c r="C235" s="57" t="s">
        <v>330</v>
      </c>
      <c r="D235" s="54" t="s">
        <v>331</v>
      </c>
      <c r="E235" s="6" t="s">
        <v>70</v>
      </c>
      <c r="F235" s="19">
        <v>5870</v>
      </c>
      <c r="G235" s="24">
        <v>60.81</v>
      </c>
      <c r="H235" s="24">
        <v>0.15</v>
      </c>
      <c r="I235" s="31"/>
      <c r="J235" s="31"/>
      <c r="K235" s="35"/>
    </row>
    <row r="236" spans="2:11" x14ac:dyDescent="0.25">
      <c r="B236" s="8" t="s">
        <v>4128</v>
      </c>
      <c r="C236" s="57" t="s">
        <v>4129</v>
      </c>
      <c r="D236" s="54" t="s">
        <v>4130</v>
      </c>
      <c r="E236" s="6" t="s">
        <v>70</v>
      </c>
      <c r="F236" s="19">
        <v>17843</v>
      </c>
      <c r="G236" s="24">
        <v>59.59</v>
      </c>
      <c r="H236" s="24">
        <v>0.15</v>
      </c>
      <c r="I236" s="31"/>
      <c r="J236" s="31"/>
      <c r="K236" s="35"/>
    </row>
    <row r="237" spans="2:11" x14ac:dyDescent="0.25">
      <c r="B237" s="8" t="s">
        <v>4131</v>
      </c>
      <c r="C237" s="57" t="s">
        <v>4132</v>
      </c>
      <c r="D237" s="54" t="s">
        <v>4133</v>
      </c>
      <c r="E237" s="6" t="s">
        <v>131</v>
      </c>
      <c r="F237" s="19">
        <v>21661</v>
      </c>
      <c r="G237" s="24">
        <v>59.54</v>
      </c>
      <c r="H237" s="24">
        <v>0.15</v>
      </c>
      <c r="I237" s="31"/>
      <c r="J237" s="31"/>
      <c r="K237" s="35"/>
    </row>
    <row r="238" spans="2:11" x14ac:dyDescent="0.25">
      <c r="B238" s="8" t="s">
        <v>4134</v>
      </c>
      <c r="C238" s="57" t="s">
        <v>4135</v>
      </c>
      <c r="D238" s="54" t="s">
        <v>4136</v>
      </c>
      <c r="E238" s="6" t="s">
        <v>131</v>
      </c>
      <c r="F238" s="19">
        <v>15113</v>
      </c>
      <c r="G238" s="24">
        <v>59.49</v>
      </c>
      <c r="H238" s="24">
        <v>0.15</v>
      </c>
      <c r="I238" s="31"/>
      <c r="J238" s="31"/>
      <c r="K238" s="35"/>
    </row>
    <row r="239" spans="2:11" x14ac:dyDescent="0.25">
      <c r="B239" s="8" t="s">
        <v>4137</v>
      </c>
      <c r="C239" s="57" t="s">
        <v>4138</v>
      </c>
      <c r="D239" s="54" t="s">
        <v>4139</v>
      </c>
      <c r="E239" s="6" t="s">
        <v>131</v>
      </c>
      <c r="F239" s="19">
        <v>4441</v>
      </c>
      <c r="G239" s="24">
        <v>59.37</v>
      </c>
      <c r="H239" s="24">
        <v>0.15</v>
      </c>
      <c r="I239" s="31"/>
      <c r="J239" s="31"/>
      <c r="K239" s="35"/>
    </row>
    <row r="240" spans="2:11" x14ac:dyDescent="0.25">
      <c r="B240" s="8" t="s">
        <v>1893</v>
      </c>
      <c r="C240" s="57" t="s">
        <v>1894</v>
      </c>
      <c r="D240" s="54" t="s">
        <v>1895</v>
      </c>
      <c r="E240" s="6" t="s">
        <v>152</v>
      </c>
      <c r="F240" s="19">
        <v>3369</v>
      </c>
      <c r="G240" s="24">
        <v>58.73</v>
      </c>
      <c r="H240" s="24">
        <v>0.15</v>
      </c>
      <c r="I240" s="31"/>
      <c r="J240" s="31"/>
      <c r="K240" s="35"/>
    </row>
    <row r="241" spans="2:11" x14ac:dyDescent="0.25">
      <c r="B241" s="8" t="s">
        <v>4140</v>
      </c>
      <c r="C241" s="57" t="s">
        <v>4141</v>
      </c>
      <c r="D241" s="54" t="s">
        <v>4142</v>
      </c>
      <c r="E241" s="6" t="s">
        <v>186</v>
      </c>
      <c r="F241" s="19">
        <v>22368</v>
      </c>
      <c r="G241" s="24">
        <v>58.72</v>
      </c>
      <c r="H241" s="24">
        <v>0.15</v>
      </c>
      <c r="I241" s="31"/>
      <c r="J241" s="31"/>
      <c r="K241" s="35"/>
    </row>
    <row r="242" spans="2:11" x14ac:dyDescent="0.25">
      <c r="B242" s="8" t="s">
        <v>4143</v>
      </c>
      <c r="C242" s="57" t="s">
        <v>4144</v>
      </c>
      <c r="D242" s="54" t="s">
        <v>4145</v>
      </c>
      <c r="E242" s="6" t="s">
        <v>156</v>
      </c>
      <c r="F242" s="19">
        <v>152968</v>
      </c>
      <c r="G242" s="24">
        <v>58.59</v>
      </c>
      <c r="H242" s="24">
        <v>0.15</v>
      </c>
      <c r="I242" s="31"/>
      <c r="J242" s="31"/>
      <c r="K242" s="35"/>
    </row>
    <row r="243" spans="2:11" x14ac:dyDescent="0.25">
      <c r="B243" s="8" t="s">
        <v>4146</v>
      </c>
      <c r="C243" s="57" t="s">
        <v>4147</v>
      </c>
      <c r="D243" s="54" t="s">
        <v>4148</v>
      </c>
      <c r="E243" s="6" t="s">
        <v>325</v>
      </c>
      <c r="F243" s="19">
        <v>21760</v>
      </c>
      <c r="G243" s="24">
        <v>58.25</v>
      </c>
      <c r="H243" s="24">
        <v>0.15</v>
      </c>
      <c r="I243" s="31"/>
      <c r="J243" s="31"/>
      <c r="K243" s="35"/>
    </row>
    <row r="244" spans="2:11" x14ac:dyDescent="0.25">
      <c r="B244" s="8" t="s">
        <v>507</v>
      </c>
      <c r="C244" s="57" t="s">
        <v>508</v>
      </c>
      <c r="D244" s="54" t="s">
        <v>509</v>
      </c>
      <c r="E244" s="6" t="s">
        <v>325</v>
      </c>
      <c r="F244" s="19">
        <v>7240</v>
      </c>
      <c r="G244" s="24">
        <v>56.45</v>
      </c>
      <c r="H244" s="24">
        <v>0.14000000000000001</v>
      </c>
      <c r="I244" s="31"/>
      <c r="J244" s="31"/>
      <c r="K244" s="35"/>
    </row>
    <row r="245" spans="2:11" x14ac:dyDescent="0.25">
      <c r="B245" s="8" t="s">
        <v>4149</v>
      </c>
      <c r="C245" s="57" t="s">
        <v>4150</v>
      </c>
      <c r="D245" s="54" t="s">
        <v>4151</v>
      </c>
      <c r="E245" s="6" t="s">
        <v>441</v>
      </c>
      <c r="F245" s="19">
        <v>41848</v>
      </c>
      <c r="G245" s="24">
        <v>53.84</v>
      </c>
      <c r="H245" s="24">
        <v>0.13</v>
      </c>
      <c r="I245" s="31"/>
      <c r="J245" s="31"/>
      <c r="K245" s="35"/>
    </row>
    <row r="246" spans="2:11" x14ac:dyDescent="0.25">
      <c r="B246" s="8" t="s">
        <v>4152</v>
      </c>
      <c r="C246" s="57" t="s">
        <v>4153</v>
      </c>
      <c r="D246" s="54" t="s">
        <v>4154</v>
      </c>
      <c r="E246" s="6" t="s">
        <v>99</v>
      </c>
      <c r="F246" s="19">
        <v>4575</v>
      </c>
      <c r="G246" s="24">
        <v>48.41</v>
      </c>
      <c r="H246" s="24">
        <v>0.12</v>
      </c>
      <c r="I246" s="31"/>
      <c r="J246" s="31"/>
      <c r="K246" s="35"/>
    </row>
    <row r="247" spans="2:11" x14ac:dyDescent="0.25">
      <c r="B247" s="8" t="s">
        <v>4155</v>
      </c>
      <c r="C247" s="57" t="s">
        <v>4156</v>
      </c>
      <c r="D247" s="54" t="s">
        <v>4157</v>
      </c>
      <c r="E247" s="6" t="s">
        <v>152</v>
      </c>
      <c r="F247" s="19">
        <v>6708</v>
      </c>
      <c r="G247" s="24">
        <v>48.28</v>
      </c>
      <c r="H247" s="24">
        <v>0.12</v>
      </c>
      <c r="I247" s="31"/>
      <c r="J247" s="31"/>
      <c r="K247" s="35"/>
    </row>
    <row r="248" spans="2:11" x14ac:dyDescent="0.25">
      <c r="B248" s="8" t="s">
        <v>4158</v>
      </c>
      <c r="C248" s="57" t="s">
        <v>4159</v>
      </c>
      <c r="D248" s="54" t="s">
        <v>4160</v>
      </c>
      <c r="E248" s="6" t="s">
        <v>131</v>
      </c>
      <c r="F248" s="19">
        <v>9765</v>
      </c>
      <c r="G248" s="24">
        <v>47.62</v>
      </c>
      <c r="H248" s="24">
        <v>0.12</v>
      </c>
      <c r="I248" s="31"/>
      <c r="J248" s="31"/>
      <c r="K248" s="35"/>
    </row>
    <row r="249" spans="2:11" x14ac:dyDescent="0.25">
      <c r="B249" s="8" t="s">
        <v>792</v>
      </c>
      <c r="C249" s="57" t="s">
        <v>793</v>
      </c>
      <c r="D249" s="54" t="s">
        <v>794</v>
      </c>
      <c r="E249" s="6" t="s">
        <v>135</v>
      </c>
      <c r="F249" s="19">
        <v>11998</v>
      </c>
      <c r="G249" s="24">
        <v>47.01</v>
      </c>
      <c r="H249" s="24">
        <v>0.12</v>
      </c>
      <c r="I249" s="31"/>
      <c r="J249" s="31"/>
      <c r="K249" s="35"/>
    </row>
    <row r="250" spans="2:11" x14ac:dyDescent="0.25">
      <c r="B250" s="8" t="s">
        <v>1830</v>
      </c>
      <c r="C250" s="57" t="s">
        <v>1831</v>
      </c>
      <c r="D250" s="54" t="s">
        <v>1832</v>
      </c>
      <c r="E250" s="6" t="s">
        <v>103</v>
      </c>
      <c r="F250" s="19">
        <v>3032</v>
      </c>
      <c r="G250" s="24">
        <v>45.14</v>
      </c>
      <c r="H250" s="24">
        <v>0.11</v>
      </c>
      <c r="I250" s="31"/>
      <c r="J250" s="31"/>
      <c r="K250" s="35"/>
    </row>
    <row r="251" spans="2:11" x14ac:dyDescent="0.25">
      <c r="B251" s="8" t="s">
        <v>4161</v>
      </c>
      <c r="C251" s="57" t="s">
        <v>4162</v>
      </c>
      <c r="D251" s="54" t="s">
        <v>4163</v>
      </c>
      <c r="E251" s="6" t="s">
        <v>103</v>
      </c>
      <c r="F251" s="19">
        <v>4877</v>
      </c>
      <c r="G251" s="24">
        <v>42.04</v>
      </c>
      <c r="H251" s="24">
        <v>0.11</v>
      </c>
      <c r="I251" s="31"/>
      <c r="J251" s="31"/>
      <c r="K251" s="35"/>
    </row>
    <row r="252" spans="2:11" x14ac:dyDescent="0.25">
      <c r="B252" s="8" t="s">
        <v>4164</v>
      </c>
      <c r="C252" s="57" t="s">
        <v>4165</v>
      </c>
      <c r="D252" s="54" t="s">
        <v>4166</v>
      </c>
      <c r="E252" s="6" t="s">
        <v>131</v>
      </c>
      <c r="F252" s="19">
        <v>6314</v>
      </c>
      <c r="G252" s="24">
        <v>39.78</v>
      </c>
      <c r="H252" s="24">
        <v>0.1</v>
      </c>
      <c r="I252" s="31"/>
      <c r="J252" s="31"/>
      <c r="K252" s="35"/>
    </row>
    <row r="253" spans="2:11" x14ac:dyDescent="0.25">
      <c r="B253" s="8" t="s">
        <v>1883</v>
      </c>
      <c r="C253" s="57" t="s">
        <v>1884</v>
      </c>
      <c r="D253" s="54" t="s">
        <v>1885</v>
      </c>
      <c r="E253" s="6" t="s">
        <v>325</v>
      </c>
      <c r="F253" s="19">
        <v>5367</v>
      </c>
      <c r="G253" s="24">
        <v>38.770000000000003</v>
      </c>
      <c r="H253" s="24">
        <v>0.1</v>
      </c>
      <c r="I253" s="31"/>
      <c r="J253" s="31"/>
      <c r="K253" s="35"/>
    </row>
    <row r="254" spans="2:11" x14ac:dyDescent="0.25">
      <c r="B254" s="8" t="s">
        <v>4167</v>
      </c>
      <c r="C254" s="57" t="s">
        <v>4168</v>
      </c>
      <c r="D254" s="54" t="s">
        <v>4169</v>
      </c>
      <c r="E254" s="6" t="s">
        <v>325</v>
      </c>
      <c r="F254" s="19">
        <v>5354</v>
      </c>
      <c r="G254" s="24">
        <v>38.450000000000003</v>
      </c>
      <c r="H254" s="24">
        <v>0.1</v>
      </c>
      <c r="I254" s="31"/>
      <c r="J254" s="31"/>
      <c r="K254" s="35"/>
    </row>
    <row r="255" spans="2:11" x14ac:dyDescent="0.25">
      <c r="B255" s="8" t="s">
        <v>4170</v>
      </c>
      <c r="C255" s="57" t="s">
        <v>4171</v>
      </c>
      <c r="D255" s="54" t="s">
        <v>4172</v>
      </c>
      <c r="E255" s="6" t="s">
        <v>325</v>
      </c>
      <c r="F255" s="19">
        <v>3659</v>
      </c>
      <c r="G255" s="24">
        <v>33.119999999999997</v>
      </c>
      <c r="H255" s="24">
        <v>0.08</v>
      </c>
      <c r="I255" s="31"/>
      <c r="J255" s="31"/>
      <c r="K255" s="35"/>
    </row>
    <row r="256" spans="2:11" x14ac:dyDescent="0.25">
      <c r="B256" s="8" t="s">
        <v>4173</v>
      </c>
      <c r="C256" s="57" t="s">
        <v>4174</v>
      </c>
      <c r="D256" s="54" t="s">
        <v>4175</v>
      </c>
      <c r="E256" s="6" t="s">
        <v>293</v>
      </c>
      <c r="F256" s="19">
        <v>6010</v>
      </c>
      <c r="G256" s="24">
        <v>32.19</v>
      </c>
      <c r="H256" s="24">
        <v>0.08</v>
      </c>
      <c r="I256" s="31"/>
      <c r="J256" s="31"/>
      <c r="K256" s="35"/>
    </row>
    <row r="257" spans="2:11" x14ac:dyDescent="0.25">
      <c r="B257" s="8" t="s">
        <v>4176</v>
      </c>
      <c r="C257" s="57" t="s">
        <v>4177</v>
      </c>
      <c r="D257" s="54" t="s">
        <v>4178</v>
      </c>
      <c r="E257" s="6" t="s">
        <v>111</v>
      </c>
      <c r="F257" s="19">
        <v>2374</v>
      </c>
      <c r="G257" s="24">
        <v>31.77</v>
      </c>
      <c r="H257" s="24">
        <v>0.08</v>
      </c>
      <c r="I257" s="31"/>
      <c r="J257" s="31"/>
      <c r="K257" s="35"/>
    </row>
    <row r="258" spans="2:11" x14ac:dyDescent="0.25">
      <c r="B258" s="8" t="s">
        <v>4179</v>
      </c>
      <c r="C258" s="57" t="s">
        <v>4180</v>
      </c>
      <c r="D258" s="54" t="s">
        <v>4181</v>
      </c>
      <c r="E258" s="6" t="s">
        <v>441</v>
      </c>
      <c r="F258" s="19">
        <v>6847</v>
      </c>
      <c r="G258" s="24">
        <v>27.58</v>
      </c>
      <c r="H258" s="24">
        <v>7.0000000000000007E-2</v>
      </c>
      <c r="I258" s="31"/>
      <c r="J258" s="31"/>
      <c r="K258" s="35"/>
    </row>
    <row r="259" spans="2:11" x14ac:dyDescent="0.25">
      <c r="B259" s="8" t="s">
        <v>4182</v>
      </c>
      <c r="C259" s="57" t="s">
        <v>4183</v>
      </c>
      <c r="D259" s="54" t="s">
        <v>4184</v>
      </c>
      <c r="E259" s="6" t="s">
        <v>803</v>
      </c>
      <c r="F259" s="19">
        <v>45514</v>
      </c>
      <c r="G259" s="24">
        <v>22.89</v>
      </c>
      <c r="H259" s="24">
        <v>0.06</v>
      </c>
      <c r="I259" s="31"/>
      <c r="J259" s="31"/>
      <c r="K259" s="35"/>
    </row>
    <row r="260" spans="2:11" x14ac:dyDescent="0.25">
      <c r="C260" s="58" t="s">
        <v>39</v>
      </c>
      <c r="D260" s="54"/>
      <c r="E260" s="6"/>
      <c r="F260" s="19"/>
      <c r="G260" s="25">
        <v>40032.230000000003</v>
      </c>
      <c r="H260" s="25">
        <v>100.28</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212.33</v>
      </c>
      <c r="H300" s="24">
        <v>0.53</v>
      </c>
      <c r="I300" s="31"/>
      <c r="J300" s="31"/>
      <c r="K300" s="35"/>
    </row>
    <row r="301" spans="1:54" x14ac:dyDescent="0.25">
      <c r="C301" s="58" t="s">
        <v>39</v>
      </c>
      <c r="D301" s="54"/>
      <c r="E301" s="6"/>
      <c r="F301" s="19"/>
      <c r="G301" s="25">
        <v>212.33</v>
      </c>
      <c r="H301" s="25">
        <v>0.53</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4667</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-307.49</v>
      </c>
      <c r="H305" s="24">
        <v>-0.81</v>
      </c>
      <c r="I305" s="31"/>
      <c r="J305" s="31"/>
      <c r="K305" s="35"/>
    </row>
    <row r="306" spans="2:11" x14ac:dyDescent="0.25">
      <c r="C306" s="58" t="s">
        <v>39</v>
      </c>
      <c r="D306" s="54"/>
      <c r="E306" s="6"/>
      <c r="F306" s="19"/>
      <c r="G306" s="25">
        <v>-307.49</v>
      </c>
      <c r="H306" s="25">
        <v>-0.81</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39937.07</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77" t="s">
        <v>4759</v>
      </c>
      <c r="E318" s="77" t="s">
        <v>4760</v>
      </c>
      <c r="F318" s="78"/>
    </row>
    <row r="319" spans="2:11" x14ac:dyDescent="0.25">
      <c r="E319" s="2" t="s">
        <v>4814</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71"/>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3018</v>
      </c>
      <c r="J2" s="38" t="s">
        <v>4484</v>
      </c>
    </row>
    <row r="3" spans="1:54" ht="16.5" x14ac:dyDescent="0.3">
      <c r="C3" s="1" t="s">
        <v>26</v>
      </c>
      <c r="D3" s="21" t="s">
        <v>4185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661</v>
      </c>
      <c r="C24" s="57" t="s">
        <v>662</v>
      </c>
      <c r="D24" s="54" t="s">
        <v>663</v>
      </c>
      <c r="E24" s="6" t="s">
        <v>660</v>
      </c>
      <c r="F24" s="19">
        <v>203490000</v>
      </c>
      <c r="G24" s="24">
        <v>205921.3</v>
      </c>
      <c r="H24" s="24">
        <v>96.57</v>
      </c>
      <c r="I24" s="31">
        <v>7.5279910000000001</v>
      </c>
      <c r="J24" s="31"/>
      <c r="K24" s="35"/>
    </row>
    <row r="25" spans="1:11" x14ac:dyDescent="0.25">
      <c r="B25" s="8" t="s">
        <v>676</v>
      </c>
      <c r="C25" s="57" t="s">
        <v>677</v>
      </c>
      <c r="D25" s="54" t="s">
        <v>678</v>
      </c>
      <c r="E25" s="6" t="s">
        <v>660</v>
      </c>
      <c r="F25" s="19">
        <v>6000000</v>
      </c>
      <c r="G25" s="24">
        <v>5968.19</v>
      </c>
      <c r="H25" s="24">
        <v>2.8</v>
      </c>
      <c r="I25" s="31">
        <v>7.4755092000000003</v>
      </c>
      <c r="J25" s="31"/>
      <c r="K25" s="35"/>
    </row>
    <row r="26" spans="1:11" x14ac:dyDescent="0.25">
      <c r="C26" s="58" t="s">
        <v>39</v>
      </c>
      <c r="D26" s="54"/>
      <c r="E26" s="6"/>
      <c r="F26" s="19"/>
      <c r="G26" s="25">
        <v>211889.49</v>
      </c>
      <c r="H26" s="25">
        <v>99.37</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630.66</v>
      </c>
      <c r="H52" s="24">
        <v>0.3</v>
      </c>
      <c r="I52" s="31"/>
      <c r="J52" s="31"/>
      <c r="K52" s="35"/>
    </row>
    <row r="53" spans="1:54" x14ac:dyDescent="0.25">
      <c r="C53" s="58" t="s">
        <v>39</v>
      </c>
      <c r="D53" s="54"/>
      <c r="E53" s="6"/>
      <c r="F53" s="19"/>
      <c r="G53" s="25">
        <v>630.66</v>
      </c>
      <c r="H53" s="25">
        <v>0.3</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4667</v>
      </c>
      <c r="D56" s="54"/>
      <c r="E56" s="6"/>
      <c r="F56" s="19"/>
      <c r="G56" s="24" t="s">
        <v>2</v>
      </c>
      <c r="H56" s="24" t="s">
        <v>2</v>
      </c>
      <c r="I56" s="31"/>
      <c r="J56" s="31"/>
      <c r="K56" s="35"/>
      <c r="L56" s="3"/>
      <c r="AI56" s="3"/>
      <c r="AV56" s="3"/>
      <c r="AX56" s="3"/>
      <c r="BB56" s="3"/>
    </row>
    <row r="57" spans="1:54" x14ac:dyDescent="0.25">
      <c r="B57" s="8"/>
      <c r="C57" s="57" t="s">
        <v>40</v>
      </c>
      <c r="D57" s="54"/>
      <c r="E57" s="6"/>
      <c r="F57" s="19"/>
      <c r="G57" s="24">
        <v>725.46</v>
      </c>
      <c r="H57" s="24">
        <v>0.33</v>
      </c>
      <c r="I57" s="31"/>
      <c r="J57" s="31"/>
      <c r="K57" s="35"/>
    </row>
    <row r="58" spans="1:54" x14ac:dyDescent="0.25">
      <c r="C58" s="58" t="s">
        <v>39</v>
      </c>
      <c r="D58" s="54"/>
      <c r="E58" s="6"/>
      <c r="F58" s="19"/>
      <c r="G58" s="25">
        <v>725.46</v>
      </c>
      <c r="H58" s="25">
        <v>0.33</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213245.61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7" t="s">
        <v>4759</v>
      </c>
      <c r="E70" s="77" t="s">
        <v>4760</v>
      </c>
      <c r="F70" s="78"/>
    </row>
    <row r="71" spans="3:6" x14ac:dyDescent="0.25">
      <c r="E71" s="2" t="s">
        <v>4815</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70"/>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4186</v>
      </c>
      <c r="J2" s="38" t="s">
        <v>4484</v>
      </c>
    </row>
    <row r="3" spans="1:54" ht="16.5" x14ac:dyDescent="0.3">
      <c r="C3" s="1" t="s">
        <v>26</v>
      </c>
      <c r="D3" s="21" t="s">
        <v>4187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743</v>
      </c>
      <c r="C24" s="57" t="s">
        <v>744</v>
      </c>
      <c r="D24" s="54" t="s">
        <v>745</v>
      </c>
      <c r="E24" s="6" t="s">
        <v>660</v>
      </c>
      <c r="F24" s="19">
        <v>211808300</v>
      </c>
      <c r="G24" s="24">
        <v>210027.2</v>
      </c>
      <c r="H24" s="24">
        <v>98.53</v>
      </c>
      <c r="I24" s="31">
        <v>7.4219137000000002</v>
      </c>
      <c r="J24" s="31"/>
      <c r="K24" s="35"/>
    </row>
    <row r="25" spans="1:11" x14ac:dyDescent="0.25">
      <c r="C25" s="58" t="s">
        <v>39</v>
      </c>
      <c r="D25" s="54"/>
      <c r="E25" s="6"/>
      <c r="F25" s="19"/>
      <c r="G25" s="25">
        <v>210027.2</v>
      </c>
      <c r="H25" s="25">
        <v>98.53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1224.8699999999999</v>
      </c>
      <c r="H51" s="24">
        <v>0.56999999999999995</v>
      </c>
      <c r="I51" s="31"/>
      <c r="J51" s="31"/>
      <c r="K51" s="35"/>
    </row>
    <row r="52" spans="1:54" x14ac:dyDescent="0.25">
      <c r="C52" s="58" t="s">
        <v>39</v>
      </c>
      <c r="D52" s="54"/>
      <c r="E52" s="6"/>
      <c r="F52" s="19"/>
      <c r="G52" s="25">
        <v>1224.8699999999999</v>
      </c>
      <c r="H52" s="25">
        <v>0.56999999999999995</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4667</v>
      </c>
      <c r="D55" s="54"/>
      <c r="E55" s="6"/>
      <c r="F55" s="19"/>
      <c r="G55" s="24" t="s">
        <v>2</v>
      </c>
      <c r="H55" s="24" t="s">
        <v>2</v>
      </c>
      <c r="I55" s="31"/>
      <c r="J55" s="31"/>
      <c r="K55" s="35"/>
      <c r="L55" s="3"/>
      <c r="AI55" s="3"/>
      <c r="AV55" s="3"/>
      <c r="AX55" s="3"/>
      <c r="BB55" s="3"/>
    </row>
    <row r="56" spans="1:54" x14ac:dyDescent="0.25">
      <c r="B56" s="8"/>
      <c r="C56" s="57" t="s">
        <v>40</v>
      </c>
      <c r="D56" s="54"/>
      <c r="E56" s="6"/>
      <c r="F56" s="19"/>
      <c r="G56" s="24">
        <v>1912.48</v>
      </c>
      <c r="H56" s="24">
        <v>0.9</v>
      </c>
      <c r="I56" s="31"/>
      <c r="J56" s="31"/>
      <c r="K56" s="35"/>
    </row>
    <row r="57" spans="1:54" x14ac:dyDescent="0.25">
      <c r="C57" s="58" t="s">
        <v>39</v>
      </c>
      <c r="D57" s="54"/>
      <c r="E57" s="6"/>
      <c r="F57" s="19"/>
      <c r="G57" s="25">
        <v>1912.48</v>
      </c>
      <c r="H57" s="25">
        <v>0.9</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213164.55</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4759</v>
      </c>
      <c r="E69" s="77" t="s">
        <v>4760</v>
      </c>
      <c r="F69" s="78"/>
    </row>
    <row r="70" spans="3:6" x14ac:dyDescent="0.25">
      <c r="E70" s="2" t="s">
        <v>4816</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8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4188</v>
      </c>
      <c r="J2" s="38" t="s">
        <v>4484</v>
      </c>
    </row>
    <row r="3" spans="1:54" ht="16.5" x14ac:dyDescent="0.3">
      <c r="C3" s="1" t="s">
        <v>26</v>
      </c>
      <c r="D3" s="21" t="s">
        <v>4189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746</v>
      </c>
      <c r="C24" s="57" t="s">
        <v>747</v>
      </c>
      <c r="D24" s="54" t="s">
        <v>748</v>
      </c>
      <c r="E24" s="6" t="s">
        <v>660</v>
      </c>
      <c r="F24" s="19">
        <v>2000000</v>
      </c>
      <c r="G24" s="24">
        <v>2007</v>
      </c>
      <c r="H24" s="24">
        <v>1.73</v>
      </c>
      <c r="I24" s="31">
        <v>7.3963143999999996</v>
      </c>
      <c r="J24" s="31"/>
      <c r="K24" s="35"/>
    </row>
    <row r="25" spans="1:11" x14ac:dyDescent="0.25">
      <c r="C25" s="58" t="s">
        <v>39</v>
      </c>
      <c r="D25" s="54"/>
      <c r="E25" s="6"/>
      <c r="F25" s="19"/>
      <c r="G25" s="25">
        <v>2007</v>
      </c>
      <c r="H25" s="25">
        <v>1.73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4190</v>
      </c>
      <c r="C28" s="57" t="s">
        <v>4191</v>
      </c>
      <c r="D28" s="54" t="s">
        <v>4192</v>
      </c>
      <c r="E28" s="6" t="s">
        <v>660</v>
      </c>
      <c r="F28" s="19">
        <v>41500000</v>
      </c>
      <c r="G28" s="24">
        <v>40974.400000000001</v>
      </c>
      <c r="H28" s="24">
        <v>35.369999999999997</v>
      </c>
      <c r="I28" s="31">
        <v>7.7224982999999998</v>
      </c>
      <c r="J28" s="31"/>
      <c r="K28" s="35"/>
    </row>
    <row r="29" spans="1:11" x14ac:dyDescent="0.25">
      <c r="B29" s="8" t="s">
        <v>4193</v>
      </c>
      <c r="C29" s="57" t="s">
        <v>4194</v>
      </c>
      <c r="D29" s="54" t="s">
        <v>4195</v>
      </c>
      <c r="E29" s="6" t="s">
        <v>660</v>
      </c>
      <c r="F29" s="19">
        <v>22000000</v>
      </c>
      <c r="G29" s="24">
        <v>21733.71</v>
      </c>
      <c r="H29" s="24">
        <v>18.760000000000002</v>
      </c>
      <c r="I29" s="31">
        <v>7.7208373999999997</v>
      </c>
      <c r="J29" s="31"/>
      <c r="K29" s="35"/>
    </row>
    <row r="30" spans="1:11" x14ac:dyDescent="0.25">
      <c r="B30" s="8" t="s">
        <v>4196</v>
      </c>
      <c r="C30" s="57" t="s">
        <v>4197</v>
      </c>
      <c r="D30" s="54" t="s">
        <v>4198</v>
      </c>
      <c r="E30" s="6" t="s">
        <v>660</v>
      </c>
      <c r="F30" s="19">
        <v>9800000</v>
      </c>
      <c r="G30" s="24">
        <v>9719.92</v>
      </c>
      <c r="H30" s="24">
        <v>8.39</v>
      </c>
      <c r="I30" s="31">
        <v>7.7208373999999997</v>
      </c>
      <c r="J30" s="31"/>
      <c r="K30" s="35"/>
    </row>
    <row r="31" spans="1:11" x14ac:dyDescent="0.25">
      <c r="B31" s="8" t="s">
        <v>4199</v>
      </c>
      <c r="C31" s="57" t="s">
        <v>4200</v>
      </c>
      <c r="D31" s="54" t="s">
        <v>4201</v>
      </c>
      <c r="E31" s="6" t="s">
        <v>660</v>
      </c>
      <c r="F31" s="19">
        <v>8000000</v>
      </c>
      <c r="G31" s="24">
        <v>7960.61</v>
      </c>
      <c r="H31" s="24">
        <v>6.87</v>
      </c>
      <c r="I31" s="31">
        <v>7.7402281999999998</v>
      </c>
      <c r="J31" s="31"/>
      <c r="K31" s="35"/>
    </row>
    <row r="32" spans="1:11" x14ac:dyDescent="0.25">
      <c r="B32" s="8" t="s">
        <v>4202</v>
      </c>
      <c r="C32" s="57" t="s">
        <v>4203</v>
      </c>
      <c r="D32" s="54" t="s">
        <v>4204</v>
      </c>
      <c r="E32" s="6" t="s">
        <v>660</v>
      </c>
      <c r="F32" s="19">
        <v>5450000</v>
      </c>
      <c r="G32" s="24">
        <v>5379.76</v>
      </c>
      <c r="H32" s="24">
        <v>4.6399999999999997</v>
      </c>
      <c r="I32" s="31">
        <v>7.7194880000000001</v>
      </c>
      <c r="J32" s="31"/>
      <c r="K32" s="35"/>
    </row>
    <row r="33" spans="2:11" x14ac:dyDescent="0.25">
      <c r="B33" s="8" t="s">
        <v>4205</v>
      </c>
      <c r="C33" s="57" t="s">
        <v>4206</v>
      </c>
      <c r="D33" s="54" t="s">
        <v>4207</v>
      </c>
      <c r="E33" s="6" t="s">
        <v>660</v>
      </c>
      <c r="F33" s="19">
        <v>5000000</v>
      </c>
      <c r="G33" s="24">
        <v>4951.37</v>
      </c>
      <c r="H33" s="24">
        <v>4.2699999999999996</v>
      </c>
      <c r="I33" s="31">
        <v>7.7224982999999998</v>
      </c>
      <c r="J33" s="31"/>
      <c r="K33" s="35"/>
    </row>
    <row r="34" spans="2:11" x14ac:dyDescent="0.25">
      <c r="B34" s="8" t="s">
        <v>4208</v>
      </c>
      <c r="C34" s="57" t="s">
        <v>4209</v>
      </c>
      <c r="D34" s="54" t="s">
        <v>4210</v>
      </c>
      <c r="E34" s="6" t="s">
        <v>660</v>
      </c>
      <c r="F34" s="19">
        <v>4000000</v>
      </c>
      <c r="G34" s="24">
        <v>3983.1</v>
      </c>
      <c r="H34" s="24">
        <v>3.44</v>
      </c>
      <c r="I34" s="31">
        <v>7.7284249000000003</v>
      </c>
      <c r="J34" s="31"/>
      <c r="K34" s="35"/>
    </row>
    <row r="35" spans="2:11" x14ac:dyDescent="0.25">
      <c r="B35" s="8" t="s">
        <v>4211</v>
      </c>
      <c r="C35" s="57" t="s">
        <v>4212</v>
      </c>
      <c r="D35" s="54" t="s">
        <v>4213</v>
      </c>
      <c r="E35" s="6" t="s">
        <v>660</v>
      </c>
      <c r="F35" s="19">
        <v>3500000</v>
      </c>
      <c r="G35" s="24">
        <v>3482.11</v>
      </c>
      <c r="H35" s="24">
        <v>3.01</v>
      </c>
      <c r="I35" s="31">
        <v>7.7670307999999997</v>
      </c>
      <c r="J35" s="31"/>
      <c r="K35" s="35"/>
    </row>
    <row r="36" spans="2:11" x14ac:dyDescent="0.25">
      <c r="B36" s="8" t="s">
        <v>4214</v>
      </c>
      <c r="C36" s="57" t="s">
        <v>4215</v>
      </c>
      <c r="D36" s="54" t="s">
        <v>4216</v>
      </c>
      <c r="E36" s="6" t="s">
        <v>660</v>
      </c>
      <c r="F36" s="19">
        <v>3098600</v>
      </c>
      <c r="G36" s="24">
        <v>3067.64</v>
      </c>
      <c r="H36" s="24">
        <v>2.65</v>
      </c>
      <c r="I36" s="31">
        <v>7.7521757999999998</v>
      </c>
      <c r="J36" s="31"/>
      <c r="K36" s="35"/>
    </row>
    <row r="37" spans="2:11" x14ac:dyDescent="0.25">
      <c r="B37" s="8" t="s">
        <v>4217</v>
      </c>
      <c r="C37" s="57" t="s">
        <v>4218</v>
      </c>
      <c r="D37" s="54" t="s">
        <v>4219</v>
      </c>
      <c r="E37" s="6" t="s">
        <v>660</v>
      </c>
      <c r="F37" s="19">
        <v>2500000</v>
      </c>
      <c r="G37" s="24">
        <v>2513.4499999999998</v>
      </c>
      <c r="H37" s="24">
        <v>2.17</v>
      </c>
      <c r="I37" s="31">
        <v>7.7459990999999997</v>
      </c>
      <c r="J37" s="31"/>
      <c r="K37" s="35"/>
    </row>
    <row r="38" spans="2:11" x14ac:dyDescent="0.25">
      <c r="B38" s="8" t="s">
        <v>3476</v>
      </c>
      <c r="C38" s="57" t="s">
        <v>3477</v>
      </c>
      <c r="D38" s="54" t="s">
        <v>3478</v>
      </c>
      <c r="E38" s="6" t="s">
        <v>660</v>
      </c>
      <c r="F38" s="19">
        <v>2000000</v>
      </c>
      <c r="G38" s="24">
        <v>1979.4</v>
      </c>
      <c r="H38" s="24">
        <v>1.71</v>
      </c>
      <c r="I38" s="31">
        <v>7.7357126999999997</v>
      </c>
      <c r="J38" s="31"/>
      <c r="K38" s="35"/>
    </row>
    <row r="39" spans="2:11" x14ac:dyDescent="0.25">
      <c r="B39" s="8" t="s">
        <v>4220</v>
      </c>
      <c r="C39" s="57" t="s">
        <v>4221</v>
      </c>
      <c r="D39" s="54" t="s">
        <v>4222</v>
      </c>
      <c r="E39" s="6" t="s">
        <v>660</v>
      </c>
      <c r="F39" s="19">
        <v>1000000</v>
      </c>
      <c r="G39" s="24">
        <v>1020.45</v>
      </c>
      <c r="H39" s="24">
        <v>0.88</v>
      </c>
      <c r="I39" s="31">
        <v>7.7467039</v>
      </c>
      <c r="J39" s="31"/>
      <c r="K39" s="35"/>
    </row>
    <row r="40" spans="2:11" x14ac:dyDescent="0.25">
      <c r="B40" s="8" t="s">
        <v>4223</v>
      </c>
      <c r="C40" s="57" t="s">
        <v>4224</v>
      </c>
      <c r="D40" s="54" t="s">
        <v>4225</v>
      </c>
      <c r="E40" s="6" t="s">
        <v>660</v>
      </c>
      <c r="F40" s="19">
        <v>1000000</v>
      </c>
      <c r="G40" s="24">
        <v>989.28</v>
      </c>
      <c r="H40" s="24">
        <v>0.85</v>
      </c>
      <c r="I40" s="31">
        <v>7.7349861000000004</v>
      </c>
      <c r="J40" s="31"/>
      <c r="K40" s="35"/>
    </row>
    <row r="41" spans="2:11" x14ac:dyDescent="0.25">
      <c r="B41" s="8" t="s">
        <v>4226</v>
      </c>
      <c r="C41" s="57" t="s">
        <v>4227</v>
      </c>
      <c r="D41" s="54" t="s">
        <v>4228</v>
      </c>
      <c r="E41" s="6" t="s">
        <v>660</v>
      </c>
      <c r="F41" s="19">
        <v>1000000</v>
      </c>
      <c r="G41" s="24">
        <v>986.76</v>
      </c>
      <c r="H41" s="24">
        <v>0.85</v>
      </c>
      <c r="I41" s="31">
        <v>7.7521757999999998</v>
      </c>
      <c r="J41" s="31"/>
      <c r="K41" s="35"/>
    </row>
    <row r="42" spans="2:11" x14ac:dyDescent="0.25">
      <c r="B42" s="8" t="s">
        <v>4229</v>
      </c>
      <c r="C42" s="57" t="s">
        <v>4230</v>
      </c>
      <c r="D42" s="54" t="s">
        <v>4231</v>
      </c>
      <c r="E42" s="6" t="s">
        <v>660</v>
      </c>
      <c r="F42" s="19">
        <v>500000</v>
      </c>
      <c r="G42" s="24">
        <v>494.71</v>
      </c>
      <c r="H42" s="24">
        <v>0.43</v>
      </c>
      <c r="I42" s="31">
        <v>7.7194880000000001</v>
      </c>
      <c r="J42" s="31"/>
      <c r="K42" s="35"/>
    </row>
    <row r="43" spans="2:11" x14ac:dyDescent="0.25">
      <c r="B43" s="8" t="s">
        <v>3500</v>
      </c>
      <c r="C43" s="57" t="s">
        <v>3501</v>
      </c>
      <c r="D43" s="54" t="s">
        <v>3502</v>
      </c>
      <c r="E43" s="6" t="s">
        <v>660</v>
      </c>
      <c r="F43" s="19">
        <v>500000</v>
      </c>
      <c r="G43" s="24">
        <v>494.14</v>
      </c>
      <c r="H43" s="24">
        <v>0.43</v>
      </c>
      <c r="I43" s="31">
        <v>7.7260374000000001</v>
      </c>
      <c r="J43" s="31"/>
      <c r="K43" s="35"/>
    </row>
    <row r="44" spans="2:11" x14ac:dyDescent="0.25">
      <c r="B44" s="8" t="s">
        <v>3479</v>
      </c>
      <c r="C44" s="57" t="s">
        <v>3480</v>
      </c>
      <c r="D44" s="54" t="s">
        <v>3481</v>
      </c>
      <c r="E44" s="6" t="s">
        <v>660</v>
      </c>
      <c r="F44" s="19">
        <v>474700</v>
      </c>
      <c r="G44" s="24">
        <v>469.66</v>
      </c>
      <c r="H44" s="24">
        <v>0.41</v>
      </c>
      <c r="I44" s="31">
        <v>7.7257778999999998</v>
      </c>
      <c r="J44" s="31"/>
      <c r="K44" s="35"/>
    </row>
    <row r="45" spans="2:11" x14ac:dyDescent="0.25">
      <c r="B45" s="8" t="s">
        <v>3497</v>
      </c>
      <c r="C45" s="57" t="s">
        <v>3498</v>
      </c>
      <c r="D45" s="54" t="s">
        <v>3499</v>
      </c>
      <c r="E45" s="6" t="s">
        <v>660</v>
      </c>
      <c r="F45" s="19">
        <v>25000</v>
      </c>
      <c r="G45" s="24">
        <v>24.73</v>
      </c>
      <c r="H45" s="24">
        <v>0.02</v>
      </c>
      <c r="I45" s="31">
        <v>7.7257778999999998</v>
      </c>
      <c r="J45" s="31"/>
      <c r="K45" s="35"/>
    </row>
    <row r="46" spans="2:11" x14ac:dyDescent="0.25">
      <c r="C46" s="58" t="s">
        <v>39</v>
      </c>
      <c r="D46" s="54"/>
      <c r="E46" s="6"/>
      <c r="F46" s="19"/>
      <c r="G46" s="25">
        <v>110225.2</v>
      </c>
      <c r="H46" s="25">
        <v>95.15</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565.1</v>
      </c>
      <c r="H70" s="24">
        <v>0.49</v>
      </c>
      <c r="I70" s="31"/>
      <c r="J70" s="31"/>
      <c r="K70" s="35"/>
    </row>
    <row r="71" spans="1:54" x14ac:dyDescent="0.25">
      <c r="C71" s="58" t="s">
        <v>39</v>
      </c>
      <c r="D71" s="54"/>
      <c r="E71" s="6"/>
      <c r="F71" s="19"/>
      <c r="G71" s="25">
        <v>565.1</v>
      </c>
      <c r="H71" s="25">
        <v>0.49</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4667</v>
      </c>
      <c r="D74" s="54"/>
      <c r="E74" s="6"/>
      <c r="F74" s="19"/>
      <c r="G74" s="24" t="s">
        <v>2</v>
      </c>
      <c r="H74" s="24" t="s">
        <v>2</v>
      </c>
      <c r="I74" s="31"/>
      <c r="J74" s="31"/>
      <c r="K74" s="35"/>
      <c r="L74" s="3"/>
      <c r="AI74" s="3"/>
      <c r="AV74" s="3"/>
      <c r="AX74" s="3"/>
      <c r="BB74" s="3"/>
    </row>
    <row r="75" spans="1:54" x14ac:dyDescent="0.25">
      <c r="B75" s="8"/>
      <c r="C75" s="57" t="s">
        <v>40</v>
      </c>
      <c r="D75" s="54"/>
      <c r="E75" s="6"/>
      <c r="F75" s="19"/>
      <c r="G75" s="24">
        <v>3036.05</v>
      </c>
      <c r="H75" s="24">
        <v>2.63</v>
      </c>
      <c r="I75" s="31"/>
      <c r="J75" s="31"/>
      <c r="K75" s="35"/>
    </row>
    <row r="76" spans="1:54" x14ac:dyDescent="0.25">
      <c r="C76" s="58" t="s">
        <v>39</v>
      </c>
      <c r="D76" s="54"/>
      <c r="E76" s="6"/>
      <c r="F76" s="19"/>
      <c r="G76" s="25">
        <v>3036.05</v>
      </c>
      <c r="H76" s="25">
        <v>2.63</v>
      </c>
      <c r="I76" s="31"/>
      <c r="J76" s="31"/>
      <c r="K76" s="35"/>
    </row>
    <row r="77" spans="1:54" x14ac:dyDescent="0.25">
      <c r="C77" s="57"/>
      <c r="D77" s="54"/>
      <c r="E77" s="6"/>
      <c r="F77" s="19"/>
      <c r="G77" s="24"/>
      <c r="H77" s="24"/>
      <c r="I77" s="31"/>
      <c r="J77" s="31"/>
      <c r="K77" s="35"/>
    </row>
    <row r="78" spans="1:54" x14ac:dyDescent="0.25">
      <c r="C78" s="60" t="s">
        <v>41</v>
      </c>
      <c r="D78" s="55"/>
      <c r="E78" s="5"/>
      <c r="F78" s="20"/>
      <c r="G78" s="26">
        <v>115833.35</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7" t="s">
        <v>4759</v>
      </c>
      <c r="E88" s="77" t="s">
        <v>4760</v>
      </c>
      <c r="F88" s="78"/>
    </row>
    <row r="89" spans="3:11" x14ac:dyDescent="0.25">
      <c r="E89" s="2" t="s">
        <v>4817</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73"/>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2519</v>
      </c>
      <c r="J2" s="38" t="s">
        <v>4484</v>
      </c>
    </row>
    <row r="3" spans="1:54" ht="16.5" x14ac:dyDescent="0.3">
      <c r="C3" s="1" t="s">
        <v>26</v>
      </c>
      <c r="D3" s="21" t="s">
        <v>4232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3562</v>
      </c>
      <c r="C38" s="57" t="s">
        <v>3563</v>
      </c>
      <c r="D38" s="54" t="s">
        <v>3564</v>
      </c>
      <c r="E38" s="6" t="s">
        <v>660</v>
      </c>
      <c r="F38" s="19">
        <v>34000000</v>
      </c>
      <c r="G38" s="24">
        <v>28662.27</v>
      </c>
      <c r="H38" s="24">
        <v>95.1</v>
      </c>
      <c r="I38" s="31">
        <v>7.4920461999999999</v>
      </c>
      <c r="J38" s="31"/>
      <c r="K38" s="35"/>
    </row>
    <row r="39" spans="1:11" x14ac:dyDescent="0.25">
      <c r="B39" s="8" t="s">
        <v>3565</v>
      </c>
      <c r="C39" s="57" t="s">
        <v>3563</v>
      </c>
      <c r="D39" s="54" t="s">
        <v>3566</v>
      </c>
      <c r="E39" s="6" t="s">
        <v>660</v>
      </c>
      <c r="F39" s="19">
        <v>957100</v>
      </c>
      <c r="G39" s="24">
        <v>806.84</v>
      </c>
      <c r="H39" s="24">
        <v>2.68</v>
      </c>
      <c r="I39" s="31">
        <v>7.4920461999999999</v>
      </c>
      <c r="J39" s="31"/>
      <c r="K39" s="35"/>
    </row>
    <row r="40" spans="1:11" x14ac:dyDescent="0.25">
      <c r="B40" s="8" t="s">
        <v>3013</v>
      </c>
      <c r="C40" s="57" t="s">
        <v>3014</v>
      </c>
      <c r="D40" s="54" t="s">
        <v>3015</v>
      </c>
      <c r="E40" s="6" t="s">
        <v>660</v>
      </c>
      <c r="F40" s="19">
        <v>575000</v>
      </c>
      <c r="G40" s="24">
        <v>496.25</v>
      </c>
      <c r="H40" s="24">
        <v>1.65</v>
      </c>
      <c r="I40" s="31">
        <v>7.4492542999999998</v>
      </c>
      <c r="J40" s="31"/>
      <c r="K40" s="35"/>
    </row>
    <row r="41" spans="1:11" x14ac:dyDescent="0.25">
      <c r="B41" s="8" t="s">
        <v>2240</v>
      </c>
      <c r="C41" s="57" t="s">
        <v>2241</v>
      </c>
      <c r="D41" s="54" t="s">
        <v>2242</v>
      </c>
      <c r="E41" s="6" t="s">
        <v>660</v>
      </c>
      <c r="F41" s="19">
        <v>125000</v>
      </c>
      <c r="G41" s="24">
        <v>106.1</v>
      </c>
      <c r="H41" s="24">
        <v>0.35</v>
      </c>
      <c r="I41" s="31">
        <v>7.4520607999999999</v>
      </c>
      <c r="J41" s="31"/>
      <c r="K41" s="35"/>
    </row>
    <row r="42" spans="1:11" x14ac:dyDescent="0.25">
      <c r="C42" s="58" t="s">
        <v>39</v>
      </c>
      <c r="D42" s="54"/>
      <c r="E42" s="6"/>
      <c r="F42" s="19"/>
      <c r="G42" s="25">
        <v>30071.46</v>
      </c>
      <c r="H42" s="25">
        <v>99.78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54.23</v>
      </c>
      <c r="H54" s="24">
        <v>0.18</v>
      </c>
      <c r="I54" s="31"/>
      <c r="J54" s="31"/>
      <c r="K54" s="35"/>
    </row>
    <row r="55" spans="1:54" x14ac:dyDescent="0.25">
      <c r="C55" s="58" t="s">
        <v>39</v>
      </c>
      <c r="D55" s="54"/>
      <c r="E55" s="6"/>
      <c r="F55" s="19"/>
      <c r="G55" s="25">
        <v>54.23</v>
      </c>
      <c r="H55" s="25">
        <v>0.18</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4667</v>
      </c>
      <c r="D58" s="54"/>
      <c r="E58" s="6"/>
      <c r="F58" s="19"/>
      <c r="G58" s="24" t="s">
        <v>2</v>
      </c>
      <c r="H58" s="24" t="s">
        <v>2</v>
      </c>
      <c r="I58" s="31"/>
      <c r="J58" s="31"/>
      <c r="K58" s="35"/>
      <c r="L58" s="3"/>
      <c r="AI58" s="3"/>
      <c r="AV58" s="3"/>
      <c r="AX58" s="3"/>
      <c r="BB58" s="3"/>
    </row>
    <row r="59" spans="1:54" x14ac:dyDescent="0.25">
      <c r="B59" s="8"/>
      <c r="C59" s="57" t="s">
        <v>40</v>
      </c>
      <c r="D59" s="54"/>
      <c r="E59" s="6"/>
      <c r="F59" s="19"/>
      <c r="G59" s="24">
        <v>14.59</v>
      </c>
      <c r="H59" s="24">
        <v>0.04</v>
      </c>
      <c r="I59" s="31"/>
      <c r="J59" s="31"/>
      <c r="K59" s="35"/>
    </row>
    <row r="60" spans="1:54" x14ac:dyDescent="0.25">
      <c r="C60" s="58" t="s">
        <v>39</v>
      </c>
      <c r="D60" s="54"/>
      <c r="E60" s="6"/>
      <c r="F60" s="19"/>
      <c r="G60" s="25">
        <v>14.59</v>
      </c>
      <c r="H60" s="25">
        <v>0.04</v>
      </c>
      <c r="I60" s="31"/>
      <c r="J60" s="31"/>
      <c r="K60" s="35"/>
    </row>
    <row r="61" spans="1:54" x14ac:dyDescent="0.25">
      <c r="C61" s="57"/>
      <c r="D61" s="54"/>
      <c r="E61" s="6"/>
      <c r="F61" s="19"/>
      <c r="G61" s="24"/>
      <c r="H61" s="24"/>
      <c r="I61" s="31"/>
      <c r="J61" s="31"/>
      <c r="K61" s="35"/>
    </row>
    <row r="62" spans="1:54" x14ac:dyDescent="0.25">
      <c r="C62" s="60" t="s">
        <v>41</v>
      </c>
      <c r="D62" s="55"/>
      <c r="E62" s="5"/>
      <c r="F62" s="20"/>
      <c r="G62" s="26">
        <v>30140.28</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4759</v>
      </c>
      <c r="E72" s="77" t="s">
        <v>4760</v>
      </c>
      <c r="F72" s="78"/>
    </row>
    <row r="73" spans="3:11" x14ac:dyDescent="0.25">
      <c r="E73" s="2" t="s">
        <v>4802</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
  <dimension ref="A1:IV73"/>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4233</v>
      </c>
      <c r="J2" s="38" t="s">
        <v>4484</v>
      </c>
    </row>
    <row r="3" spans="1:54" ht="16.5" x14ac:dyDescent="0.3">
      <c r="C3" s="1" t="s">
        <v>26</v>
      </c>
      <c r="D3" s="21" t="s">
        <v>4234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3562</v>
      </c>
      <c r="C38" s="57" t="s">
        <v>3563</v>
      </c>
      <c r="D38" s="54" t="s">
        <v>3564</v>
      </c>
      <c r="E38" s="6" t="s">
        <v>660</v>
      </c>
      <c r="F38" s="19">
        <v>18000000</v>
      </c>
      <c r="G38" s="24">
        <v>15174.14</v>
      </c>
      <c r="H38" s="24">
        <v>84.14</v>
      </c>
      <c r="I38" s="31">
        <v>7.4920461999999999</v>
      </c>
      <c r="J38" s="31"/>
      <c r="K38" s="35"/>
    </row>
    <row r="39" spans="1:11" x14ac:dyDescent="0.25">
      <c r="B39" s="8" t="s">
        <v>2919</v>
      </c>
      <c r="C39" s="57" t="s">
        <v>2920</v>
      </c>
      <c r="D39" s="54" t="s">
        <v>2921</v>
      </c>
      <c r="E39" s="6" t="s">
        <v>660</v>
      </c>
      <c r="F39" s="19">
        <v>2300000</v>
      </c>
      <c r="G39" s="24">
        <v>1949.56</v>
      </c>
      <c r="H39" s="24">
        <v>10.81</v>
      </c>
      <c r="I39" s="31">
        <v>7.4519570999999996</v>
      </c>
      <c r="J39" s="31"/>
      <c r="K39" s="35"/>
    </row>
    <row r="40" spans="1:11" x14ac:dyDescent="0.25">
      <c r="B40" s="8" t="s">
        <v>3565</v>
      </c>
      <c r="C40" s="57" t="s">
        <v>3563</v>
      </c>
      <c r="D40" s="54" t="s">
        <v>3566</v>
      </c>
      <c r="E40" s="6" t="s">
        <v>660</v>
      </c>
      <c r="F40" s="19">
        <v>506700</v>
      </c>
      <c r="G40" s="24">
        <v>427.15</v>
      </c>
      <c r="H40" s="24">
        <v>2.37</v>
      </c>
      <c r="I40" s="31">
        <v>7.4920461999999999</v>
      </c>
      <c r="J40" s="31"/>
      <c r="K40" s="35"/>
    </row>
    <row r="41" spans="1:11" x14ac:dyDescent="0.25">
      <c r="B41" s="8" t="s">
        <v>2240</v>
      </c>
      <c r="C41" s="57" t="s">
        <v>2241</v>
      </c>
      <c r="D41" s="54" t="s">
        <v>2242</v>
      </c>
      <c r="E41" s="6" t="s">
        <v>660</v>
      </c>
      <c r="F41" s="19">
        <v>500000</v>
      </c>
      <c r="G41" s="24">
        <v>424.41</v>
      </c>
      <c r="H41" s="24">
        <v>2.35</v>
      </c>
      <c r="I41" s="31">
        <v>7.4520607999999999</v>
      </c>
      <c r="J41" s="31"/>
      <c r="K41" s="35"/>
    </row>
    <row r="42" spans="1:11" x14ac:dyDescent="0.25">
      <c r="C42" s="58" t="s">
        <v>39</v>
      </c>
      <c r="D42" s="54"/>
      <c r="E42" s="6"/>
      <c r="F42" s="19"/>
      <c r="G42" s="25">
        <v>17975.259999999998</v>
      </c>
      <c r="H42" s="25">
        <v>99.67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46.86</v>
      </c>
      <c r="H54" s="24">
        <v>0.26</v>
      </c>
      <c r="I54" s="31"/>
      <c r="J54" s="31"/>
      <c r="K54" s="35"/>
    </row>
    <row r="55" spans="1:54" x14ac:dyDescent="0.25">
      <c r="C55" s="58" t="s">
        <v>39</v>
      </c>
      <c r="D55" s="54"/>
      <c r="E55" s="6"/>
      <c r="F55" s="19"/>
      <c r="G55" s="25">
        <v>46.86</v>
      </c>
      <c r="H55" s="25">
        <v>0.26</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4667</v>
      </c>
      <c r="D58" s="54"/>
      <c r="E58" s="6"/>
      <c r="F58" s="19"/>
      <c r="G58" s="24" t="s">
        <v>2</v>
      </c>
      <c r="H58" s="24" t="s">
        <v>2</v>
      </c>
      <c r="I58" s="31"/>
      <c r="J58" s="31"/>
      <c r="K58" s="35"/>
      <c r="L58" s="3"/>
      <c r="AI58" s="3"/>
      <c r="AV58" s="3"/>
      <c r="AX58" s="3"/>
      <c r="BB58" s="3"/>
    </row>
    <row r="59" spans="1:54" x14ac:dyDescent="0.25">
      <c r="B59" s="8"/>
      <c r="C59" s="57" t="s">
        <v>40</v>
      </c>
      <c r="D59" s="54"/>
      <c r="E59" s="6"/>
      <c r="F59" s="19"/>
      <c r="G59" s="24">
        <v>12.25</v>
      </c>
      <c r="H59" s="24">
        <v>7.0000000000000007E-2</v>
      </c>
      <c r="I59" s="31"/>
      <c r="J59" s="31"/>
      <c r="K59" s="35"/>
    </row>
    <row r="60" spans="1:54" x14ac:dyDescent="0.25">
      <c r="C60" s="58" t="s">
        <v>39</v>
      </c>
      <c r="D60" s="54"/>
      <c r="E60" s="6"/>
      <c r="F60" s="19"/>
      <c r="G60" s="25">
        <v>12.25</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18034.37</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4759</v>
      </c>
      <c r="E72" s="77" t="s">
        <v>4760</v>
      </c>
      <c r="F72" s="78"/>
    </row>
    <row r="73" spans="3:11" x14ac:dyDescent="0.25">
      <c r="E73" s="2" t="s">
        <v>4802</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
  <dimension ref="A1:IV78"/>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4235</v>
      </c>
      <c r="J2" s="38" t="s">
        <v>4484</v>
      </c>
    </row>
    <row r="3" spans="1:54" ht="16.5" x14ac:dyDescent="0.3">
      <c r="C3" s="1" t="s">
        <v>26</v>
      </c>
      <c r="D3" s="21" t="s">
        <v>4236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4237</v>
      </c>
      <c r="C24" s="57" t="s">
        <v>4238</v>
      </c>
      <c r="D24" s="54" t="s">
        <v>4239</v>
      </c>
      <c r="E24" s="6" t="s">
        <v>660</v>
      </c>
      <c r="F24" s="19">
        <v>29530200</v>
      </c>
      <c r="G24" s="24">
        <v>29182.92</v>
      </c>
      <c r="H24" s="24">
        <v>30.09</v>
      </c>
      <c r="I24" s="31">
        <v>7.6325162999999998</v>
      </c>
      <c r="J24" s="31"/>
      <c r="K24" s="35"/>
    </row>
    <row r="25" spans="1:11" x14ac:dyDescent="0.25">
      <c r="B25" s="8" t="s">
        <v>664</v>
      </c>
      <c r="C25" s="57" t="s">
        <v>665</v>
      </c>
      <c r="D25" s="54" t="s">
        <v>666</v>
      </c>
      <c r="E25" s="6" t="s">
        <v>660</v>
      </c>
      <c r="F25" s="19">
        <v>28000000</v>
      </c>
      <c r="G25" s="24">
        <v>27334.13</v>
      </c>
      <c r="H25" s="24">
        <v>28.18</v>
      </c>
      <c r="I25" s="31">
        <v>7.6413755999999999</v>
      </c>
      <c r="J25" s="31"/>
      <c r="K25" s="35"/>
    </row>
    <row r="26" spans="1:11" x14ac:dyDescent="0.25">
      <c r="B26" s="8" t="s">
        <v>667</v>
      </c>
      <c r="C26" s="57" t="s">
        <v>668</v>
      </c>
      <c r="D26" s="54" t="s">
        <v>669</v>
      </c>
      <c r="E26" s="6" t="s">
        <v>660</v>
      </c>
      <c r="F26" s="19">
        <v>15500000</v>
      </c>
      <c r="G26" s="24">
        <v>15532.46</v>
      </c>
      <c r="H26" s="24">
        <v>16.010000000000002</v>
      </c>
      <c r="I26" s="31">
        <v>7.5203043000000003</v>
      </c>
      <c r="J26" s="31"/>
      <c r="K26" s="35"/>
    </row>
    <row r="27" spans="1:11" x14ac:dyDescent="0.25">
      <c r="B27" s="8" t="s">
        <v>4240</v>
      </c>
      <c r="C27" s="57" t="s">
        <v>4241</v>
      </c>
      <c r="D27" s="54" t="s">
        <v>4242</v>
      </c>
      <c r="E27" s="6" t="s">
        <v>660</v>
      </c>
      <c r="F27" s="19">
        <v>14400000</v>
      </c>
      <c r="G27" s="24">
        <v>14155.26</v>
      </c>
      <c r="H27" s="24">
        <v>14.59</v>
      </c>
      <c r="I27" s="31">
        <v>7.6442781000000002</v>
      </c>
      <c r="J27" s="31"/>
      <c r="K27" s="35"/>
    </row>
    <row r="28" spans="1:11" x14ac:dyDescent="0.25">
      <c r="B28" s="8" t="s">
        <v>4243</v>
      </c>
      <c r="C28" s="57" t="s">
        <v>4244</v>
      </c>
      <c r="D28" s="54" t="s">
        <v>4245</v>
      </c>
      <c r="E28" s="6" t="s">
        <v>660</v>
      </c>
      <c r="F28" s="19">
        <v>5000000</v>
      </c>
      <c r="G28" s="24">
        <v>4568.42</v>
      </c>
      <c r="H28" s="24">
        <v>4.71</v>
      </c>
      <c r="I28" s="31">
        <v>7.6320069999999998</v>
      </c>
      <c r="J28" s="31"/>
      <c r="K28" s="35"/>
    </row>
    <row r="29" spans="1:11" x14ac:dyDescent="0.25">
      <c r="B29" s="8" t="s">
        <v>4246</v>
      </c>
      <c r="C29" s="57" t="s">
        <v>4247</v>
      </c>
      <c r="D29" s="54" t="s">
        <v>4248</v>
      </c>
      <c r="E29" s="6" t="s">
        <v>660</v>
      </c>
      <c r="F29" s="19">
        <v>2500000</v>
      </c>
      <c r="G29" s="24">
        <v>2274.61</v>
      </c>
      <c r="H29" s="24">
        <v>2.34</v>
      </c>
      <c r="I29" s="31">
        <v>7.6198880000000004</v>
      </c>
      <c r="J29" s="31"/>
      <c r="K29" s="35"/>
    </row>
    <row r="30" spans="1:11" x14ac:dyDescent="0.25">
      <c r="B30" s="8" t="s">
        <v>4249</v>
      </c>
      <c r="C30" s="57" t="s">
        <v>4250</v>
      </c>
      <c r="D30" s="54" t="s">
        <v>4251</v>
      </c>
      <c r="E30" s="6" t="s">
        <v>660</v>
      </c>
      <c r="F30" s="19">
        <v>1000000</v>
      </c>
      <c r="G30" s="24">
        <v>1031</v>
      </c>
      <c r="H30" s="24">
        <v>1.06</v>
      </c>
      <c r="I30" s="31">
        <v>7.6022204999999996</v>
      </c>
      <c r="J30" s="31"/>
      <c r="K30" s="35"/>
    </row>
    <row r="31" spans="1:11" x14ac:dyDescent="0.25">
      <c r="C31" s="58" t="s">
        <v>39</v>
      </c>
      <c r="D31" s="54"/>
      <c r="E31" s="6"/>
      <c r="F31" s="19"/>
      <c r="G31" s="25">
        <v>94078.8</v>
      </c>
      <c r="H31" s="25">
        <v>96.98</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C48" s="59" t="s">
        <v>4675</v>
      </c>
      <c r="D48" s="54"/>
      <c r="E48" s="6"/>
      <c r="F48" s="19"/>
      <c r="G48" s="24"/>
      <c r="H48" s="24"/>
      <c r="I48" s="31"/>
      <c r="J48" s="31"/>
      <c r="K48" s="35"/>
    </row>
    <row r="49" spans="1:54" x14ac:dyDescent="0.25">
      <c r="B49" s="8" t="s">
        <v>752</v>
      </c>
      <c r="C49" s="57" t="s">
        <v>4676</v>
      </c>
      <c r="D49" s="54" t="s">
        <v>753</v>
      </c>
      <c r="E49" s="6"/>
      <c r="F49" s="19">
        <v>449.47800000000001</v>
      </c>
      <c r="G49" s="24">
        <v>45.14</v>
      </c>
      <c r="H49" s="24">
        <v>0.05</v>
      </c>
      <c r="I49" s="31">
        <v>7.26</v>
      </c>
      <c r="J49" s="31"/>
      <c r="K49" s="35"/>
    </row>
    <row r="50" spans="1:54" x14ac:dyDescent="0.25">
      <c r="C50" s="58" t="s">
        <v>39</v>
      </c>
      <c r="D50" s="54"/>
      <c r="E50" s="6"/>
      <c r="F50" s="19"/>
      <c r="G50" s="25">
        <v>45.14</v>
      </c>
      <c r="H50" s="25">
        <v>0.05</v>
      </c>
      <c r="I50" s="31"/>
      <c r="J50" s="31"/>
      <c r="K50" s="35"/>
    </row>
    <row r="51" spans="1:54" x14ac:dyDescent="0.25">
      <c r="C51" s="57"/>
      <c r="D51" s="54"/>
      <c r="E51" s="6"/>
      <c r="F51" s="19"/>
      <c r="G51" s="24"/>
      <c r="H51" s="24"/>
      <c r="I51" s="31"/>
      <c r="J51" s="31"/>
      <c r="K51" s="35"/>
    </row>
    <row r="52" spans="1:54" x14ac:dyDescent="0.25">
      <c r="C52" s="58" t="s">
        <v>20</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21</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8" t="s">
        <v>22</v>
      </c>
      <c r="D56" s="54"/>
      <c r="E56" s="6"/>
      <c r="F56" s="19"/>
      <c r="G56" s="24" t="s">
        <v>2</v>
      </c>
      <c r="H56" s="24" t="s">
        <v>2</v>
      </c>
      <c r="I56" s="31"/>
      <c r="J56" s="31"/>
      <c r="K56" s="35"/>
    </row>
    <row r="57" spans="1:54" x14ac:dyDescent="0.25">
      <c r="C57" s="57"/>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2429.15</v>
      </c>
      <c r="H59" s="24">
        <v>2.5</v>
      </c>
      <c r="I59" s="31"/>
      <c r="J59" s="31"/>
      <c r="K59" s="35"/>
    </row>
    <row r="60" spans="1:54" x14ac:dyDescent="0.25">
      <c r="C60" s="58" t="s">
        <v>39</v>
      </c>
      <c r="D60" s="54"/>
      <c r="E60" s="6"/>
      <c r="F60" s="19"/>
      <c r="G60" s="25">
        <v>2429.15</v>
      </c>
      <c r="H60" s="25">
        <v>2.5</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4667</v>
      </c>
      <c r="D63" s="54"/>
      <c r="E63" s="6"/>
      <c r="F63" s="19"/>
      <c r="G63" s="24" t="s">
        <v>2</v>
      </c>
      <c r="H63" s="24" t="s">
        <v>2</v>
      </c>
      <c r="I63" s="31"/>
      <c r="J63" s="31"/>
      <c r="K63" s="35"/>
      <c r="L63" s="3"/>
      <c r="AI63" s="3"/>
      <c r="AV63" s="3"/>
      <c r="AX63" s="3"/>
      <c r="BB63" s="3"/>
    </row>
    <row r="64" spans="1:54" x14ac:dyDescent="0.25">
      <c r="B64" s="8"/>
      <c r="C64" s="57" t="s">
        <v>40</v>
      </c>
      <c r="D64" s="54"/>
      <c r="E64" s="6"/>
      <c r="F64" s="19"/>
      <c r="G64" s="24">
        <v>447.52</v>
      </c>
      <c r="H64" s="24">
        <v>0.47000000000000003</v>
      </c>
      <c r="I64" s="31"/>
      <c r="J64" s="31"/>
      <c r="K64" s="35"/>
    </row>
    <row r="65" spans="3:11" x14ac:dyDescent="0.25">
      <c r="C65" s="58" t="s">
        <v>39</v>
      </c>
      <c r="D65" s="54"/>
      <c r="E65" s="6"/>
      <c r="F65" s="19"/>
      <c r="G65" s="25">
        <v>447.52</v>
      </c>
      <c r="H65" s="25">
        <v>0.47000000000000003</v>
      </c>
      <c r="I65" s="31"/>
      <c r="J65" s="31"/>
      <c r="K65" s="35"/>
    </row>
    <row r="66" spans="3:11" x14ac:dyDescent="0.25">
      <c r="C66" s="57"/>
      <c r="D66" s="54"/>
      <c r="E66" s="6"/>
      <c r="F66" s="19"/>
      <c r="G66" s="24"/>
      <c r="H66" s="24"/>
      <c r="I66" s="31"/>
      <c r="J66" s="31"/>
      <c r="K66" s="35"/>
    </row>
    <row r="67" spans="3:11" x14ac:dyDescent="0.25">
      <c r="C67" s="60" t="s">
        <v>41</v>
      </c>
      <c r="D67" s="55"/>
      <c r="E67" s="5"/>
      <c r="F67" s="20"/>
      <c r="G67" s="26">
        <v>97000.61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7" t="s">
        <v>4759</v>
      </c>
      <c r="E77" s="77" t="s">
        <v>4760</v>
      </c>
      <c r="F77" s="78"/>
    </row>
    <row r="78" spans="3:11" x14ac:dyDescent="0.25">
      <c r="E78" s="2" t="s">
        <v>4818</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
  <dimension ref="A1:IV79"/>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4252</v>
      </c>
      <c r="J2" s="38" t="s">
        <v>4484</v>
      </c>
    </row>
    <row r="3" spans="1:54" ht="16.5" x14ac:dyDescent="0.3">
      <c r="C3" s="1" t="s">
        <v>26</v>
      </c>
      <c r="D3" s="21" t="s">
        <v>4253</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4254</v>
      </c>
      <c r="C26" s="57" t="s">
        <v>4255</v>
      </c>
      <c r="D26" s="54" t="s">
        <v>4256</v>
      </c>
      <c r="E26" s="6" t="s">
        <v>660</v>
      </c>
      <c r="F26" s="19">
        <v>3000000</v>
      </c>
      <c r="G26" s="24">
        <v>3058.52</v>
      </c>
      <c r="H26" s="24">
        <v>21.59</v>
      </c>
      <c r="I26" s="31">
        <v>7.7131607000000004</v>
      </c>
      <c r="J26" s="31"/>
      <c r="K26" s="35"/>
    </row>
    <row r="27" spans="1:11" x14ac:dyDescent="0.25">
      <c r="B27" s="8" t="s">
        <v>2868</v>
      </c>
      <c r="C27" s="57" t="s">
        <v>2869</v>
      </c>
      <c r="D27" s="54" t="s">
        <v>2870</v>
      </c>
      <c r="E27" s="6" t="s">
        <v>660</v>
      </c>
      <c r="F27" s="19">
        <v>3000000</v>
      </c>
      <c r="G27" s="24">
        <v>3046.15</v>
      </c>
      <c r="H27" s="24">
        <v>21.51</v>
      </c>
      <c r="I27" s="31">
        <v>7.6604413999999998</v>
      </c>
      <c r="J27" s="31"/>
      <c r="K27" s="35"/>
    </row>
    <row r="28" spans="1:11" x14ac:dyDescent="0.25">
      <c r="B28" s="8" t="s">
        <v>4257</v>
      </c>
      <c r="C28" s="57" t="s">
        <v>4258</v>
      </c>
      <c r="D28" s="54" t="s">
        <v>4259</v>
      </c>
      <c r="E28" s="6" t="s">
        <v>660</v>
      </c>
      <c r="F28" s="19">
        <v>3000000</v>
      </c>
      <c r="G28" s="24">
        <v>3024.36</v>
      </c>
      <c r="H28" s="24">
        <v>21.35</v>
      </c>
      <c r="I28" s="31">
        <v>7.7228228999999997</v>
      </c>
      <c r="J28" s="31"/>
      <c r="K28" s="35"/>
    </row>
    <row r="29" spans="1:11" x14ac:dyDescent="0.25">
      <c r="B29" s="8" t="s">
        <v>4260</v>
      </c>
      <c r="C29" s="57" t="s">
        <v>4261</v>
      </c>
      <c r="D29" s="54" t="s">
        <v>4262</v>
      </c>
      <c r="E29" s="6" t="s">
        <v>660</v>
      </c>
      <c r="F29" s="19">
        <v>2000000</v>
      </c>
      <c r="G29" s="24">
        <v>1935.89</v>
      </c>
      <c r="H29" s="24">
        <v>13.67</v>
      </c>
      <c r="I29" s="31">
        <v>7.6807410000000003</v>
      </c>
      <c r="J29" s="31"/>
      <c r="K29" s="35"/>
    </row>
    <row r="30" spans="1:11" x14ac:dyDescent="0.25">
      <c r="B30" s="8" t="s">
        <v>4263</v>
      </c>
      <c r="C30" s="57" t="s">
        <v>4264</v>
      </c>
      <c r="D30" s="54" t="s">
        <v>4265</v>
      </c>
      <c r="E30" s="6" t="s">
        <v>660</v>
      </c>
      <c r="F30" s="19">
        <v>500000</v>
      </c>
      <c r="G30" s="24">
        <v>510</v>
      </c>
      <c r="H30" s="24">
        <v>3.6</v>
      </c>
      <c r="I30" s="31">
        <v>7.6887527000000002</v>
      </c>
      <c r="J30" s="31"/>
      <c r="K30" s="35"/>
    </row>
    <row r="31" spans="1:11" x14ac:dyDescent="0.25">
      <c r="B31" s="8" t="s">
        <v>2995</v>
      </c>
      <c r="C31" s="57" t="s">
        <v>2996</v>
      </c>
      <c r="D31" s="54" t="s">
        <v>2997</v>
      </c>
      <c r="E31" s="6" t="s">
        <v>660</v>
      </c>
      <c r="F31" s="19">
        <v>500000</v>
      </c>
      <c r="G31" s="24">
        <v>505.3</v>
      </c>
      <c r="H31" s="24">
        <v>3.57</v>
      </c>
      <c r="I31" s="31">
        <v>7.6651872000000001</v>
      </c>
      <c r="J31" s="31"/>
      <c r="K31" s="35"/>
    </row>
    <row r="32" spans="1:11" x14ac:dyDescent="0.25">
      <c r="B32" s="8" t="s">
        <v>4266</v>
      </c>
      <c r="C32" s="57" t="s">
        <v>4267</v>
      </c>
      <c r="D32" s="54" t="s">
        <v>4268</v>
      </c>
      <c r="E32" s="6" t="s">
        <v>660</v>
      </c>
      <c r="F32" s="19">
        <v>500000</v>
      </c>
      <c r="G32" s="24">
        <v>494.6</v>
      </c>
      <c r="H32" s="24">
        <v>3.49</v>
      </c>
      <c r="I32" s="31">
        <v>7.6369150000000001</v>
      </c>
      <c r="J32" s="31"/>
      <c r="K32" s="35"/>
    </row>
    <row r="33" spans="1:11" x14ac:dyDescent="0.25">
      <c r="B33" s="8" t="s">
        <v>2998</v>
      </c>
      <c r="C33" s="57" t="s">
        <v>2999</v>
      </c>
      <c r="D33" s="54" t="s">
        <v>3000</v>
      </c>
      <c r="E33" s="6" t="s">
        <v>660</v>
      </c>
      <c r="F33" s="19">
        <v>270000</v>
      </c>
      <c r="G33" s="24">
        <v>272.88</v>
      </c>
      <c r="H33" s="24">
        <v>1.93</v>
      </c>
      <c r="I33" s="31">
        <v>7.6836026999999998</v>
      </c>
      <c r="J33" s="31"/>
      <c r="K33" s="35"/>
    </row>
    <row r="34" spans="1:11" x14ac:dyDescent="0.25">
      <c r="C34" s="58" t="s">
        <v>39</v>
      </c>
      <c r="D34" s="54"/>
      <c r="E34" s="6"/>
      <c r="F34" s="19"/>
      <c r="G34" s="25">
        <v>12847.7</v>
      </c>
      <c r="H34" s="25">
        <v>90.71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2919</v>
      </c>
      <c r="C46" s="57" t="s">
        <v>2920</v>
      </c>
      <c r="D46" s="54" t="s">
        <v>2921</v>
      </c>
      <c r="E46" s="6" t="s">
        <v>660</v>
      </c>
      <c r="F46" s="19">
        <v>740000</v>
      </c>
      <c r="G46" s="24">
        <v>627.25</v>
      </c>
      <c r="H46" s="24">
        <v>4.43</v>
      </c>
      <c r="I46" s="31">
        <v>7.4519570999999996</v>
      </c>
      <c r="J46" s="31"/>
      <c r="K46" s="35"/>
    </row>
    <row r="47" spans="1:11" x14ac:dyDescent="0.25">
      <c r="B47" s="8" t="s">
        <v>2916</v>
      </c>
      <c r="C47" s="57" t="s">
        <v>2917</v>
      </c>
      <c r="D47" s="54" t="s">
        <v>2918</v>
      </c>
      <c r="E47" s="6" t="s">
        <v>660</v>
      </c>
      <c r="F47" s="19">
        <v>250000</v>
      </c>
      <c r="G47" s="24">
        <v>216.06</v>
      </c>
      <c r="H47" s="24">
        <v>1.53</v>
      </c>
      <c r="I47" s="31">
        <v>7.4493580000000001</v>
      </c>
      <c r="J47" s="31"/>
      <c r="K47" s="35"/>
    </row>
    <row r="48" spans="1:11" x14ac:dyDescent="0.25">
      <c r="C48" s="58" t="s">
        <v>39</v>
      </c>
      <c r="D48" s="54"/>
      <c r="E48" s="6"/>
      <c r="F48" s="19"/>
      <c r="G48" s="25">
        <v>843.31</v>
      </c>
      <c r="H48" s="25">
        <v>5.96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299.72000000000003</v>
      </c>
      <c r="H60" s="24">
        <v>2.12</v>
      </c>
      <c r="I60" s="31"/>
      <c r="J60" s="31"/>
      <c r="K60" s="35"/>
    </row>
    <row r="61" spans="1:54" x14ac:dyDescent="0.25">
      <c r="C61" s="58" t="s">
        <v>39</v>
      </c>
      <c r="D61" s="54"/>
      <c r="E61" s="6"/>
      <c r="F61" s="19"/>
      <c r="G61" s="25">
        <v>299.72000000000003</v>
      </c>
      <c r="H61" s="25">
        <v>2.12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4667</v>
      </c>
      <c r="D64" s="54"/>
      <c r="E64" s="6"/>
      <c r="F64" s="19"/>
      <c r="G64" s="24" t="s">
        <v>2</v>
      </c>
      <c r="H64" s="24" t="s">
        <v>2</v>
      </c>
      <c r="I64" s="31"/>
      <c r="J64" s="31"/>
      <c r="K64" s="35"/>
      <c r="L64" s="3"/>
      <c r="AI64" s="3"/>
      <c r="AV64" s="3"/>
      <c r="AX64" s="3"/>
      <c r="BB64" s="3"/>
    </row>
    <row r="65" spans="2:11" x14ac:dyDescent="0.25">
      <c r="B65" s="8"/>
      <c r="C65" s="57" t="s">
        <v>40</v>
      </c>
      <c r="D65" s="54"/>
      <c r="E65" s="6"/>
      <c r="F65" s="19"/>
      <c r="G65" s="24">
        <v>173.78</v>
      </c>
      <c r="H65" s="24">
        <v>1.21</v>
      </c>
      <c r="I65" s="31"/>
      <c r="J65" s="31"/>
      <c r="K65" s="35"/>
    </row>
    <row r="66" spans="2:11" x14ac:dyDescent="0.25">
      <c r="C66" s="58" t="s">
        <v>39</v>
      </c>
      <c r="D66" s="54"/>
      <c r="E66" s="6"/>
      <c r="F66" s="19"/>
      <c r="G66" s="25">
        <v>173.78</v>
      </c>
      <c r="H66" s="25">
        <v>1.21</v>
      </c>
      <c r="I66" s="31"/>
      <c r="J66" s="31"/>
      <c r="K66" s="35"/>
    </row>
    <row r="67" spans="2:11" x14ac:dyDescent="0.25">
      <c r="C67" s="57"/>
      <c r="D67" s="54"/>
      <c r="E67" s="6"/>
      <c r="F67" s="19"/>
      <c r="G67" s="24"/>
      <c r="H67" s="24"/>
      <c r="I67" s="31"/>
      <c r="J67" s="31"/>
      <c r="K67" s="35"/>
    </row>
    <row r="68" spans="2:11" x14ac:dyDescent="0.25">
      <c r="C68" s="60" t="s">
        <v>41</v>
      </c>
      <c r="D68" s="55"/>
      <c r="E68" s="5"/>
      <c r="F68" s="20"/>
      <c r="G68" s="26">
        <v>14164.51</v>
      </c>
      <c r="H68" s="26">
        <v>99.999999999999986</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4759</v>
      </c>
      <c r="E78" s="77" t="s">
        <v>4760</v>
      </c>
      <c r="F78" s="78"/>
    </row>
    <row r="79" spans="2:11" x14ac:dyDescent="0.25">
      <c r="E79" s="2" t="s">
        <v>4802</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
  <dimension ref="A1:IV86"/>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4269</v>
      </c>
      <c r="J2" s="38" t="s">
        <v>4484</v>
      </c>
    </row>
    <row r="3" spans="1:54" ht="16.5" x14ac:dyDescent="0.3">
      <c r="C3" s="1" t="s">
        <v>26</v>
      </c>
      <c r="D3" s="21" t="s">
        <v>4270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4271</v>
      </c>
      <c r="C18" s="57" t="s">
        <v>586</v>
      </c>
      <c r="D18" s="54" t="s">
        <v>4272</v>
      </c>
      <c r="E18" s="6" t="s">
        <v>1501</v>
      </c>
      <c r="F18" s="19">
        <v>150</v>
      </c>
      <c r="G18" s="24">
        <v>1497.97</v>
      </c>
      <c r="H18" s="24">
        <v>4.6399999999999997</v>
      </c>
      <c r="I18" s="31">
        <v>7.1779999999999999</v>
      </c>
      <c r="J18" s="31"/>
      <c r="K18" s="35" t="s">
        <v>584</v>
      </c>
    </row>
    <row r="19" spans="1:11" x14ac:dyDescent="0.25">
      <c r="C19" s="58" t="s">
        <v>39</v>
      </c>
      <c r="D19" s="54"/>
      <c r="E19" s="6"/>
      <c r="F19" s="19"/>
      <c r="G19" s="25">
        <v>1497.97</v>
      </c>
      <c r="H19" s="25">
        <v>4.6399999999999997</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4273</v>
      </c>
      <c r="C31" s="57" t="s">
        <v>51</v>
      </c>
      <c r="D31" s="54" t="s">
        <v>4274</v>
      </c>
      <c r="E31" s="6" t="s">
        <v>694</v>
      </c>
      <c r="F31" s="19">
        <v>500</v>
      </c>
      <c r="G31" s="24">
        <v>2487.0500000000002</v>
      </c>
      <c r="H31" s="24">
        <v>7.71</v>
      </c>
      <c r="I31" s="31">
        <v>7.6006999999999998</v>
      </c>
      <c r="J31" s="31"/>
      <c r="K31" s="35"/>
    </row>
    <row r="32" spans="1:11" x14ac:dyDescent="0.25">
      <c r="B32" s="8" t="s">
        <v>4275</v>
      </c>
      <c r="C32" s="57" t="s">
        <v>2218</v>
      </c>
      <c r="D32" s="54" t="s">
        <v>4276</v>
      </c>
      <c r="E32" s="6" t="s">
        <v>694</v>
      </c>
      <c r="F32" s="19">
        <v>460</v>
      </c>
      <c r="G32" s="24">
        <v>2279.7399999999998</v>
      </c>
      <c r="H32" s="24">
        <v>7.07</v>
      </c>
      <c r="I32" s="31">
        <v>8.1100999999999992</v>
      </c>
      <c r="J32" s="31"/>
      <c r="K32" s="35" t="s">
        <v>584</v>
      </c>
    </row>
    <row r="33" spans="2:11" x14ac:dyDescent="0.25">
      <c r="B33" s="8" t="s">
        <v>4277</v>
      </c>
      <c r="C33" s="57" t="s">
        <v>610</v>
      </c>
      <c r="D33" s="54" t="s">
        <v>4278</v>
      </c>
      <c r="E33" s="6" t="s">
        <v>694</v>
      </c>
      <c r="F33" s="19">
        <v>400</v>
      </c>
      <c r="G33" s="24">
        <v>1982.57</v>
      </c>
      <c r="H33" s="24">
        <v>6.14</v>
      </c>
      <c r="I33" s="31">
        <v>8.0246999999999993</v>
      </c>
      <c r="J33" s="31"/>
      <c r="K33" s="35" t="s">
        <v>584</v>
      </c>
    </row>
    <row r="34" spans="2:11" x14ac:dyDescent="0.25">
      <c r="B34" s="8" t="s">
        <v>4279</v>
      </c>
      <c r="C34" s="57" t="s">
        <v>1125</v>
      </c>
      <c r="D34" s="54" t="s">
        <v>4280</v>
      </c>
      <c r="E34" s="6" t="s">
        <v>694</v>
      </c>
      <c r="F34" s="19">
        <v>300</v>
      </c>
      <c r="G34" s="24">
        <v>1486.96</v>
      </c>
      <c r="H34" s="24">
        <v>4.6100000000000003</v>
      </c>
      <c r="I34" s="31">
        <v>8.0000999999999998</v>
      </c>
      <c r="J34" s="31"/>
      <c r="K34" s="35" t="s">
        <v>584</v>
      </c>
    </row>
    <row r="35" spans="2:11" x14ac:dyDescent="0.25">
      <c r="C35" s="58" t="s">
        <v>39</v>
      </c>
      <c r="D35" s="54"/>
      <c r="E35" s="6"/>
      <c r="F35" s="19"/>
      <c r="G35" s="25">
        <v>8236.32</v>
      </c>
      <c r="H35" s="25">
        <v>25.53</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4281</v>
      </c>
      <c r="C38" s="57" t="s">
        <v>65</v>
      </c>
      <c r="D38" s="54" t="s">
        <v>4282</v>
      </c>
      <c r="E38" s="6" t="s">
        <v>694</v>
      </c>
      <c r="F38" s="19">
        <v>540</v>
      </c>
      <c r="G38" s="24">
        <v>2678.42</v>
      </c>
      <c r="H38" s="24">
        <v>8.3000000000000007</v>
      </c>
      <c r="I38" s="31">
        <v>7.3505000000000003</v>
      </c>
      <c r="J38" s="31"/>
      <c r="K38" s="35"/>
    </row>
    <row r="39" spans="2:11" x14ac:dyDescent="0.25">
      <c r="B39" s="8" t="s">
        <v>4283</v>
      </c>
      <c r="C39" s="57" t="s">
        <v>62</v>
      </c>
      <c r="D39" s="54" t="s">
        <v>4284</v>
      </c>
      <c r="E39" s="6" t="s">
        <v>1095</v>
      </c>
      <c r="F39" s="19">
        <v>500</v>
      </c>
      <c r="G39" s="24">
        <v>2480.2199999999998</v>
      </c>
      <c r="H39" s="24">
        <v>7.69</v>
      </c>
      <c r="I39" s="31">
        <v>7.2773000000000003</v>
      </c>
      <c r="J39" s="31"/>
      <c r="K39" s="35" t="s">
        <v>584</v>
      </c>
    </row>
    <row r="40" spans="2:11" x14ac:dyDescent="0.25">
      <c r="B40" s="8" t="s">
        <v>4285</v>
      </c>
      <c r="C40" s="57" t="s">
        <v>137</v>
      </c>
      <c r="D40" s="54" t="s">
        <v>4286</v>
      </c>
      <c r="E40" s="6" t="s">
        <v>694</v>
      </c>
      <c r="F40" s="19">
        <v>500</v>
      </c>
      <c r="G40" s="24">
        <v>2480.1799999999998</v>
      </c>
      <c r="H40" s="24">
        <v>7.69</v>
      </c>
      <c r="I40" s="31">
        <v>7.2930000000000001</v>
      </c>
      <c r="J40" s="31"/>
      <c r="K40" s="35" t="s">
        <v>584</v>
      </c>
    </row>
    <row r="41" spans="2:11" x14ac:dyDescent="0.25">
      <c r="B41" s="8" t="s">
        <v>1759</v>
      </c>
      <c r="C41" s="57" t="s">
        <v>1202</v>
      </c>
      <c r="D41" s="54" t="s">
        <v>1760</v>
      </c>
      <c r="E41" s="6" t="s">
        <v>1095</v>
      </c>
      <c r="F41" s="19">
        <v>460</v>
      </c>
      <c r="G41" s="24">
        <v>2281.58</v>
      </c>
      <c r="H41" s="24">
        <v>7.07</v>
      </c>
      <c r="I41" s="31">
        <v>7.3654000000000002</v>
      </c>
      <c r="J41" s="31"/>
      <c r="K41" s="35"/>
    </row>
    <row r="42" spans="2:11" x14ac:dyDescent="0.25">
      <c r="B42" s="8" t="s">
        <v>2804</v>
      </c>
      <c r="C42" s="57" t="s">
        <v>1194</v>
      </c>
      <c r="D42" s="54" t="s">
        <v>2805</v>
      </c>
      <c r="E42" s="6" t="s">
        <v>1101</v>
      </c>
      <c r="F42" s="19">
        <v>420</v>
      </c>
      <c r="G42" s="24">
        <v>2092.3200000000002</v>
      </c>
      <c r="H42" s="24">
        <v>6.48</v>
      </c>
      <c r="I42" s="31">
        <v>7.0491000000000001</v>
      </c>
      <c r="J42" s="31"/>
      <c r="K42" s="35"/>
    </row>
    <row r="43" spans="2:11" x14ac:dyDescent="0.25">
      <c r="B43" s="8" t="s">
        <v>697</v>
      </c>
      <c r="C43" s="57" t="s">
        <v>698</v>
      </c>
      <c r="D43" s="54" t="s">
        <v>699</v>
      </c>
      <c r="E43" s="6" t="s">
        <v>694</v>
      </c>
      <c r="F43" s="19">
        <v>400</v>
      </c>
      <c r="G43" s="24">
        <v>1985.89</v>
      </c>
      <c r="H43" s="24">
        <v>6.15</v>
      </c>
      <c r="I43" s="31">
        <v>7.4074999999999998</v>
      </c>
      <c r="J43" s="31"/>
      <c r="K43" s="35" t="s">
        <v>584</v>
      </c>
    </row>
    <row r="44" spans="2:11" x14ac:dyDescent="0.25">
      <c r="B44" s="8" t="s">
        <v>4287</v>
      </c>
      <c r="C44" s="57" t="s">
        <v>51</v>
      </c>
      <c r="D44" s="54" t="s">
        <v>4288</v>
      </c>
      <c r="E44" s="6" t="s">
        <v>694</v>
      </c>
      <c r="F44" s="19">
        <v>400</v>
      </c>
      <c r="G44" s="24">
        <v>1984.09</v>
      </c>
      <c r="H44" s="24">
        <v>6.15</v>
      </c>
      <c r="I44" s="31">
        <v>7.3152999999999997</v>
      </c>
      <c r="J44" s="31"/>
      <c r="K44" s="35" t="s">
        <v>584</v>
      </c>
    </row>
    <row r="45" spans="2:11" x14ac:dyDescent="0.25">
      <c r="B45" s="8" t="s">
        <v>700</v>
      </c>
      <c r="C45" s="57" t="s">
        <v>701</v>
      </c>
      <c r="D45" s="54" t="s">
        <v>702</v>
      </c>
      <c r="E45" s="6" t="s">
        <v>694</v>
      </c>
      <c r="F45" s="19">
        <v>400</v>
      </c>
      <c r="G45" s="24">
        <v>1983.86</v>
      </c>
      <c r="H45" s="24">
        <v>6.15</v>
      </c>
      <c r="I45" s="31">
        <v>7.4229000000000003</v>
      </c>
      <c r="J45" s="31"/>
      <c r="K45" s="35" t="s">
        <v>584</v>
      </c>
    </row>
    <row r="46" spans="2:11" x14ac:dyDescent="0.25">
      <c r="B46" s="8" t="s">
        <v>2335</v>
      </c>
      <c r="C46" s="57" t="s">
        <v>586</v>
      </c>
      <c r="D46" s="54" t="s">
        <v>2336</v>
      </c>
      <c r="E46" s="6" t="s">
        <v>694</v>
      </c>
      <c r="F46" s="19">
        <v>300</v>
      </c>
      <c r="G46" s="24">
        <v>1498.54</v>
      </c>
      <c r="H46" s="24">
        <v>4.6399999999999997</v>
      </c>
      <c r="I46" s="31">
        <v>7.1097999999999999</v>
      </c>
      <c r="J46" s="31"/>
      <c r="K46" s="35"/>
    </row>
    <row r="47" spans="2:11" x14ac:dyDescent="0.25">
      <c r="C47" s="58" t="s">
        <v>39</v>
      </c>
      <c r="D47" s="54"/>
      <c r="E47" s="6"/>
      <c r="F47" s="19"/>
      <c r="G47" s="25">
        <v>19465.099999999999</v>
      </c>
      <c r="H47" s="25">
        <v>60.32</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1253</v>
      </c>
      <c r="C50" s="57" t="s">
        <v>1254</v>
      </c>
      <c r="D50" s="54" t="s">
        <v>1255</v>
      </c>
      <c r="E50" s="6" t="s">
        <v>660</v>
      </c>
      <c r="F50" s="19">
        <v>2850000</v>
      </c>
      <c r="G50" s="24">
        <v>2831.88</v>
      </c>
      <c r="H50" s="24">
        <v>8.7799999999999994</v>
      </c>
      <c r="I50" s="31">
        <v>6.8703000000000003</v>
      </c>
      <c r="J50" s="31"/>
      <c r="K50" s="35"/>
    </row>
    <row r="51" spans="1:11" x14ac:dyDescent="0.25">
      <c r="C51" s="58" t="s">
        <v>39</v>
      </c>
      <c r="D51" s="54"/>
      <c r="E51" s="6"/>
      <c r="F51" s="19"/>
      <c r="G51" s="25">
        <v>2831.88</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165.8</v>
      </c>
      <c r="H67" s="24">
        <v>0.51</v>
      </c>
      <c r="I67" s="31"/>
      <c r="J67" s="31"/>
      <c r="K67" s="35"/>
    </row>
    <row r="68" spans="1:54" x14ac:dyDescent="0.25">
      <c r="C68" s="58" t="s">
        <v>39</v>
      </c>
      <c r="D68" s="54"/>
      <c r="E68" s="6"/>
      <c r="F68" s="19"/>
      <c r="G68" s="25">
        <v>165.8</v>
      </c>
      <c r="H68" s="25">
        <v>0.51</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4667</v>
      </c>
      <c r="D71" s="54"/>
      <c r="E71" s="6"/>
      <c r="F71" s="19"/>
      <c r="G71" s="24" t="s">
        <v>2</v>
      </c>
      <c r="H71" s="24" t="s">
        <v>2</v>
      </c>
      <c r="I71" s="31"/>
      <c r="J71" s="31"/>
      <c r="K71" s="35"/>
      <c r="L71" s="3"/>
      <c r="AI71" s="3"/>
      <c r="AV71" s="3"/>
      <c r="AX71" s="3"/>
      <c r="BB71" s="3"/>
    </row>
    <row r="72" spans="1:54" x14ac:dyDescent="0.25">
      <c r="B72" s="8"/>
      <c r="C72" s="57" t="s">
        <v>40</v>
      </c>
      <c r="D72" s="54"/>
      <c r="E72" s="6"/>
      <c r="F72" s="19"/>
      <c r="G72" s="24">
        <v>70.599999999999994</v>
      </c>
      <c r="H72" s="24">
        <v>0.22</v>
      </c>
      <c r="I72" s="31"/>
      <c r="J72" s="31"/>
      <c r="K72" s="35"/>
    </row>
    <row r="73" spans="1:54" x14ac:dyDescent="0.25">
      <c r="C73" s="58" t="s">
        <v>39</v>
      </c>
      <c r="D73" s="54"/>
      <c r="E73" s="6"/>
      <c r="F73" s="19"/>
      <c r="G73" s="25">
        <v>70.599999999999994</v>
      </c>
      <c r="H73" s="25">
        <v>0.22</v>
      </c>
      <c r="I73" s="31"/>
      <c r="J73" s="31"/>
      <c r="K73" s="35"/>
    </row>
    <row r="74" spans="1:54" x14ac:dyDescent="0.25">
      <c r="C74" s="57"/>
      <c r="D74" s="54"/>
      <c r="E74" s="6"/>
      <c r="F74" s="19"/>
      <c r="G74" s="24"/>
      <c r="H74" s="24"/>
      <c r="I74" s="31"/>
      <c r="J74" s="31"/>
      <c r="K74" s="35"/>
    </row>
    <row r="75" spans="1:54" x14ac:dyDescent="0.25">
      <c r="C75" s="60" t="s">
        <v>41</v>
      </c>
      <c r="D75" s="55"/>
      <c r="E75" s="5"/>
      <c r="F75" s="20"/>
      <c r="G75" s="26">
        <v>32267.67</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4759</v>
      </c>
      <c r="E85" s="77" t="s">
        <v>4760</v>
      </c>
      <c r="F85" s="78"/>
    </row>
    <row r="86" spans="3:6" x14ac:dyDescent="0.25">
      <c r="E86" s="2" t="s">
        <v>4819</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68"/>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868</v>
      </c>
      <c r="J2" s="38" t="s">
        <v>4484</v>
      </c>
    </row>
    <row r="3" spans="1:54" ht="16.5" x14ac:dyDescent="0.3">
      <c r="C3" s="1" t="s">
        <v>26</v>
      </c>
      <c r="D3" s="21" t="s">
        <v>869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400</v>
      </c>
      <c r="C10" s="57" t="s">
        <v>401</v>
      </c>
      <c r="D10" s="54" t="s">
        <v>402</v>
      </c>
      <c r="E10" s="6" t="s">
        <v>403</v>
      </c>
      <c r="F10" s="19">
        <v>41173788</v>
      </c>
      <c r="G10" s="24">
        <v>54308.23</v>
      </c>
      <c r="H10" s="24">
        <v>2.87</v>
      </c>
      <c r="I10" s="31"/>
      <c r="J10" s="31"/>
      <c r="K10" s="35"/>
    </row>
    <row r="11" spans="1:54" x14ac:dyDescent="0.25">
      <c r="B11" s="8" t="s">
        <v>61</v>
      </c>
      <c r="C11" s="57" t="s">
        <v>62</v>
      </c>
      <c r="D11" s="54" t="s">
        <v>63</v>
      </c>
      <c r="E11" s="6" t="s">
        <v>53</v>
      </c>
      <c r="F11" s="19">
        <v>5281550</v>
      </c>
      <c r="G11" s="24">
        <v>49379.85</v>
      </c>
      <c r="H11" s="24">
        <v>2.61</v>
      </c>
      <c r="I11" s="31"/>
      <c r="J11" s="31"/>
      <c r="K11" s="35"/>
    </row>
    <row r="12" spans="1:54" x14ac:dyDescent="0.25">
      <c r="B12" s="8" t="s">
        <v>50</v>
      </c>
      <c r="C12" s="57" t="s">
        <v>51</v>
      </c>
      <c r="D12" s="54" t="s">
        <v>52</v>
      </c>
      <c r="E12" s="6" t="s">
        <v>53</v>
      </c>
      <c r="F12" s="19">
        <v>2837072</v>
      </c>
      <c r="G12" s="24">
        <v>44224.28</v>
      </c>
      <c r="H12" s="24">
        <v>2.34</v>
      </c>
      <c r="I12" s="31"/>
      <c r="J12" s="31"/>
      <c r="K12" s="35"/>
    </row>
    <row r="13" spans="1:54" x14ac:dyDescent="0.25">
      <c r="B13" s="8" t="s">
        <v>404</v>
      </c>
      <c r="C13" s="57" t="s">
        <v>405</v>
      </c>
      <c r="D13" s="54" t="s">
        <v>406</v>
      </c>
      <c r="E13" s="6" t="s">
        <v>230</v>
      </c>
      <c r="F13" s="19">
        <v>7324999</v>
      </c>
      <c r="G13" s="24">
        <v>41210.44</v>
      </c>
      <c r="H13" s="24">
        <v>2.1800000000000002</v>
      </c>
      <c r="I13" s="31"/>
      <c r="J13" s="31"/>
      <c r="K13" s="35"/>
    </row>
    <row r="14" spans="1:54" x14ac:dyDescent="0.25">
      <c r="B14" s="8" t="s">
        <v>274</v>
      </c>
      <c r="C14" s="57" t="s">
        <v>275</v>
      </c>
      <c r="D14" s="54" t="s">
        <v>276</v>
      </c>
      <c r="E14" s="6" t="s">
        <v>277</v>
      </c>
      <c r="F14" s="19">
        <v>3886239</v>
      </c>
      <c r="G14" s="24">
        <v>37463.339999999997</v>
      </c>
      <c r="H14" s="24">
        <v>1.98</v>
      </c>
      <c r="I14" s="31"/>
      <c r="J14" s="31"/>
      <c r="K14" s="35"/>
    </row>
    <row r="15" spans="1:54" x14ac:dyDescent="0.25">
      <c r="B15" s="8" t="s">
        <v>303</v>
      </c>
      <c r="C15" s="57" t="s">
        <v>304</v>
      </c>
      <c r="D15" s="54" t="s">
        <v>305</v>
      </c>
      <c r="E15" s="6" t="s">
        <v>53</v>
      </c>
      <c r="F15" s="19">
        <v>47970963</v>
      </c>
      <c r="G15" s="24">
        <v>37225.47</v>
      </c>
      <c r="H15" s="24">
        <v>1.97</v>
      </c>
      <c r="I15" s="31"/>
      <c r="J15" s="31"/>
      <c r="K15" s="35"/>
    </row>
    <row r="16" spans="1:54" x14ac:dyDescent="0.25">
      <c r="B16" s="8" t="s">
        <v>413</v>
      </c>
      <c r="C16" s="57" t="s">
        <v>414</v>
      </c>
      <c r="D16" s="54" t="s">
        <v>415</v>
      </c>
      <c r="E16" s="6" t="s">
        <v>416</v>
      </c>
      <c r="F16" s="19">
        <v>17487741</v>
      </c>
      <c r="G16" s="24">
        <v>34092.35</v>
      </c>
      <c r="H16" s="24">
        <v>1.8</v>
      </c>
      <c r="I16" s="31"/>
      <c r="J16" s="31"/>
      <c r="K16" s="35"/>
    </row>
    <row r="17" spans="2:11" x14ac:dyDescent="0.25">
      <c r="B17" s="8" t="s">
        <v>157</v>
      </c>
      <c r="C17" s="57" t="s">
        <v>158</v>
      </c>
      <c r="D17" s="54" t="s">
        <v>159</v>
      </c>
      <c r="E17" s="6" t="s">
        <v>131</v>
      </c>
      <c r="F17" s="19">
        <v>2800000</v>
      </c>
      <c r="G17" s="24">
        <v>33944.400000000001</v>
      </c>
      <c r="H17" s="24">
        <v>1.79</v>
      </c>
      <c r="I17" s="31"/>
      <c r="J17" s="31"/>
      <c r="K17" s="35"/>
    </row>
    <row r="18" spans="2:11" x14ac:dyDescent="0.25">
      <c r="B18" s="8" t="s">
        <v>64</v>
      </c>
      <c r="C18" s="57" t="s">
        <v>65</v>
      </c>
      <c r="D18" s="54" t="s">
        <v>66</v>
      </c>
      <c r="E18" s="6" t="s">
        <v>53</v>
      </c>
      <c r="F18" s="19">
        <v>3004255</v>
      </c>
      <c r="G18" s="24">
        <v>32273.21</v>
      </c>
      <c r="H18" s="24">
        <v>1.7</v>
      </c>
      <c r="I18" s="31"/>
      <c r="J18" s="31"/>
      <c r="K18" s="35"/>
    </row>
    <row r="19" spans="2:11" x14ac:dyDescent="0.25">
      <c r="B19" s="8" t="s">
        <v>86</v>
      </c>
      <c r="C19" s="57" t="s">
        <v>87</v>
      </c>
      <c r="D19" s="54" t="s">
        <v>88</v>
      </c>
      <c r="E19" s="6" t="s">
        <v>53</v>
      </c>
      <c r="F19" s="19">
        <v>5554269</v>
      </c>
      <c r="G19" s="24">
        <v>31367.73</v>
      </c>
      <c r="H19" s="24">
        <v>1.66</v>
      </c>
      <c r="I19" s="31"/>
      <c r="J19" s="31"/>
      <c r="K19" s="35"/>
    </row>
    <row r="20" spans="2:11" x14ac:dyDescent="0.25">
      <c r="B20" s="8" t="s">
        <v>848</v>
      </c>
      <c r="C20" s="57" t="s">
        <v>849</v>
      </c>
      <c r="D20" s="54" t="s">
        <v>850</v>
      </c>
      <c r="E20" s="6" t="s">
        <v>131</v>
      </c>
      <c r="F20" s="19">
        <v>13125457</v>
      </c>
      <c r="G20" s="24">
        <v>31277.96</v>
      </c>
      <c r="H20" s="24">
        <v>1.65</v>
      </c>
      <c r="I20" s="31"/>
      <c r="J20" s="31"/>
      <c r="K20" s="35"/>
    </row>
    <row r="21" spans="2:11" x14ac:dyDescent="0.25">
      <c r="B21" s="8" t="s">
        <v>426</v>
      </c>
      <c r="C21" s="57" t="s">
        <v>427</v>
      </c>
      <c r="D21" s="54" t="s">
        <v>428</v>
      </c>
      <c r="E21" s="6" t="s">
        <v>403</v>
      </c>
      <c r="F21" s="19">
        <v>15167245</v>
      </c>
      <c r="G21" s="24">
        <v>30759.17</v>
      </c>
      <c r="H21" s="24">
        <v>1.62</v>
      </c>
      <c r="I21" s="31"/>
      <c r="J21" s="31"/>
      <c r="K21" s="35"/>
    </row>
    <row r="22" spans="2:11" x14ac:dyDescent="0.25">
      <c r="B22" s="8" t="s">
        <v>79</v>
      </c>
      <c r="C22" s="57" t="s">
        <v>80</v>
      </c>
      <c r="D22" s="54" t="s">
        <v>81</v>
      </c>
      <c r="E22" s="6" t="s">
        <v>78</v>
      </c>
      <c r="F22" s="19">
        <v>1747195</v>
      </c>
      <c r="G22" s="24">
        <v>28789.41</v>
      </c>
      <c r="H22" s="24">
        <v>1.52</v>
      </c>
      <c r="I22" s="31"/>
      <c r="J22" s="31"/>
      <c r="K22" s="35"/>
    </row>
    <row r="23" spans="2:11" x14ac:dyDescent="0.25">
      <c r="B23" s="8" t="s">
        <v>224</v>
      </c>
      <c r="C23" s="57" t="s">
        <v>225</v>
      </c>
      <c r="D23" s="54" t="s">
        <v>226</v>
      </c>
      <c r="E23" s="6" t="s">
        <v>131</v>
      </c>
      <c r="F23" s="19">
        <v>600000</v>
      </c>
      <c r="G23" s="24">
        <v>28341.3</v>
      </c>
      <c r="H23" s="24">
        <v>1.5</v>
      </c>
      <c r="I23" s="31"/>
      <c r="J23" s="31"/>
      <c r="K23" s="35"/>
    </row>
    <row r="24" spans="2:11" x14ac:dyDescent="0.25">
      <c r="B24" s="8" t="s">
        <v>423</v>
      </c>
      <c r="C24" s="57" t="s">
        <v>424</v>
      </c>
      <c r="D24" s="54" t="s">
        <v>425</v>
      </c>
      <c r="E24" s="6" t="s">
        <v>53</v>
      </c>
      <c r="F24" s="19">
        <v>29985546</v>
      </c>
      <c r="G24" s="24">
        <v>28156.43</v>
      </c>
      <c r="H24" s="24">
        <v>1.49</v>
      </c>
      <c r="I24" s="31"/>
      <c r="J24" s="31"/>
      <c r="K24" s="35"/>
    </row>
    <row r="25" spans="2:11" x14ac:dyDescent="0.25">
      <c r="B25" s="8" t="s">
        <v>211</v>
      </c>
      <c r="C25" s="57" t="s">
        <v>212</v>
      </c>
      <c r="D25" s="54" t="s">
        <v>213</v>
      </c>
      <c r="E25" s="6" t="s">
        <v>186</v>
      </c>
      <c r="F25" s="19">
        <v>7156013</v>
      </c>
      <c r="G25" s="24">
        <v>27990.74</v>
      </c>
      <c r="H25" s="24">
        <v>1.48</v>
      </c>
      <c r="I25" s="31"/>
      <c r="J25" s="31"/>
      <c r="K25" s="35"/>
    </row>
    <row r="26" spans="2:11" x14ac:dyDescent="0.25">
      <c r="B26" s="8" t="s">
        <v>234</v>
      </c>
      <c r="C26" s="57" t="s">
        <v>235</v>
      </c>
      <c r="D26" s="54" t="s">
        <v>236</v>
      </c>
      <c r="E26" s="6" t="s">
        <v>237</v>
      </c>
      <c r="F26" s="19">
        <v>1172000</v>
      </c>
      <c r="G26" s="24">
        <v>27863.71</v>
      </c>
      <c r="H26" s="24">
        <v>1.47</v>
      </c>
      <c r="I26" s="31"/>
      <c r="J26" s="31"/>
      <c r="K26" s="35"/>
    </row>
    <row r="27" spans="2:11" x14ac:dyDescent="0.25">
      <c r="B27" s="8" t="s">
        <v>251</v>
      </c>
      <c r="C27" s="57" t="s">
        <v>252</v>
      </c>
      <c r="D27" s="54" t="s">
        <v>253</v>
      </c>
      <c r="E27" s="6" t="s">
        <v>74</v>
      </c>
      <c r="F27" s="19">
        <v>1443171</v>
      </c>
      <c r="G27" s="24">
        <v>27067.39</v>
      </c>
      <c r="H27" s="24">
        <v>1.43</v>
      </c>
      <c r="I27" s="31"/>
      <c r="J27" s="31"/>
      <c r="K27" s="35"/>
    </row>
    <row r="28" spans="2:11" x14ac:dyDescent="0.25">
      <c r="B28" s="8" t="s">
        <v>870</v>
      </c>
      <c r="C28" s="57" t="s">
        <v>698</v>
      </c>
      <c r="D28" s="54" t="s">
        <v>871</v>
      </c>
      <c r="E28" s="6" t="s">
        <v>53</v>
      </c>
      <c r="F28" s="19">
        <v>18195603</v>
      </c>
      <c r="G28" s="24">
        <v>26811.22</v>
      </c>
      <c r="H28" s="24">
        <v>1.42</v>
      </c>
      <c r="I28" s="31"/>
      <c r="J28" s="31"/>
      <c r="K28" s="35"/>
    </row>
    <row r="29" spans="2:11" x14ac:dyDescent="0.25">
      <c r="B29" s="8" t="s">
        <v>309</v>
      </c>
      <c r="C29" s="57" t="s">
        <v>310</v>
      </c>
      <c r="D29" s="54" t="s">
        <v>311</v>
      </c>
      <c r="E29" s="6" t="s">
        <v>184</v>
      </c>
      <c r="F29" s="19">
        <v>20345525</v>
      </c>
      <c r="G29" s="24">
        <v>26021.93</v>
      </c>
      <c r="H29" s="24">
        <v>1.37</v>
      </c>
      <c r="I29" s="31"/>
      <c r="J29" s="31"/>
      <c r="K29" s="35"/>
    </row>
    <row r="30" spans="2:11" x14ac:dyDescent="0.25">
      <c r="B30" s="8" t="s">
        <v>120</v>
      </c>
      <c r="C30" s="57" t="s">
        <v>121</v>
      </c>
      <c r="D30" s="54" t="s">
        <v>122</v>
      </c>
      <c r="E30" s="6" t="s">
        <v>123</v>
      </c>
      <c r="F30" s="19">
        <v>5020000</v>
      </c>
      <c r="G30" s="24">
        <v>25885.63</v>
      </c>
      <c r="H30" s="24">
        <v>1.37</v>
      </c>
      <c r="I30" s="31"/>
      <c r="J30" s="31"/>
      <c r="K30" s="35"/>
    </row>
    <row r="31" spans="2:11" x14ac:dyDescent="0.25">
      <c r="B31" s="8" t="s">
        <v>362</v>
      </c>
      <c r="C31" s="57" t="s">
        <v>363</v>
      </c>
      <c r="D31" s="54" t="s">
        <v>364</v>
      </c>
      <c r="E31" s="6" t="s">
        <v>365</v>
      </c>
      <c r="F31" s="19">
        <v>13700113</v>
      </c>
      <c r="G31" s="24">
        <v>24865.71</v>
      </c>
      <c r="H31" s="24">
        <v>1.31</v>
      </c>
      <c r="I31" s="31"/>
      <c r="J31" s="31"/>
      <c r="K31" s="35"/>
    </row>
    <row r="32" spans="2:11" x14ac:dyDescent="0.25">
      <c r="B32" s="8" t="s">
        <v>149</v>
      </c>
      <c r="C32" s="57" t="s">
        <v>150</v>
      </c>
      <c r="D32" s="54" t="s">
        <v>151</v>
      </c>
      <c r="E32" s="6" t="s">
        <v>152</v>
      </c>
      <c r="F32" s="19">
        <v>13800000</v>
      </c>
      <c r="G32" s="24">
        <v>24260.400000000001</v>
      </c>
      <c r="H32" s="24">
        <v>1.28</v>
      </c>
      <c r="I32" s="31"/>
      <c r="J32" s="31"/>
      <c r="K32" s="35"/>
    </row>
    <row r="33" spans="2:11" x14ac:dyDescent="0.25">
      <c r="B33" s="8" t="s">
        <v>54</v>
      </c>
      <c r="C33" s="57" t="s">
        <v>55</v>
      </c>
      <c r="D33" s="54" t="s">
        <v>56</v>
      </c>
      <c r="E33" s="6" t="s">
        <v>57</v>
      </c>
      <c r="F33" s="19">
        <v>1652225</v>
      </c>
      <c r="G33" s="24">
        <v>24042.35</v>
      </c>
      <c r="H33" s="24">
        <v>1.27</v>
      </c>
      <c r="I33" s="31"/>
      <c r="J33" s="31"/>
      <c r="K33" s="35"/>
    </row>
    <row r="34" spans="2:11" x14ac:dyDescent="0.25">
      <c r="B34" s="8" t="s">
        <v>553</v>
      </c>
      <c r="C34" s="57" t="s">
        <v>554</v>
      </c>
      <c r="D34" s="54" t="s">
        <v>555</v>
      </c>
      <c r="E34" s="6" t="s">
        <v>277</v>
      </c>
      <c r="F34" s="19">
        <v>11200000</v>
      </c>
      <c r="G34" s="24">
        <v>23402.400000000001</v>
      </c>
      <c r="H34" s="24">
        <v>1.24</v>
      </c>
      <c r="I34" s="31"/>
      <c r="J34" s="31"/>
      <c r="K34" s="35"/>
    </row>
    <row r="35" spans="2:11" x14ac:dyDescent="0.25">
      <c r="B35" s="8" t="s">
        <v>306</v>
      </c>
      <c r="C35" s="57" t="s">
        <v>307</v>
      </c>
      <c r="D35" s="54" t="s">
        <v>308</v>
      </c>
      <c r="E35" s="6" t="s">
        <v>78</v>
      </c>
      <c r="F35" s="19">
        <v>3196274</v>
      </c>
      <c r="G35" s="24">
        <v>22578.48</v>
      </c>
      <c r="H35" s="24">
        <v>1.19</v>
      </c>
      <c r="I35" s="31"/>
      <c r="J35" s="31"/>
      <c r="K35" s="35"/>
    </row>
    <row r="36" spans="2:11" x14ac:dyDescent="0.25">
      <c r="B36" s="8" t="s">
        <v>872</v>
      </c>
      <c r="C36" s="57" t="s">
        <v>873</v>
      </c>
      <c r="D36" s="54" t="s">
        <v>874</v>
      </c>
      <c r="E36" s="6" t="s">
        <v>237</v>
      </c>
      <c r="F36" s="19">
        <v>19549578</v>
      </c>
      <c r="G36" s="24">
        <v>21846.65</v>
      </c>
      <c r="H36" s="24">
        <v>1.1499999999999999</v>
      </c>
      <c r="I36" s="31"/>
      <c r="J36" s="31"/>
      <c r="K36" s="35"/>
    </row>
    <row r="37" spans="2:11" x14ac:dyDescent="0.25">
      <c r="B37" s="8" t="s">
        <v>875</v>
      </c>
      <c r="C37" s="57" t="s">
        <v>876</v>
      </c>
      <c r="D37" s="54" t="s">
        <v>877</v>
      </c>
      <c r="E37" s="6" t="s">
        <v>277</v>
      </c>
      <c r="F37" s="19">
        <v>21729814</v>
      </c>
      <c r="G37" s="24">
        <v>21121.38</v>
      </c>
      <c r="H37" s="24">
        <v>1.1200000000000001</v>
      </c>
      <c r="I37" s="31"/>
      <c r="J37" s="31"/>
      <c r="K37" s="35"/>
    </row>
    <row r="38" spans="2:11" x14ac:dyDescent="0.25">
      <c r="B38" s="8" t="s">
        <v>878</v>
      </c>
      <c r="C38" s="57" t="s">
        <v>879</v>
      </c>
      <c r="D38" s="54" t="s">
        <v>880</v>
      </c>
      <c r="E38" s="6" t="s">
        <v>74</v>
      </c>
      <c r="F38" s="19">
        <v>2106875</v>
      </c>
      <c r="G38" s="24">
        <v>20940.23</v>
      </c>
      <c r="H38" s="24">
        <v>1.1100000000000001</v>
      </c>
      <c r="I38" s="31"/>
      <c r="J38" s="31"/>
      <c r="K38" s="35"/>
    </row>
    <row r="39" spans="2:11" x14ac:dyDescent="0.25">
      <c r="B39" s="8" t="s">
        <v>881</v>
      </c>
      <c r="C39" s="57" t="s">
        <v>882</v>
      </c>
      <c r="D39" s="54" t="s">
        <v>883</v>
      </c>
      <c r="E39" s="6" t="s">
        <v>441</v>
      </c>
      <c r="F39" s="19">
        <v>1771410</v>
      </c>
      <c r="G39" s="24">
        <v>20604.16</v>
      </c>
      <c r="H39" s="24">
        <v>1.0900000000000001</v>
      </c>
      <c r="I39" s="31"/>
      <c r="J39" s="31"/>
      <c r="K39" s="35"/>
    </row>
    <row r="40" spans="2:11" x14ac:dyDescent="0.25">
      <c r="B40" s="8" t="s">
        <v>359</v>
      </c>
      <c r="C40" s="57" t="s">
        <v>360</v>
      </c>
      <c r="D40" s="54" t="s">
        <v>361</v>
      </c>
      <c r="E40" s="6" t="s">
        <v>318</v>
      </c>
      <c r="F40" s="19">
        <v>1907565</v>
      </c>
      <c r="G40" s="24">
        <v>20007.5</v>
      </c>
      <c r="H40" s="24">
        <v>1.06</v>
      </c>
      <c r="I40" s="31"/>
      <c r="J40" s="31"/>
      <c r="K40" s="35"/>
    </row>
    <row r="41" spans="2:11" x14ac:dyDescent="0.25">
      <c r="B41" s="8" t="s">
        <v>284</v>
      </c>
      <c r="C41" s="57" t="s">
        <v>285</v>
      </c>
      <c r="D41" s="54" t="s">
        <v>286</v>
      </c>
      <c r="E41" s="6" t="s">
        <v>74</v>
      </c>
      <c r="F41" s="19">
        <v>5260888</v>
      </c>
      <c r="G41" s="24">
        <v>19194.349999999999</v>
      </c>
      <c r="H41" s="24">
        <v>1.01</v>
      </c>
      <c r="I41" s="31"/>
      <c r="J41" s="31"/>
      <c r="K41" s="35"/>
    </row>
    <row r="42" spans="2:11" x14ac:dyDescent="0.25">
      <c r="B42" s="8" t="s">
        <v>270</v>
      </c>
      <c r="C42" s="57" t="s">
        <v>271</v>
      </c>
      <c r="D42" s="54" t="s">
        <v>272</v>
      </c>
      <c r="E42" s="6" t="s">
        <v>273</v>
      </c>
      <c r="F42" s="19">
        <v>10441072</v>
      </c>
      <c r="G42" s="24">
        <v>19122.82</v>
      </c>
      <c r="H42" s="24">
        <v>1.01</v>
      </c>
      <c r="I42" s="31"/>
      <c r="J42" s="31"/>
      <c r="K42" s="35"/>
    </row>
    <row r="43" spans="2:11" x14ac:dyDescent="0.25">
      <c r="B43" s="8" t="s">
        <v>139</v>
      </c>
      <c r="C43" s="57" t="s">
        <v>140</v>
      </c>
      <c r="D43" s="54" t="s">
        <v>141</v>
      </c>
      <c r="E43" s="6" t="s">
        <v>57</v>
      </c>
      <c r="F43" s="19">
        <v>300000</v>
      </c>
      <c r="G43" s="24">
        <v>17282.55</v>
      </c>
      <c r="H43" s="24">
        <v>0.91</v>
      </c>
      <c r="I43" s="31"/>
      <c r="J43" s="31"/>
      <c r="K43" s="35"/>
    </row>
    <row r="44" spans="2:11" x14ac:dyDescent="0.25">
      <c r="B44" s="8" t="s">
        <v>759</v>
      </c>
      <c r="C44" s="57" t="s">
        <v>760</v>
      </c>
      <c r="D44" s="54" t="s">
        <v>761</v>
      </c>
      <c r="E44" s="6" t="s">
        <v>78</v>
      </c>
      <c r="F44" s="19">
        <v>448770</v>
      </c>
      <c r="G44" s="24">
        <v>17138.75</v>
      </c>
      <c r="H44" s="24">
        <v>0.91</v>
      </c>
      <c r="I44" s="31"/>
      <c r="J44" s="31"/>
      <c r="K44" s="35"/>
    </row>
    <row r="45" spans="2:11" x14ac:dyDescent="0.25">
      <c r="B45" s="8" t="s">
        <v>205</v>
      </c>
      <c r="C45" s="57" t="s">
        <v>206</v>
      </c>
      <c r="D45" s="54" t="s">
        <v>207</v>
      </c>
      <c r="E45" s="6" t="s">
        <v>103</v>
      </c>
      <c r="F45" s="19">
        <v>2047584</v>
      </c>
      <c r="G45" s="24">
        <v>16952.97</v>
      </c>
      <c r="H45" s="24">
        <v>0.9</v>
      </c>
      <c r="I45" s="31"/>
      <c r="J45" s="31"/>
      <c r="K45" s="35"/>
    </row>
    <row r="46" spans="2:11" x14ac:dyDescent="0.25">
      <c r="B46" s="8" t="s">
        <v>884</v>
      </c>
      <c r="C46" s="57" t="s">
        <v>885</v>
      </c>
      <c r="D46" s="54" t="s">
        <v>886</v>
      </c>
      <c r="E46" s="6" t="s">
        <v>99</v>
      </c>
      <c r="F46" s="19">
        <v>116363</v>
      </c>
      <c r="G46" s="24">
        <v>16236.94</v>
      </c>
      <c r="H46" s="24">
        <v>0.86</v>
      </c>
      <c r="I46" s="31"/>
      <c r="J46" s="31"/>
      <c r="K46" s="35"/>
    </row>
    <row r="47" spans="2:11" x14ac:dyDescent="0.25">
      <c r="B47" s="8" t="s">
        <v>163</v>
      </c>
      <c r="C47" s="57" t="s">
        <v>164</v>
      </c>
      <c r="D47" s="54" t="s">
        <v>165</v>
      </c>
      <c r="E47" s="6" t="s">
        <v>57</v>
      </c>
      <c r="F47" s="19">
        <v>1310427</v>
      </c>
      <c r="G47" s="24">
        <v>15999.66</v>
      </c>
      <c r="H47" s="24">
        <v>0.85</v>
      </c>
      <c r="I47" s="31"/>
      <c r="J47" s="31"/>
      <c r="K47" s="35"/>
    </row>
    <row r="48" spans="2:11" x14ac:dyDescent="0.25">
      <c r="B48" s="8" t="s">
        <v>199</v>
      </c>
      <c r="C48" s="57" t="s">
        <v>200</v>
      </c>
      <c r="D48" s="54" t="s">
        <v>201</v>
      </c>
      <c r="E48" s="6" t="s">
        <v>95</v>
      </c>
      <c r="F48" s="19">
        <v>3650000</v>
      </c>
      <c r="G48" s="24">
        <v>15906.7</v>
      </c>
      <c r="H48" s="24">
        <v>0.84</v>
      </c>
      <c r="I48" s="31"/>
      <c r="J48" s="31"/>
      <c r="K48" s="35"/>
    </row>
    <row r="49" spans="2:11" x14ac:dyDescent="0.25">
      <c r="B49" s="8" t="s">
        <v>244</v>
      </c>
      <c r="C49" s="57" t="s">
        <v>245</v>
      </c>
      <c r="D49" s="54" t="s">
        <v>246</v>
      </c>
      <c r="E49" s="6" t="s">
        <v>247</v>
      </c>
      <c r="F49" s="19">
        <v>1564551</v>
      </c>
      <c r="G49" s="24">
        <v>15875.5</v>
      </c>
      <c r="H49" s="24">
        <v>0.84</v>
      </c>
      <c r="I49" s="31"/>
      <c r="J49" s="31"/>
      <c r="K49" s="35"/>
    </row>
    <row r="50" spans="2:11" x14ac:dyDescent="0.25">
      <c r="B50" s="8" t="s">
        <v>887</v>
      </c>
      <c r="C50" s="57" t="s">
        <v>888</v>
      </c>
      <c r="D50" s="54" t="s">
        <v>889</v>
      </c>
      <c r="E50" s="6" t="s">
        <v>293</v>
      </c>
      <c r="F50" s="19">
        <v>114711</v>
      </c>
      <c r="G50" s="24">
        <v>15626.51</v>
      </c>
      <c r="H50" s="24">
        <v>0.83</v>
      </c>
      <c r="I50" s="31"/>
      <c r="J50" s="31"/>
      <c r="K50" s="35"/>
    </row>
    <row r="51" spans="2:11" x14ac:dyDescent="0.25">
      <c r="B51" s="8" t="s">
        <v>890</v>
      </c>
      <c r="C51" s="57" t="s">
        <v>891</v>
      </c>
      <c r="D51" s="54" t="s">
        <v>892</v>
      </c>
      <c r="E51" s="6" t="s">
        <v>579</v>
      </c>
      <c r="F51" s="19">
        <v>7369960</v>
      </c>
      <c r="G51" s="24">
        <v>15513.77</v>
      </c>
      <c r="H51" s="24">
        <v>0.82</v>
      </c>
      <c r="I51" s="31"/>
      <c r="J51" s="31"/>
      <c r="K51" s="35"/>
    </row>
    <row r="52" spans="2:11" x14ac:dyDescent="0.25">
      <c r="B52" s="8" t="s">
        <v>407</v>
      </c>
      <c r="C52" s="57" t="s">
        <v>408</v>
      </c>
      <c r="D52" s="54" t="s">
        <v>409</v>
      </c>
      <c r="E52" s="6" t="s">
        <v>78</v>
      </c>
      <c r="F52" s="19">
        <v>3189910</v>
      </c>
      <c r="G52" s="24">
        <v>15241.39</v>
      </c>
      <c r="H52" s="24">
        <v>0.81</v>
      </c>
      <c r="I52" s="31"/>
      <c r="J52" s="31"/>
      <c r="K52" s="35"/>
    </row>
    <row r="53" spans="2:11" x14ac:dyDescent="0.25">
      <c r="B53" s="8" t="s">
        <v>432</v>
      </c>
      <c r="C53" s="57" t="s">
        <v>433</v>
      </c>
      <c r="D53" s="54" t="s">
        <v>434</v>
      </c>
      <c r="E53" s="6" t="s">
        <v>74</v>
      </c>
      <c r="F53" s="19">
        <v>8598552</v>
      </c>
      <c r="G53" s="24">
        <v>14828.2</v>
      </c>
      <c r="H53" s="24">
        <v>0.78</v>
      </c>
      <c r="I53" s="31"/>
      <c r="J53" s="31"/>
      <c r="K53" s="35"/>
    </row>
    <row r="54" spans="2:11" x14ac:dyDescent="0.25">
      <c r="B54" s="8" t="s">
        <v>196</v>
      </c>
      <c r="C54" s="57" t="s">
        <v>197</v>
      </c>
      <c r="D54" s="54" t="s">
        <v>198</v>
      </c>
      <c r="E54" s="6" t="s">
        <v>131</v>
      </c>
      <c r="F54" s="19">
        <v>813026</v>
      </c>
      <c r="G54" s="24">
        <v>14428.37</v>
      </c>
      <c r="H54" s="24">
        <v>0.76</v>
      </c>
      <c r="I54" s="31"/>
      <c r="J54" s="31"/>
      <c r="K54" s="35"/>
    </row>
    <row r="55" spans="2:11" x14ac:dyDescent="0.25">
      <c r="B55" s="8" t="s">
        <v>221</v>
      </c>
      <c r="C55" s="57" t="s">
        <v>222</v>
      </c>
      <c r="D55" s="54" t="s">
        <v>223</v>
      </c>
      <c r="E55" s="6" t="s">
        <v>123</v>
      </c>
      <c r="F55" s="19">
        <v>15446530</v>
      </c>
      <c r="G55" s="24">
        <v>14210.81</v>
      </c>
      <c r="H55" s="24">
        <v>0.75</v>
      </c>
      <c r="I55" s="31"/>
      <c r="J55" s="31"/>
      <c r="K55" s="35"/>
    </row>
    <row r="56" spans="2:11" x14ac:dyDescent="0.25">
      <c r="B56" s="8" t="s">
        <v>893</v>
      </c>
      <c r="C56" s="57" t="s">
        <v>894</v>
      </c>
      <c r="D56" s="54" t="s">
        <v>895</v>
      </c>
      <c r="E56" s="6" t="s">
        <v>148</v>
      </c>
      <c r="F56" s="19">
        <v>5452052</v>
      </c>
      <c r="G56" s="24">
        <v>13801.87</v>
      </c>
      <c r="H56" s="24">
        <v>0.73</v>
      </c>
      <c r="I56" s="31"/>
      <c r="J56" s="31"/>
      <c r="K56" s="35"/>
    </row>
    <row r="57" spans="2:11" x14ac:dyDescent="0.25">
      <c r="B57" s="8" t="s">
        <v>445</v>
      </c>
      <c r="C57" s="57" t="s">
        <v>446</v>
      </c>
      <c r="D57" s="54" t="s">
        <v>447</v>
      </c>
      <c r="E57" s="6" t="s">
        <v>131</v>
      </c>
      <c r="F57" s="19">
        <v>161000</v>
      </c>
      <c r="G57" s="24">
        <v>12950.36</v>
      </c>
      <c r="H57" s="24">
        <v>0.68</v>
      </c>
      <c r="I57" s="31"/>
      <c r="J57" s="31"/>
      <c r="K57" s="35"/>
    </row>
    <row r="58" spans="2:11" x14ac:dyDescent="0.25">
      <c r="B58" s="8" t="s">
        <v>896</v>
      </c>
      <c r="C58" s="57" t="s">
        <v>897</v>
      </c>
      <c r="D58" s="54" t="s">
        <v>898</v>
      </c>
      <c r="E58" s="6" t="s">
        <v>277</v>
      </c>
      <c r="F58" s="19">
        <v>23535307</v>
      </c>
      <c r="G58" s="24">
        <v>12803.21</v>
      </c>
      <c r="H58" s="24">
        <v>0.68</v>
      </c>
      <c r="I58" s="31"/>
      <c r="J58" s="31"/>
      <c r="K58" s="35"/>
    </row>
    <row r="59" spans="2:11" x14ac:dyDescent="0.25">
      <c r="B59" s="8" t="s">
        <v>410</v>
      </c>
      <c r="C59" s="57" t="s">
        <v>411</v>
      </c>
      <c r="D59" s="54" t="s">
        <v>412</v>
      </c>
      <c r="E59" s="6" t="s">
        <v>131</v>
      </c>
      <c r="F59" s="19">
        <v>995000</v>
      </c>
      <c r="G59" s="24">
        <v>12744.96</v>
      </c>
      <c r="H59" s="24">
        <v>0.67</v>
      </c>
      <c r="I59" s="31"/>
      <c r="J59" s="31"/>
      <c r="K59" s="35"/>
    </row>
    <row r="60" spans="2:11" x14ac:dyDescent="0.25">
      <c r="B60" s="8" t="s">
        <v>420</v>
      </c>
      <c r="C60" s="57" t="s">
        <v>421</v>
      </c>
      <c r="D60" s="54" t="s">
        <v>422</v>
      </c>
      <c r="E60" s="6" t="s">
        <v>237</v>
      </c>
      <c r="F60" s="19">
        <v>2900000</v>
      </c>
      <c r="G60" s="24">
        <v>12635.3</v>
      </c>
      <c r="H60" s="24">
        <v>0.67</v>
      </c>
      <c r="I60" s="31"/>
      <c r="J60" s="31"/>
      <c r="K60" s="35"/>
    </row>
    <row r="61" spans="2:11" x14ac:dyDescent="0.25">
      <c r="B61" s="8" t="s">
        <v>438</v>
      </c>
      <c r="C61" s="57" t="s">
        <v>439</v>
      </c>
      <c r="D61" s="54" t="s">
        <v>440</v>
      </c>
      <c r="E61" s="6" t="s">
        <v>441</v>
      </c>
      <c r="F61" s="19">
        <v>5298844</v>
      </c>
      <c r="G61" s="24">
        <v>12335.71</v>
      </c>
      <c r="H61" s="24">
        <v>0.65</v>
      </c>
      <c r="I61" s="31"/>
      <c r="J61" s="31"/>
      <c r="K61" s="35"/>
    </row>
    <row r="62" spans="2:11" x14ac:dyDescent="0.25">
      <c r="B62" s="8" t="s">
        <v>96</v>
      </c>
      <c r="C62" s="57" t="s">
        <v>97</v>
      </c>
      <c r="D62" s="54" t="s">
        <v>98</v>
      </c>
      <c r="E62" s="6" t="s">
        <v>99</v>
      </c>
      <c r="F62" s="19">
        <v>637431</v>
      </c>
      <c r="G62" s="24">
        <v>12169.2</v>
      </c>
      <c r="H62" s="24">
        <v>0.64</v>
      </c>
      <c r="I62" s="31"/>
      <c r="J62" s="31"/>
      <c r="K62" s="35"/>
    </row>
    <row r="63" spans="2:11" x14ac:dyDescent="0.25">
      <c r="B63" s="8" t="s">
        <v>344</v>
      </c>
      <c r="C63" s="57" t="s">
        <v>345</v>
      </c>
      <c r="D63" s="54" t="s">
        <v>346</v>
      </c>
      <c r="E63" s="6" t="s">
        <v>325</v>
      </c>
      <c r="F63" s="19">
        <v>808141</v>
      </c>
      <c r="G63" s="24">
        <v>12083.48</v>
      </c>
      <c r="H63" s="24">
        <v>0.64</v>
      </c>
      <c r="I63" s="31"/>
      <c r="J63" s="31"/>
      <c r="K63" s="35" t="s">
        <v>4706</v>
      </c>
    </row>
    <row r="64" spans="2:11" x14ac:dyDescent="0.25">
      <c r="B64" s="8" t="s">
        <v>448</v>
      </c>
      <c r="C64" s="57" t="s">
        <v>449</v>
      </c>
      <c r="D64" s="54" t="s">
        <v>450</v>
      </c>
      <c r="E64" s="6" t="s">
        <v>115</v>
      </c>
      <c r="F64" s="19">
        <v>371404</v>
      </c>
      <c r="G64" s="24">
        <v>11867.66</v>
      </c>
      <c r="H64" s="24">
        <v>0.63</v>
      </c>
      <c r="I64" s="31"/>
      <c r="J64" s="31"/>
      <c r="K64" s="35"/>
    </row>
    <row r="65" spans="2:11" x14ac:dyDescent="0.25">
      <c r="B65" s="8" t="s">
        <v>899</v>
      </c>
      <c r="C65" s="57" t="s">
        <v>900</v>
      </c>
      <c r="D65" s="54" t="s">
        <v>901</v>
      </c>
      <c r="E65" s="6" t="s">
        <v>111</v>
      </c>
      <c r="F65" s="19">
        <v>1292398</v>
      </c>
      <c r="G65" s="24">
        <v>11168.9</v>
      </c>
      <c r="H65" s="24">
        <v>0.59</v>
      </c>
      <c r="I65" s="31"/>
      <c r="J65" s="31"/>
      <c r="K65" s="35"/>
    </row>
    <row r="66" spans="2:11" x14ac:dyDescent="0.25">
      <c r="B66" s="8" t="s">
        <v>902</v>
      </c>
      <c r="C66" s="57" t="s">
        <v>903</v>
      </c>
      <c r="D66" s="54" t="s">
        <v>904</v>
      </c>
      <c r="E66" s="6" t="s">
        <v>99</v>
      </c>
      <c r="F66" s="19">
        <v>898953</v>
      </c>
      <c r="G66" s="24">
        <v>10698.44</v>
      </c>
      <c r="H66" s="24">
        <v>0.56999999999999995</v>
      </c>
      <c r="I66" s="31"/>
      <c r="J66" s="31"/>
      <c r="K66" s="35"/>
    </row>
    <row r="67" spans="2:11" x14ac:dyDescent="0.25">
      <c r="B67" s="8" t="s">
        <v>142</v>
      </c>
      <c r="C67" s="57" t="s">
        <v>143</v>
      </c>
      <c r="D67" s="54" t="s">
        <v>144</v>
      </c>
      <c r="E67" s="6" t="s">
        <v>99</v>
      </c>
      <c r="F67" s="19">
        <v>362333</v>
      </c>
      <c r="G67" s="24">
        <v>10660.38</v>
      </c>
      <c r="H67" s="24">
        <v>0.56000000000000005</v>
      </c>
      <c r="I67" s="31"/>
      <c r="J67" s="31"/>
      <c r="K67" s="35"/>
    </row>
    <row r="68" spans="2:11" x14ac:dyDescent="0.25">
      <c r="B68" s="8" t="s">
        <v>905</v>
      </c>
      <c r="C68" s="57" t="s">
        <v>906</v>
      </c>
      <c r="D68" s="54" t="s">
        <v>907</v>
      </c>
      <c r="E68" s="6" t="s">
        <v>186</v>
      </c>
      <c r="F68" s="19">
        <v>9934596</v>
      </c>
      <c r="G68" s="24">
        <v>10252.5</v>
      </c>
      <c r="H68" s="24">
        <v>0.54</v>
      </c>
      <c r="I68" s="31"/>
      <c r="J68" s="31"/>
      <c r="K68" s="35"/>
    </row>
    <row r="69" spans="2:11" x14ac:dyDescent="0.25">
      <c r="B69" s="8" t="s">
        <v>777</v>
      </c>
      <c r="C69" s="57" t="s">
        <v>778</v>
      </c>
      <c r="D69" s="54" t="s">
        <v>779</v>
      </c>
      <c r="E69" s="6" t="s">
        <v>318</v>
      </c>
      <c r="F69" s="19">
        <v>2126417</v>
      </c>
      <c r="G69" s="24">
        <v>9872.9500000000007</v>
      </c>
      <c r="H69" s="24">
        <v>0.52</v>
      </c>
      <c r="I69" s="31"/>
      <c r="J69" s="31"/>
      <c r="K69" s="35"/>
    </row>
    <row r="70" spans="2:11" x14ac:dyDescent="0.25">
      <c r="B70" s="8" t="s">
        <v>908</v>
      </c>
      <c r="C70" s="57" t="s">
        <v>573</v>
      </c>
      <c r="D70" s="54" t="s">
        <v>909</v>
      </c>
      <c r="E70" s="6" t="s">
        <v>119</v>
      </c>
      <c r="F70" s="19">
        <v>45041</v>
      </c>
      <c r="G70" s="24">
        <v>9728.65</v>
      </c>
      <c r="H70" s="24">
        <v>0.51</v>
      </c>
      <c r="I70" s="31"/>
      <c r="J70" s="31"/>
      <c r="K70" s="35"/>
    </row>
    <row r="71" spans="2:11" x14ac:dyDescent="0.25">
      <c r="B71" s="8" t="s">
        <v>910</v>
      </c>
      <c r="C71" s="57" t="s">
        <v>911</v>
      </c>
      <c r="D71" s="54" t="s">
        <v>912</v>
      </c>
      <c r="E71" s="6" t="s">
        <v>152</v>
      </c>
      <c r="F71" s="19">
        <v>206850</v>
      </c>
      <c r="G71" s="24">
        <v>9537.85</v>
      </c>
      <c r="H71" s="24">
        <v>0.5</v>
      </c>
      <c r="I71" s="31"/>
      <c r="J71" s="31"/>
      <c r="K71" s="35"/>
    </row>
    <row r="72" spans="2:11" x14ac:dyDescent="0.25">
      <c r="B72" s="8" t="s">
        <v>913</v>
      </c>
      <c r="C72" s="57" t="s">
        <v>914</v>
      </c>
      <c r="D72" s="54" t="s">
        <v>915</v>
      </c>
      <c r="E72" s="6" t="s">
        <v>230</v>
      </c>
      <c r="F72" s="19">
        <v>855200</v>
      </c>
      <c r="G72" s="24">
        <v>8716.2000000000007</v>
      </c>
      <c r="H72" s="24">
        <v>0.46</v>
      </c>
      <c r="I72" s="31"/>
      <c r="J72" s="31"/>
      <c r="K72" s="35"/>
    </row>
    <row r="73" spans="2:11" x14ac:dyDescent="0.25">
      <c r="B73" s="8" t="s">
        <v>786</v>
      </c>
      <c r="C73" s="57" t="s">
        <v>787</v>
      </c>
      <c r="D73" s="54" t="s">
        <v>788</v>
      </c>
      <c r="E73" s="6" t="s">
        <v>103</v>
      </c>
      <c r="F73" s="19">
        <v>2706470</v>
      </c>
      <c r="G73" s="24">
        <v>8162.71</v>
      </c>
      <c r="H73" s="24">
        <v>0.43</v>
      </c>
      <c r="I73" s="31"/>
      <c r="J73" s="31"/>
      <c r="K73" s="35"/>
    </row>
    <row r="74" spans="2:11" x14ac:dyDescent="0.25">
      <c r="B74" s="8" t="s">
        <v>916</v>
      </c>
      <c r="C74" s="57" t="s">
        <v>917</v>
      </c>
      <c r="D74" s="54" t="s">
        <v>918</v>
      </c>
      <c r="E74" s="6" t="s">
        <v>53</v>
      </c>
      <c r="F74" s="19">
        <v>3301600</v>
      </c>
      <c r="G74" s="24">
        <v>7464.92</v>
      </c>
      <c r="H74" s="24">
        <v>0.39</v>
      </c>
      <c r="I74" s="31"/>
      <c r="J74" s="31"/>
      <c r="K74" s="35"/>
    </row>
    <row r="75" spans="2:11" x14ac:dyDescent="0.25">
      <c r="B75" s="8" t="s">
        <v>218</v>
      </c>
      <c r="C75" s="57" t="s">
        <v>219</v>
      </c>
      <c r="D75" s="54" t="s">
        <v>220</v>
      </c>
      <c r="E75" s="6" t="s">
        <v>99</v>
      </c>
      <c r="F75" s="19">
        <v>229555</v>
      </c>
      <c r="G75" s="24">
        <v>6764.41</v>
      </c>
      <c r="H75" s="24">
        <v>0.36</v>
      </c>
      <c r="I75" s="31"/>
      <c r="J75" s="31"/>
      <c r="K75" s="35"/>
    </row>
    <row r="76" spans="2:11" x14ac:dyDescent="0.25">
      <c r="B76" s="8" t="s">
        <v>417</v>
      </c>
      <c r="C76" s="57" t="s">
        <v>418</v>
      </c>
      <c r="D76" s="54" t="s">
        <v>419</v>
      </c>
      <c r="E76" s="6" t="s">
        <v>107</v>
      </c>
      <c r="F76" s="19">
        <v>2386150</v>
      </c>
      <c r="G76" s="24">
        <v>6545.21</v>
      </c>
      <c r="H76" s="24">
        <v>0.35</v>
      </c>
      <c r="I76" s="31"/>
      <c r="J76" s="31"/>
      <c r="K76" s="35"/>
    </row>
    <row r="77" spans="2:11" x14ac:dyDescent="0.25">
      <c r="B77" s="8" t="s">
        <v>919</v>
      </c>
      <c r="C77" s="57" t="s">
        <v>920</v>
      </c>
      <c r="D77" s="54" t="s">
        <v>921</v>
      </c>
      <c r="E77" s="6" t="s">
        <v>70</v>
      </c>
      <c r="F77" s="19">
        <v>858000</v>
      </c>
      <c r="G77" s="24">
        <v>5690.69</v>
      </c>
      <c r="H77" s="24">
        <v>0.3</v>
      </c>
      <c r="I77" s="31"/>
      <c r="J77" s="31"/>
      <c r="K77" s="35"/>
    </row>
    <row r="78" spans="2:11" x14ac:dyDescent="0.25">
      <c r="B78" s="8" t="s">
        <v>839</v>
      </c>
      <c r="C78" s="57" t="s">
        <v>840</v>
      </c>
      <c r="D78" s="54" t="s">
        <v>841</v>
      </c>
      <c r="E78" s="6" t="s">
        <v>131</v>
      </c>
      <c r="F78" s="19">
        <v>515000</v>
      </c>
      <c r="G78" s="24">
        <v>5363.98</v>
      </c>
      <c r="H78" s="24">
        <v>0.28000000000000003</v>
      </c>
      <c r="I78" s="31"/>
      <c r="J78" s="31"/>
      <c r="K78" s="35"/>
    </row>
    <row r="79" spans="2:11" x14ac:dyDescent="0.25">
      <c r="B79" s="8" t="s">
        <v>544</v>
      </c>
      <c r="C79" s="57" t="s">
        <v>545</v>
      </c>
      <c r="D79" s="54" t="s">
        <v>546</v>
      </c>
      <c r="E79" s="6" t="s">
        <v>325</v>
      </c>
      <c r="F79" s="19">
        <v>79484</v>
      </c>
      <c r="G79" s="24">
        <v>4998.67</v>
      </c>
      <c r="H79" s="24">
        <v>0.26</v>
      </c>
      <c r="I79" s="31"/>
      <c r="J79" s="31"/>
      <c r="K79" s="35"/>
    </row>
    <row r="80" spans="2:11" x14ac:dyDescent="0.25">
      <c r="B80" s="8" t="s">
        <v>281</v>
      </c>
      <c r="C80" s="57" t="s">
        <v>282</v>
      </c>
      <c r="D80" s="54" t="s">
        <v>283</v>
      </c>
      <c r="E80" s="6" t="s">
        <v>119</v>
      </c>
      <c r="F80" s="19">
        <v>142217</v>
      </c>
      <c r="G80" s="24">
        <v>4787.45</v>
      </c>
      <c r="H80" s="24">
        <v>0.25</v>
      </c>
      <c r="I80" s="31"/>
      <c r="J80" s="31"/>
      <c r="K80" s="35"/>
    </row>
    <row r="81" spans="2:11" x14ac:dyDescent="0.25">
      <c r="B81" s="8" t="s">
        <v>922</v>
      </c>
      <c r="C81" s="57" t="s">
        <v>923</v>
      </c>
      <c r="D81" s="54" t="s">
        <v>924</v>
      </c>
      <c r="E81" s="6" t="s">
        <v>119</v>
      </c>
      <c r="F81" s="19">
        <v>200000</v>
      </c>
      <c r="G81" s="24">
        <v>4568.8</v>
      </c>
      <c r="H81" s="24">
        <v>0.24</v>
      </c>
      <c r="I81" s="31"/>
      <c r="J81" s="31"/>
      <c r="K81" s="35"/>
    </row>
    <row r="82" spans="2:11" x14ac:dyDescent="0.25">
      <c r="B82" s="8" t="s">
        <v>312</v>
      </c>
      <c r="C82" s="57" t="s">
        <v>313</v>
      </c>
      <c r="D82" s="54" t="s">
        <v>314</v>
      </c>
      <c r="E82" s="6" t="s">
        <v>119</v>
      </c>
      <c r="F82" s="19">
        <v>7057818</v>
      </c>
      <c r="G82" s="24">
        <v>4347.62</v>
      </c>
      <c r="H82" s="24">
        <v>0.23</v>
      </c>
      <c r="I82" s="31"/>
      <c r="J82" s="31"/>
      <c r="K82" s="35"/>
    </row>
    <row r="83" spans="2:11" x14ac:dyDescent="0.25">
      <c r="B83" s="8" t="s">
        <v>925</v>
      </c>
      <c r="C83" s="57" t="s">
        <v>926</v>
      </c>
      <c r="D83" s="54" t="s">
        <v>927</v>
      </c>
      <c r="E83" s="6" t="s">
        <v>103</v>
      </c>
      <c r="F83" s="19">
        <v>1937650</v>
      </c>
      <c r="G83" s="24">
        <v>3808.45</v>
      </c>
      <c r="H83" s="24">
        <v>0.2</v>
      </c>
      <c r="I83" s="31"/>
      <c r="J83" s="31"/>
      <c r="K83" s="35"/>
    </row>
    <row r="84" spans="2:11" x14ac:dyDescent="0.25">
      <c r="B84" s="8" t="s">
        <v>928</v>
      </c>
      <c r="C84" s="57" t="s">
        <v>929</v>
      </c>
      <c r="D84" s="54" t="s">
        <v>930</v>
      </c>
      <c r="E84" s="6" t="s">
        <v>135</v>
      </c>
      <c r="F84" s="19">
        <v>290000</v>
      </c>
      <c r="G84" s="24">
        <v>2833.3</v>
      </c>
      <c r="H84" s="24">
        <v>0.15</v>
      </c>
      <c r="I84" s="31"/>
      <c r="J84" s="31"/>
      <c r="K84" s="35"/>
    </row>
    <row r="85" spans="2:11" x14ac:dyDescent="0.25">
      <c r="B85" s="8" t="s">
        <v>477</v>
      </c>
      <c r="C85" s="57" t="s">
        <v>478</v>
      </c>
      <c r="D85" s="54" t="s">
        <v>479</v>
      </c>
      <c r="E85" s="6" t="s">
        <v>107</v>
      </c>
      <c r="F85" s="19">
        <v>1172000</v>
      </c>
      <c r="G85" s="24">
        <v>2688.57</v>
      </c>
      <c r="H85" s="24">
        <v>0.14000000000000001</v>
      </c>
      <c r="I85" s="31"/>
      <c r="J85" s="31"/>
      <c r="K85" s="35"/>
    </row>
    <row r="86" spans="2:11" x14ac:dyDescent="0.25">
      <c r="B86" s="8" t="s">
        <v>492</v>
      </c>
      <c r="C86" s="57" t="s">
        <v>493</v>
      </c>
      <c r="D86" s="54" t="s">
        <v>494</v>
      </c>
      <c r="E86" s="6" t="s">
        <v>57</v>
      </c>
      <c r="F86" s="19">
        <v>189380</v>
      </c>
      <c r="G86" s="24">
        <v>2486.56</v>
      </c>
      <c r="H86" s="24">
        <v>0.13</v>
      </c>
      <c r="I86" s="31"/>
      <c r="J86" s="31"/>
      <c r="K86" s="35"/>
    </row>
    <row r="87" spans="2:11" x14ac:dyDescent="0.25">
      <c r="B87" s="8" t="s">
        <v>297</v>
      </c>
      <c r="C87" s="57" t="s">
        <v>298</v>
      </c>
      <c r="D87" s="54" t="s">
        <v>299</v>
      </c>
      <c r="E87" s="6" t="s">
        <v>131</v>
      </c>
      <c r="F87" s="19">
        <v>93228</v>
      </c>
      <c r="G87" s="24">
        <v>1982.54</v>
      </c>
      <c r="H87" s="24">
        <v>0.1</v>
      </c>
      <c r="I87" s="31"/>
      <c r="J87" s="31"/>
      <c r="K87" s="35"/>
    </row>
    <row r="88" spans="2:11" x14ac:dyDescent="0.25">
      <c r="B88" s="8" t="s">
        <v>112</v>
      </c>
      <c r="C88" s="57" t="s">
        <v>113</v>
      </c>
      <c r="D88" s="54" t="s">
        <v>114</v>
      </c>
      <c r="E88" s="6" t="s">
        <v>115</v>
      </c>
      <c r="F88" s="19">
        <v>51416</v>
      </c>
      <c r="G88" s="24">
        <v>1526.82</v>
      </c>
      <c r="H88" s="24">
        <v>0.08</v>
      </c>
      <c r="I88" s="31"/>
      <c r="J88" s="31"/>
      <c r="K88" s="35"/>
    </row>
    <row r="89" spans="2:11" x14ac:dyDescent="0.25">
      <c r="B89" s="8" t="s">
        <v>366</v>
      </c>
      <c r="C89" s="57" t="s">
        <v>367</v>
      </c>
      <c r="D89" s="54" t="s">
        <v>368</v>
      </c>
      <c r="E89" s="6" t="s">
        <v>99</v>
      </c>
      <c r="F89" s="19">
        <v>613711</v>
      </c>
      <c r="G89" s="24">
        <v>1267.31</v>
      </c>
      <c r="H89" s="24">
        <v>7.0000000000000007E-2</v>
      </c>
      <c r="I89" s="31"/>
      <c r="J89" s="31"/>
      <c r="K89" s="35"/>
    </row>
    <row r="90" spans="2:11" x14ac:dyDescent="0.25">
      <c r="B90" s="8" t="s">
        <v>375</v>
      </c>
      <c r="C90" s="57" t="s">
        <v>376</v>
      </c>
      <c r="D90" s="54" t="s">
        <v>377</v>
      </c>
      <c r="E90" s="6" t="s">
        <v>184</v>
      </c>
      <c r="F90" s="19">
        <v>2606407</v>
      </c>
      <c r="G90" s="24">
        <v>1155.94</v>
      </c>
      <c r="H90" s="24">
        <v>0.06</v>
      </c>
      <c r="I90" s="31"/>
      <c r="J90" s="31"/>
      <c r="K90" s="35"/>
    </row>
    <row r="91" spans="2:11" x14ac:dyDescent="0.25">
      <c r="B91" s="8" t="s">
        <v>931</v>
      </c>
      <c r="C91" s="57" t="s">
        <v>932</v>
      </c>
      <c r="D91" s="54" t="s">
        <v>933</v>
      </c>
      <c r="E91" s="6" t="s">
        <v>115</v>
      </c>
      <c r="F91" s="19">
        <v>533578</v>
      </c>
      <c r="G91" s="24">
        <v>767.55</v>
      </c>
      <c r="H91" s="24">
        <v>0.04</v>
      </c>
      <c r="I91" s="31"/>
      <c r="J91" s="31"/>
      <c r="K91" s="35"/>
    </row>
    <row r="92" spans="2:11" x14ac:dyDescent="0.25">
      <c r="B92" s="8" t="s">
        <v>519</v>
      </c>
      <c r="C92" s="57" t="s">
        <v>520</v>
      </c>
      <c r="D92" s="54" t="s">
        <v>521</v>
      </c>
      <c r="E92" s="6" t="s">
        <v>99</v>
      </c>
      <c r="F92" s="19">
        <v>2571</v>
      </c>
      <c r="G92" s="24">
        <v>152.15</v>
      </c>
      <c r="H92" s="24">
        <v>0.01</v>
      </c>
      <c r="I92" s="31"/>
      <c r="J92" s="31"/>
      <c r="K92" s="35"/>
    </row>
    <row r="93" spans="2:11" x14ac:dyDescent="0.25">
      <c r="C93" s="58" t="s">
        <v>39</v>
      </c>
      <c r="D93" s="54"/>
      <c r="E93" s="6"/>
      <c r="F93" s="19"/>
      <c r="G93" s="25">
        <v>1443074.01</v>
      </c>
      <c r="H93" s="25">
        <v>76.23</v>
      </c>
      <c r="I93" s="31"/>
      <c r="J93" s="31"/>
      <c r="K93" s="35"/>
    </row>
    <row r="94" spans="2:11" x14ac:dyDescent="0.25">
      <c r="C94" s="57"/>
      <c r="D94" s="54"/>
      <c r="E94" s="6"/>
      <c r="F94" s="19"/>
      <c r="G94" s="24"/>
      <c r="H94" s="24"/>
      <c r="I94" s="31"/>
      <c r="J94" s="31"/>
      <c r="K94" s="35"/>
    </row>
    <row r="95" spans="2:11" x14ac:dyDescent="0.25">
      <c r="C95" s="58" t="s">
        <v>3</v>
      </c>
      <c r="D95" s="54"/>
      <c r="E95" s="6"/>
      <c r="F95" s="19"/>
      <c r="G95" s="24" t="s">
        <v>2</v>
      </c>
      <c r="H95" s="24" t="s">
        <v>2</v>
      </c>
      <c r="I95" s="31"/>
      <c r="J95" s="31"/>
      <c r="K95" s="35"/>
    </row>
    <row r="96" spans="2:11" x14ac:dyDescent="0.25">
      <c r="C96" s="57"/>
      <c r="D96" s="54"/>
      <c r="E96" s="6"/>
      <c r="F96" s="19"/>
      <c r="G96" s="24"/>
      <c r="H96" s="24"/>
      <c r="I96" s="31"/>
      <c r="J96" s="31"/>
      <c r="K96" s="35"/>
    </row>
    <row r="97" spans="2:11" x14ac:dyDescent="0.25">
      <c r="C97" s="59" t="s">
        <v>4</v>
      </c>
      <c r="D97" s="54"/>
      <c r="E97" s="6"/>
      <c r="F97" s="19"/>
      <c r="G97" s="24"/>
      <c r="H97" s="24"/>
      <c r="I97" s="31"/>
      <c r="J97" s="31"/>
      <c r="K97" s="35"/>
    </row>
    <row r="98" spans="2:11" x14ac:dyDescent="0.25">
      <c r="B98" s="8" t="s">
        <v>822</v>
      </c>
      <c r="C98" s="57" t="s">
        <v>823</v>
      </c>
      <c r="D98" s="54" t="s">
        <v>824</v>
      </c>
      <c r="E98" s="6" t="s">
        <v>127</v>
      </c>
      <c r="F98" s="19">
        <v>828500</v>
      </c>
      <c r="G98" s="24">
        <v>48601.24</v>
      </c>
      <c r="H98" s="24">
        <v>2.57</v>
      </c>
      <c r="I98" s="31"/>
      <c r="J98" s="31"/>
      <c r="K98" s="35"/>
    </row>
    <row r="99" spans="2:11" x14ac:dyDescent="0.25">
      <c r="B99" s="8" t="s">
        <v>392</v>
      </c>
      <c r="C99" s="57" t="s">
        <v>393</v>
      </c>
      <c r="D99" s="54" t="s">
        <v>394</v>
      </c>
      <c r="E99" s="6" t="s">
        <v>127</v>
      </c>
      <c r="F99" s="19">
        <v>90000</v>
      </c>
      <c r="G99" s="24">
        <v>19368.12</v>
      </c>
      <c r="H99" s="24">
        <v>1.02</v>
      </c>
      <c r="I99" s="31"/>
      <c r="J99" s="31"/>
      <c r="K99" s="35"/>
    </row>
    <row r="100" spans="2:11" x14ac:dyDescent="0.25">
      <c r="C100" s="58" t="s">
        <v>39</v>
      </c>
      <c r="D100" s="54"/>
      <c r="E100" s="6"/>
      <c r="F100" s="19"/>
      <c r="G100" s="25">
        <v>67969.36</v>
      </c>
      <c r="H100" s="25">
        <v>3.59</v>
      </c>
      <c r="I100" s="31"/>
      <c r="J100" s="31"/>
      <c r="K100" s="35"/>
    </row>
    <row r="101" spans="2:11" x14ac:dyDescent="0.25">
      <c r="C101" s="57"/>
      <c r="D101" s="54"/>
      <c r="E101" s="6"/>
      <c r="F101" s="19"/>
      <c r="G101" s="24"/>
      <c r="H101" s="24"/>
      <c r="I101" s="31"/>
      <c r="J101" s="31"/>
      <c r="K101" s="35"/>
    </row>
    <row r="102" spans="2:11" x14ac:dyDescent="0.25">
      <c r="C102" s="58" t="s">
        <v>5</v>
      </c>
      <c r="D102" s="54"/>
      <c r="E102" s="6"/>
      <c r="F102" s="19"/>
      <c r="G102" s="24"/>
      <c r="H102" s="24"/>
      <c r="I102" s="31"/>
      <c r="J102" s="31"/>
      <c r="K102" s="35"/>
    </row>
    <row r="103" spans="2:11" x14ac:dyDescent="0.25">
      <c r="C103" s="57"/>
      <c r="D103" s="54"/>
      <c r="E103" s="6"/>
      <c r="F103" s="19"/>
      <c r="G103" s="24"/>
      <c r="H103" s="24"/>
      <c r="I103" s="31"/>
      <c r="J103" s="31"/>
      <c r="K103" s="35"/>
    </row>
    <row r="104" spans="2:11" x14ac:dyDescent="0.25">
      <c r="C104" s="58" t="s">
        <v>6</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8" t="s">
        <v>7</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8</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9</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10</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A114" s="10"/>
      <c r="B114" s="28"/>
      <c r="C114" s="58" t="s">
        <v>11</v>
      </c>
      <c r="D114" s="54"/>
      <c r="E114" s="6"/>
      <c r="F114" s="19"/>
      <c r="G114" s="24"/>
      <c r="H114" s="24"/>
      <c r="I114" s="31"/>
      <c r="J114" s="31"/>
      <c r="K114" s="35"/>
    </row>
    <row r="115" spans="1:11" x14ac:dyDescent="0.25">
      <c r="A115" s="28"/>
      <c r="B115" s="28"/>
      <c r="C115" s="58" t="s">
        <v>13</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A117" s="28"/>
      <c r="B117" s="28"/>
      <c r="C117" s="58" t="s">
        <v>14</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15</v>
      </c>
      <c r="D119" s="54"/>
      <c r="E119" s="6"/>
      <c r="F119" s="19"/>
      <c r="G119" s="24"/>
      <c r="H119" s="24"/>
      <c r="I119" s="31"/>
      <c r="J119" s="31"/>
      <c r="K119" s="35"/>
    </row>
    <row r="120" spans="1:11" x14ac:dyDescent="0.25">
      <c r="B120" s="8" t="s">
        <v>934</v>
      </c>
      <c r="C120" s="57" t="s">
        <v>935</v>
      </c>
      <c r="D120" s="54" t="s">
        <v>936</v>
      </c>
      <c r="E120" s="6" t="s">
        <v>660</v>
      </c>
      <c r="F120" s="19">
        <v>40000000</v>
      </c>
      <c r="G120" s="24">
        <v>39377.160000000003</v>
      </c>
      <c r="H120" s="24">
        <v>2.08</v>
      </c>
      <c r="I120" s="31">
        <v>6.9560000000000004</v>
      </c>
      <c r="J120" s="31"/>
      <c r="K120" s="35"/>
    </row>
    <row r="121" spans="1:11" x14ac:dyDescent="0.25">
      <c r="B121" s="8" t="s">
        <v>937</v>
      </c>
      <c r="C121" s="57" t="s">
        <v>938</v>
      </c>
      <c r="D121" s="54" t="s">
        <v>939</v>
      </c>
      <c r="E121" s="6" t="s">
        <v>660</v>
      </c>
      <c r="F121" s="19">
        <v>30000000</v>
      </c>
      <c r="G121" s="24">
        <v>29966.25</v>
      </c>
      <c r="H121" s="24">
        <v>1.58</v>
      </c>
      <c r="I121" s="31">
        <v>6.8514999999999997</v>
      </c>
      <c r="J121" s="31"/>
      <c r="K121" s="35"/>
    </row>
    <row r="122" spans="1:11" x14ac:dyDescent="0.25">
      <c r="B122" s="8" t="s">
        <v>940</v>
      </c>
      <c r="C122" s="57" t="s">
        <v>941</v>
      </c>
      <c r="D122" s="54" t="s">
        <v>942</v>
      </c>
      <c r="E122" s="6" t="s">
        <v>660</v>
      </c>
      <c r="F122" s="19">
        <v>30000000</v>
      </c>
      <c r="G122" s="24">
        <v>29888.31</v>
      </c>
      <c r="H122" s="24">
        <v>1.58</v>
      </c>
      <c r="I122" s="31">
        <v>6.8198999999999996</v>
      </c>
      <c r="J122" s="31"/>
      <c r="K122" s="35"/>
    </row>
    <row r="123" spans="1:11" x14ac:dyDescent="0.25">
      <c r="B123" s="8" t="s">
        <v>943</v>
      </c>
      <c r="C123" s="57" t="s">
        <v>944</v>
      </c>
      <c r="D123" s="54" t="s">
        <v>945</v>
      </c>
      <c r="E123" s="6" t="s">
        <v>660</v>
      </c>
      <c r="F123" s="19">
        <v>18500000</v>
      </c>
      <c r="G123" s="24">
        <v>18333.89</v>
      </c>
      <c r="H123" s="24">
        <v>0.97</v>
      </c>
      <c r="I123" s="31">
        <v>6.8895999999999997</v>
      </c>
      <c r="J123" s="31"/>
      <c r="K123" s="35"/>
    </row>
    <row r="124" spans="1:11" x14ac:dyDescent="0.25">
      <c r="C124" s="58" t="s">
        <v>39</v>
      </c>
      <c r="D124" s="54"/>
      <c r="E124" s="6"/>
      <c r="F124" s="19"/>
      <c r="G124" s="25">
        <v>117565.61</v>
      </c>
      <c r="H124" s="25">
        <v>6.21</v>
      </c>
      <c r="I124" s="31"/>
      <c r="J124" s="31"/>
      <c r="K124" s="35"/>
    </row>
    <row r="125" spans="1:11" x14ac:dyDescent="0.25">
      <c r="C125" s="57"/>
      <c r="D125" s="54"/>
      <c r="E125" s="6"/>
      <c r="F125" s="19"/>
      <c r="G125" s="24"/>
      <c r="H125" s="24"/>
      <c r="I125" s="31"/>
      <c r="J125" s="31"/>
      <c r="K125" s="35"/>
    </row>
    <row r="126" spans="1:11" x14ac:dyDescent="0.25">
      <c r="C126" s="58" t="s">
        <v>16</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17</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A130" s="10"/>
      <c r="B130" s="28"/>
      <c r="C130" s="58" t="s">
        <v>18</v>
      </c>
      <c r="D130" s="54"/>
      <c r="E130" s="6"/>
      <c r="F130" s="19"/>
      <c r="G130" s="24"/>
      <c r="H130" s="24"/>
      <c r="I130" s="31"/>
      <c r="J130" s="31"/>
      <c r="K130" s="35"/>
    </row>
    <row r="131" spans="1:54" x14ac:dyDescent="0.25">
      <c r="A131" s="28"/>
      <c r="B131" s="28"/>
      <c r="C131" s="58" t="s">
        <v>19</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20</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A135" s="28"/>
      <c r="B135" s="28"/>
      <c r="C135" s="58" t="s">
        <v>21</v>
      </c>
      <c r="D135" s="54"/>
      <c r="E135" s="6"/>
      <c r="F135" s="19"/>
      <c r="G135" s="24" t="s">
        <v>2</v>
      </c>
      <c r="H135" s="24" t="s">
        <v>2</v>
      </c>
      <c r="I135" s="31"/>
      <c r="J135" s="31"/>
      <c r="K135" s="35"/>
    </row>
    <row r="136" spans="1:54" x14ac:dyDescent="0.25">
      <c r="A136" s="28"/>
      <c r="B136" s="28"/>
      <c r="C136" s="58"/>
      <c r="D136" s="54"/>
      <c r="E136" s="6"/>
      <c r="F136" s="19"/>
      <c r="G136" s="24"/>
      <c r="H136" s="24"/>
      <c r="I136" s="31"/>
      <c r="J136" s="31"/>
      <c r="K136" s="35"/>
    </row>
    <row r="137" spans="1:54" x14ac:dyDescent="0.25">
      <c r="A137" s="28"/>
      <c r="B137" s="28"/>
      <c r="C137" s="58" t="s">
        <v>22</v>
      </c>
      <c r="D137" s="54"/>
      <c r="E137" s="6"/>
      <c r="F137" s="19"/>
      <c r="G137" s="24" t="s">
        <v>2</v>
      </c>
      <c r="H137" s="24" t="s">
        <v>2</v>
      </c>
      <c r="I137" s="31"/>
      <c r="J137" s="31"/>
      <c r="K137" s="35"/>
    </row>
    <row r="138" spans="1:54" x14ac:dyDescent="0.25">
      <c r="A138" s="28"/>
      <c r="B138" s="28"/>
      <c r="C138" s="58"/>
      <c r="D138" s="54"/>
      <c r="E138" s="6"/>
      <c r="F138" s="19"/>
      <c r="G138" s="24"/>
      <c r="H138" s="24"/>
      <c r="I138" s="31"/>
      <c r="J138" s="31"/>
      <c r="K138" s="35"/>
    </row>
    <row r="139" spans="1:54" x14ac:dyDescent="0.25">
      <c r="C139" s="59" t="s">
        <v>23</v>
      </c>
      <c r="D139" s="54"/>
      <c r="E139" s="6"/>
      <c r="F139" s="19"/>
      <c r="G139" s="24"/>
      <c r="H139" s="24"/>
      <c r="I139" s="31"/>
      <c r="J139" s="31"/>
      <c r="K139" s="35"/>
    </row>
    <row r="140" spans="1:54" x14ac:dyDescent="0.25">
      <c r="B140" s="8" t="s">
        <v>37</v>
      </c>
      <c r="C140" s="57" t="s">
        <v>38</v>
      </c>
      <c r="D140" s="54"/>
      <c r="E140" s="6"/>
      <c r="F140" s="19"/>
      <c r="G140" s="24">
        <v>281714.65999999997</v>
      </c>
      <c r="H140" s="24">
        <v>14.88</v>
      </c>
      <c r="I140" s="31"/>
      <c r="J140" s="31"/>
      <c r="K140" s="35"/>
    </row>
    <row r="141" spans="1:54" x14ac:dyDescent="0.25">
      <c r="C141" s="58" t="s">
        <v>39</v>
      </c>
      <c r="D141" s="54"/>
      <c r="E141" s="6"/>
      <c r="F141" s="19"/>
      <c r="G141" s="25">
        <v>281714.65999999997</v>
      </c>
      <c r="H141" s="25">
        <v>14.88</v>
      </c>
      <c r="I141" s="31"/>
      <c r="J141" s="31"/>
      <c r="K141" s="35"/>
    </row>
    <row r="142" spans="1:54" x14ac:dyDescent="0.25">
      <c r="C142" s="57"/>
      <c r="D142" s="54"/>
      <c r="E142" s="6"/>
      <c r="F142" s="19"/>
      <c r="G142" s="24"/>
      <c r="H142" s="24"/>
      <c r="I142" s="31"/>
      <c r="J142" s="31"/>
      <c r="K142" s="35"/>
    </row>
    <row r="143" spans="1:54" x14ac:dyDescent="0.25">
      <c r="A143" s="10"/>
      <c r="B143" s="28"/>
      <c r="C143" s="58" t="s">
        <v>24</v>
      </c>
      <c r="D143" s="54"/>
      <c r="E143" s="6"/>
      <c r="F143" s="19"/>
      <c r="G143" s="24"/>
      <c r="H143" s="24"/>
      <c r="I143" s="31"/>
      <c r="J143" s="31"/>
      <c r="K143" s="35"/>
    </row>
    <row r="144" spans="1:54" s="2" customFormat="1" ht="13.5" x14ac:dyDescent="0.25">
      <c r="A144" s="28"/>
      <c r="B144" s="28"/>
      <c r="C144" s="57" t="s">
        <v>4667</v>
      </c>
      <c r="D144" s="54"/>
      <c r="E144" s="6"/>
      <c r="F144" s="19"/>
      <c r="G144" s="24">
        <v>239</v>
      </c>
      <c r="H144" s="24">
        <v>0.01</v>
      </c>
      <c r="I144" s="31"/>
      <c r="J144" s="31"/>
      <c r="K144" s="35"/>
      <c r="L144" s="3"/>
      <c r="AI144" s="3"/>
      <c r="AV144" s="3"/>
      <c r="AX144" s="3"/>
      <c r="BB144" s="3"/>
    </row>
    <row r="145" spans="2:11" x14ac:dyDescent="0.25">
      <c r="B145" s="8"/>
      <c r="C145" s="57" t="s">
        <v>40</v>
      </c>
      <c r="D145" s="54"/>
      <c r="E145" s="6"/>
      <c r="F145" s="19"/>
      <c r="G145" s="24">
        <v>-17504.830000000002</v>
      </c>
      <c r="H145" s="24">
        <v>-0.92</v>
      </c>
      <c r="I145" s="31"/>
      <c r="J145" s="31"/>
      <c r="K145" s="35"/>
    </row>
    <row r="146" spans="2:11" x14ac:dyDescent="0.25">
      <c r="C146" s="58" t="s">
        <v>39</v>
      </c>
      <c r="D146" s="54"/>
      <c r="E146" s="6"/>
      <c r="F146" s="19"/>
      <c r="G146" s="25">
        <v>-17265.830000000002</v>
      </c>
      <c r="H146" s="25">
        <v>-0.91</v>
      </c>
      <c r="I146" s="31"/>
      <c r="J146" s="31"/>
      <c r="K146" s="35"/>
    </row>
    <row r="147" spans="2:11" x14ac:dyDescent="0.25">
      <c r="C147" s="57"/>
      <c r="D147" s="54"/>
      <c r="E147" s="6"/>
      <c r="F147" s="19"/>
      <c r="G147" s="24"/>
      <c r="H147" s="24"/>
      <c r="I147" s="31"/>
      <c r="J147" s="31"/>
      <c r="K147" s="35"/>
    </row>
    <row r="148" spans="2:11" x14ac:dyDescent="0.25">
      <c r="C148" s="60" t="s">
        <v>41</v>
      </c>
      <c r="D148" s="55"/>
      <c r="E148" s="5"/>
      <c r="F148" s="20"/>
      <c r="G148" s="26">
        <v>1893057.81</v>
      </c>
      <c r="H148" s="26">
        <v>100</v>
      </c>
      <c r="I148" s="32"/>
      <c r="J148" s="32"/>
      <c r="K148" s="36"/>
    </row>
    <row r="150" spans="2:11" s="50" customFormat="1" ht="15.75" x14ac:dyDescent="0.3">
      <c r="C150" s="50" t="s">
        <v>4496</v>
      </c>
      <c r="F150" s="51"/>
      <c r="G150" s="51"/>
      <c r="H150" s="51"/>
    </row>
    <row r="151" spans="2:11" s="42" customFormat="1" ht="27" x14ac:dyDescent="0.25">
      <c r="B151" s="43"/>
      <c r="C151" s="43" t="s">
        <v>4491</v>
      </c>
      <c r="D151" s="43" t="s">
        <v>4492</v>
      </c>
      <c r="E151" s="43" t="s">
        <v>4493</v>
      </c>
      <c r="F151" s="44" t="s">
        <v>31</v>
      </c>
      <c r="G151" s="45" t="s">
        <v>4494</v>
      </c>
      <c r="H151" s="44" t="s">
        <v>33</v>
      </c>
      <c r="I151" s="43" t="s">
        <v>36</v>
      </c>
    </row>
    <row r="152" spans="2:11" s="42" customFormat="1" ht="13.5" x14ac:dyDescent="0.25">
      <c r="B152" s="43"/>
      <c r="C152" s="43" t="s">
        <v>4490</v>
      </c>
      <c r="D152" s="43"/>
      <c r="E152" s="43"/>
      <c r="F152" s="44"/>
      <c r="G152" s="45"/>
      <c r="H152" s="44"/>
      <c r="I152" s="43"/>
    </row>
    <row r="153" spans="2:11" s="2" customFormat="1" ht="13.5" x14ac:dyDescent="0.25">
      <c r="B153" s="46">
        <v>2300098</v>
      </c>
      <c r="C153" s="46" t="s">
        <v>4488</v>
      </c>
      <c r="D153" s="46" t="s">
        <v>4489</v>
      </c>
      <c r="E153" s="46" t="s">
        <v>12</v>
      </c>
      <c r="F153" s="47">
        <v>105000</v>
      </c>
      <c r="G153" s="47">
        <v>46968.915000000001</v>
      </c>
      <c r="H153" s="47">
        <v>2.48</v>
      </c>
      <c r="I153" s="46"/>
    </row>
    <row r="154" spans="2:11" s="2" customFormat="1" ht="13.5" x14ac:dyDescent="0.25">
      <c r="B154" s="46">
        <v>2300097</v>
      </c>
      <c r="C154" s="46" t="s">
        <v>4488</v>
      </c>
      <c r="D154" s="46" t="s">
        <v>4489</v>
      </c>
      <c r="E154" s="46" t="s">
        <v>12</v>
      </c>
      <c r="F154" s="47">
        <v>577500</v>
      </c>
      <c r="G154" s="47">
        <v>117062.715</v>
      </c>
      <c r="H154" s="47">
        <v>6.18</v>
      </c>
      <c r="I154" s="46"/>
    </row>
    <row r="155" spans="2:11" s="1" customFormat="1" ht="13.5" x14ac:dyDescent="0.25">
      <c r="B155" s="48"/>
      <c r="C155" s="48" t="s">
        <v>4499</v>
      </c>
      <c r="D155" s="48"/>
      <c r="E155" s="48"/>
      <c r="F155" s="49"/>
      <c r="G155" s="49"/>
      <c r="H155" s="49"/>
      <c r="I155" s="48"/>
    </row>
    <row r="156" spans="2:11" s="2" customFormat="1" ht="13.5" x14ac:dyDescent="0.25">
      <c r="B156" s="46">
        <v>2216366</v>
      </c>
      <c r="C156" s="46" t="s">
        <v>4581</v>
      </c>
      <c r="D156" s="46" t="s">
        <v>4489</v>
      </c>
      <c r="E156" s="46" t="s">
        <v>107</v>
      </c>
      <c r="F156" s="47">
        <v>4442000</v>
      </c>
      <c r="G156" s="47">
        <v>12139.986000000001</v>
      </c>
      <c r="H156" s="47">
        <v>0.64</v>
      </c>
      <c r="I156" s="46"/>
    </row>
    <row r="157" spans="2:11" s="1" customFormat="1" ht="13.5" x14ac:dyDescent="0.25">
      <c r="B157" s="48"/>
      <c r="C157" s="48" t="s">
        <v>4495</v>
      </c>
      <c r="D157" s="48"/>
      <c r="E157" s="48"/>
      <c r="F157" s="49"/>
      <c r="G157" s="49">
        <v>176171.61600000001</v>
      </c>
      <c r="H157" s="49">
        <v>9.3000000000000007</v>
      </c>
      <c r="I157" s="48"/>
    </row>
    <row r="159" spans="2:11" x14ac:dyDescent="0.25">
      <c r="C159" s="1" t="s">
        <v>42</v>
      </c>
    </row>
    <row r="160" spans="2:11" x14ac:dyDescent="0.25">
      <c r="C160" s="37" t="s">
        <v>43</v>
      </c>
      <c r="D160" s="37"/>
      <c r="E160" s="37"/>
      <c r="F160" s="37"/>
      <c r="G160" s="37"/>
      <c r="H160" s="37"/>
      <c r="I160" s="37"/>
      <c r="J160" s="37"/>
      <c r="K160" s="37"/>
    </row>
    <row r="161" spans="3:6" x14ac:dyDescent="0.25">
      <c r="C161" s="2" t="s">
        <v>44</v>
      </c>
    </row>
    <row r="162" spans="3:6" x14ac:dyDescent="0.25">
      <c r="C162" s="2" t="s">
        <v>45</v>
      </c>
    </row>
    <row r="163" spans="3:6" x14ac:dyDescent="0.25">
      <c r="C163" s="2" t="s">
        <v>46</v>
      </c>
    </row>
    <row r="164" spans="3:6" x14ac:dyDescent="0.25">
      <c r="C164" s="2" t="s">
        <v>47</v>
      </c>
    </row>
    <row r="165" spans="3:6" x14ac:dyDescent="0.25">
      <c r="C165" s="2" t="s">
        <v>4713</v>
      </c>
    </row>
    <row r="167" spans="3:6" x14ac:dyDescent="0.25">
      <c r="C167" s="77" t="s">
        <v>4759</v>
      </c>
      <c r="E167" s="77" t="s">
        <v>4760</v>
      </c>
      <c r="F167" s="78"/>
    </row>
    <row r="168" spans="3:6" x14ac:dyDescent="0.25">
      <c r="E168" s="2" t="s">
        <v>4763</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
  <dimension ref="A1:IV78"/>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4289</v>
      </c>
      <c r="J2" s="38" t="s">
        <v>4484</v>
      </c>
    </row>
    <row r="3" spans="1:54" ht="16.5" x14ac:dyDescent="0.3">
      <c r="C3" s="1" t="s">
        <v>26</v>
      </c>
      <c r="D3" s="21" t="s">
        <v>4290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2160</v>
      </c>
      <c r="C18" s="57" t="s">
        <v>586</v>
      </c>
      <c r="D18" s="54" t="s">
        <v>2161</v>
      </c>
      <c r="E18" s="6" t="s">
        <v>583</v>
      </c>
      <c r="F18" s="19">
        <v>1000</v>
      </c>
      <c r="G18" s="24">
        <v>994.75</v>
      </c>
      <c r="H18" s="24">
        <v>6.68</v>
      </c>
      <c r="I18" s="31">
        <v>7.85</v>
      </c>
      <c r="J18" s="31"/>
      <c r="K18" s="35" t="s">
        <v>584</v>
      </c>
    </row>
    <row r="19" spans="2:11" x14ac:dyDescent="0.25">
      <c r="B19" s="8" t="s">
        <v>1042</v>
      </c>
      <c r="C19" s="57" t="s">
        <v>581</v>
      </c>
      <c r="D19" s="54" t="s">
        <v>1043</v>
      </c>
      <c r="E19" s="6" t="s">
        <v>583</v>
      </c>
      <c r="F19" s="19">
        <v>1000</v>
      </c>
      <c r="G19" s="24">
        <v>994.12</v>
      </c>
      <c r="H19" s="24">
        <v>6.68</v>
      </c>
      <c r="I19" s="31">
        <v>7.83</v>
      </c>
      <c r="J19" s="31"/>
      <c r="K19" s="35"/>
    </row>
    <row r="20" spans="2:11" x14ac:dyDescent="0.25">
      <c r="B20" s="8" t="s">
        <v>2430</v>
      </c>
      <c r="C20" s="57" t="s">
        <v>952</v>
      </c>
      <c r="D20" s="54" t="s">
        <v>2431</v>
      </c>
      <c r="E20" s="6" t="s">
        <v>583</v>
      </c>
      <c r="F20" s="19">
        <v>20</v>
      </c>
      <c r="G20" s="24">
        <v>201.48</v>
      </c>
      <c r="H20" s="24">
        <v>1.35</v>
      </c>
      <c r="I20" s="31">
        <v>7.6708999999999996</v>
      </c>
      <c r="J20" s="31"/>
      <c r="K20" s="35" t="s">
        <v>584</v>
      </c>
    </row>
    <row r="21" spans="2:11" x14ac:dyDescent="0.25">
      <c r="C21" s="58" t="s">
        <v>39</v>
      </c>
      <c r="D21" s="54"/>
      <c r="E21" s="6"/>
      <c r="F21" s="19"/>
      <c r="G21" s="25">
        <v>2190.35</v>
      </c>
      <c r="H21" s="25">
        <v>14.71</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3423</v>
      </c>
      <c r="C30" s="57" t="s">
        <v>3424</v>
      </c>
      <c r="D30" s="54" t="s">
        <v>3425</v>
      </c>
      <c r="E30" s="6" t="s">
        <v>660</v>
      </c>
      <c r="F30" s="19">
        <v>1500000</v>
      </c>
      <c r="G30" s="24">
        <v>1530.65</v>
      </c>
      <c r="H30" s="24">
        <v>10.28</v>
      </c>
      <c r="I30" s="31">
        <v>7.6874038999999996</v>
      </c>
      <c r="J30" s="31"/>
      <c r="K30" s="35"/>
    </row>
    <row r="31" spans="2:11" x14ac:dyDescent="0.25">
      <c r="C31" s="58" t="s">
        <v>39</v>
      </c>
      <c r="D31" s="54"/>
      <c r="E31" s="6"/>
      <c r="F31" s="19"/>
      <c r="G31" s="25">
        <v>1530.65</v>
      </c>
      <c r="H31" s="25">
        <v>10.28</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2907</v>
      </c>
      <c r="C43" s="57" t="s">
        <v>2908</v>
      </c>
      <c r="D43" s="54" t="s">
        <v>2909</v>
      </c>
      <c r="E43" s="6" t="s">
        <v>660</v>
      </c>
      <c r="F43" s="19">
        <v>4717000</v>
      </c>
      <c r="G43" s="24">
        <v>4019.86</v>
      </c>
      <c r="H43" s="24">
        <v>27</v>
      </c>
      <c r="I43" s="31">
        <v>7.4523716000000002</v>
      </c>
      <c r="J43" s="31"/>
      <c r="K43" s="35"/>
    </row>
    <row r="44" spans="1:11" x14ac:dyDescent="0.25">
      <c r="B44" s="8" t="s">
        <v>2919</v>
      </c>
      <c r="C44" s="57" t="s">
        <v>2920</v>
      </c>
      <c r="D44" s="54" t="s">
        <v>2921</v>
      </c>
      <c r="E44" s="6" t="s">
        <v>660</v>
      </c>
      <c r="F44" s="19">
        <v>4294000</v>
      </c>
      <c r="G44" s="24">
        <v>3639.74</v>
      </c>
      <c r="H44" s="24">
        <v>24.45</v>
      </c>
      <c r="I44" s="31">
        <v>7.4519570999999996</v>
      </c>
      <c r="J44" s="31"/>
      <c r="K44" s="35"/>
    </row>
    <row r="45" spans="1:11" x14ac:dyDescent="0.25">
      <c r="B45" s="8" t="s">
        <v>4291</v>
      </c>
      <c r="C45" s="57" t="s">
        <v>4292</v>
      </c>
      <c r="D45" s="54" t="s">
        <v>4293</v>
      </c>
      <c r="E45" s="6" t="s">
        <v>660</v>
      </c>
      <c r="F45" s="19">
        <v>2503600</v>
      </c>
      <c r="G45" s="24">
        <v>2104.64</v>
      </c>
      <c r="H45" s="24">
        <v>14.14</v>
      </c>
      <c r="I45" s="31">
        <v>7.4918389999999997</v>
      </c>
      <c r="J45" s="31"/>
      <c r="K45" s="35"/>
    </row>
    <row r="46" spans="1:11" x14ac:dyDescent="0.25">
      <c r="B46" s="8" t="s">
        <v>2240</v>
      </c>
      <c r="C46" s="57" t="s">
        <v>2241</v>
      </c>
      <c r="D46" s="54" t="s">
        <v>2242</v>
      </c>
      <c r="E46" s="6" t="s">
        <v>660</v>
      </c>
      <c r="F46" s="19">
        <v>1350000</v>
      </c>
      <c r="G46" s="24">
        <v>1145.9000000000001</v>
      </c>
      <c r="H46" s="24">
        <v>7.7</v>
      </c>
      <c r="I46" s="31">
        <v>7.4520607999999999</v>
      </c>
      <c r="J46" s="31"/>
      <c r="K46" s="35"/>
    </row>
    <row r="47" spans="1:11" x14ac:dyDescent="0.25">
      <c r="C47" s="58" t="s">
        <v>39</v>
      </c>
      <c r="D47" s="54"/>
      <c r="E47" s="6"/>
      <c r="F47" s="19"/>
      <c r="G47" s="25">
        <v>10910.14</v>
      </c>
      <c r="H47" s="25">
        <v>73.290000000000006</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90.15</v>
      </c>
      <c r="H59" s="24">
        <v>0.61</v>
      </c>
      <c r="I59" s="31"/>
      <c r="J59" s="31"/>
      <c r="K59" s="35"/>
    </row>
    <row r="60" spans="1:54" x14ac:dyDescent="0.25">
      <c r="C60" s="58" t="s">
        <v>39</v>
      </c>
      <c r="D60" s="54"/>
      <c r="E60" s="6"/>
      <c r="F60" s="19"/>
      <c r="G60" s="25">
        <v>90.15</v>
      </c>
      <c r="H60" s="25">
        <v>0.61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4667</v>
      </c>
      <c r="D63" s="54"/>
      <c r="E63" s="6"/>
      <c r="F63" s="19"/>
      <c r="G63" s="24" t="s">
        <v>2</v>
      </c>
      <c r="H63" s="24" t="s">
        <v>2</v>
      </c>
      <c r="I63" s="31"/>
      <c r="J63" s="31"/>
      <c r="K63" s="35"/>
      <c r="L63" s="3"/>
      <c r="AI63" s="3"/>
      <c r="AV63" s="3"/>
      <c r="AX63" s="3"/>
      <c r="BB63" s="3"/>
    </row>
    <row r="64" spans="1:54" x14ac:dyDescent="0.25">
      <c r="B64" s="8"/>
      <c r="C64" s="57" t="s">
        <v>40</v>
      </c>
      <c r="D64" s="54"/>
      <c r="E64" s="6"/>
      <c r="F64" s="19"/>
      <c r="G64" s="24">
        <v>164.81</v>
      </c>
      <c r="H64" s="24">
        <v>1.1100000000000001</v>
      </c>
      <c r="I64" s="31"/>
      <c r="J64" s="31"/>
      <c r="K64" s="35"/>
    </row>
    <row r="65" spans="3:11" x14ac:dyDescent="0.25">
      <c r="C65" s="58" t="s">
        <v>39</v>
      </c>
      <c r="D65" s="54"/>
      <c r="E65" s="6"/>
      <c r="F65" s="19"/>
      <c r="G65" s="25">
        <v>164.81</v>
      </c>
      <c r="H65" s="25">
        <v>1.1100000000000001</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14886.1</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7" t="s">
        <v>4759</v>
      </c>
      <c r="E77" s="77" t="s">
        <v>4760</v>
      </c>
      <c r="F77" s="78"/>
    </row>
    <row r="78" spans="3:11" x14ac:dyDescent="0.25">
      <c r="E78" s="2" t="s">
        <v>4802</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
  <dimension ref="A1:IV83"/>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4294</v>
      </c>
      <c r="J2" s="38" t="s">
        <v>4484</v>
      </c>
    </row>
    <row r="3" spans="1:54" ht="16.5" x14ac:dyDescent="0.3">
      <c r="C3" s="1" t="s">
        <v>26</v>
      </c>
      <c r="D3" s="21" t="s">
        <v>4295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1699</v>
      </c>
      <c r="C18" s="57" t="s">
        <v>632</v>
      </c>
      <c r="D18" s="54" t="s">
        <v>1700</v>
      </c>
      <c r="E18" s="6" t="s">
        <v>583</v>
      </c>
      <c r="F18" s="19">
        <v>250</v>
      </c>
      <c r="G18" s="24">
        <v>2488.86</v>
      </c>
      <c r="H18" s="24">
        <v>9.2899999999999991</v>
      </c>
      <c r="I18" s="31">
        <v>7.3826999999999998</v>
      </c>
      <c r="J18" s="31"/>
      <c r="K18" s="35" t="s">
        <v>584</v>
      </c>
    </row>
    <row r="19" spans="1:11" x14ac:dyDescent="0.25">
      <c r="B19" s="8" t="s">
        <v>1653</v>
      </c>
      <c r="C19" s="57" t="s">
        <v>581</v>
      </c>
      <c r="D19" s="54" t="s">
        <v>1654</v>
      </c>
      <c r="E19" s="6" t="s">
        <v>1501</v>
      </c>
      <c r="F19" s="19">
        <v>200</v>
      </c>
      <c r="G19" s="24">
        <v>1991.64</v>
      </c>
      <c r="H19" s="24">
        <v>7.44</v>
      </c>
      <c r="I19" s="31">
        <v>7.4501999999999997</v>
      </c>
      <c r="J19" s="31"/>
      <c r="K19" s="35"/>
    </row>
    <row r="20" spans="1:11" x14ac:dyDescent="0.25">
      <c r="C20" s="58" t="s">
        <v>39</v>
      </c>
      <c r="D20" s="54"/>
      <c r="E20" s="6"/>
      <c r="F20" s="19"/>
      <c r="G20" s="25">
        <v>4480.5</v>
      </c>
      <c r="H20" s="25">
        <v>16.73</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1310</v>
      </c>
      <c r="C32" s="57" t="s">
        <v>51</v>
      </c>
      <c r="D32" s="54" t="s">
        <v>1311</v>
      </c>
      <c r="E32" s="6" t="s">
        <v>694</v>
      </c>
      <c r="F32" s="19">
        <v>400</v>
      </c>
      <c r="G32" s="24">
        <v>1968.33</v>
      </c>
      <c r="H32" s="24">
        <v>7.35</v>
      </c>
      <c r="I32" s="31">
        <v>7.8299000000000003</v>
      </c>
      <c r="J32" s="31"/>
      <c r="K32" s="35"/>
    </row>
    <row r="33" spans="2:11" x14ac:dyDescent="0.25">
      <c r="B33" s="8" t="s">
        <v>4296</v>
      </c>
      <c r="C33" s="57" t="s">
        <v>1151</v>
      </c>
      <c r="D33" s="54" t="s">
        <v>4297</v>
      </c>
      <c r="E33" s="6" t="s">
        <v>694</v>
      </c>
      <c r="F33" s="19">
        <v>340</v>
      </c>
      <c r="G33" s="24">
        <v>1672.81</v>
      </c>
      <c r="H33" s="24">
        <v>6.24</v>
      </c>
      <c r="I33" s="31">
        <v>7.91</v>
      </c>
      <c r="J33" s="31"/>
      <c r="K33" s="35" t="s">
        <v>584</v>
      </c>
    </row>
    <row r="34" spans="2:11" x14ac:dyDescent="0.25">
      <c r="B34" s="8" t="s">
        <v>4298</v>
      </c>
      <c r="C34" s="57" t="s">
        <v>610</v>
      </c>
      <c r="D34" s="54" t="s">
        <v>4299</v>
      </c>
      <c r="E34" s="6" t="s">
        <v>694</v>
      </c>
      <c r="F34" s="19">
        <v>340</v>
      </c>
      <c r="G34" s="24">
        <v>1672.68</v>
      </c>
      <c r="H34" s="24">
        <v>6.24</v>
      </c>
      <c r="I34" s="31">
        <v>7.95</v>
      </c>
      <c r="J34" s="31"/>
      <c r="K34" s="35" t="s">
        <v>584</v>
      </c>
    </row>
    <row r="35" spans="2:11" x14ac:dyDescent="0.25">
      <c r="B35" s="8" t="s">
        <v>4300</v>
      </c>
      <c r="C35" s="57" t="s">
        <v>2218</v>
      </c>
      <c r="D35" s="54" t="s">
        <v>4301</v>
      </c>
      <c r="E35" s="6" t="s">
        <v>694</v>
      </c>
      <c r="F35" s="19">
        <v>340</v>
      </c>
      <c r="G35" s="24">
        <v>1672.39</v>
      </c>
      <c r="H35" s="24">
        <v>6.24</v>
      </c>
      <c r="I35" s="31">
        <v>8.0351999999999997</v>
      </c>
      <c r="J35" s="31"/>
      <c r="K35" s="35" t="s">
        <v>584</v>
      </c>
    </row>
    <row r="36" spans="2:11" x14ac:dyDescent="0.25">
      <c r="C36" s="58" t="s">
        <v>39</v>
      </c>
      <c r="D36" s="54"/>
      <c r="E36" s="6"/>
      <c r="F36" s="19"/>
      <c r="G36" s="25">
        <v>6986.21</v>
      </c>
      <c r="H36" s="25">
        <v>26.07</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4302</v>
      </c>
      <c r="C39" s="57" t="s">
        <v>586</v>
      </c>
      <c r="D39" s="54" t="s">
        <v>4303</v>
      </c>
      <c r="E39" s="6" t="s">
        <v>694</v>
      </c>
      <c r="F39" s="19">
        <v>500</v>
      </c>
      <c r="G39" s="24">
        <v>2469.64</v>
      </c>
      <c r="H39" s="24">
        <v>9.2200000000000006</v>
      </c>
      <c r="I39" s="31">
        <v>7.3552</v>
      </c>
      <c r="J39" s="31"/>
      <c r="K39" s="35" t="s">
        <v>584</v>
      </c>
    </row>
    <row r="40" spans="2:11" x14ac:dyDescent="0.25">
      <c r="B40" s="8" t="s">
        <v>4304</v>
      </c>
      <c r="C40" s="57" t="s">
        <v>65</v>
      </c>
      <c r="D40" s="54" t="s">
        <v>4305</v>
      </c>
      <c r="E40" s="6" t="s">
        <v>694</v>
      </c>
      <c r="F40" s="19">
        <v>500</v>
      </c>
      <c r="G40" s="24">
        <v>2462.81</v>
      </c>
      <c r="H40" s="24">
        <v>9.19</v>
      </c>
      <c r="I40" s="31">
        <v>7.3502000000000001</v>
      </c>
      <c r="J40" s="31"/>
      <c r="K40" s="35" t="s">
        <v>584</v>
      </c>
    </row>
    <row r="41" spans="2:11" x14ac:dyDescent="0.25">
      <c r="B41" s="8" t="s">
        <v>4306</v>
      </c>
      <c r="C41" s="57" t="s">
        <v>137</v>
      </c>
      <c r="D41" s="54" t="s">
        <v>4307</v>
      </c>
      <c r="E41" s="6" t="s">
        <v>694</v>
      </c>
      <c r="F41" s="19">
        <v>460</v>
      </c>
      <c r="G41" s="24">
        <v>2265.96</v>
      </c>
      <c r="H41" s="24">
        <v>8.4600000000000009</v>
      </c>
      <c r="I41" s="31">
        <v>7.3101000000000003</v>
      </c>
      <c r="J41" s="31"/>
      <c r="K41" s="35" t="s">
        <v>584</v>
      </c>
    </row>
    <row r="42" spans="2:11" x14ac:dyDescent="0.25">
      <c r="B42" s="8" t="s">
        <v>1392</v>
      </c>
      <c r="C42" s="57" t="s">
        <v>1199</v>
      </c>
      <c r="D42" s="54" t="s">
        <v>1393</v>
      </c>
      <c r="E42" s="6" t="s">
        <v>694</v>
      </c>
      <c r="F42" s="19">
        <v>400</v>
      </c>
      <c r="G42" s="24">
        <v>1970.34</v>
      </c>
      <c r="H42" s="24">
        <v>7.36</v>
      </c>
      <c r="I42" s="31">
        <v>7.3249000000000004</v>
      </c>
      <c r="J42" s="31"/>
      <c r="K42" s="35" t="s">
        <v>584</v>
      </c>
    </row>
    <row r="43" spans="2:11" x14ac:dyDescent="0.25">
      <c r="B43" s="8" t="s">
        <v>1402</v>
      </c>
      <c r="C43" s="57" t="s">
        <v>304</v>
      </c>
      <c r="D43" s="54" t="s">
        <v>1403</v>
      </c>
      <c r="E43" s="6" t="s">
        <v>694</v>
      </c>
      <c r="F43" s="19">
        <v>400</v>
      </c>
      <c r="G43" s="24">
        <v>1970.2</v>
      </c>
      <c r="H43" s="24">
        <v>7.36</v>
      </c>
      <c r="I43" s="31">
        <v>7.36</v>
      </c>
      <c r="J43" s="31"/>
      <c r="K43" s="35" t="s">
        <v>584</v>
      </c>
    </row>
    <row r="44" spans="2:11" x14ac:dyDescent="0.25">
      <c r="B44" s="8" t="s">
        <v>2236</v>
      </c>
      <c r="C44" s="57" t="s">
        <v>1202</v>
      </c>
      <c r="D44" s="54" t="s">
        <v>2237</v>
      </c>
      <c r="E44" s="6" t="s">
        <v>1095</v>
      </c>
      <c r="F44" s="19">
        <v>400</v>
      </c>
      <c r="G44" s="24">
        <v>1970.2</v>
      </c>
      <c r="H44" s="24">
        <v>7.36</v>
      </c>
      <c r="I44" s="31">
        <v>7.36</v>
      </c>
      <c r="J44" s="31"/>
      <c r="K44" s="35"/>
    </row>
    <row r="45" spans="2:11" x14ac:dyDescent="0.25">
      <c r="B45" s="8" t="s">
        <v>4308</v>
      </c>
      <c r="C45" s="57" t="s">
        <v>701</v>
      </c>
      <c r="D45" s="54" t="s">
        <v>4309</v>
      </c>
      <c r="E45" s="6" t="s">
        <v>694</v>
      </c>
      <c r="F45" s="19">
        <v>340</v>
      </c>
      <c r="G45" s="24">
        <v>1674.4</v>
      </c>
      <c r="H45" s="24">
        <v>6.25</v>
      </c>
      <c r="I45" s="31">
        <v>7.44</v>
      </c>
      <c r="J45" s="31"/>
      <c r="K45" s="35" t="s">
        <v>584</v>
      </c>
    </row>
    <row r="46" spans="2:11" x14ac:dyDescent="0.25">
      <c r="C46" s="58" t="s">
        <v>39</v>
      </c>
      <c r="D46" s="54"/>
      <c r="E46" s="6"/>
      <c r="F46" s="19"/>
      <c r="G46" s="25">
        <v>14783.55</v>
      </c>
      <c r="H46" s="25">
        <v>55.2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348.49</v>
      </c>
      <c r="H64" s="24">
        <v>1.3</v>
      </c>
      <c r="I64" s="31"/>
      <c r="J64" s="31"/>
      <c r="K64" s="35"/>
    </row>
    <row r="65" spans="1:54" x14ac:dyDescent="0.25">
      <c r="C65" s="58" t="s">
        <v>39</v>
      </c>
      <c r="D65" s="54"/>
      <c r="E65" s="6"/>
      <c r="F65" s="19"/>
      <c r="G65" s="25">
        <v>348.49</v>
      </c>
      <c r="H65" s="25">
        <v>1.3</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4667</v>
      </c>
      <c r="D68" s="54"/>
      <c r="E68" s="6"/>
      <c r="F68" s="19"/>
      <c r="G68" s="24" t="s">
        <v>2</v>
      </c>
      <c r="H68" s="24" t="s">
        <v>2</v>
      </c>
      <c r="I68" s="31"/>
      <c r="J68" s="31"/>
      <c r="K68" s="35"/>
      <c r="L68" s="3"/>
      <c r="AI68" s="3"/>
      <c r="AV68" s="3"/>
      <c r="AX68" s="3"/>
      <c r="BB68" s="3"/>
    </row>
    <row r="69" spans="1:54" x14ac:dyDescent="0.25">
      <c r="B69" s="8"/>
      <c r="C69" s="57" t="s">
        <v>40</v>
      </c>
      <c r="D69" s="54"/>
      <c r="E69" s="6"/>
      <c r="F69" s="19"/>
      <c r="G69" s="24">
        <v>187.84</v>
      </c>
      <c r="H69" s="24">
        <v>0.7</v>
      </c>
      <c r="I69" s="31"/>
      <c r="J69" s="31"/>
      <c r="K69" s="35"/>
    </row>
    <row r="70" spans="1:54" x14ac:dyDescent="0.25">
      <c r="C70" s="58" t="s">
        <v>39</v>
      </c>
      <c r="D70" s="54"/>
      <c r="E70" s="6"/>
      <c r="F70" s="19"/>
      <c r="G70" s="25">
        <v>187.84</v>
      </c>
      <c r="H70" s="25">
        <v>0.7</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26786.59</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4759</v>
      </c>
      <c r="E82" s="77" t="s">
        <v>4760</v>
      </c>
      <c r="F82" s="78"/>
    </row>
    <row r="83" spans="3:6" x14ac:dyDescent="0.25">
      <c r="E83" s="2" t="s">
        <v>4819</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
  <dimension ref="A1:IV80"/>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4310</v>
      </c>
      <c r="J2" s="38" t="s">
        <v>4484</v>
      </c>
    </row>
    <row r="3" spans="1:54" ht="16.5" x14ac:dyDescent="0.3">
      <c r="C3" s="1" t="s">
        <v>26</v>
      </c>
      <c r="D3" s="21" t="s">
        <v>4311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1042</v>
      </c>
      <c r="C18" s="57" t="s">
        <v>581</v>
      </c>
      <c r="D18" s="54" t="s">
        <v>1043</v>
      </c>
      <c r="E18" s="6" t="s">
        <v>583</v>
      </c>
      <c r="F18" s="19">
        <v>900</v>
      </c>
      <c r="G18" s="24">
        <v>894.71</v>
      </c>
      <c r="H18" s="24">
        <v>7.95</v>
      </c>
      <c r="I18" s="31">
        <v>7.83</v>
      </c>
      <c r="J18" s="31"/>
      <c r="K18" s="35"/>
    </row>
    <row r="19" spans="2:11" x14ac:dyDescent="0.25">
      <c r="B19" s="8" t="s">
        <v>2438</v>
      </c>
      <c r="C19" s="57" t="s">
        <v>586</v>
      </c>
      <c r="D19" s="54" t="s">
        <v>2439</v>
      </c>
      <c r="E19" s="6" t="s">
        <v>1501</v>
      </c>
      <c r="F19" s="19">
        <v>90</v>
      </c>
      <c r="G19" s="24">
        <v>886.79</v>
      </c>
      <c r="H19" s="24">
        <v>7.88</v>
      </c>
      <c r="I19" s="31">
        <v>7.85</v>
      </c>
      <c r="J19" s="31"/>
      <c r="K19" s="35" t="s">
        <v>584</v>
      </c>
    </row>
    <row r="20" spans="2:11" x14ac:dyDescent="0.25">
      <c r="B20" s="8" t="s">
        <v>1273</v>
      </c>
      <c r="C20" s="57" t="s">
        <v>632</v>
      </c>
      <c r="D20" s="54" t="s">
        <v>1274</v>
      </c>
      <c r="E20" s="6" t="s">
        <v>583</v>
      </c>
      <c r="F20" s="19">
        <v>800</v>
      </c>
      <c r="G20" s="24">
        <v>796.26</v>
      </c>
      <c r="H20" s="24">
        <v>7.08</v>
      </c>
      <c r="I20" s="31">
        <v>7.8040000000000003</v>
      </c>
      <c r="J20" s="31"/>
      <c r="K20" s="35" t="s">
        <v>584</v>
      </c>
    </row>
    <row r="21" spans="2:11" x14ac:dyDescent="0.25">
      <c r="B21" s="8" t="s">
        <v>2430</v>
      </c>
      <c r="C21" s="57" t="s">
        <v>952</v>
      </c>
      <c r="D21" s="54" t="s">
        <v>2431</v>
      </c>
      <c r="E21" s="6" t="s">
        <v>583</v>
      </c>
      <c r="F21" s="19">
        <v>20</v>
      </c>
      <c r="G21" s="24">
        <v>201.48</v>
      </c>
      <c r="H21" s="24">
        <v>1.79</v>
      </c>
      <c r="I21" s="31">
        <v>7.6708999999999996</v>
      </c>
      <c r="J21" s="31"/>
      <c r="K21" s="35" t="s">
        <v>584</v>
      </c>
    </row>
    <row r="22" spans="2:11" x14ac:dyDescent="0.25">
      <c r="C22" s="58" t="s">
        <v>39</v>
      </c>
      <c r="D22" s="54"/>
      <c r="E22" s="6"/>
      <c r="F22" s="19"/>
      <c r="G22" s="25">
        <v>2779.24</v>
      </c>
      <c r="H22" s="25">
        <v>24.7</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4312</v>
      </c>
      <c r="C31" s="57" t="s">
        <v>4313</v>
      </c>
      <c r="D31" s="54" t="s">
        <v>4314</v>
      </c>
      <c r="E31" s="6" t="s">
        <v>660</v>
      </c>
      <c r="F31" s="19">
        <v>3000000</v>
      </c>
      <c r="G31" s="24">
        <v>3055.14</v>
      </c>
      <c r="H31" s="24">
        <v>27.16</v>
      </c>
      <c r="I31" s="31">
        <v>7.6874038999999996</v>
      </c>
      <c r="J31" s="31"/>
      <c r="K31" s="35"/>
    </row>
    <row r="32" spans="2:11" x14ac:dyDescent="0.25">
      <c r="B32" s="8" t="s">
        <v>2868</v>
      </c>
      <c r="C32" s="57" t="s">
        <v>2869</v>
      </c>
      <c r="D32" s="54" t="s">
        <v>2870</v>
      </c>
      <c r="E32" s="6" t="s">
        <v>660</v>
      </c>
      <c r="F32" s="19">
        <v>3000000</v>
      </c>
      <c r="G32" s="24">
        <v>3046.15</v>
      </c>
      <c r="H32" s="24">
        <v>27.08</v>
      </c>
      <c r="I32" s="31">
        <v>7.6604413999999998</v>
      </c>
      <c r="J32" s="31"/>
      <c r="K32" s="35"/>
    </row>
    <row r="33" spans="1:11" x14ac:dyDescent="0.25">
      <c r="B33" s="8" t="s">
        <v>4315</v>
      </c>
      <c r="C33" s="57" t="s">
        <v>4316</v>
      </c>
      <c r="D33" s="54" t="s">
        <v>4317</v>
      </c>
      <c r="E33" s="6" t="s">
        <v>660</v>
      </c>
      <c r="F33" s="19">
        <v>500000</v>
      </c>
      <c r="G33" s="24">
        <v>512.48</v>
      </c>
      <c r="H33" s="24">
        <v>4.5599999999999996</v>
      </c>
      <c r="I33" s="31">
        <v>7.7165333</v>
      </c>
      <c r="J33" s="31"/>
      <c r="K33" s="35"/>
    </row>
    <row r="34" spans="1:11" x14ac:dyDescent="0.25">
      <c r="C34" s="58" t="s">
        <v>39</v>
      </c>
      <c r="D34" s="54"/>
      <c r="E34" s="6"/>
      <c r="F34" s="19"/>
      <c r="G34" s="25">
        <v>6613.77</v>
      </c>
      <c r="H34" s="25">
        <v>58.8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2919</v>
      </c>
      <c r="C46" s="57" t="s">
        <v>2920</v>
      </c>
      <c r="D46" s="54" t="s">
        <v>2921</v>
      </c>
      <c r="E46" s="6" t="s">
        <v>660</v>
      </c>
      <c r="F46" s="19">
        <v>890000</v>
      </c>
      <c r="G46" s="24">
        <v>754.39</v>
      </c>
      <c r="H46" s="24">
        <v>6.71</v>
      </c>
      <c r="I46" s="31">
        <v>7.4519570999999996</v>
      </c>
      <c r="J46" s="31"/>
      <c r="K46" s="35"/>
    </row>
    <row r="47" spans="1:11" x14ac:dyDescent="0.25">
      <c r="B47" s="8" t="s">
        <v>4291</v>
      </c>
      <c r="C47" s="57" t="s">
        <v>4292</v>
      </c>
      <c r="D47" s="54" t="s">
        <v>4293</v>
      </c>
      <c r="E47" s="6" t="s">
        <v>660</v>
      </c>
      <c r="F47" s="19">
        <v>540400</v>
      </c>
      <c r="G47" s="24">
        <v>454.29</v>
      </c>
      <c r="H47" s="24">
        <v>4.04</v>
      </c>
      <c r="I47" s="31">
        <v>7.4918389999999997</v>
      </c>
      <c r="J47" s="31"/>
      <c r="K47" s="35"/>
    </row>
    <row r="48" spans="1:11" x14ac:dyDescent="0.25">
      <c r="B48" s="8" t="s">
        <v>2916</v>
      </c>
      <c r="C48" s="57" t="s">
        <v>2917</v>
      </c>
      <c r="D48" s="54" t="s">
        <v>2918</v>
      </c>
      <c r="E48" s="6" t="s">
        <v>660</v>
      </c>
      <c r="F48" s="19">
        <v>350000</v>
      </c>
      <c r="G48" s="24">
        <v>302.49</v>
      </c>
      <c r="H48" s="24">
        <v>2.69</v>
      </c>
      <c r="I48" s="31">
        <v>7.4493580000000001</v>
      </c>
      <c r="J48" s="31"/>
      <c r="K48" s="35"/>
    </row>
    <row r="49" spans="1:11" x14ac:dyDescent="0.25">
      <c r="C49" s="58" t="s">
        <v>39</v>
      </c>
      <c r="D49" s="54"/>
      <c r="E49" s="6"/>
      <c r="F49" s="19"/>
      <c r="G49" s="25">
        <v>1511.17</v>
      </c>
      <c r="H49" s="25">
        <v>13.44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49.87</v>
      </c>
      <c r="H61" s="24">
        <v>0.44</v>
      </c>
      <c r="I61" s="31"/>
      <c r="J61" s="31"/>
      <c r="K61" s="35"/>
    </row>
    <row r="62" spans="1:11" x14ac:dyDescent="0.25">
      <c r="C62" s="58" t="s">
        <v>39</v>
      </c>
      <c r="D62" s="54"/>
      <c r="E62" s="6"/>
      <c r="F62" s="19"/>
      <c r="G62" s="25">
        <v>49.87</v>
      </c>
      <c r="H62" s="25">
        <v>0.44</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4667</v>
      </c>
      <c r="D65" s="54"/>
      <c r="E65" s="6"/>
      <c r="F65" s="19"/>
      <c r="G65" s="24" t="s">
        <v>2</v>
      </c>
      <c r="H65" s="24" t="s">
        <v>2</v>
      </c>
      <c r="I65" s="31"/>
      <c r="J65" s="31"/>
      <c r="K65" s="35"/>
      <c r="L65" s="3"/>
      <c r="AI65" s="3"/>
      <c r="AV65" s="3"/>
      <c r="AX65" s="3"/>
      <c r="BB65" s="3"/>
    </row>
    <row r="66" spans="1:54" x14ac:dyDescent="0.25">
      <c r="B66" s="8"/>
      <c r="C66" s="57" t="s">
        <v>40</v>
      </c>
      <c r="D66" s="54"/>
      <c r="E66" s="6"/>
      <c r="F66" s="19"/>
      <c r="G66" s="24">
        <v>293.57</v>
      </c>
      <c r="H66" s="24">
        <v>2.6199999999999997</v>
      </c>
      <c r="I66" s="31"/>
      <c r="J66" s="31"/>
      <c r="K66" s="35"/>
    </row>
    <row r="67" spans="1:54" x14ac:dyDescent="0.25">
      <c r="C67" s="58" t="s">
        <v>39</v>
      </c>
      <c r="D67" s="54"/>
      <c r="E67" s="6"/>
      <c r="F67" s="19"/>
      <c r="G67" s="25">
        <v>293.57</v>
      </c>
      <c r="H67" s="25">
        <v>2.6199999999999997</v>
      </c>
      <c r="I67" s="31"/>
      <c r="J67" s="31"/>
      <c r="K67" s="35"/>
    </row>
    <row r="68" spans="1:54" x14ac:dyDescent="0.25">
      <c r="C68" s="57"/>
      <c r="D68" s="54"/>
      <c r="E68" s="6"/>
      <c r="F68" s="19"/>
      <c r="G68" s="24"/>
      <c r="H68" s="24"/>
      <c r="I68" s="31"/>
      <c r="J68" s="31"/>
      <c r="K68" s="35"/>
    </row>
    <row r="69" spans="1:54" x14ac:dyDescent="0.25">
      <c r="C69" s="60" t="s">
        <v>41</v>
      </c>
      <c r="D69" s="55"/>
      <c r="E69" s="5"/>
      <c r="F69" s="20"/>
      <c r="G69" s="26">
        <v>11247.62</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4759</v>
      </c>
      <c r="E79" s="77" t="s">
        <v>4760</v>
      </c>
      <c r="F79" s="78"/>
    </row>
    <row r="80" spans="1:54" x14ac:dyDescent="0.25">
      <c r="E80" s="2" t="s">
        <v>4802</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
  <dimension ref="A1:IV111"/>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2520</v>
      </c>
      <c r="J2" s="38" t="s">
        <v>4484</v>
      </c>
    </row>
    <row r="3" spans="1:54" ht="16.5" x14ac:dyDescent="0.3">
      <c r="C3" s="1" t="s">
        <v>26</v>
      </c>
      <c r="D3" s="21" t="s">
        <v>4318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3344400</v>
      </c>
      <c r="G10" s="24">
        <v>52132.51</v>
      </c>
      <c r="H10" s="24">
        <v>9.31</v>
      </c>
      <c r="I10" s="31"/>
      <c r="J10" s="31"/>
      <c r="K10" s="35"/>
    </row>
    <row r="11" spans="1:54" x14ac:dyDescent="0.25">
      <c r="B11" s="8" t="s">
        <v>54</v>
      </c>
      <c r="C11" s="57" t="s">
        <v>55</v>
      </c>
      <c r="D11" s="54" t="s">
        <v>56</v>
      </c>
      <c r="E11" s="6" t="s">
        <v>57</v>
      </c>
      <c r="F11" s="19">
        <v>2465000</v>
      </c>
      <c r="G11" s="24">
        <v>35869.449999999997</v>
      </c>
      <c r="H11" s="24">
        <v>6.4</v>
      </c>
      <c r="I11" s="31"/>
      <c r="J11" s="31"/>
      <c r="K11" s="35"/>
    </row>
    <row r="12" spans="1:54" x14ac:dyDescent="0.25">
      <c r="B12" s="8" t="s">
        <v>58</v>
      </c>
      <c r="C12" s="57" t="s">
        <v>59</v>
      </c>
      <c r="D12" s="54" t="s">
        <v>60</v>
      </c>
      <c r="E12" s="6" t="s">
        <v>57</v>
      </c>
      <c r="F12" s="19">
        <v>900000</v>
      </c>
      <c r="G12" s="24">
        <v>31388.400000000001</v>
      </c>
      <c r="H12" s="24">
        <v>5.6</v>
      </c>
      <c r="I12" s="31"/>
      <c r="J12" s="31"/>
      <c r="K12" s="35"/>
    </row>
    <row r="13" spans="1:54" x14ac:dyDescent="0.25">
      <c r="B13" s="8" t="s">
        <v>553</v>
      </c>
      <c r="C13" s="57" t="s">
        <v>554</v>
      </c>
      <c r="D13" s="54" t="s">
        <v>555</v>
      </c>
      <c r="E13" s="6" t="s">
        <v>277</v>
      </c>
      <c r="F13" s="19">
        <v>12466666</v>
      </c>
      <c r="G13" s="24">
        <v>26049.1</v>
      </c>
      <c r="H13" s="24">
        <v>4.6500000000000004</v>
      </c>
      <c r="I13" s="31"/>
      <c r="J13" s="31"/>
      <c r="K13" s="35"/>
    </row>
    <row r="14" spans="1:54" x14ac:dyDescent="0.25">
      <c r="B14" s="8" t="s">
        <v>67</v>
      </c>
      <c r="C14" s="57" t="s">
        <v>68</v>
      </c>
      <c r="D14" s="54" t="s">
        <v>69</v>
      </c>
      <c r="E14" s="6" t="s">
        <v>70</v>
      </c>
      <c r="F14" s="19">
        <v>642446</v>
      </c>
      <c r="G14" s="24">
        <v>19974.93</v>
      </c>
      <c r="H14" s="24">
        <v>3.57</v>
      </c>
      <c r="I14" s="31"/>
      <c r="J14" s="31"/>
      <c r="K14" s="35"/>
    </row>
    <row r="15" spans="1:54" x14ac:dyDescent="0.25">
      <c r="B15" s="8" t="s">
        <v>92</v>
      </c>
      <c r="C15" s="57" t="s">
        <v>93</v>
      </c>
      <c r="D15" s="54" t="s">
        <v>94</v>
      </c>
      <c r="E15" s="6" t="s">
        <v>95</v>
      </c>
      <c r="F15" s="19">
        <v>770000</v>
      </c>
      <c r="G15" s="24">
        <v>19600.740000000002</v>
      </c>
      <c r="H15" s="24">
        <v>3.5</v>
      </c>
      <c r="I15" s="31"/>
      <c r="J15" s="31"/>
      <c r="K15" s="35"/>
    </row>
    <row r="16" spans="1:54" x14ac:dyDescent="0.25">
      <c r="B16" s="8" t="s">
        <v>267</v>
      </c>
      <c r="C16" s="57" t="s">
        <v>268</v>
      </c>
      <c r="D16" s="54" t="s">
        <v>269</v>
      </c>
      <c r="E16" s="6" t="s">
        <v>78</v>
      </c>
      <c r="F16" s="19">
        <v>275000</v>
      </c>
      <c r="G16" s="24">
        <v>16749.009999999998</v>
      </c>
      <c r="H16" s="24">
        <v>2.99</v>
      </c>
      <c r="I16" s="31"/>
      <c r="J16" s="31"/>
      <c r="K16" s="35"/>
    </row>
    <row r="17" spans="2:11" x14ac:dyDescent="0.25">
      <c r="B17" s="8" t="s">
        <v>86</v>
      </c>
      <c r="C17" s="57" t="s">
        <v>87</v>
      </c>
      <c r="D17" s="54" t="s">
        <v>88</v>
      </c>
      <c r="E17" s="6" t="s">
        <v>53</v>
      </c>
      <c r="F17" s="19">
        <v>2850000</v>
      </c>
      <c r="G17" s="24">
        <v>16095.38</v>
      </c>
      <c r="H17" s="24">
        <v>2.87</v>
      </c>
      <c r="I17" s="31"/>
      <c r="J17" s="31"/>
      <c r="K17" s="35"/>
    </row>
    <row r="18" spans="2:11" x14ac:dyDescent="0.25">
      <c r="B18" s="8" t="s">
        <v>96</v>
      </c>
      <c r="C18" s="57" t="s">
        <v>97</v>
      </c>
      <c r="D18" s="54" t="s">
        <v>98</v>
      </c>
      <c r="E18" s="6" t="s">
        <v>99</v>
      </c>
      <c r="F18" s="19">
        <v>805000</v>
      </c>
      <c r="G18" s="24">
        <v>15368.26</v>
      </c>
      <c r="H18" s="24">
        <v>2.74</v>
      </c>
      <c r="I18" s="31"/>
      <c r="J18" s="31"/>
      <c r="K18" s="35"/>
    </row>
    <row r="19" spans="2:11" x14ac:dyDescent="0.25">
      <c r="B19" s="8" t="s">
        <v>124</v>
      </c>
      <c r="C19" s="57" t="s">
        <v>125</v>
      </c>
      <c r="D19" s="54" t="s">
        <v>126</v>
      </c>
      <c r="E19" s="6" t="s">
        <v>127</v>
      </c>
      <c r="F19" s="19">
        <v>320000</v>
      </c>
      <c r="G19" s="24">
        <v>15260.64</v>
      </c>
      <c r="H19" s="24">
        <v>2.72</v>
      </c>
      <c r="I19" s="31"/>
      <c r="J19" s="31"/>
      <c r="K19" s="35"/>
    </row>
    <row r="20" spans="2:11" x14ac:dyDescent="0.25">
      <c r="B20" s="8" t="s">
        <v>112</v>
      </c>
      <c r="C20" s="57" t="s">
        <v>113</v>
      </c>
      <c r="D20" s="54" t="s">
        <v>114</v>
      </c>
      <c r="E20" s="6" t="s">
        <v>115</v>
      </c>
      <c r="F20" s="19">
        <v>510000</v>
      </c>
      <c r="G20" s="24">
        <v>15144.71</v>
      </c>
      <c r="H20" s="24">
        <v>2.7</v>
      </c>
      <c r="I20" s="31"/>
      <c r="J20" s="31"/>
      <c r="K20" s="35"/>
    </row>
    <row r="21" spans="2:11" x14ac:dyDescent="0.25">
      <c r="B21" s="8" t="s">
        <v>199</v>
      </c>
      <c r="C21" s="57" t="s">
        <v>200</v>
      </c>
      <c r="D21" s="54" t="s">
        <v>201</v>
      </c>
      <c r="E21" s="6" t="s">
        <v>95</v>
      </c>
      <c r="F21" s="19">
        <v>3300000</v>
      </c>
      <c r="G21" s="24">
        <v>14381.4</v>
      </c>
      <c r="H21" s="24">
        <v>2.57</v>
      </c>
      <c r="I21" s="31"/>
      <c r="J21" s="31"/>
      <c r="K21" s="35"/>
    </row>
    <row r="22" spans="2:11" x14ac:dyDescent="0.25">
      <c r="B22" s="8" t="s">
        <v>413</v>
      </c>
      <c r="C22" s="57" t="s">
        <v>414</v>
      </c>
      <c r="D22" s="54" t="s">
        <v>415</v>
      </c>
      <c r="E22" s="6" t="s">
        <v>416</v>
      </c>
      <c r="F22" s="19">
        <v>7100000</v>
      </c>
      <c r="G22" s="24">
        <v>13841.45</v>
      </c>
      <c r="H22" s="24">
        <v>2.4700000000000002</v>
      </c>
      <c r="I22" s="31"/>
      <c r="J22" s="31"/>
      <c r="K22" s="35"/>
    </row>
    <row r="23" spans="2:11" x14ac:dyDescent="0.25">
      <c r="B23" s="8" t="s">
        <v>89</v>
      </c>
      <c r="C23" s="57" t="s">
        <v>90</v>
      </c>
      <c r="D23" s="54" t="s">
        <v>91</v>
      </c>
      <c r="E23" s="6" t="s">
        <v>78</v>
      </c>
      <c r="F23" s="19">
        <v>130000</v>
      </c>
      <c r="G23" s="24">
        <v>13791.31</v>
      </c>
      <c r="H23" s="24">
        <v>2.46</v>
      </c>
      <c r="I23" s="31"/>
      <c r="J23" s="31"/>
      <c r="K23" s="35"/>
    </row>
    <row r="24" spans="2:11" x14ac:dyDescent="0.25">
      <c r="B24" s="8" t="s">
        <v>400</v>
      </c>
      <c r="C24" s="57" t="s">
        <v>401</v>
      </c>
      <c r="D24" s="54" t="s">
        <v>402</v>
      </c>
      <c r="E24" s="6" t="s">
        <v>403</v>
      </c>
      <c r="F24" s="19">
        <v>10000000</v>
      </c>
      <c r="G24" s="24">
        <v>13190</v>
      </c>
      <c r="H24" s="24">
        <v>2.35</v>
      </c>
      <c r="I24" s="31"/>
      <c r="J24" s="31"/>
      <c r="K24" s="35"/>
    </row>
    <row r="25" spans="2:11" x14ac:dyDescent="0.25">
      <c r="B25" s="8" t="s">
        <v>75</v>
      </c>
      <c r="C25" s="57" t="s">
        <v>76</v>
      </c>
      <c r="D25" s="54" t="s">
        <v>77</v>
      </c>
      <c r="E25" s="6" t="s">
        <v>78</v>
      </c>
      <c r="F25" s="19">
        <v>700000</v>
      </c>
      <c r="G25" s="24">
        <v>13051.5</v>
      </c>
      <c r="H25" s="24">
        <v>2.33</v>
      </c>
      <c r="I25" s="31"/>
      <c r="J25" s="31"/>
      <c r="K25" s="35"/>
    </row>
    <row r="26" spans="2:11" x14ac:dyDescent="0.25">
      <c r="B26" s="8" t="s">
        <v>170</v>
      </c>
      <c r="C26" s="57" t="s">
        <v>171</v>
      </c>
      <c r="D26" s="54" t="s">
        <v>172</v>
      </c>
      <c r="E26" s="6" t="s">
        <v>119</v>
      </c>
      <c r="F26" s="19">
        <v>450000</v>
      </c>
      <c r="G26" s="24">
        <v>12771.45</v>
      </c>
      <c r="H26" s="24">
        <v>2.2799999999999998</v>
      </c>
      <c r="I26" s="31"/>
      <c r="J26" s="31"/>
      <c r="K26" s="35"/>
    </row>
    <row r="27" spans="2:11" x14ac:dyDescent="0.25">
      <c r="B27" s="8" t="s">
        <v>768</v>
      </c>
      <c r="C27" s="57" t="s">
        <v>769</v>
      </c>
      <c r="D27" s="54" t="s">
        <v>770</v>
      </c>
      <c r="E27" s="6" t="s">
        <v>257</v>
      </c>
      <c r="F27" s="19">
        <v>550000</v>
      </c>
      <c r="G27" s="24">
        <v>12079.1</v>
      </c>
      <c r="H27" s="24">
        <v>2.16</v>
      </c>
      <c r="I27" s="31"/>
      <c r="J27" s="31"/>
      <c r="K27" s="35"/>
    </row>
    <row r="28" spans="2:11" x14ac:dyDescent="0.25">
      <c r="B28" s="8" t="s">
        <v>510</v>
      </c>
      <c r="C28" s="57" t="s">
        <v>511</v>
      </c>
      <c r="D28" s="54" t="s">
        <v>512</v>
      </c>
      <c r="E28" s="6" t="s">
        <v>99</v>
      </c>
      <c r="F28" s="19">
        <v>260000</v>
      </c>
      <c r="G28" s="24">
        <v>11960</v>
      </c>
      <c r="H28" s="24">
        <v>2.14</v>
      </c>
      <c r="I28" s="31"/>
      <c r="J28" s="31"/>
      <c r="K28" s="35"/>
    </row>
    <row r="29" spans="2:11" x14ac:dyDescent="0.25">
      <c r="B29" s="8" t="s">
        <v>461</v>
      </c>
      <c r="C29" s="57" t="s">
        <v>462</v>
      </c>
      <c r="D29" s="54" t="s">
        <v>463</v>
      </c>
      <c r="E29" s="6" t="s">
        <v>230</v>
      </c>
      <c r="F29" s="19">
        <v>740000</v>
      </c>
      <c r="G29" s="24">
        <v>10952</v>
      </c>
      <c r="H29" s="24">
        <v>1.96</v>
      </c>
      <c r="I29" s="31"/>
      <c r="J29" s="31"/>
      <c r="K29" s="35"/>
    </row>
    <row r="30" spans="2:11" x14ac:dyDescent="0.25">
      <c r="B30" s="8" t="s">
        <v>489</v>
      </c>
      <c r="C30" s="57" t="s">
        <v>490</v>
      </c>
      <c r="D30" s="54" t="s">
        <v>491</v>
      </c>
      <c r="E30" s="6" t="s">
        <v>99</v>
      </c>
      <c r="F30" s="19">
        <v>502644</v>
      </c>
      <c r="G30" s="24">
        <v>10527.12</v>
      </c>
      <c r="H30" s="24">
        <v>1.88</v>
      </c>
      <c r="I30" s="31"/>
      <c r="J30" s="31"/>
      <c r="K30" s="35"/>
    </row>
    <row r="31" spans="2:11" x14ac:dyDescent="0.25">
      <c r="B31" s="8" t="s">
        <v>3720</v>
      </c>
      <c r="C31" s="57" t="s">
        <v>185</v>
      </c>
      <c r="D31" s="54" t="s">
        <v>3721</v>
      </c>
      <c r="E31" s="6" t="s">
        <v>186</v>
      </c>
      <c r="F31" s="19">
        <v>1200000</v>
      </c>
      <c r="G31" s="24">
        <v>10506.6</v>
      </c>
      <c r="H31" s="24">
        <v>1.88</v>
      </c>
      <c r="I31" s="31"/>
      <c r="J31" s="31"/>
      <c r="K31" s="35"/>
    </row>
    <row r="32" spans="2:11" x14ac:dyDescent="0.25">
      <c r="B32" s="8" t="s">
        <v>417</v>
      </c>
      <c r="C32" s="57" t="s">
        <v>418</v>
      </c>
      <c r="D32" s="54" t="s">
        <v>419</v>
      </c>
      <c r="E32" s="6" t="s">
        <v>107</v>
      </c>
      <c r="F32" s="19">
        <v>3700000</v>
      </c>
      <c r="G32" s="24">
        <v>10149.1</v>
      </c>
      <c r="H32" s="24">
        <v>1.81</v>
      </c>
      <c r="I32" s="31"/>
      <c r="J32" s="31"/>
      <c r="K32" s="35"/>
    </row>
    <row r="33" spans="2:11" x14ac:dyDescent="0.25">
      <c r="B33" s="8" t="s">
        <v>79</v>
      </c>
      <c r="C33" s="57" t="s">
        <v>80</v>
      </c>
      <c r="D33" s="54" t="s">
        <v>81</v>
      </c>
      <c r="E33" s="6" t="s">
        <v>78</v>
      </c>
      <c r="F33" s="19">
        <v>600000</v>
      </c>
      <c r="G33" s="24">
        <v>9886.5</v>
      </c>
      <c r="H33" s="24">
        <v>1.77</v>
      </c>
      <c r="I33" s="31"/>
      <c r="J33" s="31"/>
      <c r="K33" s="35"/>
    </row>
    <row r="34" spans="2:11" x14ac:dyDescent="0.25">
      <c r="B34" s="8" t="s">
        <v>527</v>
      </c>
      <c r="C34" s="57" t="s">
        <v>528</v>
      </c>
      <c r="D34" s="54" t="s">
        <v>529</v>
      </c>
      <c r="E34" s="6" t="s">
        <v>135</v>
      </c>
      <c r="F34" s="19">
        <v>40000</v>
      </c>
      <c r="G34" s="24">
        <v>9694.4599999999991</v>
      </c>
      <c r="H34" s="24">
        <v>1.73</v>
      </c>
      <c r="I34" s="31"/>
      <c r="J34" s="31"/>
      <c r="K34" s="35"/>
    </row>
    <row r="35" spans="2:11" x14ac:dyDescent="0.25">
      <c r="B35" s="8" t="s">
        <v>128</v>
      </c>
      <c r="C35" s="57" t="s">
        <v>129</v>
      </c>
      <c r="D35" s="54" t="s">
        <v>130</v>
      </c>
      <c r="E35" s="6" t="s">
        <v>131</v>
      </c>
      <c r="F35" s="19">
        <v>250000</v>
      </c>
      <c r="G35" s="24">
        <v>9471.75</v>
      </c>
      <c r="H35" s="24">
        <v>1.69</v>
      </c>
      <c r="I35" s="31"/>
      <c r="J35" s="31"/>
      <c r="K35" s="35"/>
    </row>
    <row r="36" spans="2:11" x14ac:dyDescent="0.25">
      <c r="B36" s="8" t="s">
        <v>309</v>
      </c>
      <c r="C36" s="57" t="s">
        <v>310</v>
      </c>
      <c r="D36" s="54" t="s">
        <v>311</v>
      </c>
      <c r="E36" s="6" t="s">
        <v>184</v>
      </c>
      <c r="F36" s="19">
        <v>6700000</v>
      </c>
      <c r="G36" s="24">
        <v>8569.2999999999993</v>
      </c>
      <c r="H36" s="24">
        <v>1.53</v>
      </c>
      <c r="I36" s="31"/>
      <c r="J36" s="31"/>
      <c r="K36" s="35"/>
    </row>
    <row r="37" spans="2:11" x14ac:dyDescent="0.25">
      <c r="B37" s="8" t="s">
        <v>71</v>
      </c>
      <c r="C37" s="57" t="s">
        <v>72</v>
      </c>
      <c r="D37" s="54" t="s">
        <v>73</v>
      </c>
      <c r="E37" s="6" t="s">
        <v>74</v>
      </c>
      <c r="F37" s="19">
        <v>95000</v>
      </c>
      <c r="G37" s="24">
        <v>8553.4699999999993</v>
      </c>
      <c r="H37" s="24">
        <v>1.53</v>
      </c>
      <c r="I37" s="31"/>
      <c r="J37" s="31"/>
      <c r="K37" s="35"/>
    </row>
    <row r="38" spans="2:11" x14ac:dyDescent="0.25">
      <c r="B38" s="8" t="s">
        <v>474</v>
      </c>
      <c r="C38" s="57" t="s">
        <v>475</v>
      </c>
      <c r="D38" s="54" t="s">
        <v>476</v>
      </c>
      <c r="E38" s="6" t="s">
        <v>115</v>
      </c>
      <c r="F38" s="19">
        <v>300000</v>
      </c>
      <c r="G38" s="24">
        <v>8403.4500000000007</v>
      </c>
      <c r="H38" s="24">
        <v>1.5</v>
      </c>
      <c r="I38" s="31"/>
      <c r="J38" s="31"/>
      <c r="K38" s="35"/>
    </row>
    <row r="39" spans="2:11" x14ac:dyDescent="0.25">
      <c r="B39" s="8" t="s">
        <v>202</v>
      </c>
      <c r="C39" s="57" t="s">
        <v>203</v>
      </c>
      <c r="D39" s="54" t="s">
        <v>204</v>
      </c>
      <c r="E39" s="6" t="s">
        <v>131</v>
      </c>
      <c r="F39" s="19">
        <v>35000</v>
      </c>
      <c r="G39" s="24">
        <v>8331.7999999999993</v>
      </c>
      <c r="H39" s="24">
        <v>1.49</v>
      </c>
      <c r="I39" s="31"/>
      <c r="J39" s="31"/>
      <c r="K39" s="35"/>
    </row>
    <row r="40" spans="2:11" x14ac:dyDescent="0.25">
      <c r="B40" s="8" t="s">
        <v>163</v>
      </c>
      <c r="C40" s="57" t="s">
        <v>164</v>
      </c>
      <c r="D40" s="54" t="s">
        <v>165</v>
      </c>
      <c r="E40" s="6" t="s">
        <v>57</v>
      </c>
      <c r="F40" s="19">
        <v>630000</v>
      </c>
      <c r="G40" s="24">
        <v>7691.99</v>
      </c>
      <c r="H40" s="24">
        <v>1.37</v>
      </c>
      <c r="I40" s="31"/>
      <c r="J40" s="31"/>
      <c r="K40" s="35"/>
    </row>
    <row r="41" spans="2:11" x14ac:dyDescent="0.25">
      <c r="B41" s="8" t="s">
        <v>1875</v>
      </c>
      <c r="C41" s="57" t="s">
        <v>1194</v>
      </c>
      <c r="D41" s="54" t="s">
        <v>1876</v>
      </c>
      <c r="E41" s="6" t="s">
        <v>53</v>
      </c>
      <c r="F41" s="19">
        <v>3825000</v>
      </c>
      <c r="G41" s="24">
        <v>7539.08</v>
      </c>
      <c r="H41" s="24">
        <v>1.35</v>
      </c>
      <c r="I41" s="31"/>
      <c r="J41" s="31"/>
      <c r="K41" s="35"/>
    </row>
    <row r="42" spans="2:11" x14ac:dyDescent="0.25">
      <c r="B42" s="8" t="s">
        <v>264</v>
      </c>
      <c r="C42" s="57" t="s">
        <v>265</v>
      </c>
      <c r="D42" s="54" t="s">
        <v>266</v>
      </c>
      <c r="E42" s="6" t="s">
        <v>99</v>
      </c>
      <c r="F42" s="19">
        <v>525000</v>
      </c>
      <c r="G42" s="24">
        <v>5881.31</v>
      </c>
      <c r="H42" s="24">
        <v>1.05</v>
      </c>
      <c r="I42" s="31"/>
      <c r="J42" s="31"/>
      <c r="K42" s="35"/>
    </row>
    <row r="43" spans="2:11" x14ac:dyDescent="0.25">
      <c r="B43" s="8" t="s">
        <v>221</v>
      </c>
      <c r="C43" s="57" t="s">
        <v>222</v>
      </c>
      <c r="D43" s="54" t="s">
        <v>223</v>
      </c>
      <c r="E43" s="6" t="s">
        <v>123</v>
      </c>
      <c r="F43" s="19">
        <v>5000000</v>
      </c>
      <c r="G43" s="24">
        <v>4600</v>
      </c>
      <c r="H43" s="24">
        <v>0.82</v>
      </c>
      <c r="I43" s="31"/>
      <c r="J43" s="31"/>
      <c r="K43" s="35"/>
    </row>
    <row r="44" spans="2:11" x14ac:dyDescent="0.25">
      <c r="C44" s="58" t="s">
        <v>39</v>
      </c>
      <c r="D44" s="54"/>
      <c r="E44" s="6"/>
      <c r="F44" s="19"/>
      <c r="G44" s="25">
        <v>499457.27</v>
      </c>
      <c r="H44" s="25">
        <v>89.17</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575</v>
      </c>
      <c r="D50" s="54"/>
      <c r="E50" s="6"/>
      <c r="F50" s="19"/>
      <c r="G50" s="24"/>
      <c r="H50" s="24"/>
      <c r="I50" s="31"/>
      <c r="J50" s="31"/>
      <c r="K50" s="35"/>
    </row>
    <row r="51" spans="2:11" x14ac:dyDescent="0.25">
      <c r="B51" s="8" t="s">
        <v>576</v>
      </c>
      <c r="C51" s="57" t="s">
        <v>577</v>
      </c>
      <c r="D51" s="54" t="s">
        <v>578</v>
      </c>
      <c r="E51" s="6" t="s">
        <v>579</v>
      </c>
      <c r="F51" s="19">
        <v>10000000</v>
      </c>
      <c r="G51" s="24">
        <v>10580</v>
      </c>
      <c r="H51" s="24">
        <v>1.89</v>
      </c>
      <c r="I51" s="31"/>
      <c r="J51" s="31"/>
      <c r="K51" s="35" t="s">
        <v>584</v>
      </c>
    </row>
    <row r="52" spans="2:11" x14ac:dyDescent="0.25">
      <c r="C52" s="58" t="s">
        <v>39</v>
      </c>
      <c r="D52" s="54"/>
      <c r="E52" s="6"/>
      <c r="F52" s="19"/>
      <c r="G52" s="25">
        <v>10580</v>
      </c>
      <c r="H52" s="25">
        <v>1.89</v>
      </c>
      <c r="I52" s="31"/>
      <c r="J52" s="31"/>
      <c r="K52" s="35"/>
    </row>
    <row r="53" spans="2:11" x14ac:dyDescent="0.25">
      <c r="C53" s="57"/>
      <c r="D53" s="54"/>
      <c r="E53" s="6"/>
      <c r="F53" s="19"/>
      <c r="G53" s="24"/>
      <c r="H53" s="24"/>
      <c r="I53" s="31"/>
      <c r="J53" s="31"/>
      <c r="K53" s="35"/>
    </row>
    <row r="54" spans="2:11" x14ac:dyDescent="0.25">
      <c r="C54" s="59" t="s">
        <v>4319</v>
      </c>
      <c r="D54" s="54"/>
      <c r="E54" s="6"/>
      <c r="F54" s="19"/>
      <c r="G54" s="24"/>
      <c r="H54" s="24"/>
      <c r="I54" s="31"/>
      <c r="J54" s="31"/>
      <c r="K54" s="35"/>
    </row>
    <row r="55" spans="2:11" x14ac:dyDescent="0.25">
      <c r="B55" s="8" t="s">
        <v>4320</v>
      </c>
      <c r="C55" s="57" t="s">
        <v>1004</v>
      </c>
      <c r="D55" s="54" t="s">
        <v>4321</v>
      </c>
      <c r="E55" s="6" t="s">
        <v>148</v>
      </c>
      <c r="F55" s="19">
        <v>13999900</v>
      </c>
      <c r="G55" s="24">
        <v>18402.87</v>
      </c>
      <c r="H55" s="24">
        <v>3.29</v>
      </c>
      <c r="I55" s="31"/>
      <c r="J55" s="31"/>
      <c r="K55" s="35"/>
    </row>
    <row r="56" spans="2:11" x14ac:dyDescent="0.25">
      <c r="C56" s="58" t="s">
        <v>39</v>
      </c>
      <c r="D56" s="54"/>
      <c r="E56" s="6"/>
      <c r="F56" s="19"/>
      <c r="G56" s="25">
        <v>18402.87</v>
      </c>
      <c r="H56" s="25">
        <v>3.29</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32588.57</v>
      </c>
      <c r="H92" s="24">
        <v>5.82</v>
      </c>
      <c r="I92" s="31"/>
      <c r="J92" s="31"/>
      <c r="K92" s="35"/>
    </row>
    <row r="93" spans="1:54" x14ac:dyDescent="0.25">
      <c r="C93" s="58" t="s">
        <v>39</v>
      </c>
      <c r="D93" s="54"/>
      <c r="E93" s="6"/>
      <c r="F93" s="19"/>
      <c r="G93" s="25">
        <v>32588.57</v>
      </c>
      <c r="H93" s="25">
        <v>5.82</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4667</v>
      </c>
      <c r="D96" s="54"/>
      <c r="E96" s="6"/>
      <c r="F96" s="19"/>
      <c r="G96" s="24" t="s">
        <v>2</v>
      </c>
      <c r="H96" s="24" t="s">
        <v>2</v>
      </c>
      <c r="I96" s="31"/>
      <c r="J96" s="31"/>
      <c r="K96" s="35"/>
      <c r="L96" s="3"/>
      <c r="AI96" s="3"/>
      <c r="AV96" s="3"/>
      <c r="AX96" s="3"/>
      <c r="BB96" s="3"/>
    </row>
    <row r="97" spans="2:11" x14ac:dyDescent="0.25">
      <c r="B97" s="8"/>
      <c r="C97" s="57" t="s">
        <v>40</v>
      </c>
      <c r="D97" s="54"/>
      <c r="E97" s="6"/>
      <c r="F97" s="19"/>
      <c r="G97" s="24">
        <v>-930.68</v>
      </c>
      <c r="H97" s="24">
        <v>-0.17</v>
      </c>
      <c r="I97" s="31"/>
      <c r="J97" s="31"/>
      <c r="K97" s="35"/>
    </row>
    <row r="98" spans="2:11" x14ac:dyDescent="0.25">
      <c r="C98" s="58" t="s">
        <v>39</v>
      </c>
      <c r="D98" s="54"/>
      <c r="E98" s="6"/>
      <c r="F98" s="19"/>
      <c r="G98" s="25">
        <v>-930.68</v>
      </c>
      <c r="H98" s="25">
        <v>-0.17</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560098.03</v>
      </c>
      <c r="H100" s="26">
        <v>100.00000000000001</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7" t="s">
        <v>4759</v>
      </c>
      <c r="E110" s="77" t="s">
        <v>4760</v>
      </c>
      <c r="F110" s="78"/>
    </row>
    <row r="111" spans="2:11" x14ac:dyDescent="0.25">
      <c r="E111" s="2" t="s">
        <v>4820</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
  <dimension ref="A1:IV76"/>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2572</v>
      </c>
      <c r="J2" s="38" t="s">
        <v>4484</v>
      </c>
    </row>
    <row r="3" spans="1:54" ht="16.5" x14ac:dyDescent="0.3">
      <c r="C3" s="1" t="s">
        <v>26</v>
      </c>
      <c r="D3" s="21" t="s">
        <v>4322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1042</v>
      </c>
      <c r="C18" s="57" t="s">
        <v>581</v>
      </c>
      <c r="D18" s="54" t="s">
        <v>1043</v>
      </c>
      <c r="E18" s="6" t="s">
        <v>583</v>
      </c>
      <c r="F18" s="19">
        <v>600</v>
      </c>
      <c r="G18" s="24">
        <v>596.47</v>
      </c>
      <c r="H18" s="24">
        <v>8.09</v>
      </c>
      <c r="I18" s="31">
        <v>7.83</v>
      </c>
      <c r="J18" s="31"/>
      <c r="K18" s="35"/>
    </row>
    <row r="19" spans="1:11" x14ac:dyDescent="0.25">
      <c r="B19" s="8" t="s">
        <v>2438</v>
      </c>
      <c r="C19" s="57" t="s">
        <v>586</v>
      </c>
      <c r="D19" s="54" t="s">
        <v>2439</v>
      </c>
      <c r="E19" s="6" t="s">
        <v>1501</v>
      </c>
      <c r="F19" s="19">
        <v>60</v>
      </c>
      <c r="G19" s="24">
        <v>591.19000000000005</v>
      </c>
      <c r="H19" s="24">
        <v>8.02</v>
      </c>
      <c r="I19" s="31">
        <v>7.85</v>
      </c>
      <c r="J19" s="31"/>
      <c r="K19" s="35" t="s">
        <v>584</v>
      </c>
    </row>
    <row r="20" spans="1:11" x14ac:dyDescent="0.25">
      <c r="B20" s="8" t="s">
        <v>2269</v>
      </c>
      <c r="C20" s="57" t="s">
        <v>1486</v>
      </c>
      <c r="D20" s="54" t="s">
        <v>2270</v>
      </c>
      <c r="E20" s="6" t="s">
        <v>583</v>
      </c>
      <c r="F20" s="19">
        <v>500</v>
      </c>
      <c r="G20" s="24">
        <v>498.28</v>
      </c>
      <c r="H20" s="24">
        <v>6.76</v>
      </c>
      <c r="I20" s="31">
        <v>7.6875</v>
      </c>
      <c r="J20" s="31"/>
      <c r="K20" s="35" t="s">
        <v>584</v>
      </c>
    </row>
    <row r="21" spans="1:11" x14ac:dyDescent="0.25">
      <c r="B21" s="8" t="s">
        <v>4323</v>
      </c>
      <c r="C21" s="57" t="s">
        <v>1569</v>
      </c>
      <c r="D21" s="54" t="s">
        <v>4324</v>
      </c>
      <c r="E21" s="6" t="s">
        <v>583</v>
      </c>
      <c r="F21" s="19">
        <v>10</v>
      </c>
      <c r="G21" s="24">
        <v>99.62</v>
      </c>
      <c r="H21" s="24">
        <v>1.35</v>
      </c>
      <c r="I21" s="31">
        <v>8.08</v>
      </c>
      <c r="J21" s="31"/>
      <c r="K21" s="35" t="s">
        <v>584</v>
      </c>
    </row>
    <row r="22" spans="1:11" x14ac:dyDescent="0.25">
      <c r="C22" s="58" t="s">
        <v>39</v>
      </c>
      <c r="D22" s="54"/>
      <c r="E22" s="6"/>
      <c r="F22" s="19"/>
      <c r="G22" s="25">
        <v>1785.56</v>
      </c>
      <c r="H22" s="25">
        <v>24.22</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2919</v>
      </c>
      <c r="C42" s="57" t="s">
        <v>2920</v>
      </c>
      <c r="D42" s="54" t="s">
        <v>2921</v>
      </c>
      <c r="E42" s="6" t="s">
        <v>660</v>
      </c>
      <c r="F42" s="19">
        <v>5295000</v>
      </c>
      <c r="G42" s="24">
        <v>4488.22</v>
      </c>
      <c r="H42" s="24">
        <v>60.85</v>
      </c>
      <c r="I42" s="31">
        <v>7.4519570999999996</v>
      </c>
      <c r="J42" s="31"/>
      <c r="K42" s="35"/>
    </row>
    <row r="43" spans="1:11" x14ac:dyDescent="0.25">
      <c r="B43" s="8" t="s">
        <v>2907</v>
      </c>
      <c r="C43" s="57" t="s">
        <v>2908</v>
      </c>
      <c r="D43" s="54" t="s">
        <v>2909</v>
      </c>
      <c r="E43" s="6" t="s">
        <v>660</v>
      </c>
      <c r="F43" s="19">
        <v>809000</v>
      </c>
      <c r="G43" s="24">
        <v>689.44</v>
      </c>
      <c r="H43" s="24">
        <v>9.35</v>
      </c>
      <c r="I43" s="31">
        <v>7.4523716000000002</v>
      </c>
      <c r="J43" s="31"/>
      <c r="K43" s="35"/>
    </row>
    <row r="44" spans="1:11" x14ac:dyDescent="0.25">
      <c r="B44" s="8" t="s">
        <v>2240</v>
      </c>
      <c r="C44" s="57" t="s">
        <v>2241</v>
      </c>
      <c r="D44" s="54" t="s">
        <v>2242</v>
      </c>
      <c r="E44" s="6" t="s">
        <v>660</v>
      </c>
      <c r="F44" s="19">
        <v>300000</v>
      </c>
      <c r="G44" s="24">
        <v>254.65</v>
      </c>
      <c r="H44" s="24">
        <v>3.45</v>
      </c>
      <c r="I44" s="31">
        <v>7.4520607999999999</v>
      </c>
      <c r="J44" s="31"/>
      <c r="K44" s="35"/>
    </row>
    <row r="45" spans="1:11" x14ac:dyDescent="0.25">
      <c r="C45" s="58" t="s">
        <v>39</v>
      </c>
      <c r="D45" s="54"/>
      <c r="E45" s="6"/>
      <c r="F45" s="19"/>
      <c r="G45" s="25">
        <v>5432.31</v>
      </c>
      <c r="H45" s="25">
        <v>73.650000000000006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91.7</v>
      </c>
      <c r="H57" s="24">
        <v>1.24</v>
      </c>
      <c r="I57" s="31"/>
      <c r="J57" s="31"/>
      <c r="K57" s="35"/>
    </row>
    <row r="58" spans="1:54" x14ac:dyDescent="0.25">
      <c r="C58" s="58" t="s">
        <v>39</v>
      </c>
      <c r="D58" s="54"/>
      <c r="E58" s="6"/>
      <c r="F58" s="19"/>
      <c r="G58" s="25">
        <v>91.7</v>
      </c>
      <c r="H58" s="25">
        <v>1.24</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4667</v>
      </c>
      <c r="D61" s="54"/>
      <c r="E61" s="6"/>
      <c r="F61" s="19"/>
      <c r="G61" s="24" t="s">
        <v>2</v>
      </c>
      <c r="H61" s="24" t="s">
        <v>2</v>
      </c>
      <c r="I61" s="31"/>
      <c r="J61" s="31"/>
      <c r="K61" s="35"/>
      <c r="L61" s="3"/>
      <c r="AI61" s="3"/>
      <c r="AV61" s="3"/>
      <c r="AX61" s="3"/>
      <c r="BB61" s="3"/>
    </row>
    <row r="62" spans="1:54" x14ac:dyDescent="0.25">
      <c r="B62" s="8"/>
      <c r="C62" s="57" t="s">
        <v>40</v>
      </c>
      <c r="D62" s="54"/>
      <c r="E62" s="6"/>
      <c r="F62" s="19"/>
      <c r="G62" s="24">
        <v>66.08</v>
      </c>
      <c r="H62" s="24">
        <v>0.89</v>
      </c>
      <c r="I62" s="31"/>
      <c r="J62" s="31"/>
      <c r="K62" s="35"/>
    </row>
    <row r="63" spans="1:54" x14ac:dyDescent="0.25">
      <c r="C63" s="58" t="s">
        <v>39</v>
      </c>
      <c r="D63" s="54"/>
      <c r="E63" s="6"/>
      <c r="F63" s="19"/>
      <c r="G63" s="25">
        <v>66.08</v>
      </c>
      <c r="H63" s="25">
        <v>0.89</v>
      </c>
      <c r="I63" s="31"/>
      <c r="J63" s="31"/>
      <c r="K63" s="35"/>
    </row>
    <row r="64" spans="1:54" x14ac:dyDescent="0.25">
      <c r="C64" s="57"/>
      <c r="D64" s="54"/>
      <c r="E64" s="6"/>
      <c r="F64" s="19"/>
      <c r="G64" s="24"/>
      <c r="H64" s="24"/>
      <c r="I64" s="31"/>
      <c r="J64" s="31"/>
      <c r="K64" s="35"/>
    </row>
    <row r="65" spans="3:11" x14ac:dyDescent="0.25">
      <c r="C65" s="60" t="s">
        <v>41</v>
      </c>
      <c r="D65" s="55"/>
      <c r="E65" s="5"/>
      <c r="F65" s="20"/>
      <c r="G65" s="26">
        <v>7375.65</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4759</v>
      </c>
      <c r="E75" s="77" t="s">
        <v>4760</v>
      </c>
      <c r="F75" s="78"/>
    </row>
    <row r="76" spans="3:11" x14ac:dyDescent="0.25">
      <c r="E76" s="2" t="s">
        <v>4802</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
  <dimension ref="A1:IV86"/>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2518</v>
      </c>
      <c r="J2" s="38" t="s">
        <v>4484</v>
      </c>
    </row>
    <row r="3" spans="1:54" ht="16.5" x14ac:dyDescent="0.3">
      <c r="C3" s="1" t="s">
        <v>26</v>
      </c>
      <c r="D3" s="21" t="s">
        <v>4325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2195</v>
      </c>
      <c r="C18" s="57" t="s">
        <v>581</v>
      </c>
      <c r="D18" s="54" t="s">
        <v>2196</v>
      </c>
      <c r="E18" s="6" t="s">
        <v>1501</v>
      </c>
      <c r="F18" s="19">
        <v>110</v>
      </c>
      <c r="G18" s="24">
        <v>1094.49</v>
      </c>
      <c r="H18" s="24">
        <v>7.69</v>
      </c>
      <c r="I18" s="31">
        <v>7.45</v>
      </c>
      <c r="J18" s="31"/>
      <c r="K18" s="35"/>
    </row>
    <row r="19" spans="1:11" x14ac:dyDescent="0.25">
      <c r="B19" s="8" t="s">
        <v>2180</v>
      </c>
      <c r="C19" s="57" t="s">
        <v>632</v>
      </c>
      <c r="D19" s="54" t="s">
        <v>2181</v>
      </c>
      <c r="E19" s="6" t="s">
        <v>583</v>
      </c>
      <c r="F19" s="19">
        <v>100</v>
      </c>
      <c r="G19" s="24">
        <v>994.33</v>
      </c>
      <c r="H19" s="24">
        <v>6.98</v>
      </c>
      <c r="I19" s="31">
        <v>7.4175000000000004</v>
      </c>
      <c r="J19" s="31"/>
      <c r="K19" s="35" t="s">
        <v>584</v>
      </c>
    </row>
    <row r="20" spans="1:11" x14ac:dyDescent="0.25">
      <c r="C20" s="58" t="s">
        <v>39</v>
      </c>
      <c r="D20" s="54"/>
      <c r="E20" s="6"/>
      <c r="F20" s="19"/>
      <c r="G20" s="25">
        <v>2088.8200000000002</v>
      </c>
      <c r="H20" s="25">
        <v>14.67</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1349</v>
      </c>
      <c r="C32" s="57" t="s">
        <v>51</v>
      </c>
      <c r="D32" s="54" t="s">
        <v>1350</v>
      </c>
      <c r="E32" s="6" t="s">
        <v>694</v>
      </c>
      <c r="F32" s="19">
        <v>200</v>
      </c>
      <c r="G32" s="24">
        <v>976.74</v>
      </c>
      <c r="H32" s="24">
        <v>6.86</v>
      </c>
      <c r="I32" s="31">
        <v>7.9751000000000003</v>
      </c>
      <c r="J32" s="31"/>
      <c r="K32" s="35" t="s">
        <v>584</v>
      </c>
    </row>
    <row r="33" spans="2:11" x14ac:dyDescent="0.25">
      <c r="B33" s="8" t="s">
        <v>1363</v>
      </c>
      <c r="C33" s="57" t="s">
        <v>1364</v>
      </c>
      <c r="D33" s="54" t="s">
        <v>1365</v>
      </c>
      <c r="E33" s="6" t="s">
        <v>694</v>
      </c>
      <c r="F33" s="19">
        <v>200</v>
      </c>
      <c r="G33" s="24">
        <v>975.46</v>
      </c>
      <c r="H33" s="24">
        <v>6.85</v>
      </c>
      <c r="I33" s="31">
        <v>8.4250000000000007</v>
      </c>
      <c r="J33" s="31"/>
      <c r="K33" s="35" t="s">
        <v>584</v>
      </c>
    </row>
    <row r="34" spans="2:11" x14ac:dyDescent="0.25">
      <c r="B34" s="8" t="s">
        <v>4326</v>
      </c>
      <c r="C34" s="57" t="s">
        <v>4327</v>
      </c>
      <c r="D34" s="54" t="s">
        <v>4328</v>
      </c>
      <c r="E34" s="6" t="s">
        <v>694</v>
      </c>
      <c r="F34" s="19">
        <v>160</v>
      </c>
      <c r="G34" s="24">
        <v>780.97</v>
      </c>
      <c r="H34" s="24">
        <v>5.49</v>
      </c>
      <c r="I34" s="31">
        <v>8.0851000000000006</v>
      </c>
      <c r="J34" s="31"/>
      <c r="K34" s="35" t="s">
        <v>584</v>
      </c>
    </row>
    <row r="35" spans="2:11" x14ac:dyDescent="0.25">
      <c r="B35" s="8" t="s">
        <v>4329</v>
      </c>
      <c r="C35" s="57" t="s">
        <v>610</v>
      </c>
      <c r="D35" s="54" t="s">
        <v>4330</v>
      </c>
      <c r="E35" s="6" t="s">
        <v>694</v>
      </c>
      <c r="F35" s="19">
        <v>140</v>
      </c>
      <c r="G35" s="24">
        <v>683.23</v>
      </c>
      <c r="H35" s="24">
        <v>4.8</v>
      </c>
      <c r="I35" s="31">
        <v>8.1449999999999996</v>
      </c>
      <c r="J35" s="31"/>
      <c r="K35" s="35" t="s">
        <v>584</v>
      </c>
    </row>
    <row r="36" spans="2:11" x14ac:dyDescent="0.25">
      <c r="B36" s="8" t="s">
        <v>2226</v>
      </c>
      <c r="C36" s="57" t="s">
        <v>1090</v>
      </c>
      <c r="D36" s="54" t="s">
        <v>2227</v>
      </c>
      <c r="E36" s="6" t="s">
        <v>694</v>
      </c>
      <c r="F36" s="19">
        <v>100</v>
      </c>
      <c r="G36" s="24">
        <v>489.68</v>
      </c>
      <c r="H36" s="24">
        <v>3.44</v>
      </c>
      <c r="I36" s="31">
        <v>7.3250000000000002</v>
      </c>
      <c r="J36" s="31"/>
      <c r="K36" s="35" t="s">
        <v>584</v>
      </c>
    </row>
    <row r="37" spans="2:11" x14ac:dyDescent="0.25">
      <c r="B37" s="8" t="s">
        <v>4331</v>
      </c>
      <c r="C37" s="57" t="s">
        <v>610</v>
      </c>
      <c r="D37" s="54" t="s">
        <v>4332</v>
      </c>
      <c r="E37" s="6" t="s">
        <v>694</v>
      </c>
      <c r="F37" s="19">
        <v>60</v>
      </c>
      <c r="G37" s="24">
        <v>292.81</v>
      </c>
      <c r="H37" s="24">
        <v>2.06</v>
      </c>
      <c r="I37" s="31">
        <v>8.1449999999999996</v>
      </c>
      <c r="J37" s="31"/>
      <c r="K37" s="35" t="s">
        <v>584</v>
      </c>
    </row>
    <row r="38" spans="2:11" x14ac:dyDescent="0.25">
      <c r="C38" s="58" t="s">
        <v>39</v>
      </c>
      <c r="D38" s="54"/>
      <c r="E38" s="6"/>
      <c r="F38" s="19"/>
      <c r="G38" s="25">
        <v>4198.8900000000003</v>
      </c>
      <c r="H38" s="25">
        <v>29.5</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4333</v>
      </c>
      <c r="C41" s="57" t="s">
        <v>137</v>
      </c>
      <c r="D41" s="54" t="s">
        <v>4334</v>
      </c>
      <c r="E41" s="6" t="s">
        <v>694</v>
      </c>
      <c r="F41" s="19">
        <v>240</v>
      </c>
      <c r="G41" s="24">
        <v>1174.05</v>
      </c>
      <c r="H41" s="24">
        <v>8.25</v>
      </c>
      <c r="I41" s="31">
        <v>7.335</v>
      </c>
      <c r="J41" s="31"/>
      <c r="K41" s="35" t="s">
        <v>584</v>
      </c>
    </row>
    <row r="42" spans="2:11" x14ac:dyDescent="0.25">
      <c r="B42" s="8" t="s">
        <v>4335</v>
      </c>
      <c r="C42" s="57" t="s">
        <v>65</v>
      </c>
      <c r="D42" s="54" t="s">
        <v>4336</v>
      </c>
      <c r="E42" s="6" t="s">
        <v>694</v>
      </c>
      <c r="F42" s="19">
        <v>240</v>
      </c>
      <c r="G42" s="24">
        <v>1173.82</v>
      </c>
      <c r="H42" s="24">
        <v>8.25</v>
      </c>
      <c r="I42" s="31">
        <v>7.4001999999999999</v>
      </c>
      <c r="J42" s="31"/>
      <c r="K42" s="35" t="s">
        <v>584</v>
      </c>
    </row>
    <row r="43" spans="2:11" x14ac:dyDescent="0.25">
      <c r="B43" s="8" t="s">
        <v>4337</v>
      </c>
      <c r="C43" s="57" t="s">
        <v>586</v>
      </c>
      <c r="D43" s="54" t="s">
        <v>4338</v>
      </c>
      <c r="E43" s="6" t="s">
        <v>694</v>
      </c>
      <c r="F43" s="19">
        <v>200</v>
      </c>
      <c r="G43" s="24">
        <v>985.11</v>
      </c>
      <c r="H43" s="24">
        <v>6.92</v>
      </c>
      <c r="I43" s="31">
        <v>7.3550000000000004</v>
      </c>
      <c r="J43" s="31"/>
      <c r="K43" s="35" t="s">
        <v>584</v>
      </c>
    </row>
    <row r="44" spans="2:11" x14ac:dyDescent="0.25">
      <c r="B44" s="8" t="s">
        <v>4339</v>
      </c>
      <c r="C44" s="57" t="s">
        <v>51</v>
      </c>
      <c r="D44" s="54" t="s">
        <v>4340</v>
      </c>
      <c r="E44" s="6" t="s">
        <v>694</v>
      </c>
      <c r="F44" s="19">
        <v>200</v>
      </c>
      <c r="G44" s="24">
        <v>978.23</v>
      </c>
      <c r="H44" s="24">
        <v>6.87</v>
      </c>
      <c r="I44" s="31">
        <v>7.3849999999999998</v>
      </c>
      <c r="J44" s="31"/>
      <c r="K44" s="35" t="s">
        <v>584</v>
      </c>
    </row>
    <row r="45" spans="2:11" x14ac:dyDescent="0.25">
      <c r="B45" s="8" t="s">
        <v>2333</v>
      </c>
      <c r="C45" s="57" t="s">
        <v>1199</v>
      </c>
      <c r="D45" s="54" t="s">
        <v>2334</v>
      </c>
      <c r="E45" s="6" t="s">
        <v>694</v>
      </c>
      <c r="F45" s="19">
        <v>180</v>
      </c>
      <c r="G45" s="24">
        <v>882.99</v>
      </c>
      <c r="H45" s="24">
        <v>6.2</v>
      </c>
      <c r="I45" s="31">
        <v>7.3998999999999997</v>
      </c>
      <c r="J45" s="31"/>
      <c r="K45" s="35"/>
    </row>
    <row r="46" spans="2:11" x14ac:dyDescent="0.25">
      <c r="B46" s="8" t="s">
        <v>4341</v>
      </c>
      <c r="C46" s="57" t="s">
        <v>1202</v>
      </c>
      <c r="D46" s="54" t="s">
        <v>4342</v>
      </c>
      <c r="E46" s="6" t="s">
        <v>1095</v>
      </c>
      <c r="F46" s="19">
        <v>180</v>
      </c>
      <c r="G46" s="24">
        <v>882.99</v>
      </c>
      <c r="H46" s="24">
        <v>6.2</v>
      </c>
      <c r="I46" s="31">
        <v>7.3998999999999997</v>
      </c>
      <c r="J46" s="31"/>
      <c r="K46" s="35"/>
    </row>
    <row r="47" spans="2:11" x14ac:dyDescent="0.25">
      <c r="B47" s="8" t="s">
        <v>1390</v>
      </c>
      <c r="C47" s="57" t="s">
        <v>698</v>
      </c>
      <c r="D47" s="54" t="s">
        <v>1391</v>
      </c>
      <c r="E47" s="6" t="s">
        <v>694</v>
      </c>
      <c r="F47" s="19">
        <v>180</v>
      </c>
      <c r="G47" s="24">
        <v>881.28</v>
      </c>
      <c r="H47" s="24">
        <v>6.19</v>
      </c>
      <c r="I47" s="31">
        <v>7.4549000000000003</v>
      </c>
      <c r="J47" s="31"/>
      <c r="K47" s="35" t="s">
        <v>584</v>
      </c>
    </row>
    <row r="48" spans="2:11" x14ac:dyDescent="0.25">
      <c r="B48" s="8" t="s">
        <v>4343</v>
      </c>
      <c r="C48" s="57" t="s">
        <v>701</v>
      </c>
      <c r="D48" s="54" t="s">
        <v>4344</v>
      </c>
      <c r="E48" s="6" t="s">
        <v>694</v>
      </c>
      <c r="F48" s="19">
        <v>180</v>
      </c>
      <c r="G48" s="24">
        <v>880.16</v>
      </c>
      <c r="H48" s="24">
        <v>6.18</v>
      </c>
      <c r="I48" s="31">
        <v>7.48</v>
      </c>
      <c r="J48" s="31"/>
      <c r="K48" s="35" t="s">
        <v>584</v>
      </c>
    </row>
    <row r="49" spans="1:11" x14ac:dyDescent="0.25">
      <c r="C49" s="58" t="s">
        <v>39</v>
      </c>
      <c r="D49" s="54"/>
      <c r="E49" s="6"/>
      <c r="F49" s="19"/>
      <c r="G49" s="25">
        <v>7838.63</v>
      </c>
      <c r="H49" s="25">
        <v>55.06</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23.9</v>
      </c>
      <c r="H67" s="24">
        <v>0.17</v>
      </c>
      <c r="I67" s="31"/>
      <c r="J67" s="31"/>
      <c r="K67" s="35"/>
    </row>
    <row r="68" spans="1:54" x14ac:dyDescent="0.25">
      <c r="C68" s="58" t="s">
        <v>39</v>
      </c>
      <c r="D68" s="54"/>
      <c r="E68" s="6"/>
      <c r="F68" s="19"/>
      <c r="G68" s="25">
        <v>23.9</v>
      </c>
      <c r="H68" s="25">
        <v>0.17</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4667</v>
      </c>
      <c r="D71" s="54"/>
      <c r="E71" s="6"/>
      <c r="F71" s="19"/>
      <c r="G71" s="24" t="s">
        <v>2</v>
      </c>
      <c r="H71" s="24" t="s">
        <v>2</v>
      </c>
      <c r="I71" s="31"/>
      <c r="J71" s="31"/>
      <c r="K71" s="35"/>
      <c r="L71" s="3"/>
      <c r="AI71" s="3"/>
      <c r="AV71" s="3"/>
      <c r="AX71" s="3"/>
      <c r="BB71" s="3"/>
    </row>
    <row r="72" spans="1:54" x14ac:dyDescent="0.25">
      <c r="B72" s="8"/>
      <c r="C72" s="57" t="s">
        <v>40</v>
      </c>
      <c r="D72" s="54"/>
      <c r="E72" s="6"/>
      <c r="F72" s="19"/>
      <c r="G72" s="24">
        <v>85.4</v>
      </c>
      <c r="H72" s="24">
        <v>0.6</v>
      </c>
      <c r="I72" s="31"/>
      <c r="J72" s="31"/>
      <c r="K72" s="35"/>
    </row>
    <row r="73" spans="1:54" x14ac:dyDescent="0.25">
      <c r="C73" s="58" t="s">
        <v>39</v>
      </c>
      <c r="D73" s="54"/>
      <c r="E73" s="6"/>
      <c r="F73" s="19"/>
      <c r="G73" s="25">
        <v>85.4</v>
      </c>
      <c r="H73" s="25">
        <v>0.6</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14235.64</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4759</v>
      </c>
      <c r="E85" s="77" t="s">
        <v>4760</v>
      </c>
      <c r="F85" s="78"/>
    </row>
    <row r="86" spans="3:6" x14ac:dyDescent="0.25">
      <c r="E86" s="2" t="s">
        <v>4821</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
  <dimension ref="A1:IV87"/>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4345</v>
      </c>
      <c r="J2" s="38" t="s">
        <v>4484</v>
      </c>
    </row>
    <row r="3" spans="1:54" ht="16.5" x14ac:dyDescent="0.3">
      <c r="C3" s="1" t="s">
        <v>26</v>
      </c>
      <c r="D3" s="21" t="s">
        <v>4346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4347</v>
      </c>
      <c r="C18" s="57" t="s">
        <v>418</v>
      </c>
      <c r="D18" s="54" t="s">
        <v>4348</v>
      </c>
      <c r="E18" s="6" t="s">
        <v>583</v>
      </c>
      <c r="F18" s="19">
        <v>3000</v>
      </c>
      <c r="G18" s="24">
        <v>2998.67</v>
      </c>
      <c r="H18" s="24">
        <v>8.16</v>
      </c>
      <c r="I18" s="31">
        <v>8.2375000000000007</v>
      </c>
      <c r="J18" s="31"/>
      <c r="K18" s="35" t="s">
        <v>584</v>
      </c>
    </row>
    <row r="19" spans="2:11" x14ac:dyDescent="0.25">
      <c r="B19" s="8" t="s">
        <v>4349</v>
      </c>
      <c r="C19" s="57" t="s">
        <v>1151</v>
      </c>
      <c r="D19" s="54" t="s">
        <v>4350</v>
      </c>
      <c r="E19" s="6" t="s">
        <v>583</v>
      </c>
      <c r="F19" s="19">
        <v>2500</v>
      </c>
      <c r="G19" s="24">
        <v>2652.7</v>
      </c>
      <c r="H19" s="24">
        <v>7.21</v>
      </c>
      <c r="I19" s="31">
        <v>8.2524999999999995</v>
      </c>
      <c r="J19" s="31"/>
      <c r="K19" s="35" t="s">
        <v>584</v>
      </c>
    </row>
    <row r="20" spans="2:11" x14ac:dyDescent="0.25">
      <c r="B20" s="8" t="s">
        <v>4351</v>
      </c>
      <c r="C20" s="57" t="s">
        <v>692</v>
      </c>
      <c r="D20" s="54" t="s">
        <v>4352</v>
      </c>
      <c r="E20" s="6" t="s">
        <v>583</v>
      </c>
      <c r="F20" s="19">
        <v>250</v>
      </c>
      <c r="G20" s="24">
        <v>2508.69</v>
      </c>
      <c r="H20" s="24">
        <v>6.82</v>
      </c>
      <c r="I20" s="31">
        <v>7.94</v>
      </c>
      <c r="J20" s="31"/>
      <c r="K20" s="35" t="s">
        <v>584</v>
      </c>
    </row>
    <row r="21" spans="2:11" x14ac:dyDescent="0.25">
      <c r="B21" s="8" t="s">
        <v>2288</v>
      </c>
      <c r="C21" s="57" t="s">
        <v>1103</v>
      </c>
      <c r="D21" s="54" t="s">
        <v>2289</v>
      </c>
      <c r="E21" s="6" t="s">
        <v>1501</v>
      </c>
      <c r="F21" s="19">
        <v>1000</v>
      </c>
      <c r="G21" s="24">
        <v>1001.97</v>
      </c>
      <c r="H21" s="24">
        <v>2.73</v>
      </c>
      <c r="I21" s="31">
        <v>8.1692999999999998</v>
      </c>
      <c r="J21" s="31"/>
      <c r="K21" s="35"/>
    </row>
    <row r="22" spans="2:11" x14ac:dyDescent="0.25">
      <c r="B22" s="8" t="s">
        <v>4353</v>
      </c>
      <c r="C22" s="57" t="s">
        <v>2347</v>
      </c>
      <c r="D22" s="54" t="s">
        <v>4354</v>
      </c>
      <c r="E22" s="6" t="s">
        <v>1501</v>
      </c>
      <c r="F22" s="19">
        <v>1000</v>
      </c>
      <c r="G22" s="24">
        <v>998.21</v>
      </c>
      <c r="H22" s="24">
        <v>2.71</v>
      </c>
      <c r="I22" s="31">
        <v>7.73</v>
      </c>
      <c r="J22" s="31"/>
      <c r="K22" s="35" t="s">
        <v>584</v>
      </c>
    </row>
    <row r="23" spans="2:11" x14ac:dyDescent="0.25">
      <c r="B23" s="8" t="s">
        <v>1598</v>
      </c>
      <c r="C23" s="57" t="s">
        <v>692</v>
      </c>
      <c r="D23" s="54" t="s">
        <v>1599</v>
      </c>
      <c r="E23" s="6" t="s">
        <v>583</v>
      </c>
      <c r="F23" s="19">
        <v>50</v>
      </c>
      <c r="G23" s="24">
        <v>497.62</v>
      </c>
      <c r="H23" s="24">
        <v>1.35</v>
      </c>
      <c r="I23" s="31">
        <v>7.94</v>
      </c>
      <c r="J23" s="31"/>
      <c r="K23" s="35" t="s">
        <v>584</v>
      </c>
    </row>
    <row r="24" spans="2:11" x14ac:dyDescent="0.25">
      <c r="B24" s="8" t="s">
        <v>2660</v>
      </c>
      <c r="C24" s="57" t="s">
        <v>51</v>
      </c>
      <c r="D24" s="54" t="s">
        <v>2661</v>
      </c>
      <c r="E24" s="6" t="s">
        <v>583</v>
      </c>
      <c r="F24" s="19">
        <v>50</v>
      </c>
      <c r="G24" s="24">
        <v>477.22</v>
      </c>
      <c r="H24" s="24">
        <v>1.3</v>
      </c>
      <c r="I24" s="31">
        <v>8.0649999999999995</v>
      </c>
      <c r="J24" s="31"/>
      <c r="K24" s="35" t="s">
        <v>584</v>
      </c>
    </row>
    <row r="25" spans="2:11" x14ac:dyDescent="0.25">
      <c r="B25" s="8" t="s">
        <v>4323</v>
      </c>
      <c r="C25" s="57" t="s">
        <v>1569</v>
      </c>
      <c r="D25" s="54" t="s">
        <v>4324</v>
      </c>
      <c r="E25" s="6" t="s">
        <v>583</v>
      </c>
      <c r="F25" s="19">
        <v>40</v>
      </c>
      <c r="G25" s="24">
        <v>398.48</v>
      </c>
      <c r="H25" s="24">
        <v>1.08</v>
      </c>
      <c r="I25" s="31">
        <v>8.08</v>
      </c>
      <c r="J25" s="31"/>
      <c r="K25" s="35" t="s">
        <v>584</v>
      </c>
    </row>
    <row r="26" spans="2:11" x14ac:dyDescent="0.25">
      <c r="C26" s="58" t="s">
        <v>39</v>
      </c>
      <c r="D26" s="54"/>
      <c r="E26" s="6"/>
      <c r="F26" s="19"/>
      <c r="G26" s="25">
        <v>11533.56</v>
      </c>
      <c r="H26" s="25">
        <v>31.36</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2868</v>
      </c>
      <c r="C35" s="57" t="s">
        <v>2869</v>
      </c>
      <c r="D35" s="54" t="s">
        <v>2870</v>
      </c>
      <c r="E35" s="6" t="s">
        <v>660</v>
      </c>
      <c r="F35" s="19">
        <v>10000000</v>
      </c>
      <c r="G35" s="24">
        <v>10153.83</v>
      </c>
      <c r="H35" s="24">
        <v>27.62</v>
      </c>
      <c r="I35" s="31">
        <v>7.6604413999999998</v>
      </c>
      <c r="J35" s="31"/>
      <c r="K35" s="35"/>
    </row>
    <row r="36" spans="1:11" x14ac:dyDescent="0.25">
      <c r="B36" s="8" t="s">
        <v>2871</v>
      </c>
      <c r="C36" s="57" t="s">
        <v>2872</v>
      </c>
      <c r="D36" s="54" t="s">
        <v>2873</v>
      </c>
      <c r="E36" s="6" t="s">
        <v>660</v>
      </c>
      <c r="F36" s="19">
        <v>3500000</v>
      </c>
      <c r="G36" s="24">
        <v>3557.93</v>
      </c>
      <c r="H36" s="24">
        <v>9.68</v>
      </c>
      <c r="I36" s="31">
        <v>7.6670293999999997</v>
      </c>
      <c r="J36" s="31"/>
      <c r="K36" s="35"/>
    </row>
    <row r="37" spans="1:11" x14ac:dyDescent="0.25">
      <c r="B37" s="8" t="s">
        <v>4355</v>
      </c>
      <c r="C37" s="57" t="s">
        <v>4356</v>
      </c>
      <c r="D37" s="54" t="s">
        <v>4357</v>
      </c>
      <c r="E37" s="6" t="s">
        <v>660</v>
      </c>
      <c r="F37" s="19">
        <v>2500000</v>
      </c>
      <c r="G37" s="24">
        <v>2549.64</v>
      </c>
      <c r="H37" s="24">
        <v>6.93</v>
      </c>
      <c r="I37" s="31">
        <v>7.6957947999999998</v>
      </c>
      <c r="J37" s="31"/>
      <c r="K37" s="35"/>
    </row>
    <row r="38" spans="1:11" x14ac:dyDescent="0.25">
      <c r="B38" s="8" t="s">
        <v>3321</v>
      </c>
      <c r="C38" s="57" t="s">
        <v>3322</v>
      </c>
      <c r="D38" s="54" t="s">
        <v>3323</v>
      </c>
      <c r="E38" s="6" t="s">
        <v>660</v>
      </c>
      <c r="F38" s="19">
        <v>2500000</v>
      </c>
      <c r="G38" s="24">
        <v>2524.25</v>
      </c>
      <c r="H38" s="24">
        <v>6.87</v>
      </c>
      <c r="I38" s="31">
        <v>7.6767165000000004</v>
      </c>
      <c r="J38" s="31"/>
      <c r="K38" s="35"/>
    </row>
    <row r="39" spans="1:11" x14ac:dyDescent="0.25">
      <c r="B39" s="8" t="s">
        <v>4358</v>
      </c>
      <c r="C39" s="57" t="s">
        <v>4359</v>
      </c>
      <c r="D39" s="54" t="s">
        <v>4360</v>
      </c>
      <c r="E39" s="6" t="s">
        <v>660</v>
      </c>
      <c r="F39" s="19">
        <v>2000000</v>
      </c>
      <c r="G39" s="24">
        <v>2032.63</v>
      </c>
      <c r="H39" s="24">
        <v>5.53</v>
      </c>
      <c r="I39" s="31">
        <v>7.6792968999999998</v>
      </c>
      <c r="J39" s="31"/>
      <c r="K39" s="35"/>
    </row>
    <row r="40" spans="1:11" x14ac:dyDescent="0.25">
      <c r="B40" s="8" t="s">
        <v>3520</v>
      </c>
      <c r="C40" s="57" t="s">
        <v>3521</v>
      </c>
      <c r="D40" s="54" t="s">
        <v>3522</v>
      </c>
      <c r="E40" s="6" t="s">
        <v>660</v>
      </c>
      <c r="F40" s="19">
        <v>1000000</v>
      </c>
      <c r="G40" s="24">
        <v>1020</v>
      </c>
      <c r="H40" s="24">
        <v>2.77</v>
      </c>
      <c r="I40" s="31">
        <v>7.6682224999999997</v>
      </c>
      <c r="J40" s="31"/>
      <c r="K40" s="35"/>
    </row>
    <row r="41" spans="1:11" x14ac:dyDescent="0.25">
      <c r="B41" s="8" t="s">
        <v>4361</v>
      </c>
      <c r="C41" s="57" t="s">
        <v>4362</v>
      </c>
      <c r="D41" s="54" t="s">
        <v>4363</v>
      </c>
      <c r="E41" s="6" t="s">
        <v>660</v>
      </c>
      <c r="F41" s="19">
        <v>1000000</v>
      </c>
      <c r="G41" s="24">
        <v>1016.43</v>
      </c>
      <c r="H41" s="24">
        <v>2.76</v>
      </c>
      <c r="I41" s="31">
        <v>7.7146251000000001</v>
      </c>
      <c r="J41" s="31"/>
      <c r="K41" s="35"/>
    </row>
    <row r="42" spans="1:11" x14ac:dyDescent="0.25">
      <c r="C42" s="58" t="s">
        <v>39</v>
      </c>
      <c r="D42" s="54"/>
      <c r="E42" s="6"/>
      <c r="F42" s="19"/>
      <c r="G42" s="25">
        <v>22854.71</v>
      </c>
      <c r="H42" s="25">
        <v>62.16</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2919</v>
      </c>
      <c r="C54" s="57" t="s">
        <v>2920</v>
      </c>
      <c r="D54" s="54" t="s">
        <v>2921</v>
      </c>
      <c r="E54" s="6" t="s">
        <v>660</v>
      </c>
      <c r="F54" s="19">
        <v>845000</v>
      </c>
      <c r="G54" s="24">
        <v>716.25</v>
      </c>
      <c r="H54" s="24">
        <v>1.95</v>
      </c>
      <c r="I54" s="31">
        <v>7.4519570999999996</v>
      </c>
      <c r="J54" s="31"/>
      <c r="K54" s="35"/>
    </row>
    <row r="55" spans="1:11" x14ac:dyDescent="0.25">
      <c r="B55" s="8" t="s">
        <v>2916</v>
      </c>
      <c r="C55" s="57" t="s">
        <v>2917</v>
      </c>
      <c r="D55" s="54" t="s">
        <v>2918</v>
      </c>
      <c r="E55" s="6" t="s">
        <v>660</v>
      </c>
      <c r="F55" s="19">
        <v>637500</v>
      </c>
      <c r="G55" s="24">
        <v>550.96</v>
      </c>
      <c r="H55" s="24">
        <v>1.5</v>
      </c>
      <c r="I55" s="31">
        <v>7.4493580000000001</v>
      </c>
      <c r="J55" s="31"/>
      <c r="K55" s="35"/>
    </row>
    <row r="56" spans="1:11" x14ac:dyDescent="0.25">
      <c r="C56" s="58" t="s">
        <v>39</v>
      </c>
      <c r="D56" s="54"/>
      <c r="E56" s="6"/>
      <c r="F56" s="19"/>
      <c r="G56" s="25">
        <v>1267.21</v>
      </c>
      <c r="H56" s="25">
        <v>3.45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169.81</v>
      </c>
      <c r="H68" s="24">
        <v>0.46</v>
      </c>
      <c r="I68" s="31"/>
      <c r="J68" s="31"/>
      <c r="K68" s="35"/>
    </row>
    <row r="69" spans="1:54" x14ac:dyDescent="0.25">
      <c r="C69" s="58" t="s">
        <v>39</v>
      </c>
      <c r="D69" s="54"/>
      <c r="E69" s="6"/>
      <c r="F69" s="19"/>
      <c r="G69" s="25">
        <v>169.81</v>
      </c>
      <c r="H69" s="25">
        <v>0.46</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4667</v>
      </c>
      <c r="D72" s="54"/>
      <c r="E72" s="6"/>
      <c r="F72" s="19"/>
      <c r="G72" s="24" t="s">
        <v>2</v>
      </c>
      <c r="H72" s="24" t="s">
        <v>2</v>
      </c>
      <c r="I72" s="31"/>
      <c r="J72" s="31"/>
      <c r="K72" s="35"/>
      <c r="L72" s="3"/>
      <c r="AI72" s="3"/>
      <c r="AV72" s="3"/>
      <c r="AX72" s="3"/>
      <c r="BB72" s="3"/>
    </row>
    <row r="73" spans="1:54" x14ac:dyDescent="0.25">
      <c r="B73" s="8"/>
      <c r="C73" s="57" t="s">
        <v>40</v>
      </c>
      <c r="D73" s="54"/>
      <c r="E73" s="6"/>
      <c r="F73" s="19"/>
      <c r="G73" s="24">
        <v>942.83</v>
      </c>
      <c r="H73" s="24">
        <v>2.57</v>
      </c>
      <c r="I73" s="31"/>
      <c r="J73" s="31"/>
      <c r="K73" s="35"/>
    </row>
    <row r="74" spans="1:54" x14ac:dyDescent="0.25">
      <c r="C74" s="58" t="s">
        <v>39</v>
      </c>
      <c r="D74" s="54"/>
      <c r="E74" s="6"/>
      <c r="F74" s="19"/>
      <c r="G74" s="25">
        <v>942.83</v>
      </c>
      <c r="H74" s="25">
        <v>2.57</v>
      </c>
      <c r="I74" s="31"/>
      <c r="J74" s="31"/>
      <c r="K74" s="35"/>
    </row>
    <row r="75" spans="1:54" x14ac:dyDescent="0.25">
      <c r="C75" s="57"/>
      <c r="D75" s="54"/>
      <c r="E75" s="6"/>
      <c r="F75" s="19"/>
      <c r="G75" s="24"/>
      <c r="H75" s="24"/>
      <c r="I75" s="31"/>
      <c r="J75" s="31"/>
      <c r="K75" s="35"/>
    </row>
    <row r="76" spans="1:54" x14ac:dyDescent="0.25">
      <c r="C76" s="60" t="s">
        <v>41</v>
      </c>
      <c r="D76" s="55"/>
      <c r="E76" s="5"/>
      <c r="F76" s="20"/>
      <c r="G76" s="26">
        <v>36768.120000000003</v>
      </c>
      <c r="H76" s="26">
        <v>99.999999999999986</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4759</v>
      </c>
      <c r="E86" s="77" t="s">
        <v>4760</v>
      </c>
      <c r="F86" s="78"/>
    </row>
    <row r="87" spans="3:6" x14ac:dyDescent="0.25">
      <c r="E87" s="2" t="s">
        <v>4802</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
  <dimension ref="A1:IV9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4364</v>
      </c>
      <c r="J2" s="38" t="s">
        <v>4484</v>
      </c>
    </row>
    <row r="3" spans="1:54" ht="16.5" x14ac:dyDescent="0.3">
      <c r="C3" s="1" t="s">
        <v>26</v>
      </c>
      <c r="D3" s="21" t="s">
        <v>4365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135236</v>
      </c>
      <c r="G10" s="24">
        <v>2108.33</v>
      </c>
      <c r="H10" s="24">
        <v>15.4</v>
      </c>
      <c r="I10" s="31"/>
      <c r="J10" s="31"/>
      <c r="K10" s="35"/>
    </row>
    <row r="11" spans="1:54" x14ac:dyDescent="0.25">
      <c r="B11" s="8" t="s">
        <v>234</v>
      </c>
      <c r="C11" s="57" t="s">
        <v>235</v>
      </c>
      <c r="D11" s="54" t="s">
        <v>236</v>
      </c>
      <c r="E11" s="6" t="s">
        <v>237</v>
      </c>
      <c r="F11" s="19">
        <v>61804</v>
      </c>
      <c r="G11" s="24">
        <v>1468.71</v>
      </c>
      <c r="H11" s="24">
        <v>10.73</v>
      </c>
      <c r="I11" s="31"/>
      <c r="J11" s="31"/>
      <c r="K11" s="35"/>
    </row>
    <row r="12" spans="1:54" x14ac:dyDescent="0.25">
      <c r="B12" s="8" t="s">
        <v>61</v>
      </c>
      <c r="C12" s="57" t="s">
        <v>62</v>
      </c>
      <c r="D12" s="54" t="s">
        <v>63</v>
      </c>
      <c r="E12" s="6" t="s">
        <v>53</v>
      </c>
      <c r="F12" s="19">
        <v>125352</v>
      </c>
      <c r="G12" s="24">
        <v>1172.29</v>
      </c>
      <c r="H12" s="24">
        <v>8.56</v>
      </c>
      <c r="I12" s="31"/>
      <c r="J12" s="31"/>
      <c r="K12" s="35"/>
    </row>
    <row r="13" spans="1:54" x14ac:dyDescent="0.25">
      <c r="B13" s="8" t="s">
        <v>54</v>
      </c>
      <c r="C13" s="57" t="s">
        <v>55</v>
      </c>
      <c r="D13" s="54" t="s">
        <v>56</v>
      </c>
      <c r="E13" s="6" t="s">
        <v>57</v>
      </c>
      <c r="F13" s="19">
        <v>63933</v>
      </c>
      <c r="G13" s="24">
        <v>930.42</v>
      </c>
      <c r="H13" s="24">
        <v>6.8</v>
      </c>
      <c r="I13" s="31"/>
      <c r="J13" s="31"/>
      <c r="K13" s="35"/>
    </row>
    <row r="14" spans="1:54" x14ac:dyDescent="0.25">
      <c r="B14" s="8" t="s">
        <v>199</v>
      </c>
      <c r="C14" s="57" t="s">
        <v>200</v>
      </c>
      <c r="D14" s="54" t="s">
        <v>201</v>
      </c>
      <c r="E14" s="6" t="s">
        <v>95</v>
      </c>
      <c r="F14" s="19">
        <v>158520</v>
      </c>
      <c r="G14" s="24">
        <v>690.51</v>
      </c>
      <c r="H14" s="24">
        <v>5.04</v>
      </c>
      <c r="I14" s="31"/>
      <c r="J14" s="31"/>
      <c r="K14" s="35"/>
    </row>
    <row r="15" spans="1:54" x14ac:dyDescent="0.25">
      <c r="B15" s="8" t="s">
        <v>67</v>
      </c>
      <c r="C15" s="57" t="s">
        <v>68</v>
      </c>
      <c r="D15" s="54" t="s">
        <v>69</v>
      </c>
      <c r="E15" s="6" t="s">
        <v>70</v>
      </c>
      <c r="F15" s="19">
        <v>21653</v>
      </c>
      <c r="G15" s="24">
        <v>673.77</v>
      </c>
      <c r="H15" s="24">
        <v>4.92</v>
      </c>
      <c r="I15" s="31"/>
      <c r="J15" s="31"/>
      <c r="K15" s="35"/>
    </row>
    <row r="16" spans="1:54" x14ac:dyDescent="0.25">
      <c r="B16" s="8" t="s">
        <v>58</v>
      </c>
      <c r="C16" s="57" t="s">
        <v>59</v>
      </c>
      <c r="D16" s="54" t="s">
        <v>60</v>
      </c>
      <c r="E16" s="6" t="s">
        <v>57</v>
      </c>
      <c r="F16" s="19">
        <v>18352</v>
      </c>
      <c r="G16" s="24">
        <v>641.11</v>
      </c>
      <c r="H16" s="24">
        <v>4.68</v>
      </c>
      <c r="I16" s="31"/>
      <c r="J16" s="31"/>
      <c r="K16" s="35"/>
    </row>
    <row r="17" spans="2:11" x14ac:dyDescent="0.25">
      <c r="B17" s="8" t="s">
        <v>64</v>
      </c>
      <c r="C17" s="57" t="s">
        <v>65</v>
      </c>
      <c r="D17" s="54" t="s">
        <v>66</v>
      </c>
      <c r="E17" s="6" t="s">
        <v>53</v>
      </c>
      <c r="F17" s="19">
        <v>50762</v>
      </c>
      <c r="G17" s="24">
        <v>545.51</v>
      </c>
      <c r="H17" s="24">
        <v>3.99</v>
      </c>
      <c r="I17" s="31"/>
      <c r="J17" s="31"/>
      <c r="K17" s="35"/>
    </row>
    <row r="18" spans="2:11" x14ac:dyDescent="0.25">
      <c r="B18" s="8" t="s">
        <v>244</v>
      </c>
      <c r="C18" s="57" t="s">
        <v>245</v>
      </c>
      <c r="D18" s="54" t="s">
        <v>246</v>
      </c>
      <c r="E18" s="6" t="s">
        <v>247</v>
      </c>
      <c r="F18" s="19">
        <v>45079</v>
      </c>
      <c r="G18" s="24">
        <v>457.35</v>
      </c>
      <c r="H18" s="24">
        <v>3.34</v>
      </c>
      <c r="I18" s="31"/>
      <c r="J18" s="31"/>
      <c r="K18" s="35"/>
    </row>
    <row r="19" spans="2:11" x14ac:dyDescent="0.25">
      <c r="B19" s="8" t="s">
        <v>136</v>
      </c>
      <c r="C19" s="57" t="s">
        <v>137</v>
      </c>
      <c r="D19" s="54" t="s">
        <v>138</v>
      </c>
      <c r="E19" s="6" t="s">
        <v>53</v>
      </c>
      <c r="F19" s="19">
        <v>25630</v>
      </c>
      <c r="G19" s="24">
        <v>449.93</v>
      </c>
      <c r="H19" s="24">
        <v>3.29</v>
      </c>
      <c r="I19" s="31"/>
      <c r="J19" s="31"/>
      <c r="K19" s="35"/>
    </row>
    <row r="20" spans="2:11" x14ac:dyDescent="0.25">
      <c r="B20" s="8" t="s">
        <v>92</v>
      </c>
      <c r="C20" s="57" t="s">
        <v>93</v>
      </c>
      <c r="D20" s="54" t="s">
        <v>94</v>
      </c>
      <c r="E20" s="6" t="s">
        <v>95</v>
      </c>
      <c r="F20" s="19">
        <v>15992</v>
      </c>
      <c r="G20" s="24">
        <v>407.27</v>
      </c>
      <c r="H20" s="24">
        <v>2.98</v>
      </c>
      <c r="I20" s="31"/>
      <c r="J20" s="31"/>
      <c r="K20" s="35"/>
    </row>
    <row r="21" spans="2:11" x14ac:dyDescent="0.25">
      <c r="B21" s="8" t="s">
        <v>86</v>
      </c>
      <c r="C21" s="57" t="s">
        <v>87</v>
      </c>
      <c r="D21" s="54" t="s">
        <v>88</v>
      </c>
      <c r="E21" s="6" t="s">
        <v>53</v>
      </c>
      <c r="F21" s="19">
        <v>68737</v>
      </c>
      <c r="G21" s="24">
        <v>388.16</v>
      </c>
      <c r="H21" s="24">
        <v>2.84</v>
      </c>
      <c r="I21" s="31"/>
      <c r="J21" s="31"/>
      <c r="K21" s="35"/>
    </row>
    <row r="22" spans="2:11" x14ac:dyDescent="0.25">
      <c r="B22" s="8" t="s">
        <v>538</v>
      </c>
      <c r="C22" s="57" t="s">
        <v>539</v>
      </c>
      <c r="D22" s="54" t="s">
        <v>540</v>
      </c>
      <c r="E22" s="6" t="s">
        <v>107</v>
      </c>
      <c r="F22" s="19">
        <v>4981</v>
      </c>
      <c r="G22" s="24">
        <v>354.89</v>
      </c>
      <c r="H22" s="24">
        <v>2.59</v>
      </c>
      <c r="I22" s="31"/>
      <c r="J22" s="31"/>
      <c r="K22" s="35"/>
    </row>
    <row r="23" spans="2:11" x14ac:dyDescent="0.25">
      <c r="B23" s="8" t="s">
        <v>79</v>
      </c>
      <c r="C23" s="57" t="s">
        <v>80</v>
      </c>
      <c r="D23" s="54" t="s">
        <v>81</v>
      </c>
      <c r="E23" s="6" t="s">
        <v>78</v>
      </c>
      <c r="F23" s="19">
        <v>17151</v>
      </c>
      <c r="G23" s="24">
        <v>282.58</v>
      </c>
      <c r="H23" s="24">
        <v>2.06</v>
      </c>
      <c r="I23" s="31"/>
      <c r="J23" s="31"/>
      <c r="K23" s="35"/>
    </row>
    <row r="24" spans="2:11" x14ac:dyDescent="0.25">
      <c r="B24" s="8" t="s">
        <v>100</v>
      </c>
      <c r="C24" s="57" t="s">
        <v>101</v>
      </c>
      <c r="D24" s="54" t="s">
        <v>102</v>
      </c>
      <c r="E24" s="6" t="s">
        <v>103</v>
      </c>
      <c r="F24" s="19">
        <v>7474</v>
      </c>
      <c r="G24" s="24">
        <v>260.99</v>
      </c>
      <c r="H24" s="24">
        <v>1.91</v>
      </c>
      <c r="I24" s="31"/>
      <c r="J24" s="31"/>
      <c r="K24" s="35"/>
    </row>
    <row r="25" spans="2:11" x14ac:dyDescent="0.25">
      <c r="B25" s="8" t="s">
        <v>341</v>
      </c>
      <c r="C25" s="57" t="s">
        <v>342</v>
      </c>
      <c r="D25" s="54" t="s">
        <v>343</v>
      </c>
      <c r="E25" s="6" t="s">
        <v>57</v>
      </c>
      <c r="F25" s="19">
        <v>18956</v>
      </c>
      <c r="G25" s="24">
        <v>254.07</v>
      </c>
      <c r="H25" s="24">
        <v>1.86</v>
      </c>
      <c r="I25" s="31"/>
      <c r="J25" s="31"/>
      <c r="K25" s="35"/>
    </row>
    <row r="26" spans="2:11" x14ac:dyDescent="0.25">
      <c r="B26" s="8" t="s">
        <v>89</v>
      </c>
      <c r="C26" s="57" t="s">
        <v>90</v>
      </c>
      <c r="D26" s="54" t="s">
        <v>91</v>
      </c>
      <c r="E26" s="6" t="s">
        <v>78</v>
      </c>
      <c r="F26" s="19">
        <v>2381</v>
      </c>
      <c r="G26" s="24">
        <v>252.48</v>
      </c>
      <c r="H26" s="24">
        <v>1.84</v>
      </c>
      <c r="I26" s="31"/>
      <c r="J26" s="31"/>
      <c r="K26" s="35"/>
    </row>
    <row r="27" spans="2:11" x14ac:dyDescent="0.25">
      <c r="B27" s="8" t="s">
        <v>948</v>
      </c>
      <c r="C27" s="57" t="s">
        <v>949</v>
      </c>
      <c r="D27" s="54" t="s">
        <v>950</v>
      </c>
      <c r="E27" s="6" t="s">
        <v>103</v>
      </c>
      <c r="F27" s="19">
        <v>8075</v>
      </c>
      <c r="G27" s="24">
        <v>251.94</v>
      </c>
      <c r="H27" s="24">
        <v>1.84</v>
      </c>
      <c r="I27" s="31"/>
      <c r="J27" s="31"/>
      <c r="K27" s="35"/>
    </row>
    <row r="28" spans="2:11" x14ac:dyDescent="0.25">
      <c r="B28" s="8" t="s">
        <v>241</v>
      </c>
      <c r="C28" s="57" t="s">
        <v>242</v>
      </c>
      <c r="D28" s="54" t="s">
        <v>243</v>
      </c>
      <c r="E28" s="6" t="s">
        <v>131</v>
      </c>
      <c r="F28" s="19">
        <v>19339</v>
      </c>
      <c r="G28" s="24">
        <v>237.32</v>
      </c>
      <c r="H28" s="24">
        <v>1.73</v>
      </c>
      <c r="I28" s="31"/>
      <c r="J28" s="31"/>
      <c r="K28" s="35"/>
    </row>
    <row r="29" spans="2:11" x14ac:dyDescent="0.25">
      <c r="B29" s="8" t="s">
        <v>306</v>
      </c>
      <c r="C29" s="57" t="s">
        <v>307</v>
      </c>
      <c r="D29" s="54" t="s">
        <v>308</v>
      </c>
      <c r="E29" s="6" t="s">
        <v>78</v>
      </c>
      <c r="F29" s="19">
        <v>32130</v>
      </c>
      <c r="G29" s="24">
        <v>226.92</v>
      </c>
      <c r="H29" s="24">
        <v>1.66</v>
      </c>
      <c r="I29" s="31"/>
      <c r="J29" s="31"/>
      <c r="K29" s="35"/>
    </row>
    <row r="30" spans="2:11" x14ac:dyDescent="0.25">
      <c r="B30" s="8" t="s">
        <v>951</v>
      </c>
      <c r="C30" s="57" t="s">
        <v>952</v>
      </c>
      <c r="D30" s="54" t="s">
        <v>953</v>
      </c>
      <c r="E30" s="6" t="s">
        <v>277</v>
      </c>
      <c r="F30" s="19">
        <v>85105</v>
      </c>
      <c r="G30" s="24">
        <v>222.38</v>
      </c>
      <c r="H30" s="24">
        <v>1.62</v>
      </c>
      <c r="I30" s="31"/>
      <c r="J30" s="31"/>
      <c r="K30" s="35"/>
    </row>
    <row r="31" spans="2:11" x14ac:dyDescent="0.25">
      <c r="B31" s="8" t="s">
        <v>71</v>
      </c>
      <c r="C31" s="57" t="s">
        <v>72</v>
      </c>
      <c r="D31" s="54" t="s">
        <v>73</v>
      </c>
      <c r="E31" s="6" t="s">
        <v>74</v>
      </c>
      <c r="F31" s="19">
        <v>2068</v>
      </c>
      <c r="G31" s="24">
        <v>186.13</v>
      </c>
      <c r="H31" s="24">
        <v>1.36</v>
      </c>
      <c r="I31" s="31"/>
      <c r="J31" s="31"/>
      <c r="K31" s="35"/>
    </row>
    <row r="32" spans="2:11" x14ac:dyDescent="0.25">
      <c r="B32" s="8" t="s">
        <v>309</v>
      </c>
      <c r="C32" s="57" t="s">
        <v>310</v>
      </c>
      <c r="D32" s="54" t="s">
        <v>311</v>
      </c>
      <c r="E32" s="6" t="s">
        <v>184</v>
      </c>
      <c r="F32" s="19">
        <v>144476</v>
      </c>
      <c r="G32" s="24">
        <v>184.86</v>
      </c>
      <c r="H32" s="24">
        <v>1.35</v>
      </c>
      <c r="I32" s="31"/>
      <c r="J32" s="31"/>
      <c r="K32" s="35"/>
    </row>
    <row r="33" spans="2:11" x14ac:dyDescent="0.25">
      <c r="B33" s="8" t="s">
        <v>954</v>
      </c>
      <c r="C33" s="57" t="s">
        <v>701</v>
      </c>
      <c r="D33" s="54" t="s">
        <v>955</v>
      </c>
      <c r="E33" s="6" t="s">
        <v>53</v>
      </c>
      <c r="F33" s="19">
        <v>11680</v>
      </c>
      <c r="G33" s="24">
        <v>171.27</v>
      </c>
      <c r="H33" s="24">
        <v>1.25</v>
      </c>
      <c r="I33" s="31"/>
      <c r="J33" s="31"/>
      <c r="K33" s="35"/>
    </row>
    <row r="34" spans="2:11" x14ac:dyDescent="0.25">
      <c r="B34" s="8" t="s">
        <v>553</v>
      </c>
      <c r="C34" s="57" t="s">
        <v>554</v>
      </c>
      <c r="D34" s="54" t="s">
        <v>555</v>
      </c>
      <c r="E34" s="6" t="s">
        <v>277</v>
      </c>
      <c r="F34" s="19">
        <v>81629</v>
      </c>
      <c r="G34" s="24">
        <v>170.56</v>
      </c>
      <c r="H34" s="24">
        <v>1.25</v>
      </c>
      <c r="I34" s="31"/>
      <c r="J34" s="31"/>
      <c r="K34" s="35"/>
    </row>
    <row r="35" spans="2:11" x14ac:dyDescent="0.25">
      <c r="B35" s="8" t="s">
        <v>956</v>
      </c>
      <c r="C35" s="57" t="s">
        <v>957</v>
      </c>
      <c r="D35" s="54" t="s">
        <v>958</v>
      </c>
      <c r="E35" s="6" t="s">
        <v>107</v>
      </c>
      <c r="F35" s="19">
        <v>9717</v>
      </c>
      <c r="G35" s="24">
        <v>162.74</v>
      </c>
      <c r="H35" s="24">
        <v>1.19</v>
      </c>
      <c r="I35" s="31"/>
      <c r="J35" s="31"/>
      <c r="K35" s="35"/>
    </row>
    <row r="36" spans="2:11" x14ac:dyDescent="0.25">
      <c r="B36" s="8" t="s">
        <v>527</v>
      </c>
      <c r="C36" s="57" t="s">
        <v>528</v>
      </c>
      <c r="D36" s="54" t="s">
        <v>529</v>
      </c>
      <c r="E36" s="6" t="s">
        <v>135</v>
      </c>
      <c r="F36" s="19">
        <v>639</v>
      </c>
      <c r="G36" s="24">
        <v>154.75</v>
      </c>
      <c r="H36" s="24">
        <v>1.1299999999999999</v>
      </c>
      <c r="I36" s="31"/>
      <c r="J36" s="31"/>
      <c r="K36" s="35"/>
    </row>
    <row r="37" spans="2:11" x14ac:dyDescent="0.25">
      <c r="B37" s="8" t="s">
        <v>163</v>
      </c>
      <c r="C37" s="57" t="s">
        <v>164</v>
      </c>
      <c r="D37" s="54" t="s">
        <v>165</v>
      </c>
      <c r="E37" s="6" t="s">
        <v>57</v>
      </c>
      <c r="F37" s="19">
        <v>11175</v>
      </c>
      <c r="G37" s="24">
        <v>136.4</v>
      </c>
      <c r="H37" s="24">
        <v>1</v>
      </c>
      <c r="I37" s="31"/>
      <c r="J37" s="31"/>
      <c r="K37" s="35"/>
    </row>
    <row r="38" spans="2:11" x14ac:dyDescent="0.25">
      <c r="B38" s="8" t="s">
        <v>963</v>
      </c>
      <c r="C38" s="57" t="s">
        <v>964</v>
      </c>
      <c r="D38" s="54" t="s">
        <v>965</v>
      </c>
      <c r="E38" s="6" t="s">
        <v>184</v>
      </c>
      <c r="F38" s="19">
        <v>16886</v>
      </c>
      <c r="G38" s="24">
        <v>135.02000000000001</v>
      </c>
      <c r="H38" s="24">
        <v>0.99</v>
      </c>
      <c r="I38" s="31"/>
      <c r="J38" s="31"/>
      <c r="K38" s="35"/>
    </row>
    <row r="39" spans="2:11" x14ac:dyDescent="0.25">
      <c r="B39" s="8" t="s">
        <v>442</v>
      </c>
      <c r="C39" s="57" t="s">
        <v>443</v>
      </c>
      <c r="D39" s="54" t="s">
        <v>444</v>
      </c>
      <c r="E39" s="6" t="s">
        <v>57</v>
      </c>
      <c r="F39" s="19">
        <v>25246</v>
      </c>
      <c r="G39" s="24">
        <v>104.33</v>
      </c>
      <c r="H39" s="24">
        <v>0.76</v>
      </c>
      <c r="I39" s="31"/>
      <c r="J39" s="31"/>
      <c r="K39" s="35"/>
    </row>
    <row r="40" spans="2:11" x14ac:dyDescent="0.25">
      <c r="C40" s="58" t="s">
        <v>39</v>
      </c>
      <c r="D40" s="54"/>
      <c r="E40" s="6"/>
      <c r="F40" s="19"/>
      <c r="G40" s="25">
        <v>13682.99</v>
      </c>
      <c r="H40" s="25">
        <v>99.96</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22.68</v>
      </c>
      <c r="H80" s="24">
        <v>0.17</v>
      </c>
      <c r="I80" s="31"/>
      <c r="J80" s="31"/>
      <c r="K80" s="35"/>
    </row>
    <row r="81" spans="1:54" x14ac:dyDescent="0.25">
      <c r="C81" s="58" t="s">
        <v>39</v>
      </c>
      <c r="D81" s="54"/>
      <c r="E81" s="6"/>
      <c r="F81" s="19"/>
      <c r="G81" s="25">
        <v>22.68</v>
      </c>
      <c r="H81" s="25">
        <v>0.17</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4667</v>
      </c>
      <c r="D84" s="54"/>
      <c r="E84" s="6"/>
      <c r="F84" s="19"/>
      <c r="G84" s="24" t="s">
        <v>2</v>
      </c>
      <c r="H84" s="24" t="s">
        <v>2</v>
      </c>
      <c r="I84" s="31"/>
      <c r="J84" s="31"/>
      <c r="K84" s="35"/>
      <c r="L84" s="3"/>
      <c r="AI84" s="3"/>
      <c r="AV84" s="3"/>
      <c r="AX84" s="3"/>
      <c r="BB84" s="3"/>
    </row>
    <row r="85" spans="1:54" x14ac:dyDescent="0.25">
      <c r="B85" s="8"/>
      <c r="C85" s="57" t="s">
        <v>40</v>
      </c>
      <c r="D85" s="54"/>
      <c r="E85" s="6"/>
      <c r="F85" s="19"/>
      <c r="G85" s="24">
        <v>-18.2</v>
      </c>
      <c r="H85" s="24">
        <v>-0.13</v>
      </c>
      <c r="I85" s="31"/>
      <c r="J85" s="31"/>
      <c r="K85" s="35"/>
    </row>
    <row r="86" spans="1:54" x14ac:dyDescent="0.25">
      <c r="C86" s="58" t="s">
        <v>39</v>
      </c>
      <c r="D86" s="54"/>
      <c r="E86" s="6"/>
      <c r="F86" s="19"/>
      <c r="G86" s="25">
        <v>-18.2</v>
      </c>
      <c r="H86" s="25">
        <v>-0.13</v>
      </c>
      <c r="I86" s="31"/>
      <c r="J86" s="31"/>
      <c r="K86" s="35"/>
    </row>
    <row r="87" spans="1:54" x14ac:dyDescent="0.25">
      <c r="C87" s="57"/>
      <c r="D87" s="54"/>
      <c r="E87" s="6"/>
      <c r="F87" s="19"/>
      <c r="G87" s="24"/>
      <c r="H87" s="24"/>
      <c r="I87" s="31"/>
      <c r="J87" s="31"/>
      <c r="K87" s="35"/>
    </row>
    <row r="88" spans="1:54" x14ac:dyDescent="0.25">
      <c r="C88" s="60" t="s">
        <v>41</v>
      </c>
      <c r="D88" s="55"/>
      <c r="E88" s="5"/>
      <c r="F88" s="20"/>
      <c r="G88" s="26">
        <v>13687.47</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4759</v>
      </c>
      <c r="E98" s="77" t="s">
        <v>4760</v>
      </c>
      <c r="F98" s="78"/>
    </row>
    <row r="99" spans="3:6" x14ac:dyDescent="0.25">
      <c r="E99" s="2" t="s">
        <v>4791</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
  <dimension ref="A1:IV69"/>
  <sheetViews>
    <sheetView showGridLines="0" tabSelected="1" zoomScale="90" zoomScaleNormal="90" workbookViewId="0">
      <pane ySplit="6" topLeftCell="A43" activePane="bottomLeft" state="frozen"/>
      <selection pane="bottomLeft" activeCell="G60" sqref="G60"/>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4366</v>
      </c>
      <c r="J2" s="38" t="s">
        <v>4484</v>
      </c>
    </row>
    <row r="3" spans="1:54" ht="16.5" x14ac:dyDescent="0.3">
      <c r="C3" s="1" t="s">
        <v>26</v>
      </c>
      <c r="D3" s="21" t="s">
        <v>4367</v>
      </c>
      <c r="F3" s="71" t="s">
        <v>4699</v>
      </c>
      <c r="G3" s="13" t="s">
        <v>4700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3248.8</v>
      </c>
      <c r="H50" s="24">
        <v>100.19</v>
      </c>
      <c r="I50" s="31"/>
      <c r="J50" s="31"/>
      <c r="K50" s="35"/>
    </row>
    <row r="51" spans="1:54" x14ac:dyDescent="0.25">
      <c r="C51" s="58" t="s">
        <v>39</v>
      </c>
      <c r="D51" s="54"/>
      <c r="E51" s="6"/>
      <c r="F51" s="19"/>
      <c r="G51" s="25">
        <v>3248.8</v>
      </c>
      <c r="H51" s="25">
        <v>100.19</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4667</v>
      </c>
      <c r="D54" s="54"/>
      <c r="E54" s="6"/>
      <c r="F54" s="19"/>
      <c r="G54" s="24" t="s">
        <v>2</v>
      </c>
      <c r="H54" s="24" t="s">
        <v>2</v>
      </c>
      <c r="I54" s="31"/>
      <c r="J54" s="31"/>
      <c r="K54" s="35"/>
      <c r="L54" s="3"/>
      <c r="AI54" s="3"/>
      <c r="AV54" s="3"/>
      <c r="AX54" s="3"/>
      <c r="BB54" s="3"/>
    </row>
    <row r="55" spans="1:54" x14ac:dyDescent="0.25">
      <c r="B55" s="8"/>
      <c r="C55" s="57" t="s">
        <v>40</v>
      </c>
      <c r="D55" s="54"/>
      <c r="E55" s="6"/>
      <c r="F55" s="19"/>
      <c r="G55" s="24">
        <v>-6.12</v>
      </c>
      <c r="H55" s="24">
        <v>-0.19</v>
      </c>
      <c r="I55" s="31"/>
      <c r="J55" s="31"/>
      <c r="K55" s="35"/>
    </row>
    <row r="56" spans="1:54" x14ac:dyDescent="0.25">
      <c r="C56" s="58" t="s">
        <v>39</v>
      </c>
      <c r="D56" s="54"/>
      <c r="E56" s="6"/>
      <c r="F56" s="19"/>
      <c r="G56" s="25">
        <v>-6.12</v>
      </c>
      <c r="H56" s="25">
        <v>-0.19</v>
      </c>
      <c r="I56" s="31"/>
      <c r="J56" s="31"/>
      <c r="K56" s="35"/>
    </row>
    <row r="57" spans="1:54" x14ac:dyDescent="0.25">
      <c r="C57" s="57"/>
      <c r="D57" s="54"/>
      <c r="E57" s="6"/>
      <c r="F57" s="19"/>
      <c r="G57" s="24"/>
      <c r="H57" s="24"/>
      <c r="I57" s="31"/>
      <c r="J57" s="31"/>
      <c r="K57" s="35"/>
    </row>
    <row r="58" spans="1:54" x14ac:dyDescent="0.25">
      <c r="C58" s="60" t="s">
        <v>41</v>
      </c>
      <c r="D58" s="55"/>
      <c r="E58" s="5"/>
      <c r="F58" s="20"/>
      <c r="G58" s="26">
        <v>3242.68</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77" t="s">
        <v>4759</v>
      </c>
      <c r="E68" s="77" t="s">
        <v>4760</v>
      </c>
      <c r="F68" s="78"/>
    </row>
    <row r="69" spans="3:6" x14ac:dyDescent="0.25">
      <c r="E69" s="2" t="s">
        <v>4822</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124"/>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946</v>
      </c>
      <c r="J2" s="38" t="s">
        <v>4484</v>
      </c>
    </row>
    <row r="3" spans="1:54" ht="16.5" x14ac:dyDescent="0.3">
      <c r="C3" s="1" t="s">
        <v>26</v>
      </c>
      <c r="D3" s="21" t="s">
        <v>947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4402181</v>
      </c>
      <c r="G10" s="24">
        <v>68621.2</v>
      </c>
      <c r="H10" s="24">
        <v>13.25</v>
      </c>
      <c r="I10" s="31"/>
      <c r="J10" s="31"/>
      <c r="K10" s="35"/>
    </row>
    <row r="11" spans="1:54" x14ac:dyDescent="0.25">
      <c r="B11" s="8" t="s">
        <v>234</v>
      </c>
      <c r="C11" s="57" t="s">
        <v>235</v>
      </c>
      <c r="D11" s="54" t="s">
        <v>236</v>
      </c>
      <c r="E11" s="6" t="s">
        <v>237</v>
      </c>
      <c r="F11" s="19">
        <v>1984428</v>
      </c>
      <c r="G11" s="24">
        <v>47178.78</v>
      </c>
      <c r="H11" s="24">
        <v>9.11</v>
      </c>
      <c r="I11" s="31"/>
      <c r="J11" s="31"/>
      <c r="K11" s="35"/>
    </row>
    <row r="12" spans="1:54" x14ac:dyDescent="0.25">
      <c r="B12" s="8" t="s">
        <v>61</v>
      </c>
      <c r="C12" s="57" t="s">
        <v>62</v>
      </c>
      <c r="D12" s="54" t="s">
        <v>63</v>
      </c>
      <c r="E12" s="6" t="s">
        <v>53</v>
      </c>
      <c r="F12" s="19">
        <v>4108081</v>
      </c>
      <c r="G12" s="24">
        <v>38408.5</v>
      </c>
      <c r="H12" s="24">
        <v>7.42</v>
      </c>
      <c r="I12" s="31"/>
      <c r="J12" s="31"/>
      <c r="K12" s="35"/>
    </row>
    <row r="13" spans="1:54" x14ac:dyDescent="0.25">
      <c r="B13" s="8" t="s">
        <v>54</v>
      </c>
      <c r="C13" s="57" t="s">
        <v>55</v>
      </c>
      <c r="D13" s="54" t="s">
        <v>56</v>
      </c>
      <c r="E13" s="6" t="s">
        <v>57</v>
      </c>
      <c r="F13" s="19">
        <v>2093819</v>
      </c>
      <c r="G13" s="24">
        <v>30468.21</v>
      </c>
      <c r="H13" s="24">
        <v>5.88</v>
      </c>
      <c r="I13" s="31"/>
      <c r="J13" s="31"/>
      <c r="K13" s="35"/>
    </row>
    <row r="14" spans="1:54" x14ac:dyDescent="0.25">
      <c r="B14" s="8" t="s">
        <v>199</v>
      </c>
      <c r="C14" s="57" t="s">
        <v>200</v>
      </c>
      <c r="D14" s="54" t="s">
        <v>201</v>
      </c>
      <c r="E14" s="6" t="s">
        <v>95</v>
      </c>
      <c r="F14" s="19">
        <v>5194140</v>
      </c>
      <c r="G14" s="24">
        <v>22636.06</v>
      </c>
      <c r="H14" s="24">
        <v>4.37</v>
      </c>
      <c r="I14" s="31"/>
      <c r="J14" s="31"/>
      <c r="K14" s="35"/>
    </row>
    <row r="15" spans="1:54" x14ac:dyDescent="0.25">
      <c r="B15" s="8" t="s">
        <v>67</v>
      </c>
      <c r="C15" s="57" t="s">
        <v>68</v>
      </c>
      <c r="D15" s="54" t="s">
        <v>69</v>
      </c>
      <c r="E15" s="6" t="s">
        <v>70</v>
      </c>
      <c r="F15" s="19">
        <v>709136</v>
      </c>
      <c r="G15" s="24">
        <v>22048.46</v>
      </c>
      <c r="H15" s="24">
        <v>4.26</v>
      </c>
      <c r="I15" s="31"/>
      <c r="J15" s="31"/>
      <c r="K15" s="35"/>
    </row>
    <row r="16" spans="1:54" x14ac:dyDescent="0.25">
      <c r="B16" s="8" t="s">
        <v>58</v>
      </c>
      <c r="C16" s="57" t="s">
        <v>59</v>
      </c>
      <c r="D16" s="54" t="s">
        <v>60</v>
      </c>
      <c r="E16" s="6" t="s">
        <v>57</v>
      </c>
      <c r="F16" s="19">
        <v>601011</v>
      </c>
      <c r="G16" s="24">
        <v>20960.86</v>
      </c>
      <c r="H16" s="24">
        <v>4.05</v>
      </c>
      <c r="I16" s="31"/>
      <c r="J16" s="31"/>
      <c r="K16" s="35"/>
    </row>
    <row r="17" spans="2:11" x14ac:dyDescent="0.25">
      <c r="B17" s="8" t="s">
        <v>64</v>
      </c>
      <c r="C17" s="57" t="s">
        <v>65</v>
      </c>
      <c r="D17" s="54" t="s">
        <v>66</v>
      </c>
      <c r="E17" s="6" t="s">
        <v>53</v>
      </c>
      <c r="F17" s="19">
        <v>1626886</v>
      </c>
      <c r="G17" s="24">
        <v>17476.82</v>
      </c>
      <c r="H17" s="24">
        <v>3.38</v>
      </c>
      <c r="I17" s="31"/>
      <c r="J17" s="31"/>
      <c r="K17" s="35"/>
    </row>
    <row r="18" spans="2:11" x14ac:dyDescent="0.25">
      <c r="B18" s="8" t="s">
        <v>136</v>
      </c>
      <c r="C18" s="57" t="s">
        <v>137</v>
      </c>
      <c r="D18" s="54" t="s">
        <v>138</v>
      </c>
      <c r="E18" s="6" t="s">
        <v>53</v>
      </c>
      <c r="F18" s="19">
        <v>862746</v>
      </c>
      <c r="G18" s="24">
        <v>15145.07</v>
      </c>
      <c r="H18" s="24">
        <v>2.92</v>
      </c>
      <c r="I18" s="31"/>
      <c r="J18" s="31"/>
      <c r="K18" s="35"/>
    </row>
    <row r="19" spans="2:11" x14ac:dyDescent="0.25">
      <c r="B19" s="8" t="s">
        <v>244</v>
      </c>
      <c r="C19" s="57" t="s">
        <v>245</v>
      </c>
      <c r="D19" s="54" t="s">
        <v>246</v>
      </c>
      <c r="E19" s="6" t="s">
        <v>247</v>
      </c>
      <c r="F19" s="19">
        <v>1479694</v>
      </c>
      <c r="G19" s="24">
        <v>15014.46</v>
      </c>
      <c r="H19" s="24">
        <v>2.9</v>
      </c>
      <c r="I19" s="31"/>
      <c r="J19" s="31"/>
      <c r="K19" s="35"/>
    </row>
    <row r="20" spans="2:11" x14ac:dyDescent="0.25">
      <c r="B20" s="8" t="s">
        <v>92</v>
      </c>
      <c r="C20" s="57" t="s">
        <v>93</v>
      </c>
      <c r="D20" s="54" t="s">
        <v>94</v>
      </c>
      <c r="E20" s="6" t="s">
        <v>95</v>
      </c>
      <c r="F20" s="19">
        <v>523760</v>
      </c>
      <c r="G20" s="24">
        <v>13332.57</v>
      </c>
      <c r="H20" s="24">
        <v>2.57</v>
      </c>
      <c r="I20" s="31"/>
      <c r="J20" s="31"/>
      <c r="K20" s="35"/>
    </row>
    <row r="21" spans="2:11" x14ac:dyDescent="0.25">
      <c r="B21" s="8" t="s">
        <v>86</v>
      </c>
      <c r="C21" s="57" t="s">
        <v>87</v>
      </c>
      <c r="D21" s="54" t="s">
        <v>88</v>
      </c>
      <c r="E21" s="6" t="s">
        <v>53</v>
      </c>
      <c r="F21" s="19">
        <v>2251208</v>
      </c>
      <c r="G21" s="24">
        <v>12713.7</v>
      </c>
      <c r="H21" s="24">
        <v>2.46</v>
      </c>
      <c r="I21" s="31"/>
      <c r="J21" s="31"/>
      <c r="K21" s="35"/>
    </row>
    <row r="22" spans="2:11" x14ac:dyDescent="0.25">
      <c r="B22" s="8" t="s">
        <v>538</v>
      </c>
      <c r="C22" s="57" t="s">
        <v>539</v>
      </c>
      <c r="D22" s="54" t="s">
        <v>540</v>
      </c>
      <c r="E22" s="6" t="s">
        <v>107</v>
      </c>
      <c r="F22" s="19">
        <v>156390</v>
      </c>
      <c r="G22" s="24">
        <v>11137.94</v>
      </c>
      <c r="H22" s="24">
        <v>2.15</v>
      </c>
      <c r="I22" s="31"/>
      <c r="J22" s="31"/>
      <c r="K22" s="35"/>
    </row>
    <row r="23" spans="2:11" x14ac:dyDescent="0.25">
      <c r="B23" s="8" t="s">
        <v>79</v>
      </c>
      <c r="C23" s="57" t="s">
        <v>80</v>
      </c>
      <c r="D23" s="54" t="s">
        <v>81</v>
      </c>
      <c r="E23" s="6" t="s">
        <v>78</v>
      </c>
      <c r="F23" s="19">
        <v>525227</v>
      </c>
      <c r="G23" s="24">
        <v>8654.43</v>
      </c>
      <c r="H23" s="24">
        <v>1.67</v>
      </c>
      <c r="I23" s="31"/>
      <c r="J23" s="31"/>
      <c r="K23" s="35"/>
    </row>
    <row r="24" spans="2:11" x14ac:dyDescent="0.25">
      <c r="B24" s="8" t="s">
        <v>100</v>
      </c>
      <c r="C24" s="57" t="s">
        <v>101</v>
      </c>
      <c r="D24" s="54" t="s">
        <v>102</v>
      </c>
      <c r="E24" s="6" t="s">
        <v>103</v>
      </c>
      <c r="F24" s="19">
        <v>244770</v>
      </c>
      <c r="G24" s="24">
        <v>8543.94</v>
      </c>
      <c r="H24" s="24">
        <v>1.65</v>
      </c>
      <c r="I24" s="31"/>
      <c r="J24" s="31"/>
      <c r="K24" s="35"/>
    </row>
    <row r="25" spans="2:11" x14ac:dyDescent="0.25">
      <c r="B25" s="8" t="s">
        <v>341</v>
      </c>
      <c r="C25" s="57" t="s">
        <v>342</v>
      </c>
      <c r="D25" s="54" t="s">
        <v>343</v>
      </c>
      <c r="E25" s="6" t="s">
        <v>57</v>
      </c>
      <c r="F25" s="19">
        <v>620833</v>
      </c>
      <c r="G25" s="24">
        <v>8324.75</v>
      </c>
      <c r="H25" s="24">
        <v>1.61</v>
      </c>
      <c r="I25" s="31"/>
      <c r="J25" s="31"/>
      <c r="K25" s="35"/>
    </row>
    <row r="26" spans="2:11" x14ac:dyDescent="0.25">
      <c r="B26" s="8" t="s">
        <v>89</v>
      </c>
      <c r="C26" s="57" t="s">
        <v>90</v>
      </c>
      <c r="D26" s="54" t="s">
        <v>91</v>
      </c>
      <c r="E26" s="6" t="s">
        <v>78</v>
      </c>
      <c r="F26" s="19">
        <v>77965</v>
      </c>
      <c r="G26" s="24">
        <v>8271.07</v>
      </c>
      <c r="H26" s="24">
        <v>1.6</v>
      </c>
      <c r="I26" s="31"/>
      <c r="J26" s="31"/>
      <c r="K26" s="35"/>
    </row>
    <row r="27" spans="2:11" x14ac:dyDescent="0.25">
      <c r="B27" s="8" t="s">
        <v>948</v>
      </c>
      <c r="C27" s="57" t="s">
        <v>949</v>
      </c>
      <c r="D27" s="54" t="s">
        <v>950</v>
      </c>
      <c r="E27" s="6" t="s">
        <v>103</v>
      </c>
      <c r="F27" s="19">
        <v>264452</v>
      </c>
      <c r="G27" s="24">
        <v>8250.64</v>
      </c>
      <c r="H27" s="24">
        <v>1.59</v>
      </c>
      <c r="I27" s="31"/>
      <c r="J27" s="31"/>
      <c r="K27" s="35"/>
    </row>
    <row r="28" spans="2:11" x14ac:dyDescent="0.25">
      <c r="B28" s="8" t="s">
        <v>241</v>
      </c>
      <c r="C28" s="57" t="s">
        <v>242</v>
      </c>
      <c r="D28" s="54" t="s">
        <v>243</v>
      </c>
      <c r="E28" s="6" t="s">
        <v>131</v>
      </c>
      <c r="F28" s="19">
        <v>633376</v>
      </c>
      <c r="G28" s="24">
        <v>7764.24</v>
      </c>
      <c r="H28" s="24">
        <v>1.5</v>
      </c>
      <c r="I28" s="31"/>
      <c r="J28" s="31"/>
      <c r="K28" s="35"/>
    </row>
    <row r="29" spans="2:11" x14ac:dyDescent="0.25">
      <c r="B29" s="8" t="s">
        <v>306</v>
      </c>
      <c r="C29" s="57" t="s">
        <v>307</v>
      </c>
      <c r="D29" s="54" t="s">
        <v>308</v>
      </c>
      <c r="E29" s="6" t="s">
        <v>78</v>
      </c>
      <c r="F29" s="19">
        <v>1032938</v>
      </c>
      <c r="G29" s="24">
        <v>7296.67</v>
      </c>
      <c r="H29" s="24">
        <v>1.41</v>
      </c>
      <c r="I29" s="31"/>
      <c r="J29" s="31"/>
      <c r="K29" s="35"/>
    </row>
    <row r="30" spans="2:11" x14ac:dyDescent="0.25">
      <c r="B30" s="8" t="s">
        <v>951</v>
      </c>
      <c r="C30" s="57" t="s">
        <v>952</v>
      </c>
      <c r="D30" s="54" t="s">
        <v>953</v>
      </c>
      <c r="E30" s="6" t="s">
        <v>277</v>
      </c>
      <c r="F30" s="19">
        <v>2787245</v>
      </c>
      <c r="G30" s="24">
        <v>7283.07</v>
      </c>
      <c r="H30" s="24">
        <v>1.41</v>
      </c>
      <c r="I30" s="31"/>
      <c r="J30" s="31"/>
      <c r="K30" s="35"/>
    </row>
    <row r="31" spans="2:11" x14ac:dyDescent="0.25">
      <c r="B31" s="8" t="s">
        <v>71</v>
      </c>
      <c r="C31" s="57" t="s">
        <v>72</v>
      </c>
      <c r="D31" s="54" t="s">
        <v>73</v>
      </c>
      <c r="E31" s="6" t="s">
        <v>74</v>
      </c>
      <c r="F31" s="19">
        <v>67733</v>
      </c>
      <c r="G31" s="24">
        <v>6098.44</v>
      </c>
      <c r="H31" s="24">
        <v>1.18</v>
      </c>
      <c r="I31" s="31"/>
      <c r="J31" s="31"/>
      <c r="K31" s="35"/>
    </row>
    <row r="32" spans="2:11" x14ac:dyDescent="0.25">
      <c r="B32" s="8" t="s">
        <v>309</v>
      </c>
      <c r="C32" s="57" t="s">
        <v>310</v>
      </c>
      <c r="D32" s="54" t="s">
        <v>311</v>
      </c>
      <c r="E32" s="6" t="s">
        <v>184</v>
      </c>
      <c r="F32" s="19">
        <v>4761101</v>
      </c>
      <c r="G32" s="24">
        <v>6089.45</v>
      </c>
      <c r="H32" s="24">
        <v>1.18</v>
      </c>
      <c r="I32" s="31"/>
      <c r="J32" s="31"/>
      <c r="K32" s="35"/>
    </row>
    <row r="33" spans="2:11" x14ac:dyDescent="0.25">
      <c r="B33" s="8" t="s">
        <v>954</v>
      </c>
      <c r="C33" s="57" t="s">
        <v>701</v>
      </c>
      <c r="D33" s="54" t="s">
        <v>955</v>
      </c>
      <c r="E33" s="6" t="s">
        <v>53</v>
      </c>
      <c r="F33" s="19">
        <v>382844</v>
      </c>
      <c r="G33" s="24">
        <v>5612.88</v>
      </c>
      <c r="H33" s="24">
        <v>1.08</v>
      </c>
      <c r="I33" s="31"/>
      <c r="J33" s="31"/>
      <c r="K33" s="35"/>
    </row>
    <row r="34" spans="2:11" x14ac:dyDescent="0.25">
      <c r="B34" s="8" t="s">
        <v>553</v>
      </c>
      <c r="C34" s="57" t="s">
        <v>554</v>
      </c>
      <c r="D34" s="54" t="s">
        <v>555</v>
      </c>
      <c r="E34" s="6" t="s">
        <v>277</v>
      </c>
      <c r="F34" s="19">
        <v>2673403</v>
      </c>
      <c r="G34" s="24">
        <v>5586.08</v>
      </c>
      <c r="H34" s="24">
        <v>1.08</v>
      </c>
      <c r="I34" s="31"/>
      <c r="J34" s="31"/>
      <c r="K34" s="35"/>
    </row>
    <row r="35" spans="2:11" x14ac:dyDescent="0.25">
      <c r="B35" s="8" t="s">
        <v>956</v>
      </c>
      <c r="C35" s="57" t="s">
        <v>957</v>
      </c>
      <c r="D35" s="54" t="s">
        <v>958</v>
      </c>
      <c r="E35" s="6" t="s">
        <v>107</v>
      </c>
      <c r="F35" s="19">
        <v>318214</v>
      </c>
      <c r="G35" s="24">
        <v>5325.31</v>
      </c>
      <c r="H35" s="24">
        <v>1.03</v>
      </c>
      <c r="I35" s="31"/>
      <c r="J35" s="31"/>
      <c r="K35" s="35"/>
    </row>
    <row r="36" spans="2:11" x14ac:dyDescent="0.25">
      <c r="B36" s="8" t="s">
        <v>527</v>
      </c>
      <c r="C36" s="57" t="s">
        <v>528</v>
      </c>
      <c r="D36" s="54" t="s">
        <v>529</v>
      </c>
      <c r="E36" s="6" t="s">
        <v>135</v>
      </c>
      <c r="F36" s="19">
        <v>20928</v>
      </c>
      <c r="G36" s="24">
        <v>5072.1400000000003</v>
      </c>
      <c r="H36" s="24">
        <v>0.98</v>
      </c>
      <c r="I36" s="31"/>
      <c r="J36" s="31"/>
      <c r="K36" s="35"/>
    </row>
    <row r="37" spans="2:11" x14ac:dyDescent="0.25">
      <c r="B37" s="8" t="s">
        <v>565</v>
      </c>
      <c r="C37" s="57" t="s">
        <v>566</v>
      </c>
      <c r="D37" s="54" t="s">
        <v>567</v>
      </c>
      <c r="E37" s="6" t="s">
        <v>568</v>
      </c>
      <c r="F37" s="19">
        <v>1337615</v>
      </c>
      <c r="G37" s="24">
        <v>4576.6499999999996</v>
      </c>
      <c r="H37" s="24">
        <v>0.88</v>
      </c>
      <c r="I37" s="31"/>
      <c r="J37" s="31"/>
      <c r="K37" s="35"/>
    </row>
    <row r="38" spans="2:11" x14ac:dyDescent="0.25">
      <c r="B38" s="8" t="s">
        <v>959</v>
      </c>
      <c r="C38" s="57" t="s">
        <v>960</v>
      </c>
      <c r="D38" s="54" t="s">
        <v>961</v>
      </c>
      <c r="E38" s="6" t="s">
        <v>962</v>
      </c>
      <c r="F38" s="19">
        <v>193941</v>
      </c>
      <c r="G38" s="24">
        <v>4574.2</v>
      </c>
      <c r="H38" s="24">
        <v>0.88</v>
      </c>
      <c r="I38" s="31"/>
      <c r="J38" s="31"/>
      <c r="K38" s="35"/>
    </row>
    <row r="39" spans="2:11" x14ac:dyDescent="0.25">
      <c r="B39" s="8" t="s">
        <v>163</v>
      </c>
      <c r="C39" s="57" t="s">
        <v>164</v>
      </c>
      <c r="D39" s="54" t="s">
        <v>165</v>
      </c>
      <c r="E39" s="6" t="s">
        <v>57</v>
      </c>
      <c r="F39" s="19">
        <v>366238</v>
      </c>
      <c r="G39" s="24">
        <v>4471.58</v>
      </c>
      <c r="H39" s="24">
        <v>0.86</v>
      </c>
      <c r="I39" s="31"/>
      <c r="J39" s="31"/>
      <c r="K39" s="35"/>
    </row>
    <row r="40" spans="2:11" x14ac:dyDescent="0.25">
      <c r="B40" s="8" t="s">
        <v>413</v>
      </c>
      <c r="C40" s="57" t="s">
        <v>414</v>
      </c>
      <c r="D40" s="54" t="s">
        <v>415</v>
      </c>
      <c r="E40" s="6" t="s">
        <v>416</v>
      </c>
      <c r="F40" s="19">
        <v>2287751</v>
      </c>
      <c r="G40" s="24">
        <v>4459.97</v>
      </c>
      <c r="H40" s="24">
        <v>0.86</v>
      </c>
      <c r="I40" s="31"/>
      <c r="J40" s="31"/>
      <c r="K40" s="35"/>
    </row>
    <row r="41" spans="2:11" x14ac:dyDescent="0.25">
      <c r="B41" s="8" t="s">
        <v>120</v>
      </c>
      <c r="C41" s="57" t="s">
        <v>121</v>
      </c>
      <c r="D41" s="54" t="s">
        <v>122</v>
      </c>
      <c r="E41" s="6" t="s">
        <v>123</v>
      </c>
      <c r="F41" s="19">
        <v>856868</v>
      </c>
      <c r="G41" s="24">
        <v>4418.4399999999996</v>
      </c>
      <c r="H41" s="24">
        <v>0.85</v>
      </c>
      <c r="I41" s="31"/>
      <c r="J41" s="31"/>
      <c r="K41" s="35"/>
    </row>
    <row r="42" spans="2:11" x14ac:dyDescent="0.25">
      <c r="B42" s="8" t="s">
        <v>963</v>
      </c>
      <c r="C42" s="57" t="s">
        <v>964</v>
      </c>
      <c r="D42" s="54" t="s">
        <v>965</v>
      </c>
      <c r="E42" s="6" t="s">
        <v>184</v>
      </c>
      <c r="F42" s="19">
        <v>545125</v>
      </c>
      <c r="G42" s="24">
        <v>4367</v>
      </c>
      <c r="H42" s="24">
        <v>0.84</v>
      </c>
      <c r="I42" s="31"/>
      <c r="J42" s="31"/>
      <c r="K42" s="35"/>
    </row>
    <row r="43" spans="2:11" x14ac:dyDescent="0.25">
      <c r="B43" s="8" t="s">
        <v>227</v>
      </c>
      <c r="C43" s="57" t="s">
        <v>228</v>
      </c>
      <c r="D43" s="54" t="s">
        <v>229</v>
      </c>
      <c r="E43" s="6" t="s">
        <v>230</v>
      </c>
      <c r="F43" s="19">
        <v>630601</v>
      </c>
      <c r="G43" s="24">
        <v>4355.88</v>
      </c>
      <c r="H43" s="24">
        <v>0.84</v>
      </c>
      <c r="I43" s="31"/>
      <c r="J43" s="31"/>
      <c r="K43" s="35"/>
    </row>
    <row r="44" spans="2:11" x14ac:dyDescent="0.25">
      <c r="B44" s="8" t="s">
        <v>966</v>
      </c>
      <c r="C44" s="57" t="s">
        <v>967</v>
      </c>
      <c r="D44" s="54" t="s">
        <v>968</v>
      </c>
      <c r="E44" s="6" t="s">
        <v>74</v>
      </c>
      <c r="F44" s="19">
        <v>216306</v>
      </c>
      <c r="G44" s="24">
        <v>4337.91</v>
      </c>
      <c r="H44" s="24">
        <v>0.84</v>
      </c>
      <c r="I44" s="31"/>
      <c r="J44" s="31"/>
      <c r="K44" s="35"/>
    </row>
    <row r="45" spans="2:11" x14ac:dyDescent="0.25">
      <c r="B45" s="8" t="s">
        <v>969</v>
      </c>
      <c r="C45" s="57" t="s">
        <v>970</v>
      </c>
      <c r="D45" s="54" t="s">
        <v>971</v>
      </c>
      <c r="E45" s="6" t="s">
        <v>131</v>
      </c>
      <c r="F45" s="19">
        <v>71421</v>
      </c>
      <c r="G45" s="24">
        <v>4133.95</v>
      </c>
      <c r="H45" s="24">
        <v>0.8</v>
      </c>
      <c r="I45" s="31"/>
      <c r="J45" s="31"/>
      <c r="K45" s="35"/>
    </row>
    <row r="46" spans="2:11" x14ac:dyDescent="0.25">
      <c r="B46" s="8" t="s">
        <v>267</v>
      </c>
      <c r="C46" s="57" t="s">
        <v>268</v>
      </c>
      <c r="D46" s="54" t="s">
        <v>269</v>
      </c>
      <c r="E46" s="6" t="s">
        <v>78</v>
      </c>
      <c r="F46" s="19">
        <v>66396</v>
      </c>
      <c r="G46" s="24">
        <v>4043.88</v>
      </c>
      <c r="H46" s="24">
        <v>0.78</v>
      </c>
      <c r="I46" s="31"/>
      <c r="J46" s="31"/>
      <c r="K46" s="35"/>
    </row>
    <row r="47" spans="2:11" x14ac:dyDescent="0.25">
      <c r="B47" s="8" t="s">
        <v>972</v>
      </c>
      <c r="C47" s="57" t="s">
        <v>973</v>
      </c>
      <c r="D47" s="54" t="s">
        <v>974</v>
      </c>
      <c r="E47" s="6" t="s">
        <v>579</v>
      </c>
      <c r="F47" s="19">
        <v>468856</v>
      </c>
      <c r="G47" s="24">
        <v>3870.41</v>
      </c>
      <c r="H47" s="24">
        <v>0.75</v>
      </c>
      <c r="I47" s="31"/>
      <c r="J47" s="31"/>
      <c r="K47" s="35"/>
    </row>
    <row r="48" spans="2:11" x14ac:dyDescent="0.25">
      <c r="B48" s="8" t="s">
        <v>975</v>
      </c>
      <c r="C48" s="57" t="s">
        <v>976</v>
      </c>
      <c r="D48" s="54" t="s">
        <v>977</v>
      </c>
      <c r="E48" s="6" t="s">
        <v>230</v>
      </c>
      <c r="F48" s="19">
        <v>264249</v>
      </c>
      <c r="G48" s="24">
        <v>3792.63</v>
      </c>
      <c r="H48" s="24">
        <v>0.73</v>
      </c>
      <c r="I48" s="31"/>
      <c r="J48" s="31"/>
      <c r="K48" s="35"/>
    </row>
    <row r="49" spans="2:11" x14ac:dyDescent="0.25">
      <c r="B49" s="8" t="s">
        <v>157</v>
      </c>
      <c r="C49" s="57" t="s">
        <v>158</v>
      </c>
      <c r="D49" s="54" t="s">
        <v>159</v>
      </c>
      <c r="E49" s="6" t="s">
        <v>131</v>
      </c>
      <c r="F49" s="19">
        <v>307835</v>
      </c>
      <c r="G49" s="24">
        <v>3731.88</v>
      </c>
      <c r="H49" s="24">
        <v>0.72</v>
      </c>
      <c r="I49" s="31"/>
      <c r="J49" s="31"/>
      <c r="K49" s="35"/>
    </row>
    <row r="50" spans="2:11" x14ac:dyDescent="0.25">
      <c r="B50" s="8" t="s">
        <v>442</v>
      </c>
      <c r="C50" s="57" t="s">
        <v>443</v>
      </c>
      <c r="D50" s="54" t="s">
        <v>444</v>
      </c>
      <c r="E50" s="6" t="s">
        <v>57</v>
      </c>
      <c r="F50" s="19">
        <v>827056</v>
      </c>
      <c r="G50" s="24">
        <v>3416.15</v>
      </c>
      <c r="H50" s="24">
        <v>0.66</v>
      </c>
      <c r="I50" s="31"/>
      <c r="J50" s="31"/>
      <c r="K50" s="35"/>
    </row>
    <row r="51" spans="2:11" x14ac:dyDescent="0.25">
      <c r="B51" s="8" t="s">
        <v>132</v>
      </c>
      <c r="C51" s="57" t="s">
        <v>133</v>
      </c>
      <c r="D51" s="54" t="s">
        <v>134</v>
      </c>
      <c r="E51" s="6" t="s">
        <v>135</v>
      </c>
      <c r="F51" s="19">
        <v>69236</v>
      </c>
      <c r="G51" s="24">
        <v>3359.78</v>
      </c>
      <c r="H51" s="24">
        <v>0.65</v>
      </c>
      <c r="I51" s="31"/>
      <c r="J51" s="31"/>
      <c r="K51" s="35"/>
    </row>
    <row r="52" spans="2:11" x14ac:dyDescent="0.25">
      <c r="B52" s="8" t="s">
        <v>978</v>
      </c>
      <c r="C52" s="57" t="s">
        <v>979</v>
      </c>
      <c r="D52" s="54" t="s">
        <v>980</v>
      </c>
      <c r="E52" s="6" t="s">
        <v>506</v>
      </c>
      <c r="F52" s="19">
        <v>354234</v>
      </c>
      <c r="G52" s="24">
        <v>3332.46</v>
      </c>
      <c r="H52" s="24">
        <v>0.64</v>
      </c>
      <c r="I52" s="31"/>
      <c r="J52" s="31"/>
      <c r="K52" s="35"/>
    </row>
    <row r="53" spans="2:11" x14ac:dyDescent="0.25">
      <c r="B53" s="8" t="s">
        <v>981</v>
      </c>
      <c r="C53" s="57" t="s">
        <v>982</v>
      </c>
      <c r="D53" s="54" t="s">
        <v>983</v>
      </c>
      <c r="E53" s="6" t="s">
        <v>217</v>
      </c>
      <c r="F53" s="19">
        <v>59041</v>
      </c>
      <c r="G53" s="24">
        <v>3264.35</v>
      </c>
      <c r="H53" s="24">
        <v>0.63</v>
      </c>
      <c r="I53" s="31"/>
      <c r="J53" s="31"/>
      <c r="K53" s="35"/>
    </row>
    <row r="54" spans="2:11" x14ac:dyDescent="0.25">
      <c r="B54" s="8" t="s">
        <v>984</v>
      </c>
      <c r="C54" s="57" t="s">
        <v>985</v>
      </c>
      <c r="D54" s="54" t="s">
        <v>986</v>
      </c>
      <c r="E54" s="6" t="s">
        <v>78</v>
      </c>
      <c r="F54" s="19">
        <v>80295</v>
      </c>
      <c r="G54" s="24">
        <v>3129.02</v>
      </c>
      <c r="H54" s="24">
        <v>0.6</v>
      </c>
      <c r="I54" s="31"/>
      <c r="J54" s="31"/>
      <c r="K54" s="35"/>
    </row>
    <row r="55" spans="2:11" x14ac:dyDescent="0.25">
      <c r="B55" s="8" t="s">
        <v>238</v>
      </c>
      <c r="C55" s="57" t="s">
        <v>239</v>
      </c>
      <c r="D55" s="54" t="s">
        <v>240</v>
      </c>
      <c r="E55" s="6" t="s">
        <v>57</v>
      </c>
      <c r="F55" s="19">
        <v>53808</v>
      </c>
      <c r="G55" s="24">
        <v>2979.19</v>
      </c>
      <c r="H55" s="24">
        <v>0.57999999999999996</v>
      </c>
      <c r="I55" s="31"/>
      <c r="J55" s="31"/>
      <c r="K55" s="35"/>
    </row>
    <row r="56" spans="2:11" x14ac:dyDescent="0.25">
      <c r="B56" s="8" t="s">
        <v>759</v>
      </c>
      <c r="C56" s="57" t="s">
        <v>760</v>
      </c>
      <c r="D56" s="54" t="s">
        <v>761</v>
      </c>
      <c r="E56" s="6" t="s">
        <v>78</v>
      </c>
      <c r="F56" s="19">
        <v>76214</v>
      </c>
      <c r="G56" s="24">
        <v>2910.65</v>
      </c>
      <c r="H56" s="24">
        <v>0.56000000000000005</v>
      </c>
      <c r="I56" s="31"/>
      <c r="J56" s="31"/>
      <c r="K56" s="35"/>
    </row>
    <row r="57" spans="2:11" x14ac:dyDescent="0.25">
      <c r="B57" s="8" t="s">
        <v>128</v>
      </c>
      <c r="C57" s="57" t="s">
        <v>129</v>
      </c>
      <c r="D57" s="54" t="s">
        <v>130</v>
      </c>
      <c r="E57" s="6" t="s">
        <v>131</v>
      </c>
      <c r="F57" s="19">
        <v>74751</v>
      </c>
      <c r="G57" s="24">
        <v>2832.09</v>
      </c>
      <c r="H57" s="24">
        <v>0.55000000000000004</v>
      </c>
      <c r="I57" s="31"/>
      <c r="J57" s="31"/>
      <c r="K57" s="35"/>
    </row>
    <row r="58" spans="2:11" x14ac:dyDescent="0.25">
      <c r="B58" s="8" t="s">
        <v>420</v>
      </c>
      <c r="C58" s="57" t="s">
        <v>421</v>
      </c>
      <c r="D58" s="54" t="s">
        <v>422</v>
      </c>
      <c r="E58" s="6" t="s">
        <v>237</v>
      </c>
      <c r="F58" s="19">
        <v>559906</v>
      </c>
      <c r="G58" s="24">
        <v>2439.5100000000002</v>
      </c>
      <c r="H58" s="24">
        <v>0.47</v>
      </c>
      <c r="I58" s="31"/>
      <c r="J58" s="31"/>
      <c r="K58" s="35"/>
    </row>
    <row r="59" spans="2:11" x14ac:dyDescent="0.25">
      <c r="B59" s="8" t="s">
        <v>987</v>
      </c>
      <c r="C59" s="57" t="s">
        <v>988</v>
      </c>
      <c r="D59" s="54" t="s">
        <v>989</v>
      </c>
      <c r="E59" s="6" t="s">
        <v>441</v>
      </c>
      <c r="F59" s="19">
        <v>295009</v>
      </c>
      <c r="G59" s="24">
        <v>1683.47</v>
      </c>
      <c r="H59" s="24">
        <v>0.33</v>
      </c>
      <c r="I59" s="31"/>
      <c r="J59" s="31"/>
      <c r="K59" s="35"/>
    </row>
    <row r="60" spans="2:11" x14ac:dyDescent="0.25">
      <c r="C60" s="58" t="s">
        <v>39</v>
      </c>
      <c r="D60" s="54"/>
      <c r="E60" s="6"/>
      <c r="F60" s="19"/>
      <c r="G60" s="25">
        <v>517796.79</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976.7</v>
      </c>
      <c r="H100" s="24">
        <v>0.19</v>
      </c>
      <c r="I100" s="31"/>
      <c r="J100" s="31"/>
      <c r="K100" s="35"/>
    </row>
    <row r="101" spans="1:54" x14ac:dyDescent="0.25">
      <c r="C101" s="58" t="s">
        <v>39</v>
      </c>
      <c r="D101" s="54"/>
      <c r="E101" s="6"/>
      <c r="F101" s="19"/>
      <c r="G101" s="25">
        <v>976.7</v>
      </c>
      <c r="H101" s="25">
        <v>0.19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4667</v>
      </c>
      <c r="D104" s="54"/>
      <c r="E104" s="6"/>
      <c r="F104" s="19"/>
      <c r="G104" s="24">
        <v>105.25</v>
      </c>
      <c r="H104" s="24">
        <v>0.02</v>
      </c>
      <c r="I104" s="31"/>
      <c r="J104" s="31"/>
      <c r="K104" s="35"/>
      <c r="L104" s="3"/>
      <c r="AI104" s="3"/>
      <c r="AV104" s="3"/>
      <c r="AX104" s="3"/>
      <c r="BB104" s="3"/>
    </row>
    <row r="105" spans="1:54" x14ac:dyDescent="0.25">
      <c r="B105" s="8"/>
      <c r="C105" s="57" t="s">
        <v>40</v>
      </c>
      <c r="D105" s="54"/>
      <c r="E105" s="6"/>
      <c r="F105" s="19"/>
      <c r="G105" s="24">
        <v>-1067.06</v>
      </c>
      <c r="H105" s="24">
        <v>-0.19999999999999998</v>
      </c>
      <c r="I105" s="31"/>
      <c r="J105" s="31"/>
      <c r="K105" s="35"/>
    </row>
    <row r="106" spans="1:54" x14ac:dyDescent="0.25">
      <c r="C106" s="58" t="s">
        <v>39</v>
      </c>
      <c r="D106" s="54"/>
      <c r="E106" s="6"/>
      <c r="F106" s="19"/>
      <c r="G106" s="25">
        <v>-961.81</v>
      </c>
      <c r="H106" s="25">
        <v>-0.18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517811.68</v>
      </c>
      <c r="H108" s="26">
        <v>99.999999999999986</v>
      </c>
      <c r="I108" s="32"/>
      <c r="J108" s="32"/>
      <c r="K108" s="36"/>
    </row>
    <row r="110" spans="1:54" s="50" customFormat="1" ht="15.75" x14ac:dyDescent="0.3">
      <c r="C110" s="50" t="s">
        <v>4496</v>
      </c>
      <c r="F110" s="51"/>
      <c r="G110" s="51"/>
      <c r="H110" s="51"/>
    </row>
    <row r="111" spans="1:54" s="42" customFormat="1" ht="27" x14ac:dyDescent="0.25">
      <c r="B111" s="43"/>
      <c r="C111" s="43" t="s">
        <v>4491</v>
      </c>
      <c r="D111" s="43" t="s">
        <v>4492</v>
      </c>
      <c r="E111" s="43" t="s">
        <v>4493</v>
      </c>
      <c r="F111" s="44" t="s">
        <v>31</v>
      </c>
      <c r="G111" s="45" t="s">
        <v>4494</v>
      </c>
      <c r="H111" s="44" t="s">
        <v>33</v>
      </c>
      <c r="I111" s="43" t="s">
        <v>36</v>
      </c>
    </row>
    <row r="112" spans="1:54" s="42" customFormat="1" ht="13.5" x14ac:dyDescent="0.25">
      <c r="B112" s="43"/>
      <c r="C112" s="43" t="s">
        <v>4490</v>
      </c>
      <c r="D112" s="43"/>
      <c r="E112" s="43"/>
      <c r="F112" s="44"/>
      <c r="G112" s="45"/>
      <c r="H112" s="44"/>
      <c r="I112" s="43"/>
    </row>
    <row r="113" spans="2:11" s="2" customFormat="1" ht="13.5" x14ac:dyDescent="0.25">
      <c r="B113" s="46">
        <v>2300097</v>
      </c>
      <c r="C113" s="46" t="s">
        <v>4488</v>
      </c>
      <c r="D113" s="46" t="s">
        <v>4489</v>
      </c>
      <c r="E113" s="46" t="s">
        <v>12</v>
      </c>
      <c r="F113" s="47">
        <v>1950</v>
      </c>
      <c r="G113" s="47">
        <v>395.27670000000001</v>
      </c>
      <c r="H113" s="47">
        <v>0.08</v>
      </c>
      <c r="I113" s="46"/>
    </row>
    <row r="114" spans="2:11" s="1" customFormat="1" ht="13.5" x14ac:dyDescent="0.25">
      <c r="B114" s="48"/>
      <c r="C114" s="48" t="s">
        <v>4495</v>
      </c>
      <c r="D114" s="48"/>
      <c r="E114" s="48"/>
      <c r="F114" s="49"/>
      <c r="G114" s="49">
        <v>395.27670000000001</v>
      </c>
      <c r="H114" s="49">
        <v>0.08</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77" t="s">
        <v>4759</v>
      </c>
      <c r="E123" s="77" t="s">
        <v>4760</v>
      </c>
      <c r="F123" s="78"/>
    </row>
    <row r="124" spans="2:11" x14ac:dyDescent="0.25">
      <c r="E124" s="2" t="s">
        <v>4770</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103"/>
  <sheetViews>
    <sheetView showGridLines="0" zoomScale="90" zoomScaleNormal="90" workbookViewId="0">
      <pane ySplit="6" topLeftCell="A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990</v>
      </c>
      <c r="J2" s="38" t="s">
        <v>4484</v>
      </c>
    </row>
    <row r="3" spans="1:54" ht="16.5" x14ac:dyDescent="0.3">
      <c r="C3" s="1" t="s">
        <v>26</v>
      </c>
      <c r="D3" s="21" t="s">
        <v>991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287</v>
      </c>
      <c r="C10" s="57" t="s">
        <v>288</v>
      </c>
      <c r="D10" s="54" t="s">
        <v>289</v>
      </c>
      <c r="E10" s="6" t="s">
        <v>135</v>
      </c>
      <c r="F10" s="19">
        <v>15000</v>
      </c>
      <c r="G10" s="24">
        <v>163.52000000000001</v>
      </c>
      <c r="H10" s="24">
        <v>1.6</v>
      </c>
      <c r="I10" s="31"/>
      <c r="J10" s="31"/>
      <c r="K10" s="35"/>
    </row>
    <row r="11" spans="1:54" x14ac:dyDescent="0.25">
      <c r="B11" s="8" t="s">
        <v>190</v>
      </c>
      <c r="C11" s="57" t="s">
        <v>191</v>
      </c>
      <c r="D11" s="54" t="s">
        <v>192</v>
      </c>
      <c r="E11" s="6" t="s">
        <v>107</v>
      </c>
      <c r="F11" s="19">
        <v>11000</v>
      </c>
      <c r="G11" s="24">
        <v>163.01</v>
      </c>
      <c r="H11" s="24">
        <v>1.59</v>
      </c>
      <c r="I11" s="31"/>
      <c r="J11" s="31"/>
      <c r="K11" s="35"/>
    </row>
    <row r="12" spans="1:54" x14ac:dyDescent="0.25">
      <c r="B12" s="8" t="s">
        <v>774</v>
      </c>
      <c r="C12" s="57" t="s">
        <v>775</v>
      </c>
      <c r="D12" s="54" t="s">
        <v>776</v>
      </c>
      <c r="E12" s="6" t="s">
        <v>103</v>
      </c>
      <c r="F12" s="19">
        <v>2100</v>
      </c>
      <c r="G12" s="24">
        <v>156.35</v>
      </c>
      <c r="H12" s="24">
        <v>1.53</v>
      </c>
      <c r="I12" s="31"/>
      <c r="J12" s="31"/>
      <c r="K12" s="35"/>
    </row>
    <row r="13" spans="1:54" x14ac:dyDescent="0.25">
      <c r="B13" s="8" t="s">
        <v>513</v>
      </c>
      <c r="C13" s="57" t="s">
        <v>514</v>
      </c>
      <c r="D13" s="54" t="s">
        <v>515</v>
      </c>
      <c r="E13" s="6" t="s">
        <v>111</v>
      </c>
      <c r="F13" s="19">
        <v>4400</v>
      </c>
      <c r="G13" s="24">
        <v>149.52000000000001</v>
      </c>
      <c r="H13" s="24">
        <v>1.46</v>
      </c>
      <c r="I13" s="31"/>
      <c r="J13" s="31"/>
      <c r="K13" s="35"/>
    </row>
    <row r="14" spans="1:54" x14ac:dyDescent="0.25">
      <c r="B14" s="8" t="s">
        <v>890</v>
      </c>
      <c r="C14" s="57" t="s">
        <v>891</v>
      </c>
      <c r="D14" s="54" t="s">
        <v>892</v>
      </c>
      <c r="E14" s="6" t="s">
        <v>579</v>
      </c>
      <c r="F14" s="19">
        <v>70000</v>
      </c>
      <c r="G14" s="24">
        <v>147.35</v>
      </c>
      <c r="H14" s="24">
        <v>1.44</v>
      </c>
      <c r="I14" s="31"/>
      <c r="J14" s="31"/>
      <c r="K14" s="35"/>
    </row>
    <row r="15" spans="1:54" x14ac:dyDescent="0.25">
      <c r="B15" s="8" t="s">
        <v>128</v>
      </c>
      <c r="C15" s="57" t="s">
        <v>129</v>
      </c>
      <c r="D15" s="54" t="s">
        <v>130</v>
      </c>
      <c r="E15" s="6" t="s">
        <v>131</v>
      </c>
      <c r="F15" s="19">
        <v>3700</v>
      </c>
      <c r="G15" s="24">
        <v>140.18</v>
      </c>
      <c r="H15" s="24">
        <v>1.37</v>
      </c>
      <c r="I15" s="31"/>
      <c r="J15" s="31"/>
      <c r="K15" s="35"/>
    </row>
    <row r="16" spans="1:54" x14ac:dyDescent="0.25">
      <c r="B16" s="8" t="s">
        <v>992</v>
      </c>
      <c r="C16" s="57" t="s">
        <v>993</v>
      </c>
      <c r="D16" s="54" t="s">
        <v>994</v>
      </c>
      <c r="E16" s="6" t="s">
        <v>107</v>
      </c>
      <c r="F16" s="19">
        <v>140000</v>
      </c>
      <c r="G16" s="24">
        <v>126</v>
      </c>
      <c r="H16" s="24">
        <v>1.23</v>
      </c>
      <c r="I16" s="31"/>
      <c r="J16" s="31"/>
      <c r="K16" s="35"/>
    </row>
    <row r="17" spans="2:11" x14ac:dyDescent="0.25">
      <c r="B17" s="8" t="s">
        <v>780</v>
      </c>
      <c r="C17" s="57" t="s">
        <v>781</v>
      </c>
      <c r="D17" s="54" t="s">
        <v>782</v>
      </c>
      <c r="E17" s="6" t="s">
        <v>156</v>
      </c>
      <c r="F17" s="19">
        <v>70000</v>
      </c>
      <c r="G17" s="24">
        <v>122.68</v>
      </c>
      <c r="H17" s="24">
        <v>1.2</v>
      </c>
      <c r="I17" s="31"/>
      <c r="J17" s="31"/>
      <c r="K17" s="35"/>
    </row>
    <row r="18" spans="2:11" x14ac:dyDescent="0.25">
      <c r="B18" s="8" t="s">
        <v>842</v>
      </c>
      <c r="C18" s="57" t="s">
        <v>843</v>
      </c>
      <c r="D18" s="54" t="s">
        <v>844</v>
      </c>
      <c r="E18" s="6" t="s">
        <v>217</v>
      </c>
      <c r="F18" s="19">
        <v>11000</v>
      </c>
      <c r="G18" s="24">
        <v>122.37</v>
      </c>
      <c r="H18" s="24">
        <v>1.19</v>
      </c>
      <c r="I18" s="31"/>
      <c r="J18" s="31"/>
      <c r="K18" s="35"/>
    </row>
    <row r="19" spans="2:11" x14ac:dyDescent="0.25">
      <c r="B19" s="8" t="s">
        <v>899</v>
      </c>
      <c r="C19" s="57" t="s">
        <v>900</v>
      </c>
      <c r="D19" s="54" t="s">
        <v>901</v>
      </c>
      <c r="E19" s="6" t="s">
        <v>111</v>
      </c>
      <c r="F19" s="19">
        <v>14000</v>
      </c>
      <c r="G19" s="24">
        <v>120.99</v>
      </c>
      <c r="H19" s="24">
        <v>1.18</v>
      </c>
      <c r="I19" s="31"/>
      <c r="J19" s="31"/>
      <c r="K19" s="35"/>
    </row>
    <row r="20" spans="2:11" x14ac:dyDescent="0.25">
      <c r="B20" s="8" t="s">
        <v>50</v>
      </c>
      <c r="C20" s="57" t="s">
        <v>51</v>
      </c>
      <c r="D20" s="54" t="s">
        <v>52</v>
      </c>
      <c r="E20" s="6" t="s">
        <v>53</v>
      </c>
      <c r="F20" s="19">
        <v>7700</v>
      </c>
      <c r="G20" s="24">
        <v>120.03</v>
      </c>
      <c r="H20" s="24">
        <v>1.17</v>
      </c>
      <c r="I20" s="31"/>
      <c r="J20" s="31"/>
      <c r="K20" s="35"/>
    </row>
    <row r="21" spans="2:11" x14ac:dyDescent="0.25">
      <c r="B21" s="8" t="s">
        <v>789</v>
      </c>
      <c r="C21" s="57" t="s">
        <v>790</v>
      </c>
      <c r="D21" s="54" t="s">
        <v>791</v>
      </c>
      <c r="E21" s="6" t="s">
        <v>135</v>
      </c>
      <c r="F21" s="19">
        <v>14000</v>
      </c>
      <c r="G21" s="24">
        <v>113.96</v>
      </c>
      <c r="H21" s="24">
        <v>1.1100000000000001</v>
      </c>
      <c r="I21" s="31"/>
      <c r="J21" s="31"/>
      <c r="K21" s="35"/>
    </row>
    <row r="22" spans="2:11" x14ac:dyDescent="0.25">
      <c r="B22" s="8" t="s">
        <v>294</v>
      </c>
      <c r="C22" s="57" t="s">
        <v>295</v>
      </c>
      <c r="D22" s="54" t="s">
        <v>296</v>
      </c>
      <c r="E22" s="6" t="s">
        <v>103</v>
      </c>
      <c r="F22" s="19">
        <v>11000</v>
      </c>
      <c r="G22" s="24">
        <v>110.2</v>
      </c>
      <c r="H22" s="24">
        <v>1.08</v>
      </c>
      <c r="I22" s="31"/>
      <c r="J22" s="31"/>
      <c r="K22" s="35"/>
    </row>
    <row r="23" spans="2:11" x14ac:dyDescent="0.25">
      <c r="B23" s="8" t="s">
        <v>350</v>
      </c>
      <c r="C23" s="57" t="s">
        <v>351</v>
      </c>
      <c r="D23" s="54" t="s">
        <v>352</v>
      </c>
      <c r="E23" s="6" t="s">
        <v>103</v>
      </c>
      <c r="F23" s="19">
        <v>9276</v>
      </c>
      <c r="G23" s="24">
        <v>106.56</v>
      </c>
      <c r="H23" s="24">
        <v>1.04</v>
      </c>
      <c r="I23" s="31"/>
      <c r="J23" s="31"/>
      <c r="K23" s="35"/>
    </row>
    <row r="24" spans="2:11" x14ac:dyDescent="0.25">
      <c r="B24" s="8" t="s">
        <v>995</v>
      </c>
      <c r="C24" s="57" t="s">
        <v>996</v>
      </c>
      <c r="D24" s="54" t="s">
        <v>997</v>
      </c>
      <c r="E24" s="6" t="s">
        <v>103</v>
      </c>
      <c r="F24" s="19">
        <v>70000</v>
      </c>
      <c r="G24" s="24">
        <v>105.84</v>
      </c>
      <c r="H24" s="24">
        <v>1.03</v>
      </c>
      <c r="I24" s="31"/>
      <c r="J24" s="31"/>
      <c r="K24" s="35"/>
    </row>
    <row r="25" spans="2:11" x14ac:dyDescent="0.25">
      <c r="B25" s="8" t="s">
        <v>507</v>
      </c>
      <c r="C25" s="57" t="s">
        <v>508</v>
      </c>
      <c r="D25" s="54" t="s">
        <v>509</v>
      </c>
      <c r="E25" s="6" t="s">
        <v>325</v>
      </c>
      <c r="F25" s="19">
        <v>13000</v>
      </c>
      <c r="G25" s="24">
        <v>101.37</v>
      </c>
      <c r="H25" s="24">
        <v>0.99</v>
      </c>
      <c r="I25" s="31"/>
      <c r="J25" s="31"/>
      <c r="K25" s="35"/>
    </row>
    <row r="26" spans="2:11" x14ac:dyDescent="0.25">
      <c r="B26" s="8" t="s">
        <v>378</v>
      </c>
      <c r="C26" s="57" t="s">
        <v>379</v>
      </c>
      <c r="D26" s="54" t="s">
        <v>380</v>
      </c>
      <c r="E26" s="6" t="s">
        <v>381</v>
      </c>
      <c r="F26" s="19">
        <v>32879</v>
      </c>
      <c r="G26" s="24">
        <v>99.95</v>
      </c>
      <c r="H26" s="24">
        <v>0.98</v>
      </c>
      <c r="I26" s="31"/>
      <c r="J26" s="31"/>
      <c r="K26" s="35" t="s">
        <v>4705</v>
      </c>
    </row>
    <row r="27" spans="2:11" x14ac:dyDescent="0.25">
      <c r="B27" s="8" t="s">
        <v>319</v>
      </c>
      <c r="C27" s="57" t="s">
        <v>320</v>
      </c>
      <c r="D27" s="54" t="s">
        <v>321</v>
      </c>
      <c r="E27" s="6" t="s">
        <v>103</v>
      </c>
      <c r="F27" s="19">
        <v>9000</v>
      </c>
      <c r="G27" s="24">
        <v>81.900000000000006</v>
      </c>
      <c r="H27" s="24">
        <v>0.8</v>
      </c>
      <c r="I27" s="31"/>
      <c r="J27" s="31"/>
      <c r="K27" s="35"/>
    </row>
    <row r="28" spans="2:11" x14ac:dyDescent="0.25">
      <c r="B28" s="8" t="s">
        <v>998</v>
      </c>
      <c r="C28" s="57" t="s">
        <v>999</v>
      </c>
      <c r="D28" s="54" t="s">
        <v>1000</v>
      </c>
      <c r="E28" s="6" t="s">
        <v>325</v>
      </c>
      <c r="F28" s="19">
        <v>13000</v>
      </c>
      <c r="G28" s="24">
        <v>76.040000000000006</v>
      </c>
      <c r="H28" s="24">
        <v>0.74</v>
      </c>
      <c r="I28" s="31"/>
      <c r="J28" s="31"/>
      <c r="K28" s="35"/>
    </row>
    <row r="29" spans="2:11" x14ac:dyDescent="0.25">
      <c r="B29" s="8" t="s">
        <v>385</v>
      </c>
      <c r="C29" s="57" t="s">
        <v>386</v>
      </c>
      <c r="D29" s="54" t="s">
        <v>387</v>
      </c>
      <c r="E29" s="6" t="s">
        <v>318</v>
      </c>
      <c r="F29" s="19">
        <v>103000</v>
      </c>
      <c r="G29" s="61">
        <v>0</v>
      </c>
      <c r="H29" s="24" t="s">
        <v>4668</v>
      </c>
      <c r="I29" s="31"/>
      <c r="J29" s="31"/>
      <c r="K29" s="35" t="s">
        <v>4704</v>
      </c>
    </row>
    <row r="30" spans="2:11" x14ac:dyDescent="0.25">
      <c r="C30" s="58" t="s">
        <v>39</v>
      </c>
      <c r="D30" s="54"/>
      <c r="E30" s="6"/>
      <c r="F30" s="19"/>
      <c r="G30" s="25">
        <v>2327.8200000000002</v>
      </c>
      <c r="H30" s="25">
        <v>22.73</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5</v>
      </c>
      <c r="D36" s="54"/>
      <c r="E36" s="6"/>
      <c r="F36" s="19"/>
      <c r="G36" s="24"/>
      <c r="H36" s="24"/>
      <c r="I36" s="31"/>
      <c r="J36" s="31"/>
      <c r="K36" s="35"/>
    </row>
    <row r="37" spans="1:11" x14ac:dyDescent="0.25">
      <c r="C37" s="59" t="s">
        <v>6</v>
      </c>
      <c r="D37" s="54"/>
      <c r="E37" s="6"/>
      <c r="F37" s="19"/>
      <c r="G37" s="24"/>
      <c r="H37" s="24"/>
      <c r="I37" s="31"/>
      <c r="J37" s="31"/>
      <c r="K37" s="35"/>
    </row>
    <row r="38" spans="1:11" x14ac:dyDescent="0.25">
      <c r="B38" s="8" t="s">
        <v>1001</v>
      </c>
      <c r="C38" s="57" t="s">
        <v>418</v>
      </c>
      <c r="D38" s="54" t="s">
        <v>1002</v>
      </c>
      <c r="E38" s="6" t="s">
        <v>583</v>
      </c>
      <c r="F38" s="19">
        <v>500</v>
      </c>
      <c r="G38" s="24">
        <v>498.12</v>
      </c>
      <c r="H38" s="24">
        <v>4.8600000000000003</v>
      </c>
      <c r="I38" s="31">
        <v>8.1624999999999996</v>
      </c>
      <c r="J38" s="31"/>
      <c r="K38" s="35" t="s">
        <v>584</v>
      </c>
    </row>
    <row r="39" spans="1:11" x14ac:dyDescent="0.25">
      <c r="B39" s="8" t="s">
        <v>1003</v>
      </c>
      <c r="C39" s="57" t="s">
        <v>1004</v>
      </c>
      <c r="D39" s="54" t="s">
        <v>1005</v>
      </c>
      <c r="E39" s="6" t="s">
        <v>583</v>
      </c>
      <c r="F39" s="19">
        <v>500</v>
      </c>
      <c r="G39" s="24">
        <v>497.15</v>
      </c>
      <c r="H39" s="24">
        <v>4.8499999999999996</v>
      </c>
      <c r="I39" s="31">
        <v>8.3597000000000001</v>
      </c>
      <c r="J39" s="31"/>
      <c r="K39" s="35" t="s">
        <v>584</v>
      </c>
    </row>
    <row r="40" spans="1:11" x14ac:dyDescent="0.25">
      <c r="B40" s="8" t="s">
        <v>1006</v>
      </c>
      <c r="C40" s="57" t="s">
        <v>718</v>
      </c>
      <c r="D40" s="54" t="s">
        <v>1007</v>
      </c>
      <c r="E40" s="6" t="s">
        <v>720</v>
      </c>
      <c r="F40" s="19">
        <v>30</v>
      </c>
      <c r="G40" s="24">
        <v>301.10000000000002</v>
      </c>
      <c r="H40" s="24">
        <v>2.94</v>
      </c>
      <c r="I40" s="31">
        <v>7.87</v>
      </c>
      <c r="J40" s="31"/>
      <c r="K40" s="35" t="s">
        <v>584</v>
      </c>
    </row>
    <row r="41" spans="1:11" x14ac:dyDescent="0.25">
      <c r="B41" s="8" t="s">
        <v>649</v>
      </c>
      <c r="C41" s="57" t="s">
        <v>650</v>
      </c>
      <c r="D41" s="54" t="s">
        <v>651</v>
      </c>
      <c r="E41" s="6" t="s">
        <v>652</v>
      </c>
      <c r="F41" s="19">
        <v>300</v>
      </c>
      <c r="G41" s="24">
        <v>299.64999999999998</v>
      </c>
      <c r="H41" s="24">
        <v>2.92</v>
      </c>
      <c r="I41" s="31">
        <v>9.83</v>
      </c>
      <c r="J41" s="31"/>
      <c r="K41" s="35" t="s">
        <v>584</v>
      </c>
    </row>
    <row r="42" spans="1:11" x14ac:dyDescent="0.25">
      <c r="B42" s="8" t="s">
        <v>646</v>
      </c>
      <c r="C42" s="57" t="s">
        <v>647</v>
      </c>
      <c r="D42" s="54" t="s">
        <v>648</v>
      </c>
      <c r="E42" s="6" t="s">
        <v>583</v>
      </c>
      <c r="F42" s="19">
        <v>30</v>
      </c>
      <c r="G42" s="24">
        <v>291.45999999999998</v>
      </c>
      <c r="H42" s="24">
        <v>2.84</v>
      </c>
      <c r="I42" s="31">
        <v>6.7698</v>
      </c>
      <c r="J42" s="31">
        <v>7.9765839699000001</v>
      </c>
      <c r="K42" s="35" t="s">
        <v>584</v>
      </c>
    </row>
    <row r="43" spans="1:11" x14ac:dyDescent="0.25">
      <c r="B43" s="8" t="s">
        <v>1008</v>
      </c>
      <c r="C43" s="57" t="s">
        <v>1009</v>
      </c>
      <c r="D43" s="54" t="s">
        <v>1010</v>
      </c>
      <c r="E43" s="6" t="s">
        <v>636</v>
      </c>
      <c r="F43" s="19">
        <v>30</v>
      </c>
      <c r="G43" s="24">
        <v>285.04000000000002</v>
      </c>
      <c r="H43" s="24">
        <v>2.78</v>
      </c>
      <c r="I43" s="31">
        <v>8.1804000000000006</v>
      </c>
      <c r="J43" s="31"/>
      <c r="K43" s="35" t="s">
        <v>584</v>
      </c>
    </row>
    <row r="44" spans="1:11" x14ac:dyDescent="0.25">
      <c r="B44" s="8" t="s">
        <v>623</v>
      </c>
      <c r="C44" s="57" t="s">
        <v>593</v>
      </c>
      <c r="D44" s="54" t="s">
        <v>624</v>
      </c>
      <c r="E44" s="6" t="s">
        <v>625</v>
      </c>
      <c r="F44" s="19">
        <v>20</v>
      </c>
      <c r="G44" s="24">
        <v>204.62</v>
      </c>
      <c r="H44" s="24">
        <v>2</v>
      </c>
      <c r="I44" s="31">
        <v>9.0137999999999998</v>
      </c>
      <c r="J44" s="31">
        <v>7.1929159993500011</v>
      </c>
      <c r="K44" s="35" t="s">
        <v>584</v>
      </c>
    </row>
    <row r="45" spans="1:11" x14ac:dyDescent="0.25">
      <c r="C45" s="58" t="s">
        <v>39</v>
      </c>
      <c r="D45" s="54"/>
      <c r="E45" s="6"/>
      <c r="F45" s="19"/>
      <c r="G45" s="25">
        <v>2377.14</v>
      </c>
      <c r="H45" s="25">
        <v>23.19</v>
      </c>
      <c r="I45" s="31"/>
      <c r="J45" s="31"/>
      <c r="K45" s="35"/>
    </row>
    <row r="46" spans="1:11" x14ac:dyDescent="0.25">
      <c r="C46" s="57"/>
      <c r="D46" s="54"/>
      <c r="E46" s="6"/>
      <c r="F46" s="19"/>
      <c r="G46" s="24"/>
      <c r="H46" s="24"/>
      <c r="I46" s="31"/>
      <c r="J46" s="31"/>
      <c r="K46" s="35"/>
    </row>
    <row r="47" spans="1:11" x14ac:dyDescent="0.25">
      <c r="C47" s="58" t="s">
        <v>7</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9" t="s">
        <v>9</v>
      </c>
      <c r="D51" s="54"/>
      <c r="E51" s="6"/>
      <c r="F51" s="19"/>
      <c r="G51" s="24"/>
      <c r="H51" s="24"/>
      <c r="I51" s="31"/>
      <c r="J51" s="31"/>
      <c r="K51" s="35"/>
    </row>
    <row r="52" spans="1:11" x14ac:dyDescent="0.25">
      <c r="B52" s="8" t="s">
        <v>1011</v>
      </c>
      <c r="C52" s="57" t="s">
        <v>1012</v>
      </c>
      <c r="D52" s="54" t="s">
        <v>1013</v>
      </c>
      <c r="E52" s="6" t="s">
        <v>660</v>
      </c>
      <c r="F52" s="19">
        <v>1500000</v>
      </c>
      <c r="G52" s="24">
        <v>1491.08</v>
      </c>
      <c r="H52" s="24">
        <v>14.55</v>
      </c>
      <c r="I52" s="31">
        <v>7.4186072000000003</v>
      </c>
      <c r="J52" s="31"/>
      <c r="K52" s="35"/>
    </row>
    <row r="53" spans="1:11" x14ac:dyDescent="0.25">
      <c r="B53" s="8" t="s">
        <v>1014</v>
      </c>
      <c r="C53" s="57" t="s">
        <v>4678</v>
      </c>
      <c r="D53" s="54" t="s">
        <v>1015</v>
      </c>
      <c r="E53" s="6" t="s">
        <v>660</v>
      </c>
      <c r="F53" s="19">
        <v>1000000</v>
      </c>
      <c r="G53" s="24">
        <v>995.75</v>
      </c>
      <c r="H53" s="24">
        <v>9.7100000000000009</v>
      </c>
      <c r="I53" s="31">
        <v>0</v>
      </c>
      <c r="J53" s="31"/>
      <c r="K53" s="35"/>
    </row>
    <row r="54" spans="1:11" x14ac:dyDescent="0.25">
      <c r="B54" s="8" t="s">
        <v>1016</v>
      </c>
      <c r="C54" s="57" t="s">
        <v>1017</v>
      </c>
      <c r="D54" s="54" t="s">
        <v>1018</v>
      </c>
      <c r="E54" s="6" t="s">
        <v>660</v>
      </c>
      <c r="F54" s="19">
        <v>1000000</v>
      </c>
      <c r="G54" s="24">
        <v>968.62</v>
      </c>
      <c r="H54" s="24">
        <v>9.4499999999999993</v>
      </c>
      <c r="I54" s="31">
        <v>7.6391863000000004</v>
      </c>
      <c r="J54" s="31"/>
      <c r="K54" s="35"/>
    </row>
    <row r="55" spans="1:11" x14ac:dyDescent="0.25">
      <c r="B55" s="8" t="s">
        <v>664</v>
      </c>
      <c r="C55" s="57" t="s">
        <v>665</v>
      </c>
      <c r="D55" s="54" t="s">
        <v>666</v>
      </c>
      <c r="E55" s="6" t="s">
        <v>660</v>
      </c>
      <c r="F55" s="19">
        <v>500000</v>
      </c>
      <c r="G55" s="24">
        <v>488.11</v>
      </c>
      <c r="H55" s="24">
        <v>4.76</v>
      </c>
      <c r="I55" s="31">
        <v>7.6413755999999999</v>
      </c>
      <c r="J55" s="31"/>
      <c r="K55" s="35"/>
    </row>
    <row r="56" spans="1:11" x14ac:dyDescent="0.25">
      <c r="C56" s="58" t="s">
        <v>39</v>
      </c>
      <c r="D56" s="54"/>
      <c r="E56" s="6"/>
      <c r="F56" s="19"/>
      <c r="G56" s="25">
        <v>3943.56</v>
      </c>
      <c r="H56" s="25">
        <v>38.47</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11</v>
      </c>
      <c r="D60" s="54"/>
      <c r="E60" s="6"/>
      <c r="F60" s="19"/>
      <c r="G60" s="24"/>
      <c r="H60" s="24"/>
      <c r="I60" s="31"/>
      <c r="J60" s="31"/>
      <c r="K60" s="35"/>
    </row>
    <row r="61" spans="1:11" x14ac:dyDescent="0.25">
      <c r="A61" s="28"/>
      <c r="B61" s="28"/>
      <c r="C61" s="58" t="s">
        <v>13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15</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17</v>
      </c>
      <c r="D69" s="54"/>
      <c r="E69" s="6"/>
      <c r="F69" s="19"/>
      <c r="G69" s="24"/>
      <c r="H69" s="24"/>
      <c r="I69" s="31"/>
      <c r="J69" s="31"/>
      <c r="K69" s="35"/>
    </row>
    <row r="70" spans="1:11" x14ac:dyDescent="0.25">
      <c r="B70" s="8" t="s">
        <v>1019</v>
      </c>
      <c r="C70" s="57" t="s">
        <v>1020</v>
      </c>
      <c r="D70" s="54" t="s">
        <v>1021</v>
      </c>
      <c r="E70" s="6" t="s">
        <v>660</v>
      </c>
      <c r="F70" s="19">
        <v>375000</v>
      </c>
      <c r="G70" s="24">
        <v>301.20999999999998</v>
      </c>
      <c r="H70" s="24">
        <v>2.94</v>
      </c>
      <c r="I70" s="31">
        <v>7.4702318999999999</v>
      </c>
      <c r="J70" s="31"/>
      <c r="K70" s="35"/>
    </row>
    <row r="71" spans="1:11" x14ac:dyDescent="0.25">
      <c r="C71" s="58" t="s">
        <v>39</v>
      </c>
      <c r="D71" s="54"/>
      <c r="E71" s="6"/>
      <c r="F71" s="19"/>
      <c r="G71" s="25">
        <v>301.20999999999998</v>
      </c>
      <c r="H71" s="25">
        <v>2.94</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23</v>
      </c>
      <c r="D82" s="54"/>
      <c r="E82" s="6"/>
      <c r="F82" s="19"/>
      <c r="G82" s="24"/>
      <c r="H82" s="24"/>
      <c r="I82" s="31"/>
      <c r="J82" s="31"/>
      <c r="K82" s="35"/>
    </row>
    <row r="83" spans="1:54" x14ac:dyDescent="0.25">
      <c r="B83" s="8" t="s">
        <v>37</v>
      </c>
      <c r="C83" s="57" t="s">
        <v>38</v>
      </c>
      <c r="D83" s="54"/>
      <c r="E83" s="6"/>
      <c r="F83" s="19"/>
      <c r="G83" s="24">
        <v>1146.5</v>
      </c>
      <c r="H83" s="24">
        <v>11.18</v>
      </c>
      <c r="I83" s="31"/>
      <c r="J83" s="31"/>
      <c r="K83" s="35"/>
    </row>
    <row r="84" spans="1:54" x14ac:dyDescent="0.25">
      <c r="C84" s="58" t="s">
        <v>39</v>
      </c>
      <c r="D84" s="54"/>
      <c r="E84" s="6"/>
      <c r="F84" s="19"/>
      <c r="G84" s="25">
        <v>1146.5</v>
      </c>
      <c r="H84" s="25">
        <v>11.18</v>
      </c>
      <c r="I84" s="31"/>
      <c r="J84" s="31"/>
      <c r="K84" s="35"/>
    </row>
    <row r="85" spans="1:54" x14ac:dyDescent="0.25">
      <c r="C85" s="57"/>
      <c r="D85" s="54"/>
      <c r="E85" s="6"/>
      <c r="F85" s="19"/>
      <c r="G85" s="24"/>
      <c r="H85" s="24"/>
      <c r="I85" s="31"/>
      <c r="J85" s="31"/>
      <c r="K85" s="35"/>
    </row>
    <row r="86" spans="1:54" x14ac:dyDescent="0.25">
      <c r="A86" s="10"/>
      <c r="B86" s="28"/>
      <c r="C86" s="58" t="s">
        <v>24</v>
      </c>
      <c r="D86" s="54"/>
      <c r="E86" s="6"/>
      <c r="F86" s="19"/>
      <c r="G86" s="24"/>
      <c r="H86" s="24"/>
      <c r="I86" s="31"/>
      <c r="J86" s="31"/>
      <c r="K86" s="35"/>
    </row>
    <row r="87" spans="1:54" s="2" customFormat="1" ht="13.5" x14ac:dyDescent="0.25">
      <c r="A87" s="28"/>
      <c r="B87" s="28"/>
      <c r="C87" s="57" t="s">
        <v>4667</v>
      </c>
      <c r="D87" s="54"/>
      <c r="E87" s="6"/>
      <c r="F87" s="19"/>
      <c r="G87" s="24" t="s">
        <v>2</v>
      </c>
      <c r="H87" s="24" t="s">
        <v>2</v>
      </c>
      <c r="I87" s="31"/>
      <c r="J87" s="31"/>
      <c r="K87" s="35"/>
      <c r="L87" s="3"/>
      <c r="AI87" s="3"/>
      <c r="AV87" s="3"/>
      <c r="AX87" s="3"/>
      <c r="BB87" s="3"/>
    </row>
    <row r="88" spans="1:54" x14ac:dyDescent="0.25">
      <c r="B88" s="8"/>
      <c r="C88" s="57" t="s">
        <v>40</v>
      </c>
      <c r="D88" s="54"/>
      <c r="E88" s="6"/>
      <c r="F88" s="19"/>
      <c r="G88" s="24">
        <v>154.47999999999999</v>
      </c>
      <c r="H88" s="24">
        <v>1.49</v>
      </c>
      <c r="I88" s="31"/>
      <c r="J88" s="31"/>
      <c r="K88" s="35"/>
    </row>
    <row r="89" spans="1:54" x14ac:dyDescent="0.25">
      <c r="C89" s="58" t="s">
        <v>39</v>
      </c>
      <c r="D89" s="54"/>
      <c r="E89" s="6"/>
      <c r="F89" s="19"/>
      <c r="G89" s="25">
        <v>154.47999999999999</v>
      </c>
      <c r="H89" s="25">
        <v>1.49</v>
      </c>
      <c r="I89" s="31"/>
      <c r="J89" s="31"/>
      <c r="K89" s="35"/>
    </row>
    <row r="90" spans="1:54" x14ac:dyDescent="0.25">
      <c r="C90" s="57"/>
      <c r="D90" s="54"/>
      <c r="E90" s="6"/>
      <c r="F90" s="19"/>
      <c r="G90" s="24"/>
      <c r="H90" s="24"/>
      <c r="I90" s="31"/>
      <c r="J90" s="31"/>
      <c r="K90" s="35"/>
    </row>
    <row r="91" spans="1:54" x14ac:dyDescent="0.25">
      <c r="C91" s="60" t="s">
        <v>41</v>
      </c>
      <c r="D91" s="55"/>
      <c r="E91" s="5"/>
      <c r="F91" s="20"/>
      <c r="G91" s="26">
        <v>10250.709999999999</v>
      </c>
      <c r="H91" s="26">
        <v>99.999999999999986</v>
      </c>
      <c r="I91" s="32"/>
      <c r="J91" s="32"/>
      <c r="K91" s="36"/>
    </row>
    <row r="94" spans="1:54" x14ac:dyDescent="0.25">
      <c r="C94" s="1" t="s">
        <v>42</v>
      </c>
    </row>
    <row r="95" spans="1:54" x14ac:dyDescent="0.25">
      <c r="C95" s="37" t="s">
        <v>43</v>
      </c>
      <c r="D95" s="37"/>
      <c r="E95" s="37"/>
      <c r="F95" s="37"/>
      <c r="G95" s="37"/>
      <c r="H95" s="37"/>
      <c r="I95" s="37"/>
      <c r="J95" s="37"/>
      <c r="K95" s="37"/>
    </row>
    <row r="96" spans="1:54" x14ac:dyDescent="0.25">
      <c r="C96" s="2" t="s">
        <v>44</v>
      </c>
    </row>
    <row r="97" spans="3:11" x14ac:dyDescent="0.25">
      <c r="C97" s="2" t="s">
        <v>45</v>
      </c>
    </row>
    <row r="98" spans="3:11" x14ac:dyDescent="0.25">
      <c r="C98" s="2" t="s">
        <v>46</v>
      </c>
    </row>
    <row r="99" spans="3:11" x14ac:dyDescent="0.25">
      <c r="C99" s="2" t="s">
        <v>47</v>
      </c>
    </row>
    <row r="100" spans="3:11" ht="45.75" customHeight="1" x14ac:dyDescent="0.25">
      <c r="C100" s="80" t="s">
        <v>4701</v>
      </c>
      <c r="D100" s="80"/>
      <c r="E100" s="80"/>
      <c r="F100" s="80"/>
      <c r="G100" s="80"/>
      <c r="H100" s="80"/>
      <c r="I100" s="80"/>
      <c r="J100" s="80"/>
      <c r="K100" s="80"/>
    </row>
    <row r="102" spans="3:11" x14ac:dyDescent="0.25">
      <c r="C102" s="77" t="s">
        <v>4759</v>
      </c>
      <c r="E102" s="77" t="s">
        <v>4760</v>
      </c>
      <c r="F102" s="78"/>
    </row>
    <row r="103" spans="3:11" x14ac:dyDescent="0.25">
      <c r="E103" s="2" t="s">
        <v>4771</v>
      </c>
    </row>
  </sheetData>
  <mergeCells count="1">
    <mergeCell ref="C100:K100"/>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70"/>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1022</v>
      </c>
      <c r="J2" s="38" t="s">
        <v>4484</v>
      </c>
    </row>
    <row r="3" spans="1:54" ht="16.5" x14ac:dyDescent="0.3">
      <c r="C3" s="1" t="s">
        <v>26</v>
      </c>
      <c r="D3" s="21" t="s">
        <v>1023</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1024</v>
      </c>
      <c r="C34" s="57" t="s">
        <v>1025</v>
      </c>
      <c r="D34" s="54" t="s">
        <v>1026</v>
      </c>
      <c r="E34" s="6" t="s">
        <v>660</v>
      </c>
      <c r="F34" s="19">
        <v>25000000</v>
      </c>
      <c r="G34" s="24">
        <v>24939.33</v>
      </c>
      <c r="H34" s="24">
        <v>1.51</v>
      </c>
      <c r="I34" s="31">
        <v>6.8308</v>
      </c>
      <c r="J34" s="31"/>
      <c r="K34" s="35"/>
    </row>
    <row r="35" spans="1:11" x14ac:dyDescent="0.25">
      <c r="C35" s="58" t="s">
        <v>39</v>
      </c>
      <c r="D35" s="54"/>
      <c r="E35" s="6"/>
      <c r="F35" s="19"/>
      <c r="G35" s="25">
        <v>24939.33</v>
      </c>
      <c r="H35" s="25">
        <v>1.51</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1628760.81</v>
      </c>
      <c r="H51" s="24">
        <v>98.51</v>
      </c>
      <c r="I51" s="31"/>
      <c r="J51" s="31"/>
      <c r="K51" s="35"/>
    </row>
    <row r="52" spans="1:54" x14ac:dyDescent="0.25">
      <c r="C52" s="58" t="s">
        <v>39</v>
      </c>
      <c r="D52" s="54"/>
      <c r="E52" s="6"/>
      <c r="F52" s="19"/>
      <c r="G52" s="25">
        <v>1628760.81</v>
      </c>
      <c r="H52" s="25">
        <v>98.51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4667</v>
      </c>
      <c r="D55" s="54"/>
      <c r="E55" s="6"/>
      <c r="F55" s="19"/>
      <c r="G55" s="24" t="s">
        <v>2</v>
      </c>
      <c r="H55" s="24" t="s">
        <v>2</v>
      </c>
      <c r="I55" s="31"/>
      <c r="J55" s="31"/>
      <c r="K55" s="35"/>
      <c r="L55" s="3"/>
      <c r="AI55" s="3"/>
      <c r="AV55" s="3"/>
      <c r="AX55" s="3"/>
      <c r="BB55" s="3"/>
    </row>
    <row r="56" spans="1:54" x14ac:dyDescent="0.25">
      <c r="B56" s="8"/>
      <c r="C56" s="57" t="s">
        <v>40</v>
      </c>
      <c r="D56" s="54"/>
      <c r="E56" s="6"/>
      <c r="F56" s="19"/>
      <c r="G56" s="24">
        <v>-364.02</v>
      </c>
      <c r="H56" s="24">
        <v>-0.02</v>
      </c>
      <c r="I56" s="31"/>
      <c r="J56" s="31"/>
      <c r="K56" s="35"/>
    </row>
    <row r="57" spans="1:54" x14ac:dyDescent="0.25">
      <c r="C57" s="58" t="s">
        <v>39</v>
      </c>
      <c r="D57" s="54"/>
      <c r="E57" s="6"/>
      <c r="F57" s="19"/>
      <c r="G57" s="25">
        <v>-364.02</v>
      </c>
      <c r="H57" s="25">
        <v>-0.02</v>
      </c>
      <c r="I57" s="31"/>
      <c r="J57" s="31"/>
      <c r="K57" s="35"/>
    </row>
    <row r="58" spans="1:54" x14ac:dyDescent="0.25">
      <c r="C58" s="57"/>
      <c r="D58" s="54"/>
      <c r="E58" s="6"/>
      <c r="F58" s="19"/>
      <c r="G58" s="24"/>
      <c r="H58" s="24"/>
      <c r="I58" s="31"/>
      <c r="J58" s="31"/>
      <c r="K58" s="35"/>
    </row>
    <row r="59" spans="1:54" x14ac:dyDescent="0.25">
      <c r="C59" s="60" t="s">
        <v>41</v>
      </c>
      <c r="D59" s="55"/>
      <c r="E59" s="5"/>
      <c r="F59" s="20"/>
      <c r="G59" s="26">
        <v>1653336.12</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4759</v>
      </c>
      <c r="E69" s="77" t="s">
        <v>4760</v>
      </c>
      <c r="F69" s="78"/>
    </row>
    <row r="70" spans="3:6" x14ac:dyDescent="0.25">
      <c r="E70" s="2" t="s">
        <v>4772</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17"/>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1027</v>
      </c>
      <c r="J2" s="38" t="s">
        <v>4484</v>
      </c>
    </row>
    <row r="3" spans="1:54" ht="16.5" x14ac:dyDescent="0.3">
      <c r="C3" s="1" t="s">
        <v>26</v>
      </c>
      <c r="D3" s="21" t="s">
        <v>1028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601</v>
      </c>
      <c r="C18" s="57" t="s">
        <v>68</v>
      </c>
      <c r="D18" s="54" t="s">
        <v>602</v>
      </c>
      <c r="E18" s="6" t="s">
        <v>583</v>
      </c>
      <c r="F18" s="19">
        <v>35000</v>
      </c>
      <c r="G18" s="24">
        <v>34873.69</v>
      </c>
      <c r="H18" s="24">
        <v>5.0599999999999996</v>
      </c>
      <c r="I18" s="31">
        <v>7.71</v>
      </c>
      <c r="J18" s="31"/>
      <c r="K18" s="35" t="s">
        <v>584</v>
      </c>
    </row>
    <row r="19" spans="2:11" x14ac:dyDescent="0.25">
      <c r="B19" s="8" t="s">
        <v>708</v>
      </c>
      <c r="C19" s="57" t="s">
        <v>709</v>
      </c>
      <c r="D19" s="54" t="s">
        <v>710</v>
      </c>
      <c r="E19" s="6" t="s">
        <v>711</v>
      </c>
      <c r="F19" s="19">
        <v>32500</v>
      </c>
      <c r="G19" s="24">
        <v>32318.26</v>
      </c>
      <c r="H19" s="24">
        <v>4.6900000000000004</v>
      </c>
      <c r="I19" s="31">
        <v>8.5058000000000007</v>
      </c>
      <c r="J19" s="31"/>
      <c r="K19" s="35" t="s">
        <v>584</v>
      </c>
    </row>
    <row r="20" spans="2:11" x14ac:dyDescent="0.25">
      <c r="B20" s="8" t="s">
        <v>603</v>
      </c>
      <c r="C20" s="57" t="s">
        <v>604</v>
      </c>
      <c r="D20" s="54" t="s">
        <v>605</v>
      </c>
      <c r="E20" s="6" t="s">
        <v>606</v>
      </c>
      <c r="F20" s="19">
        <v>30000</v>
      </c>
      <c r="G20" s="24">
        <v>30048.959999999999</v>
      </c>
      <c r="H20" s="24">
        <v>4.3600000000000003</v>
      </c>
      <c r="I20" s="31">
        <v>8.0524000000000004</v>
      </c>
      <c r="J20" s="31"/>
      <c r="K20" s="35" t="s">
        <v>584</v>
      </c>
    </row>
    <row r="21" spans="2:11" x14ac:dyDescent="0.25">
      <c r="B21" s="8" t="s">
        <v>649</v>
      </c>
      <c r="C21" s="57" t="s">
        <v>650</v>
      </c>
      <c r="D21" s="54" t="s">
        <v>651</v>
      </c>
      <c r="E21" s="6" t="s">
        <v>652</v>
      </c>
      <c r="F21" s="19">
        <v>25000</v>
      </c>
      <c r="G21" s="24">
        <v>24970.880000000001</v>
      </c>
      <c r="H21" s="24">
        <v>3.62</v>
      </c>
      <c r="I21" s="31">
        <v>9.83</v>
      </c>
      <c r="J21" s="31"/>
      <c r="K21" s="35" t="s">
        <v>584</v>
      </c>
    </row>
    <row r="22" spans="2:11" x14ac:dyDescent="0.25">
      <c r="B22" s="8" t="s">
        <v>721</v>
      </c>
      <c r="C22" s="57" t="s">
        <v>722</v>
      </c>
      <c r="D22" s="54" t="s">
        <v>723</v>
      </c>
      <c r="E22" s="6" t="s">
        <v>583</v>
      </c>
      <c r="F22" s="19">
        <v>25000</v>
      </c>
      <c r="G22" s="24">
        <v>24922.33</v>
      </c>
      <c r="H22" s="24">
        <v>3.61</v>
      </c>
      <c r="I22" s="31">
        <v>7.9649999999999999</v>
      </c>
      <c r="J22" s="31"/>
      <c r="K22" s="35" t="s">
        <v>584</v>
      </c>
    </row>
    <row r="23" spans="2:11" x14ac:dyDescent="0.25">
      <c r="B23" s="8" t="s">
        <v>1029</v>
      </c>
      <c r="C23" s="57" t="s">
        <v>105</v>
      </c>
      <c r="D23" s="54" t="s">
        <v>1030</v>
      </c>
      <c r="E23" s="6" t="s">
        <v>711</v>
      </c>
      <c r="F23" s="19">
        <v>2500</v>
      </c>
      <c r="G23" s="24">
        <v>24464.23</v>
      </c>
      <c r="H23" s="24">
        <v>3.55</v>
      </c>
      <c r="I23" s="31">
        <v>8.4587000000000003</v>
      </c>
      <c r="J23" s="31"/>
      <c r="K23" s="35" t="s">
        <v>584</v>
      </c>
    </row>
    <row r="24" spans="2:11" x14ac:dyDescent="0.25">
      <c r="B24" s="8" t="s">
        <v>653</v>
      </c>
      <c r="C24" s="57" t="s">
        <v>654</v>
      </c>
      <c r="D24" s="54" t="s">
        <v>655</v>
      </c>
      <c r="E24" s="6" t="s">
        <v>656</v>
      </c>
      <c r="F24" s="19">
        <v>23500</v>
      </c>
      <c r="G24" s="24">
        <v>23513.21</v>
      </c>
      <c r="H24" s="24">
        <v>3.41</v>
      </c>
      <c r="I24" s="31">
        <v>10.555</v>
      </c>
      <c r="J24" s="31"/>
      <c r="K24" s="35" t="s">
        <v>584</v>
      </c>
    </row>
    <row r="25" spans="2:11" x14ac:dyDescent="0.25">
      <c r="B25" s="8" t="s">
        <v>728</v>
      </c>
      <c r="C25" s="57" t="s">
        <v>729</v>
      </c>
      <c r="D25" s="54" t="s">
        <v>730</v>
      </c>
      <c r="E25" s="6" t="s">
        <v>731</v>
      </c>
      <c r="F25" s="19">
        <v>2400</v>
      </c>
      <c r="G25" s="24">
        <v>23366.33</v>
      </c>
      <c r="H25" s="24">
        <v>3.39</v>
      </c>
      <c r="I25" s="31">
        <v>9.7799999999999994</v>
      </c>
      <c r="J25" s="31"/>
      <c r="K25" s="35" t="s">
        <v>584</v>
      </c>
    </row>
    <row r="26" spans="2:11" x14ac:dyDescent="0.25">
      <c r="B26" s="8" t="s">
        <v>717</v>
      </c>
      <c r="C26" s="57" t="s">
        <v>718</v>
      </c>
      <c r="D26" s="54" t="s">
        <v>719</v>
      </c>
      <c r="E26" s="6" t="s">
        <v>720</v>
      </c>
      <c r="F26" s="19">
        <v>2200</v>
      </c>
      <c r="G26" s="24">
        <v>22390.37</v>
      </c>
      <c r="H26" s="24">
        <v>3.25</v>
      </c>
      <c r="I26" s="31">
        <v>7.87</v>
      </c>
      <c r="J26" s="31"/>
      <c r="K26" s="35" t="s">
        <v>584</v>
      </c>
    </row>
    <row r="27" spans="2:11" x14ac:dyDescent="0.25">
      <c r="B27" s="8" t="s">
        <v>1031</v>
      </c>
      <c r="C27" s="57" t="s">
        <v>1032</v>
      </c>
      <c r="D27" s="54" t="s">
        <v>1033</v>
      </c>
      <c r="E27" s="6" t="s">
        <v>1034</v>
      </c>
      <c r="F27" s="19">
        <v>2250</v>
      </c>
      <c r="G27" s="24">
        <v>21583.040000000001</v>
      </c>
      <c r="H27" s="24">
        <v>3.13</v>
      </c>
      <c r="I27" s="31">
        <v>9.6928999999999998</v>
      </c>
      <c r="J27" s="31"/>
      <c r="K27" s="35" t="s">
        <v>584</v>
      </c>
    </row>
    <row r="28" spans="2:11" x14ac:dyDescent="0.25">
      <c r="B28" s="8" t="s">
        <v>1035</v>
      </c>
      <c r="C28" s="57" t="s">
        <v>647</v>
      </c>
      <c r="D28" s="54" t="s">
        <v>1036</v>
      </c>
      <c r="E28" s="6" t="s">
        <v>583</v>
      </c>
      <c r="F28" s="19">
        <v>2150</v>
      </c>
      <c r="G28" s="24">
        <v>20684.87</v>
      </c>
      <c r="H28" s="24">
        <v>3</v>
      </c>
      <c r="I28" s="31">
        <v>6.5270999999999999</v>
      </c>
      <c r="J28" s="31">
        <v>8.0543323135499989</v>
      </c>
      <c r="K28" s="35" t="s">
        <v>584</v>
      </c>
    </row>
    <row r="29" spans="2:11" x14ac:dyDescent="0.25">
      <c r="B29" s="8" t="s">
        <v>1037</v>
      </c>
      <c r="C29" s="57" t="s">
        <v>1038</v>
      </c>
      <c r="D29" s="54" t="s">
        <v>1039</v>
      </c>
      <c r="E29" s="6" t="s">
        <v>583</v>
      </c>
      <c r="F29" s="19">
        <v>1750</v>
      </c>
      <c r="G29" s="24">
        <v>17500.439999999999</v>
      </c>
      <c r="H29" s="24">
        <v>2.54</v>
      </c>
      <c r="I29" s="31">
        <v>7.5949999999999998</v>
      </c>
      <c r="J29" s="31"/>
      <c r="K29" s="35" t="s">
        <v>584</v>
      </c>
    </row>
    <row r="30" spans="2:11" x14ac:dyDescent="0.25">
      <c r="B30" s="8" t="s">
        <v>580</v>
      </c>
      <c r="C30" s="57" t="s">
        <v>581</v>
      </c>
      <c r="D30" s="54" t="s">
        <v>582</v>
      </c>
      <c r="E30" s="6" t="s">
        <v>583</v>
      </c>
      <c r="F30" s="19">
        <v>17000</v>
      </c>
      <c r="G30" s="24">
        <v>16886.509999999998</v>
      </c>
      <c r="H30" s="24">
        <v>2.4500000000000002</v>
      </c>
      <c r="I30" s="31">
        <v>7.84</v>
      </c>
      <c r="J30" s="31"/>
      <c r="K30" s="35" t="s">
        <v>584</v>
      </c>
    </row>
    <row r="31" spans="2:11" x14ac:dyDescent="0.25">
      <c r="B31" s="8" t="s">
        <v>714</v>
      </c>
      <c r="C31" s="57" t="s">
        <v>715</v>
      </c>
      <c r="D31" s="54" t="s">
        <v>716</v>
      </c>
      <c r="E31" s="6" t="s">
        <v>711</v>
      </c>
      <c r="F31" s="19">
        <v>1600</v>
      </c>
      <c r="G31" s="24">
        <v>15936.11</v>
      </c>
      <c r="H31" s="24">
        <v>2.31</v>
      </c>
      <c r="I31" s="31">
        <v>7.9499000000000004</v>
      </c>
      <c r="J31" s="31"/>
      <c r="K31" s="35" t="s">
        <v>584</v>
      </c>
    </row>
    <row r="32" spans="2:11" x14ac:dyDescent="0.25">
      <c r="B32" s="8" t="s">
        <v>1040</v>
      </c>
      <c r="C32" s="57" t="s">
        <v>275</v>
      </c>
      <c r="D32" s="54" t="s">
        <v>1041</v>
      </c>
      <c r="E32" s="6" t="s">
        <v>591</v>
      </c>
      <c r="F32" s="19">
        <v>1500</v>
      </c>
      <c r="G32" s="24">
        <v>14634.51</v>
      </c>
      <c r="H32" s="24">
        <v>2.12</v>
      </c>
      <c r="I32" s="31">
        <v>8.2899999999999991</v>
      </c>
      <c r="J32" s="31"/>
      <c r="K32" s="35" t="s">
        <v>584</v>
      </c>
    </row>
    <row r="33" spans="2:11" x14ac:dyDescent="0.25">
      <c r="B33" s="8" t="s">
        <v>585</v>
      </c>
      <c r="C33" s="57" t="s">
        <v>586</v>
      </c>
      <c r="D33" s="54" t="s">
        <v>587</v>
      </c>
      <c r="E33" s="6" t="s">
        <v>583</v>
      </c>
      <c r="F33" s="19">
        <v>13500</v>
      </c>
      <c r="G33" s="24">
        <v>13357.17</v>
      </c>
      <c r="H33" s="24">
        <v>1.94</v>
      </c>
      <c r="I33" s="31">
        <v>7.86</v>
      </c>
      <c r="J33" s="31"/>
      <c r="K33" s="35" t="s">
        <v>584</v>
      </c>
    </row>
    <row r="34" spans="2:11" x14ac:dyDescent="0.25">
      <c r="B34" s="8" t="s">
        <v>1042</v>
      </c>
      <c r="C34" s="57" t="s">
        <v>581</v>
      </c>
      <c r="D34" s="54" t="s">
        <v>1043</v>
      </c>
      <c r="E34" s="6" t="s">
        <v>583</v>
      </c>
      <c r="F34" s="19">
        <v>13000</v>
      </c>
      <c r="G34" s="24">
        <v>12923.55</v>
      </c>
      <c r="H34" s="24">
        <v>1.87</v>
      </c>
      <c r="I34" s="31">
        <v>7.83</v>
      </c>
      <c r="J34" s="31"/>
      <c r="K34" s="35"/>
    </row>
    <row r="35" spans="2:11" x14ac:dyDescent="0.25">
      <c r="B35" s="8" t="s">
        <v>646</v>
      </c>
      <c r="C35" s="57" t="s">
        <v>647</v>
      </c>
      <c r="D35" s="54" t="s">
        <v>648</v>
      </c>
      <c r="E35" s="6" t="s">
        <v>583</v>
      </c>
      <c r="F35" s="19">
        <v>1250</v>
      </c>
      <c r="G35" s="24">
        <v>12144.29</v>
      </c>
      <c r="H35" s="24">
        <v>1.76</v>
      </c>
      <c r="I35" s="31">
        <v>6.7698</v>
      </c>
      <c r="J35" s="31">
        <v>7.9765839699000001</v>
      </c>
      <c r="K35" s="35" t="s">
        <v>584</v>
      </c>
    </row>
    <row r="36" spans="2:11" x14ac:dyDescent="0.25">
      <c r="B36" s="8" t="s">
        <v>732</v>
      </c>
      <c r="C36" s="57" t="s">
        <v>733</v>
      </c>
      <c r="D36" s="54" t="s">
        <v>734</v>
      </c>
      <c r="E36" s="6" t="s">
        <v>652</v>
      </c>
      <c r="F36" s="19">
        <v>11000</v>
      </c>
      <c r="G36" s="24">
        <v>10976.11</v>
      </c>
      <c r="H36" s="24">
        <v>1.59</v>
      </c>
      <c r="I36" s="31">
        <v>9.2349999999999994</v>
      </c>
      <c r="J36" s="31"/>
      <c r="K36" s="35" t="s">
        <v>584</v>
      </c>
    </row>
    <row r="37" spans="2:11" x14ac:dyDescent="0.25">
      <c r="B37" s="8" t="s">
        <v>735</v>
      </c>
      <c r="C37" s="57" t="s">
        <v>736</v>
      </c>
      <c r="D37" s="54" t="s">
        <v>737</v>
      </c>
      <c r="E37" s="6" t="s">
        <v>738</v>
      </c>
      <c r="F37" s="19">
        <v>10500</v>
      </c>
      <c r="G37" s="24">
        <v>10496.83</v>
      </c>
      <c r="H37" s="24">
        <v>1.52</v>
      </c>
      <c r="I37" s="31">
        <v>8.4450000000000003</v>
      </c>
      <c r="J37" s="31"/>
      <c r="K37" s="35" t="s">
        <v>584</v>
      </c>
    </row>
    <row r="38" spans="2:11" x14ac:dyDescent="0.25">
      <c r="B38" s="8" t="s">
        <v>724</v>
      </c>
      <c r="C38" s="57" t="s">
        <v>632</v>
      </c>
      <c r="D38" s="54" t="s">
        <v>725</v>
      </c>
      <c r="E38" s="6" t="s">
        <v>583</v>
      </c>
      <c r="F38" s="19">
        <v>84</v>
      </c>
      <c r="G38" s="24">
        <v>8370.1200000000008</v>
      </c>
      <c r="H38" s="24">
        <v>1.21</v>
      </c>
      <c r="I38" s="31">
        <v>8.0234000000000005</v>
      </c>
      <c r="J38" s="31"/>
      <c r="K38" s="35"/>
    </row>
    <row r="39" spans="2:11" x14ac:dyDescent="0.25">
      <c r="B39" s="8" t="s">
        <v>1044</v>
      </c>
      <c r="C39" s="57" t="s">
        <v>275</v>
      </c>
      <c r="D39" s="54" t="s">
        <v>1045</v>
      </c>
      <c r="E39" s="6" t="s">
        <v>591</v>
      </c>
      <c r="F39" s="19">
        <v>850</v>
      </c>
      <c r="G39" s="24">
        <v>8254.17</v>
      </c>
      <c r="H39" s="24">
        <v>1.2</v>
      </c>
      <c r="I39" s="31">
        <v>8.2799999999999994</v>
      </c>
      <c r="J39" s="31"/>
      <c r="K39" s="35" t="s">
        <v>584</v>
      </c>
    </row>
    <row r="40" spans="2:11" x14ac:dyDescent="0.25">
      <c r="B40" s="8" t="s">
        <v>1046</v>
      </c>
      <c r="C40" s="57" t="s">
        <v>1047</v>
      </c>
      <c r="D40" s="54" t="s">
        <v>1048</v>
      </c>
      <c r="E40" s="6" t="s">
        <v>1049</v>
      </c>
      <c r="F40" s="19">
        <v>830</v>
      </c>
      <c r="G40" s="24">
        <v>8156.53</v>
      </c>
      <c r="H40" s="24">
        <v>1.18</v>
      </c>
      <c r="I40" s="31">
        <v>8.6449999999999996</v>
      </c>
      <c r="J40" s="31"/>
      <c r="K40" s="35" t="s">
        <v>584</v>
      </c>
    </row>
    <row r="41" spans="2:11" x14ac:dyDescent="0.25">
      <c r="B41" s="8" t="s">
        <v>1050</v>
      </c>
      <c r="C41" s="57" t="s">
        <v>1047</v>
      </c>
      <c r="D41" s="54" t="s">
        <v>1051</v>
      </c>
      <c r="E41" s="6" t="s">
        <v>1049</v>
      </c>
      <c r="F41" s="19">
        <v>830</v>
      </c>
      <c r="G41" s="24">
        <v>8006.83</v>
      </c>
      <c r="H41" s="24">
        <v>1.1599999999999999</v>
      </c>
      <c r="I41" s="31">
        <v>8.7650000000000006</v>
      </c>
      <c r="J41" s="31"/>
      <c r="K41" s="35" t="s">
        <v>584</v>
      </c>
    </row>
    <row r="42" spans="2:11" x14ac:dyDescent="0.25">
      <c r="B42" s="8" t="s">
        <v>739</v>
      </c>
      <c r="C42" s="57" t="s">
        <v>740</v>
      </c>
      <c r="D42" s="54" t="s">
        <v>741</v>
      </c>
      <c r="E42" s="6" t="s">
        <v>742</v>
      </c>
      <c r="F42" s="19">
        <v>8000</v>
      </c>
      <c r="G42" s="24">
        <v>7942.12</v>
      </c>
      <c r="H42" s="24">
        <v>1.1499999999999999</v>
      </c>
      <c r="I42" s="31">
        <v>8.7799999999999994</v>
      </c>
      <c r="J42" s="31"/>
      <c r="K42" s="35" t="s">
        <v>584</v>
      </c>
    </row>
    <row r="43" spans="2:11" x14ac:dyDescent="0.25">
      <c r="B43" s="8" t="s">
        <v>613</v>
      </c>
      <c r="C43" s="57" t="s">
        <v>610</v>
      </c>
      <c r="D43" s="54" t="s">
        <v>614</v>
      </c>
      <c r="E43" s="6" t="s">
        <v>606</v>
      </c>
      <c r="F43" s="19">
        <v>750</v>
      </c>
      <c r="G43" s="24">
        <v>7496.39</v>
      </c>
      <c r="H43" s="24">
        <v>1.0900000000000001</v>
      </c>
      <c r="I43" s="31">
        <v>8.0899000000000001</v>
      </c>
      <c r="J43" s="31"/>
      <c r="K43" s="35" t="s">
        <v>584</v>
      </c>
    </row>
    <row r="44" spans="2:11" x14ac:dyDescent="0.25">
      <c r="B44" s="8" t="s">
        <v>726</v>
      </c>
      <c r="C44" s="57" t="s">
        <v>692</v>
      </c>
      <c r="D44" s="54" t="s">
        <v>727</v>
      </c>
      <c r="E44" s="6" t="s">
        <v>583</v>
      </c>
      <c r="F44" s="19">
        <v>750</v>
      </c>
      <c r="G44" s="24">
        <v>7470.41</v>
      </c>
      <c r="H44" s="24">
        <v>1.08</v>
      </c>
      <c r="I44" s="31">
        <v>7.82</v>
      </c>
      <c r="J44" s="31"/>
      <c r="K44" s="35" t="s">
        <v>584</v>
      </c>
    </row>
    <row r="45" spans="2:11" x14ac:dyDescent="0.25">
      <c r="B45" s="8" t="s">
        <v>641</v>
      </c>
      <c r="C45" s="57" t="s">
        <v>642</v>
      </c>
      <c r="D45" s="54" t="s">
        <v>643</v>
      </c>
      <c r="E45" s="6" t="s">
        <v>583</v>
      </c>
      <c r="F45" s="19">
        <v>550</v>
      </c>
      <c r="G45" s="24">
        <v>5442.74</v>
      </c>
      <c r="H45" s="24">
        <v>0.79</v>
      </c>
      <c r="I45" s="31">
        <v>7.4433999999999996</v>
      </c>
      <c r="J45" s="31">
        <v>7.8536573454500003</v>
      </c>
      <c r="K45" s="35" t="s">
        <v>584</v>
      </c>
    </row>
    <row r="46" spans="2:11" x14ac:dyDescent="0.25">
      <c r="B46" s="8" t="s">
        <v>1052</v>
      </c>
      <c r="C46" s="57" t="s">
        <v>275</v>
      </c>
      <c r="D46" s="54" t="s">
        <v>1053</v>
      </c>
      <c r="E46" s="6" t="s">
        <v>591</v>
      </c>
      <c r="F46" s="19">
        <v>500</v>
      </c>
      <c r="G46" s="24">
        <v>5015.8900000000003</v>
      </c>
      <c r="H46" s="24">
        <v>0.73</v>
      </c>
      <c r="I46" s="31">
        <v>8.24</v>
      </c>
      <c r="J46" s="31"/>
      <c r="K46" s="35" t="s">
        <v>584</v>
      </c>
    </row>
    <row r="47" spans="2:11" x14ac:dyDescent="0.25">
      <c r="B47" s="8" t="s">
        <v>615</v>
      </c>
      <c r="C47" s="57" t="s">
        <v>616</v>
      </c>
      <c r="D47" s="54" t="s">
        <v>617</v>
      </c>
      <c r="E47" s="6" t="s">
        <v>612</v>
      </c>
      <c r="F47" s="19">
        <v>49</v>
      </c>
      <c r="G47" s="24">
        <v>4880.72</v>
      </c>
      <c r="H47" s="24">
        <v>0.71</v>
      </c>
      <c r="I47" s="31">
        <v>8.5970999999999993</v>
      </c>
      <c r="J47" s="31">
        <v>8.6834623951000012</v>
      </c>
      <c r="K47" s="35" t="s">
        <v>584</v>
      </c>
    </row>
    <row r="48" spans="2:11" x14ac:dyDescent="0.25">
      <c r="B48" s="8" t="s">
        <v>1054</v>
      </c>
      <c r="C48" s="57" t="s">
        <v>275</v>
      </c>
      <c r="D48" s="54" t="s">
        <v>1055</v>
      </c>
      <c r="E48" s="6" t="s">
        <v>591</v>
      </c>
      <c r="F48" s="19">
        <v>430</v>
      </c>
      <c r="G48" s="24">
        <v>4284.67</v>
      </c>
      <c r="H48" s="24">
        <v>0.62</v>
      </c>
      <c r="I48" s="31">
        <v>8.6</v>
      </c>
      <c r="J48" s="31"/>
      <c r="K48" s="35" t="s">
        <v>584</v>
      </c>
    </row>
    <row r="49" spans="2:11" x14ac:dyDescent="0.25">
      <c r="B49" s="8" t="s">
        <v>1056</v>
      </c>
      <c r="C49" s="57" t="s">
        <v>1057</v>
      </c>
      <c r="D49" s="54" t="s">
        <v>1058</v>
      </c>
      <c r="E49" s="6" t="s">
        <v>612</v>
      </c>
      <c r="F49" s="19">
        <v>3500</v>
      </c>
      <c r="G49" s="24">
        <v>3502.17</v>
      </c>
      <c r="H49" s="24">
        <v>0.51</v>
      </c>
      <c r="I49" s="31">
        <v>9.34</v>
      </c>
      <c r="J49" s="31"/>
      <c r="K49" s="35" t="s">
        <v>584</v>
      </c>
    </row>
    <row r="50" spans="2:11" x14ac:dyDescent="0.25">
      <c r="B50" s="8" t="s">
        <v>1059</v>
      </c>
      <c r="C50" s="57" t="s">
        <v>1060</v>
      </c>
      <c r="D50" s="54" t="s">
        <v>1061</v>
      </c>
      <c r="E50" s="6" t="s">
        <v>612</v>
      </c>
      <c r="F50" s="19">
        <v>250</v>
      </c>
      <c r="G50" s="24">
        <v>2484.4899999999998</v>
      </c>
      <c r="H50" s="24">
        <v>0.36</v>
      </c>
      <c r="I50" s="31">
        <v>7.9749999999999996</v>
      </c>
      <c r="J50" s="31"/>
      <c r="K50" s="35" t="s">
        <v>584</v>
      </c>
    </row>
    <row r="51" spans="2:11" x14ac:dyDescent="0.25">
      <c r="B51" s="8" t="s">
        <v>712</v>
      </c>
      <c r="C51" s="57" t="s">
        <v>275</v>
      </c>
      <c r="D51" s="54" t="s">
        <v>713</v>
      </c>
      <c r="E51" s="6" t="s">
        <v>591</v>
      </c>
      <c r="F51" s="19">
        <v>2500</v>
      </c>
      <c r="G51" s="24">
        <v>2484.38</v>
      </c>
      <c r="H51" s="24">
        <v>0.36</v>
      </c>
      <c r="I51" s="31">
        <v>8.6</v>
      </c>
      <c r="J51" s="31"/>
      <c r="K51" s="35" t="s">
        <v>584</v>
      </c>
    </row>
    <row r="52" spans="2:11" x14ac:dyDescent="0.25">
      <c r="B52" s="8" t="s">
        <v>1062</v>
      </c>
      <c r="C52" s="57" t="s">
        <v>642</v>
      </c>
      <c r="D52" s="54" t="s">
        <v>1063</v>
      </c>
      <c r="E52" s="6" t="s">
        <v>583</v>
      </c>
      <c r="F52" s="19">
        <v>100</v>
      </c>
      <c r="G52" s="24">
        <v>990.62</v>
      </c>
      <c r="H52" s="24">
        <v>0.14000000000000001</v>
      </c>
      <c r="I52" s="31">
        <v>7.4222000000000001</v>
      </c>
      <c r="J52" s="31">
        <v>7.8357496174999994</v>
      </c>
      <c r="K52" s="35" t="s">
        <v>584</v>
      </c>
    </row>
    <row r="53" spans="2:11" x14ac:dyDescent="0.25">
      <c r="B53" s="8" t="s">
        <v>1064</v>
      </c>
      <c r="C53" s="57" t="s">
        <v>1032</v>
      </c>
      <c r="D53" s="54" t="s">
        <v>1065</v>
      </c>
      <c r="E53" s="6" t="s">
        <v>1034</v>
      </c>
      <c r="F53" s="19">
        <v>100</v>
      </c>
      <c r="G53" s="24">
        <v>989.81</v>
      </c>
      <c r="H53" s="24">
        <v>0.14000000000000001</v>
      </c>
      <c r="I53" s="31">
        <v>9.6999999999999993</v>
      </c>
      <c r="J53" s="31"/>
      <c r="K53" s="35" t="s">
        <v>584</v>
      </c>
    </row>
    <row r="54" spans="2:11" x14ac:dyDescent="0.25">
      <c r="C54" s="58" t="s">
        <v>39</v>
      </c>
      <c r="D54" s="54"/>
      <c r="E54" s="6"/>
      <c r="F54" s="19"/>
      <c r="G54" s="25">
        <v>493763.75</v>
      </c>
      <c r="H54" s="25">
        <v>71.599999999999994</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657</v>
      </c>
      <c r="C61" s="57" t="s">
        <v>658</v>
      </c>
      <c r="D61" s="54" t="s">
        <v>659</v>
      </c>
      <c r="E61" s="6" t="s">
        <v>660</v>
      </c>
      <c r="F61" s="19">
        <v>52500000</v>
      </c>
      <c r="G61" s="24">
        <v>52134.29</v>
      </c>
      <c r="H61" s="24">
        <v>7.56</v>
      </c>
      <c r="I61" s="31">
        <v>7.4115815999999999</v>
      </c>
      <c r="J61" s="31"/>
      <c r="K61" s="35"/>
    </row>
    <row r="62" spans="2:11" x14ac:dyDescent="0.25">
      <c r="B62" s="8" t="s">
        <v>746</v>
      </c>
      <c r="C62" s="57" t="s">
        <v>747</v>
      </c>
      <c r="D62" s="54" t="s">
        <v>748</v>
      </c>
      <c r="E62" s="6" t="s">
        <v>660</v>
      </c>
      <c r="F62" s="19">
        <v>29000000</v>
      </c>
      <c r="G62" s="24">
        <v>29101.53</v>
      </c>
      <c r="H62" s="24">
        <v>4.22</v>
      </c>
      <c r="I62" s="31">
        <v>7.3963143999999996</v>
      </c>
      <c r="J62" s="31"/>
      <c r="K62" s="35"/>
    </row>
    <row r="63" spans="2:11" x14ac:dyDescent="0.25">
      <c r="B63" s="8" t="s">
        <v>667</v>
      </c>
      <c r="C63" s="57" t="s">
        <v>668</v>
      </c>
      <c r="D63" s="54" t="s">
        <v>669</v>
      </c>
      <c r="E63" s="6" t="s">
        <v>660</v>
      </c>
      <c r="F63" s="19">
        <v>22500000</v>
      </c>
      <c r="G63" s="24">
        <v>22547.119999999999</v>
      </c>
      <c r="H63" s="24">
        <v>3.27</v>
      </c>
      <c r="I63" s="31">
        <v>7.5203043000000003</v>
      </c>
      <c r="J63" s="31"/>
      <c r="K63" s="35"/>
    </row>
    <row r="64" spans="2:11" x14ac:dyDescent="0.25">
      <c r="B64" s="8" t="s">
        <v>743</v>
      </c>
      <c r="C64" s="57" t="s">
        <v>744</v>
      </c>
      <c r="D64" s="54" t="s">
        <v>745</v>
      </c>
      <c r="E64" s="6" t="s">
        <v>660</v>
      </c>
      <c r="F64" s="19">
        <v>22500000</v>
      </c>
      <c r="G64" s="24">
        <v>22310.799999999999</v>
      </c>
      <c r="H64" s="24">
        <v>3.24</v>
      </c>
      <c r="I64" s="31">
        <v>7.4219137000000002</v>
      </c>
      <c r="J64" s="31"/>
      <c r="K64" s="35"/>
    </row>
    <row r="65" spans="2:11" x14ac:dyDescent="0.25">
      <c r="B65" s="8" t="s">
        <v>1066</v>
      </c>
      <c r="C65" s="57" t="s">
        <v>1067</v>
      </c>
      <c r="D65" s="54" t="s">
        <v>1068</v>
      </c>
      <c r="E65" s="6" t="s">
        <v>660</v>
      </c>
      <c r="F65" s="19">
        <v>20000000</v>
      </c>
      <c r="G65" s="24">
        <v>19911.32</v>
      </c>
      <c r="H65" s="24">
        <v>2.89</v>
      </c>
      <c r="I65" s="31">
        <v>7.4590177000000004</v>
      </c>
      <c r="J65" s="31"/>
      <c r="K65" s="35"/>
    </row>
    <row r="66" spans="2:11" x14ac:dyDescent="0.25">
      <c r="B66" s="8" t="s">
        <v>679</v>
      </c>
      <c r="C66" s="57" t="s">
        <v>680</v>
      </c>
      <c r="D66" s="54" t="s">
        <v>681</v>
      </c>
      <c r="E66" s="6" t="s">
        <v>660</v>
      </c>
      <c r="F66" s="19">
        <v>13500000</v>
      </c>
      <c r="G66" s="24">
        <v>13244</v>
      </c>
      <c r="H66" s="24">
        <v>1.92</v>
      </c>
      <c r="I66" s="31">
        <v>7.5384777999999999</v>
      </c>
      <c r="J66" s="31"/>
      <c r="K66" s="35"/>
    </row>
    <row r="67" spans="2:11" x14ac:dyDescent="0.25">
      <c r="C67" s="58" t="s">
        <v>39</v>
      </c>
      <c r="D67" s="54"/>
      <c r="E67" s="6"/>
      <c r="F67" s="19"/>
      <c r="G67" s="25">
        <v>159249.06</v>
      </c>
      <c r="H67" s="25">
        <v>23.1</v>
      </c>
      <c r="I67" s="31"/>
      <c r="J67" s="31"/>
      <c r="K67" s="35"/>
    </row>
    <row r="68" spans="2:11" x14ac:dyDescent="0.25">
      <c r="C68" s="57"/>
      <c r="D68" s="54"/>
      <c r="E68" s="6"/>
      <c r="F68" s="19"/>
      <c r="G68" s="24"/>
      <c r="H68" s="24"/>
      <c r="I68" s="31"/>
      <c r="J68" s="31"/>
      <c r="K68" s="35"/>
    </row>
    <row r="69" spans="2:11" x14ac:dyDescent="0.25">
      <c r="C69" s="59" t="s">
        <v>10</v>
      </c>
      <c r="D69" s="54"/>
      <c r="E69" s="6"/>
      <c r="F69" s="19"/>
      <c r="G69" s="24"/>
      <c r="H69" s="24"/>
      <c r="I69" s="31"/>
      <c r="J69" s="31"/>
      <c r="K69" s="35"/>
    </row>
    <row r="70" spans="2:11" x14ac:dyDescent="0.25">
      <c r="B70" s="8" t="s">
        <v>1069</v>
      </c>
      <c r="C70" s="57" t="s">
        <v>1070</v>
      </c>
      <c r="D70" s="54" t="s">
        <v>1071</v>
      </c>
      <c r="E70" s="6" t="s">
        <v>660</v>
      </c>
      <c r="F70" s="19">
        <v>12631600</v>
      </c>
      <c r="G70" s="24">
        <v>12565.07</v>
      </c>
      <c r="H70" s="24">
        <v>1.82</v>
      </c>
      <c r="I70" s="31">
        <v>7.7393862000000002</v>
      </c>
      <c r="J70" s="31"/>
      <c r="K70" s="35"/>
    </row>
    <row r="71" spans="2:11" x14ac:dyDescent="0.25">
      <c r="B71" s="8" t="s">
        <v>1072</v>
      </c>
      <c r="C71" s="57" t="s">
        <v>1073</v>
      </c>
      <c r="D71" s="54" t="s">
        <v>1074</v>
      </c>
      <c r="E71" s="6" t="s">
        <v>660</v>
      </c>
      <c r="F71" s="19">
        <v>3500000</v>
      </c>
      <c r="G71" s="24">
        <v>3517.99</v>
      </c>
      <c r="H71" s="24">
        <v>0.51</v>
      </c>
      <c r="I71" s="31">
        <v>7.8452685999999998</v>
      </c>
      <c r="J71" s="31"/>
      <c r="K71" s="35"/>
    </row>
    <row r="72" spans="2:11" x14ac:dyDescent="0.25">
      <c r="C72" s="58" t="s">
        <v>39</v>
      </c>
      <c r="D72" s="54"/>
      <c r="E72" s="6"/>
      <c r="F72" s="19"/>
      <c r="G72" s="25">
        <v>16083.06</v>
      </c>
      <c r="H72" s="25">
        <v>2.33</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C87" s="59" t="s">
        <v>4675</v>
      </c>
      <c r="D87" s="54"/>
      <c r="E87" s="6"/>
      <c r="F87" s="19"/>
      <c r="G87" s="24"/>
      <c r="H87" s="24"/>
      <c r="I87" s="31"/>
      <c r="J87" s="31"/>
      <c r="K87" s="35"/>
    </row>
    <row r="88" spans="1:11" x14ac:dyDescent="0.25">
      <c r="B88" s="8" t="s">
        <v>752</v>
      </c>
      <c r="C88" s="57" t="s">
        <v>4676</v>
      </c>
      <c r="D88" s="54" t="s">
        <v>753</v>
      </c>
      <c r="E88" s="6"/>
      <c r="F88" s="19">
        <v>17860.507000000001</v>
      </c>
      <c r="G88" s="24">
        <v>1793.51</v>
      </c>
      <c r="H88" s="24">
        <v>0.26</v>
      </c>
      <c r="I88" s="31">
        <v>7.26</v>
      </c>
      <c r="J88" s="31"/>
      <c r="K88" s="35"/>
    </row>
    <row r="89" spans="1:11" x14ac:dyDescent="0.25">
      <c r="C89" s="58" t="s">
        <v>39</v>
      </c>
      <c r="D89" s="54"/>
      <c r="E89" s="6"/>
      <c r="F89" s="19"/>
      <c r="G89" s="25">
        <v>1793.51</v>
      </c>
      <c r="H89" s="25">
        <v>0.26</v>
      </c>
      <c r="I89" s="31"/>
      <c r="J89" s="31"/>
      <c r="K89" s="35"/>
    </row>
    <row r="90" spans="1:11" x14ac:dyDescent="0.25">
      <c r="C90" s="57"/>
      <c r="D90" s="54"/>
      <c r="E90" s="6"/>
      <c r="F90" s="19"/>
      <c r="G90" s="24"/>
      <c r="H90" s="24"/>
      <c r="I90" s="31"/>
      <c r="J90" s="31"/>
      <c r="K90" s="35"/>
    </row>
    <row r="91" spans="1:11" x14ac:dyDescent="0.25">
      <c r="C91" s="58" t="s">
        <v>20</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9" t="s">
        <v>23</v>
      </c>
      <c r="D97" s="54"/>
      <c r="E97" s="6"/>
      <c r="F97" s="19"/>
      <c r="G97" s="24"/>
      <c r="H97" s="24"/>
      <c r="I97" s="31"/>
      <c r="J97" s="31"/>
      <c r="K97" s="35"/>
    </row>
    <row r="98" spans="1:54" x14ac:dyDescent="0.25">
      <c r="B98" s="8" t="s">
        <v>37</v>
      </c>
      <c r="C98" s="57" t="s">
        <v>38</v>
      </c>
      <c r="D98" s="54"/>
      <c r="E98" s="6"/>
      <c r="F98" s="19"/>
      <c r="G98" s="24">
        <v>1257.57</v>
      </c>
      <c r="H98" s="24">
        <v>0.18</v>
      </c>
      <c r="I98" s="31"/>
      <c r="J98" s="31"/>
      <c r="K98" s="35"/>
    </row>
    <row r="99" spans="1:54" x14ac:dyDescent="0.25">
      <c r="C99" s="58" t="s">
        <v>39</v>
      </c>
      <c r="D99" s="54"/>
      <c r="E99" s="6"/>
      <c r="F99" s="19"/>
      <c r="G99" s="25">
        <v>1257.57</v>
      </c>
      <c r="H99" s="25">
        <v>0.18</v>
      </c>
      <c r="I99" s="31"/>
      <c r="J99" s="31"/>
      <c r="K99" s="35"/>
    </row>
    <row r="100" spans="1:54" x14ac:dyDescent="0.25">
      <c r="C100" s="57"/>
      <c r="D100" s="54"/>
      <c r="E100" s="6"/>
      <c r="F100" s="19"/>
      <c r="G100" s="24"/>
      <c r="H100" s="24"/>
      <c r="I100" s="31"/>
      <c r="J100" s="31"/>
      <c r="K100" s="35"/>
    </row>
    <row r="101" spans="1:54" x14ac:dyDescent="0.25">
      <c r="A101" s="10"/>
      <c r="B101" s="28"/>
      <c r="C101" s="58" t="s">
        <v>24</v>
      </c>
      <c r="D101" s="54"/>
      <c r="E101" s="6"/>
      <c r="F101" s="19"/>
      <c r="G101" s="24"/>
      <c r="H101" s="24"/>
      <c r="I101" s="31"/>
      <c r="J101" s="31"/>
      <c r="K101" s="35"/>
    </row>
    <row r="102" spans="1:54" s="2" customFormat="1" ht="13.5" x14ac:dyDescent="0.25">
      <c r="A102" s="28"/>
      <c r="B102" s="28"/>
      <c r="C102" s="57" t="s">
        <v>4667</v>
      </c>
      <c r="D102" s="54"/>
      <c r="E102" s="6"/>
      <c r="F102" s="19"/>
      <c r="G102" s="24" t="s">
        <v>2</v>
      </c>
      <c r="H102" s="24" t="s">
        <v>2</v>
      </c>
      <c r="I102" s="31"/>
      <c r="J102" s="31"/>
      <c r="K102" s="35"/>
      <c r="L102" s="3"/>
      <c r="AI102" s="3"/>
      <c r="AV102" s="3"/>
      <c r="AX102" s="3"/>
      <c r="BB102" s="3"/>
    </row>
    <row r="103" spans="1:54" x14ac:dyDescent="0.25">
      <c r="B103" s="8"/>
      <c r="C103" s="57" t="s">
        <v>40</v>
      </c>
      <c r="D103" s="54"/>
      <c r="E103" s="6"/>
      <c r="F103" s="19"/>
      <c r="G103" s="24">
        <v>17390.02</v>
      </c>
      <c r="H103" s="24">
        <v>2.5299999999999998</v>
      </c>
      <c r="I103" s="31"/>
      <c r="J103" s="31"/>
      <c r="K103" s="35"/>
    </row>
    <row r="104" spans="1:54" x14ac:dyDescent="0.25">
      <c r="C104" s="58" t="s">
        <v>39</v>
      </c>
      <c r="D104" s="54"/>
      <c r="E104" s="6"/>
      <c r="F104" s="19"/>
      <c r="G104" s="25">
        <v>17390.02</v>
      </c>
      <c r="H104" s="25">
        <v>2.5299999999999998</v>
      </c>
      <c r="I104" s="31"/>
      <c r="J104" s="31"/>
      <c r="K104" s="35"/>
    </row>
    <row r="105" spans="1:54" x14ac:dyDescent="0.25">
      <c r="C105" s="57"/>
      <c r="D105" s="54"/>
      <c r="E105" s="6"/>
      <c r="F105" s="19"/>
      <c r="G105" s="24"/>
      <c r="H105" s="24"/>
      <c r="I105" s="31"/>
      <c r="J105" s="31"/>
      <c r="K105" s="35"/>
    </row>
    <row r="106" spans="1:54" x14ac:dyDescent="0.25">
      <c r="C106" s="60" t="s">
        <v>41</v>
      </c>
      <c r="D106" s="55"/>
      <c r="E106" s="5"/>
      <c r="F106" s="20"/>
      <c r="G106" s="26">
        <v>689536.97</v>
      </c>
      <c r="H106" s="26">
        <v>100</v>
      </c>
      <c r="I106" s="32"/>
      <c r="J106" s="32"/>
      <c r="K106" s="36"/>
    </row>
    <row r="109" spans="1:54" x14ac:dyDescent="0.25">
      <c r="C109" s="1" t="s">
        <v>42</v>
      </c>
    </row>
    <row r="110" spans="1:54" x14ac:dyDescent="0.25">
      <c r="C110" s="37" t="s">
        <v>43</v>
      </c>
      <c r="D110" s="37"/>
      <c r="E110" s="37"/>
      <c r="F110" s="37"/>
      <c r="G110" s="37"/>
      <c r="H110" s="37"/>
      <c r="I110" s="37"/>
      <c r="J110" s="37"/>
      <c r="K110" s="37"/>
    </row>
    <row r="111" spans="1:54" x14ac:dyDescent="0.25">
      <c r="C111" s="2" t="s">
        <v>44</v>
      </c>
    </row>
    <row r="112" spans="1:54" x14ac:dyDescent="0.25">
      <c r="C112" s="2" t="s">
        <v>45</v>
      </c>
    </row>
    <row r="113" spans="3:6" x14ac:dyDescent="0.25">
      <c r="C113" s="2" t="s">
        <v>46</v>
      </c>
    </row>
    <row r="114" spans="3:6" x14ac:dyDescent="0.25">
      <c r="C114" s="2" t="s">
        <v>47</v>
      </c>
    </row>
    <row r="116" spans="3:6" x14ac:dyDescent="0.25">
      <c r="C116" s="77" t="s">
        <v>4759</v>
      </c>
      <c r="E116" s="77" t="s">
        <v>4760</v>
      </c>
      <c r="F116" s="78"/>
    </row>
    <row r="117" spans="3:6" x14ac:dyDescent="0.25">
      <c r="E117" s="2" t="s">
        <v>4773</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54"/>
  <sheetViews>
    <sheetView showGridLines="0" zoomScale="90" zoomScaleNormal="90" workbookViewId="0">
      <pane ySplit="6" topLeftCell="A13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1075</v>
      </c>
      <c r="J2" s="38" t="s">
        <v>4484</v>
      </c>
    </row>
    <row r="3" spans="1:54" ht="16.5" x14ac:dyDescent="0.3">
      <c r="C3" s="1" t="s">
        <v>26</v>
      </c>
      <c r="D3" s="21" t="s">
        <v>1076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1077</v>
      </c>
      <c r="C24" s="57" t="s">
        <v>1078</v>
      </c>
      <c r="D24" s="54" t="s">
        <v>1079</v>
      </c>
      <c r="E24" s="6" t="s">
        <v>660</v>
      </c>
      <c r="F24" s="19">
        <v>35500000</v>
      </c>
      <c r="G24" s="24">
        <v>35507.67</v>
      </c>
      <c r="H24" s="24">
        <v>0.61</v>
      </c>
      <c r="I24" s="31">
        <v>6.9762000000000004</v>
      </c>
      <c r="J24" s="31"/>
      <c r="K24" s="35"/>
    </row>
    <row r="25" spans="1:11" x14ac:dyDescent="0.25">
      <c r="C25" s="58" t="s">
        <v>39</v>
      </c>
      <c r="D25" s="54"/>
      <c r="E25" s="6"/>
      <c r="F25" s="19"/>
      <c r="G25" s="25">
        <v>35507.67</v>
      </c>
      <c r="H25" s="25">
        <v>0.61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1080</v>
      </c>
      <c r="C31" s="57" t="s">
        <v>581</v>
      </c>
      <c r="D31" s="54" t="s">
        <v>1081</v>
      </c>
      <c r="E31" s="6" t="s">
        <v>694</v>
      </c>
      <c r="F31" s="19">
        <v>60000</v>
      </c>
      <c r="G31" s="24">
        <v>299179.5</v>
      </c>
      <c r="H31" s="24">
        <v>5.14</v>
      </c>
      <c r="I31" s="31">
        <v>7.1501000000000001</v>
      </c>
      <c r="J31" s="31"/>
      <c r="K31" s="35" t="s">
        <v>584</v>
      </c>
    </row>
    <row r="32" spans="1:11" x14ac:dyDescent="0.25">
      <c r="B32" s="8" t="s">
        <v>1082</v>
      </c>
      <c r="C32" s="57" t="s">
        <v>586</v>
      </c>
      <c r="D32" s="54" t="s">
        <v>1083</v>
      </c>
      <c r="E32" s="6" t="s">
        <v>694</v>
      </c>
      <c r="F32" s="19">
        <v>60000</v>
      </c>
      <c r="G32" s="24">
        <v>298884.59999999998</v>
      </c>
      <c r="H32" s="24">
        <v>5.14</v>
      </c>
      <c r="I32" s="31">
        <v>7.1691000000000003</v>
      </c>
      <c r="J32" s="31"/>
      <c r="K32" s="35" t="s">
        <v>584</v>
      </c>
    </row>
    <row r="33" spans="2:11" x14ac:dyDescent="0.25">
      <c r="B33" s="8" t="s">
        <v>1084</v>
      </c>
      <c r="C33" s="57" t="s">
        <v>586</v>
      </c>
      <c r="D33" s="54" t="s">
        <v>1085</v>
      </c>
      <c r="E33" s="6" t="s">
        <v>694</v>
      </c>
      <c r="F33" s="19">
        <v>25000</v>
      </c>
      <c r="G33" s="24">
        <v>123629</v>
      </c>
      <c r="H33" s="24">
        <v>2.13</v>
      </c>
      <c r="I33" s="31">
        <v>7.3597999999999999</v>
      </c>
      <c r="J33" s="31"/>
      <c r="K33" s="35"/>
    </row>
    <row r="34" spans="2:11" x14ac:dyDescent="0.25">
      <c r="B34" s="8" t="s">
        <v>1086</v>
      </c>
      <c r="C34" s="57" t="s">
        <v>1087</v>
      </c>
      <c r="D34" s="54" t="s">
        <v>1088</v>
      </c>
      <c r="E34" s="6" t="s">
        <v>694</v>
      </c>
      <c r="F34" s="19">
        <v>20000</v>
      </c>
      <c r="G34" s="24">
        <v>99878.2</v>
      </c>
      <c r="H34" s="24">
        <v>1.72</v>
      </c>
      <c r="I34" s="31">
        <v>7.4184999999999999</v>
      </c>
      <c r="J34" s="31"/>
      <c r="K34" s="35" t="s">
        <v>584</v>
      </c>
    </row>
    <row r="35" spans="2:11" x14ac:dyDescent="0.25">
      <c r="B35" s="8" t="s">
        <v>1089</v>
      </c>
      <c r="C35" s="57" t="s">
        <v>1090</v>
      </c>
      <c r="D35" s="54" t="s">
        <v>1091</v>
      </c>
      <c r="E35" s="6" t="s">
        <v>694</v>
      </c>
      <c r="F35" s="19">
        <v>20000</v>
      </c>
      <c r="G35" s="24">
        <v>99630.5</v>
      </c>
      <c r="H35" s="24">
        <v>1.71</v>
      </c>
      <c r="I35" s="31">
        <v>7.1246</v>
      </c>
      <c r="J35" s="31"/>
      <c r="K35" s="35" t="s">
        <v>584</v>
      </c>
    </row>
    <row r="36" spans="2:11" x14ac:dyDescent="0.25">
      <c r="B36" s="8" t="s">
        <v>1092</v>
      </c>
      <c r="C36" s="57" t="s">
        <v>1093</v>
      </c>
      <c r="D36" s="54" t="s">
        <v>1094</v>
      </c>
      <c r="E36" s="6" t="s">
        <v>1095</v>
      </c>
      <c r="F36" s="19">
        <v>20000</v>
      </c>
      <c r="G36" s="24">
        <v>99564.6</v>
      </c>
      <c r="H36" s="24">
        <v>1.71</v>
      </c>
      <c r="I36" s="31">
        <v>7.6007999999999996</v>
      </c>
      <c r="J36" s="31"/>
      <c r="K36" s="35" t="s">
        <v>584</v>
      </c>
    </row>
    <row r="37" spans="2:11" x14ac:dyDescent="0.25">
      <c r="B37" s="8" t="s">
        <v>1096</v>
      </c>
      <c r="C37" s="57" t="s">
        <v>1097</v>
      </c>
      <c r="D37" s="54" t="s">
        <v>1098</v>
      </c>
      <c r="E37" s="6" t="s">
        <v>1095</v>
      </c>
      <c r="F37" s="19">
        <v>19000</v>
      </c>
      <c r="G37" s="24">
        <v>93830.93</v>
      </c>
      <c r="H37" s="24">
        <v>1.61</v>
      </c>
      <c r="I37" s="31">
        <v>7.4551999999999996</v>
      </c>
      <c r="J37" s="31"/>
      <c r="K37" s="35" t="s">
        <v>584</v>
      </c>
    </row>
    <row r="38" spans="2:11" x14ac:dyDescent="0.25">
      <c r="B38" s="8" t="s">
        <v>1099</v>
      </c>
      <c r="C38" s="57" t="s">
        <v>632</v>
      </c>
      <c r="D38" s="54" t="s">
        <v>1100</v>
      </c>
      <c r="E38" s="6" t="s">
        <v>1101</v>
      </c>
      <c r="F38" s="19">
        <v>15000</v>
      </c>
      <c r="G38" s="24">
        <v>74621.55</v>
      </c>
      <c r="H38" s="24">
        <v>1.28</v>
      </c>
      <c r="I38" s="31">
        <v>7.1196999999999999</v>
      </c>
      <c r="J38" s="31"/>
      <c r="K38" s="35" t="s">
        <v>584</v>
      </c>
    </row>
    <row r="39" spans="2:11" x14ac:dyDescent="0.25">
      <c r="B39" s="8" t="s">
        <v>1102</v>
      </c>
      <c r="C39" s="57" t="s">
        <v>1103</v>
      </c>
      <c r="D39" s="54" t="s">
        <v>1104</v>
      </c>
      <c r="E39" s="6" t="s">
        <v>694</v>
      </c>
      <c r="F39" s="19">
        <v>15000</v>
      </c>
      <c r="G39" s="24">
        <v>73591.350000000006</v>
      </c>
      <c r="H39" s="24">
        <v>1.26</v>
      </c>
      <c r="I39" s="31">
        <v>7.8502000000000001</v>
      </c>
      <c r="J39" s="31"/>
      <c r="K39" s="35" t="s">
        <v>584</v>
      </c>
    </row>
    <row r="40" spans="2:11" x14ac:dyDescent="0.25">
      <c r="B40" s="8" t="s">
        <v>1105</v>
      </c>
      <c r="C40" s="57" t="s">
        <v>1106</v>
      </c>
      <c r="D40" s="54" t="s">
        <v>1107</v>
      </c>
      <c r="E40" s="6" t="s">
        <v>694</v>
      </c>
      <c r="F40" s="19">
        <v>14000</v>
      </c>
      <c r="G40" s="24">
        <v>69046.81</v>
      </c>
      <c r="H40" s="24">
        <v>1.19</v>
      </c>
      <c r="I40" s="31">
        <v>7.41</v>
      </c>
      <c r="J40" s="31"/>
      <c r="K40" s="35" t="s">
        <v>584</v>
      </c>
    </row>
    <row r="41" spans="2:11" x14ac:dyDescent="0.25">
      <c r="B41" s="8" t="s">
        <v>1108</v>
      </c>
      <c r="C41" s="57" t="s">
        <v>1109</v>
      </c>
      <c r="D41" s="54" t="s">
        <v>1110</v>
      </c>
      <c r="E41" s="6" t="s">
        <v>694</v>
      </c>
      <c r="F41" s="19">
        <v>13500</v>
      </c>
      <c r="G41" s="24">
        <v>67500</v>
      </c>
      <c r="H41" s="24">
        <v>1.1599999999999999</v>
      </c>
      <c r="I41" s="31">
        <v>6.8632999999999997</v>
      </c>
      <c r="J41" s="31"/>
      <c r="K41" s="35"/>
    </row>
    <row r="42" spans="2:11" x14ac:dyDescent="0.25">
      <c r="B42" s="8" t="s">
        <v>1111</v>
      </c>
      <c r="C42" s="57" t="s">
        <v>1112</v>
      </c>
      <c r="D42" s="54" t="s">
        <v>1113</v>
      </c>
      <c r="E42" s="6" t="s">
        <v>694</v>
      </c>
      <c r="F42" s="19">
        <v>12000</v>
      </c>
      <c r="G42" s="24">
        <v>59786.34</v>
      </c>
      <c r="H42" s="24">
        <v>1.03</v>
      </c>
      <c r="I42" s="31">
        <v>7.6741000000000001</v>
      </c>
      <c r="J42" s="31"/>
      <c r="K42" s="35" t="s">
        <v>584</v>
      </c>
    </row>
    <row r="43" spans="2:11" x14ac:dyDescent="0.25">
      <c r="B43" s="8" t="s">
        <v>1114</v>
      </c>
      <c r="C43" s="57" t="s">
        <v>1115</v>
      </c>
      <c r="D43" s="54" t="s">
        <v>1116</v>
      </c>
      <c r="E43" s="6" t="s">
        <v>694</v>
      </c>
      <c r="F43" s="19">
        <v>12000</v>
      </c>
      <c r="G43" s="24">
        <v>59233.08</v>
      </c>
      <c r="H43" s="24">
        <v>1.02</v>
      </c>
      <c r="I43" s="31">
        <v>8.0099</v>
      </c>
      <c r="J43" s="31"/>
      <c r="K43" s="35" t="s">
        <v>584</v>
      </c>
    </row>
    <row r="44" spans="2:11" x14ac:dyDescent="0.25">
      <c r="B44" s="8" t="s">
        <v>1117</v>
      </c>
      <c r="C44" s="57" t="s">
        <v>1118</v>
      </c>
      <c r="D44" s="54" t="s">
        <v>1119</v>
      </c>
      <c r="E44" s="6" t="s">
        <v>694</v>
      </c>
      <c r="F44" s="19">
        <v>11000</v>
      </c>
      <c r="G44" s="24">
        <v>54349.9</v>
      </c>
      <c r="H44" s="24">
        <v>0.93</v>
      </c>
      <c r="I44" s="31">
        <v>7.3997999999999999</v>
      </c>
      <c r="J44" s="31"/>
      <c r="K44" s="35" t="s">
        <v>584</v>
      </c>
    </row>
    <row r="45" spans="2:11" x14ac:dyDescent="0.25">
      <c r="B45" s="8" t="s">
        <v>1120</v>
      </c>
      <c r="C45" s="57" t="s">
        <v>1109</v>
      </c>
      <c r="D45" s="54" t="s">
        <v>1121</v>
      </c>
      <c r="E45" s="6" t="s">
        <v>694</v>
      </c>
      <c r="F45" s="19">
        <v>10000</v>
      </c>
      <c r="G45" s="24">
        <v>49970.45</v>
      </c>
      <c r="H45" s="24">
        <v>0.86</v>
      </c>
      <c r="I45" s="31">
        <v>7.1947999999999999</v>
      </c>
      <c r="J45" s="31"/>
      <c r="K45" s="35" t="s">
        <v>584</v>
      </c>
    </row>
    <row r="46" spans="2:11" x14ac:dyDescent="0.25">
      <c r="B46" s="8" t="s">
        <v>1122</v>
      </c>
      <c r="C46" s="57" t="s">
        <v>1112</v>
      </c>
      <c r="D46" s="54" t="s">
        <v>1123</v>
      </c>
      <c r="E46" s="6" t="s">
        <v>694</v>
      </c>
      <c r="F46" s="19">
        <v>10000</v>
      </c>
      <c r="G46" s="24">
        <v>49863.7</v>
      </c>
      <c r="H46" s="24">
        <v>0.86</v>
      </c>
      <c r="I46" s="31">
        <v>7.6746999999999996</v>
      </c>
      <c r="J46" s="31"/>
      <c r="K46" s="35" t="s">
        <v>584</v>
      </c>
    </row>
    <row r="47" spans="2:11" x14ac:dyDescent="0.25">
      <c r="B47" s="8" t="s">
        <v>1124</v>
      </c>
      <c r="C47" s="57" t="s">
        <v>1125</v>
      </c>
      <c r="D47" s="54" t="s">
        <v>1126</v>
      </c>
      <c r="E47" s="6" t="s">
        <v>694</v>
      </c>
      <c r="F47" s="19">
        <v>10000</v>
      </c>
      <c r="G47" s="24">
        <v>49810.5</v>
      </c>
      <c r="H47" s="24">
        <v>0.86</v>
      </c>
      <c r="I47" s="31">
        <v>7.7145000000000001</v>
      </c>
      <c r="J47" s="31"/>
      <c r="K47" s="35" t="s">
        <v>584</v>
      </c>
    </row>
    <row r="48" spans="2:11" x14ac:dyDescent="0.25">
      <c r="B48" s="8" t="s">
        <v>1127</v>
      </c>
      <c r="C48" s="57" t="s">
        <v>1125</v>
      </c>
      <c r="D48" s="54" t="s">
        <v>1128</v>
      </c>
      <c r="E48" s="6" t="s">
        <v>694</v>
      </c>
      <c r="F48" s="19">
        <v>10000</v>
      </c>
      <c r="G48" s="24">
        <v>49800</v>
      </c>
      <c r="H48" s="24">
        <v>0.86</v>
      </c>
      <c r="I48" s="31">
        <v>7.7150999999999996</v>
      </c>
      <c r="J48" s="31"/>
      <c r="K48" s="35" t="s">
        <v>584</v>
      </c>
    </row>
    <row r="49" spans="2:11" x14ac:dyDescent="0.25">
      <c r="B49" s="8" t="s">
        <v>1129</v>
      </c>
      <c r="C49" s="57" t="s">
        <v>610</v>
      </c>
      <c r="D49" s="54" t="s">
        <v>1130</v>
      </c>
      <c r="E49" s="6" t="s">
        <v>694</v>
      </c>
      <c r="F49" s="19">
        <v>10000</v>
      </c>
      <c r="G49" s="24">
        <v>49738.55</v>
      </c>
      <c r="H49" s="24">
        <v>0.85</v>
      </c>
      <c r="I49" s="31">
        <v>7.6745000000000001</v>
      </c>
      <c r="J49" s="31"/>
      <c r="K49" s="35" t="s">
        <v>584</v>
      </c>
    </row>
    <row r="50" spans="2:11" x14ac:dyDescent="0.25">
      <c r="B50" s="8" t="s">
        <v>1131</v>
      </c>
      <c r="C50" s="57" t="s">
        <v>68</v>
      </c>
      <c r="D50" s="54" t="s">
        <v>1132</v>
      </c>
      <c r="E50" s="6" t="s">
        <v>694</v>
      </c>
      <c r="F50" s="19">
        <v>10000</v>
      </c>
      <c r="G50" s="24">
        <v>49726.65</v>
      </c>
      <c r="H50" s="24">
        <v>0.85</v>
      </c>
      <c r="I50" s="31">
        <v>7.1665000000000001</v>
      </c>
      <c r="J50" s="31"/>
      <c r="K50" s="35" t="s">
        <v>584</v>
      </c>
    </row>
    <row r="51" spans="2:11" x14ac:dyDescent="0.25">
      <c r="B51" s="8" t="s">
        <v>1133</v>
      </c>
      <c r="C51" s="57" t="s">
        <v>1125</v>
      </c>
      <c r="D51" s="54" t="s">
        <v>1134</v>
      </c>
      <c r="E51" s="6" t="s">
        <v>694</v>
      </c>
      <c r="F51" s="19">
        <v>10000</v>
      </c>
      <c r="G51" s="24">
        <v>49340.35</v>
      </c>
      <c r="H51" s="24">
        <v>0.85</v>
      </c>
      <c r="I51" s="31">
        <v>8</v>
      </c>
      <c r="J51" s="31"/>
      <c r="K51" s="35" t="s">
        <v>584</v>
      </c>
    </row>
    <row r="52" spans="2:11" x14ac:dyDescent="0.25">
      <c r="B52" s="8" t="s">
        <v>1135</v>
      </c>
      <c r="C52" s="57" t="s">
        <v>105</v>
      </c>
      <c r="D52" s="54" t="s">
        <v>1136</v>
      </c>
      <c r="E52" s="6" t="s">
        <v>694</v>
      </c>
      <c r="F52" s="19">
        <v>10000</v>
      </c>
      <c r="G52" s="24">
        <v>49329.35</v>
      </c>
      <c r="H52" s="24">
        <v>0.85</v>
      </c>
      <c r="I52" s="31">
        <v>8.1349</v>
      </c>
      <c r="J52" s="31"/>
      <c r="K52" s="35" t="s">
        <v>584</v>
      </c>
    </row>
    <row r="53" spans="2:11" x14ac:dyDescent="0.25">
      <c r="B53" s="8" t="s">
        <v>1137</v>
      </c>
      <c r="C53" s="57" t="s">
        <v>1112</v>
      </c>
      <c r="D53" s="54" t="s">
        <v>1138</v>
      </c>
      <c r="E53" s="6" t="s">
        <v>694</v>
      </c>
      <c r="F53" s="19">
        <v>10000</v>
      </c>
      <c r="G53" s="24">
        <v>49183.3</v>
      </c>
      <c r="H53" s="24">
        <v>0.85</v>
      </c>
      <c r="I53" s="31">
        <v>7.9751000000000003</v>
      </c>
      <c r="J53" s="31"/>
      <c r="K53" s="35" t="s">
        <v>584</v>
      </c>
    </row>
    <row r="54" spans="2:11" x14ac:dyDescent="0.25">
      <c r="B54" s="8" t="s">
        <v>1139</v>
      </c>
      <c r="C54" s="57" t="s">
        <v>1140</v>
      </c>
      <c r="D54" s="54" t="s">
        <v>1141</v>
      </c>
      <c r="E54" s="6" t="s">
        <v>694</v>
      </c>
      <c r="F54" s="19">
        <v>10000</v>
      </c>
      <c r="G54" s="24">
        <v>49127.5</v>
      </c>
      <c r="H54" s="24">
        <v>0.84</v>
      </c>
      <c r="I54" s="31">
        <v>7.8101000000000003</v>
      </c>
      <c r="J54" s="31"/>
      <c r="K54" s="35" t="s">
        <v>584</v>
      </c>
    </row>
    <row r="55" spans="2:11" x14ac:dyDescent="0.25">
      <c r="B55" s="8" t="s">
        <v>1142</v>
      </c>
      <c r="C55" s="57" t="s">
        <v>1093</v>
      </c>
      <c r="D55" s="54" t="s">
        <v>1143</v>
      </c>
      <c r="E55" s="6" t="s">
        <v>1095</v>
      </c>
      <c r="F55" s="19">
        <v>10000</v>
      </c>
      <c r="G55" s="24">
        <v>49060.9</v>
      </c>
      <c r="H55" s="24">
        <v>0.84</v>
      </c>
      <c r="I55" s="31">
        <v>7.8502000000000001</v>
      </c>
      <c r="J55" s="31"/>
      <c r="K55" s="35" t="s">
        <v>584</v>
      </c>
    </row>
    <row r="56" spans="2:11" x14ac:dyDescent="0.25">
      <c r="B56" s="8" t="s">
        <v>1144</v>
      </c>
      <c r="C56" s="57" t="s">
        <v>589</v>
      </c>
      <c r="D56" s="54" t="s">
        <v>1145</v>
      </c>
      <c r="E56" s="6" t="s">
        <v>694</v>
      </c>
      <c r="F56" s="19">
        <v>10000</v>
      </c>
      <c r="G56" s="24">
        <v>49025.75</v>
      </c>
      <c r="H56" s="24">
        <v>0.84</v>
      </c>
      <c r="I56" s="31">
        <v>8.1501000000000001</v>
      </c>
      <c r="J56" s="31"/>
      <c r="K56" s="35" t="s">
        <v>584</v>
      </c>
    </row>
    <row r="57" spans="2:11" x14ac:dyDescent="0.25">
      <c r="B57" s="8" t="s">
        <v>1146</v>
      </c>
      <c r="C57" s="57" t="s">
        <v>1115</v>
      </c>
      <c r="D57" s="54" t="s">
        <v>1147</v>
      </c>
      <c r="E57" s="6" t="s">
        <v>694</v>
      </c>
      <c r="F57" s="19">
        <v>8000</v>
      </c>
      <c r="G57" s="24">
        <v>39780.68</v>
      </c>
      <c r="H57" s="24">
        <v>0.68</v>
      </c>
      <c r="I57" s="31">
        <v>7.7397</v>
      </c>
      <c r="J57" s="31"/>
      <c r="K57" s="35" t="s">
        <v>584</v>
      </c>
    </row>
    <row r="58" spans="2:11" x14ac:dyDescent="0.25">
      <c r="B58" s="8" t="s">
        <v>1148</v>
      </c>
      <c r="C58" s="57" t="s">
        <v>1125</v>
      </c>
      <c r="D58" s="54" t="s">
        <v>1149</v>
      </c>
      <c r="E58" s="6" t="s">
        <v>694</v>
      </c>
      <c r="F58" s="19">
        <v>8000</v>
      </c>
      <c r="G58" s="24">
        <v>39480.800000000003</v>
      </c>
      <c r="H58" s="24">
        <v>0.68</v>
      </c>
      <c r="I58" s="31">
        <v>8</v>
      </c>
      <c r="J58" s="31"/>
      <c r="K58" s="35" t="s">
        <v>584</v>
      </c>
    </row>
    <row r="59" spans="2:11" x14ac:dyDescent="0.25">
      <c r="B59" s="8" t="s">
        <v>1150</v>
      </c>
      <c r="C59" s="57" t="s">
        <v>1151</v>
      </c>
      <c r="D59" s="54" t="s">
        <v>1152</v>
      </c>
      <c r="E59" s="6" t="s">
        <v>694</v>
      </c>
      <c r="F59" s="19">
        <v>7500</v>
      </c>
      <c r="G59" s="24">
        <v>37474.730000000003</v>
      </c>
      <c r="H59" s="24">
        <v>0.64</v>
      </c>
      <c r="I59" s="31">
        <v>8.2119999999999997</v>
      </c>
      <c r="J59" s="31"/>
      <c r="K59" s="35" t="s">
        <v>584</v>
      </c>
    </row>
    <row r="60" spans="2:11" x14ac:dyDescent="0.25">
      <c r="B60" s="8" t="s">
        <v>1153</v>
      </c>
      <c r="C60" s="57" t="s">
        <v>310</v>
      </c>
      <c r="D60" s="54" t="s">
        <v>1154</v>
      </c>
      <c r="E60" s="6" t="s">
        <v>1095</v>
      </c>
      <c r="F60" s="19">
        <v>7000</v>
      </c>
      <c r="G60" s="24">
        <v>34931.160000000003</v>
      </c>
      <c r="H60" s="24">
        <v>0.6</v>
      </c>
      <c r="I60" s="31">
        <v>7.1936999999999998</v>
      </c>
      <c r="J60" s="31"/>
      <c r="K60" s="35" t="s">
        <v>584</v>
      </c>
    </row>
    <row r="61" spans="2:11" x14ac:dyDescent="0.25">
      <c r="B61" s="8" t="s">
        <v>1155</v>
      </c>
      <c r="C61" s="57" t="s">
        <v>539</v>
      </c>
      <c r="D61" s="54" t="s">
        <v>1156</v>
      </c>
      <c r="E61" s="6" t="s">
        <v>694</v>
      </c>
      <c r="F61" s="19">
        <v>6000</v>
      </c>
      <c r="G61" s="24">
        <v>29839.08</v>
      </c>
      <c r="H61" s="24">
        <v>0.51</v>
      </c>
      <c r="I61" s="31">
        <v>7.5708000000000002</v>
      </c>
      <c r="J61" s="31"/>
      <c r="K61" s="35"/>
    </row>
    <row r="62" spans="2:11" x14ac:dyDescent="0.25">
      <c r="B62" s="8" t="s">
        <v>1157</v>
      </c>
      <c r="C62" s="57" t="s">
        <v>581</v>
      </c>
      <c r="D62" s="54" t="s">
        <v>1158</v>
      </c>
      <c r="E62" s="6" t="s">
        <v>694</v>
      </c>
      <c r="F62" s="19">
        <v>5000</v>
      </c>
      <c r="G62" s="24">
        <v>24763.4</v>
      </c>
      <c r="H62" s="24">
        <v>0.43</v>
      </c>
      <c r="I62" s="31">
        <v>7.4199000000000002</v>
      </c>
      <c r="J62" s="31"/>
      <c r="K62" s="35"/>
    </row>
    <row r="63" spans="2:11" x14ac:dyDescent="0.25">
      <c r="B63" s="8" t="s">
        <v>1159</v>
      </c>
      <c r="C63" s="57" t="s">
        <v>1115</v>
      </c>
      <c r="D63" s="54" t="s">
        <v>1160</v>
      </c>
      <c r="E63" s="6" t="s">
        <v>694</v>
      </c>
      <c r="F63" s="19">
        <v>5000</v>
      </c>
      <c r="G63" s="24">
        <v>24609.45</v>
      </c>
      <c r="H63" s="24">
        <v>0.42</v>
      </c>
      <c r="I63" s="31">
        <v>7.9349999999999996</v>
      </c>
      <c r="J63" s="31"/>
      <c r="K63" s="35" t="s">
        <v>584</v>
      </c>
    </row>
    <row r="64" spans="2:11" x14ac:dyDescent="0.25">
      <c r="B64" s="8" t="s">
        <v>1161</v>
      </c>
      <c r="C64" s="57" t="s">
        <v>1115</v>
      </c>
      <c r="D64" s="54" t="s">
        <v>1162</v>
      </c>
      <c r="E64" s="6" t="s">
        <v>694</v>
      </c>
      <c r="F64" s="19">
        <v>5000</v>
      </c>
      <c r="G64" s="24">
        <v>24604.2</v>
      </c>
      <c r="H64" s="24">
        <v>0.42</v>
      </c>
      <c r="I64" s="31">
        <v>7.9348999999999998</v>
      </c>
      <c r="J64" s="31"/>
      <c r="K64" s="35" t="s">
        <v>584</v>
      </c>
    </row>
    <row r="65" spans="2:11" x14ac:dyDescent="0.25">
      <c r="B65" s="8" t="s">
        <v>1163</v>
      </c>
      <c r="C65" s="57" t="s">
        <v>1109</v>
      </c>
      <c r="D65" s="54" t="s">
        <v>1164</v>
      </c>
      <c r="E65" s="6" t="s">
        <v>694</v>
      </c>
      <c r="F65" s="19">
        <v>5000</v>
      </c>
      <c r="G65" s="24">
        <v>24580.83</v>
      </c>
      <c r="H65" s="24">
        <v>0.42</v>
      </c>
      <c r="I65" s="31">
        <v>7.4099000000000004</v>
      </c>
      <c r="J65" s="31"/>
      <c r="K65" s="35" t="s">
        <v>584</v>
      </c>
    </row>
    <row r="66" spans="2:11" x14ac:dyDescent="0.25">
      <c r="B66" s="8" t="s">
        <v>1165</v>
      </c>
      <c r="C66" s="57" t="s">
        <v>1166</v>
      </c>
      <c r="D66" s="54" t="s">
        <v>1167</v>
      </c>
      <c r="E66" s="6" t="s">
        <v>694</v>
      </c>
      <c r="F66" s="19">
        <v>5000</v>
      </c>
      <c r="G66" s="24">
        <v>24554.98</v>
      </c>
      <c r="H66" s="24">
        <v>0.42</v>
      </c>
      <c r="I66" s="31">
        <v>7.97</v>
      </c>
      <c r="J66" s="31"/>
      <c r="K66" s="35" t="s">
        <v>584</v>
      </c>
    </row>
    <row r="67" spans="2:11" x14ac:dyDescent="0.25">
      <c r="B67" s="8" t="s">
        <v>1168</v>
      </c>
      <c r="C67" s="57" t="s">
        <v>1166</v>
      </c>
      <c r="D67" s="54" t="s">
        <v>1169</v>
      </c>
      <c r="E67" s="6" t="s">
        <v>694</v>
      </c>
      <c r="F67" s="19">
        <v>5000</v>
      </c>
      <c r="G67" s="24">
        <v>24549.7</v>
      </c>
      <c r="H67" s="24">
        <v>0.42</v>
      </c>
      <c r="I67" s="31">
        <v>7.9702000000000002</v>
      </c>
      <c r="J67" s="31"/>
      <c r="K67" s="35" t="s">
        <v>584</v>
      </c>
    </row>
    <row r="68" spans="2:11" x14ac:dyDescent="0.25">
      <c r="B68" s="8" t="s">
        <v>1170</v>
      </c>
      <c r="C68" s="57" t="s">
        <v>1171</v>
      </c>
      <c r="D68" s="54" t="s">
        <v>1172</v>
      </c>
      <c r="E68" s="6" t="s">
        <v>694</v>
      </c>
      <c r="F68" s="19">
        <v>5000</v>
      </c>
      <c r="G68" s="24">
        <v>24521.08</v>
      </c>
      <c r="H68" s="24">
        <v>0.42</v>
      </c>
      <c r="I68" s="31">
        <v>8.0101999999999993</v>
      </c>
      <c r="J68" s="31"/>
      <c r="K68" s="35" t="s">
        <v>584</v>
      </c>
    </row>
    <row r="69" spans="2:11" x14ac:dyDescent="0.25">
      <c r="B69" s="8" t="s">
        <v>1173</v>
      </c>
      <c r="C69" s="57" t="s">
        <v>1171</v>
      </c>
      <c r="D69" s="54" t="s">
        <v>1174</v>
      </c>
      <c r="E69" s="6" t="s">
        <v>694</v>
      </c>
      <c r="F69" s="19">
        <v>4000</v>
      </c>
      <c r="G69" s="24">
        <v>19785.259999999998</v>
      </c>
      <c r="H69" s="24">
        <v>0.34</v>
      </c>
      <c r="I69" s="31">
        <v>8.0852000000000004</v>
      </c>
      <c r="J69" s="31"/>
      <c r="K69" s="35" t="s">
        <v>584</v>
      </c>
    </row>
    <row r="70" spans="2:11" x14ac:dyDescent="0.25">
      <c r="B70" s="8" t="s">
        <v>1175</v>
      </c>
      <c r="C70" s="57" t="s">
        <v>1176</v>
      </c>
      <c r="D70" s="54" t="s">
        <v>1177</v>
      </c>
      <c r="E70" s="6" t="s">
        <v>694</v>
      </c>
      <c r="F70" s="19">
        <v>4000</v>
      </c>
      <c r="G70" s="24">
        <v>19763.599999999999</v>
      </c>
      <c r="H70" s="24">
        <v>0.34</v>
      </c>
      <c r="I70" s="31">
        <v>7.3997999999999999</v>
      </c>
      <c r="J70" s="31"/>
      <c r="K70" s="35" t="s">
        <v>584</v>
      </c>
    </row>
    <row r="71" spans="2:11" x14ac:dyDescent="0.25">
      <c r="B71" s="8" t="s">
        <v>1178</v>
      </c>
      <c r="C71" s="57" t="s">
        <v>1125</v>
      </c>
      <c r="D71" s="54" t="s">
        <v>1179</v>
      </c>
      <c r="E71" s="6" t="s">
        <v>694</v>
      </c>
      <c r="F71" s="19">
        <v>4000</v>
      </c>
      <c r="G71" s="24">
        <v>19671.14</v>
      </c>
      <c r="H71" s="24">
        <v>0.34</v>
      </c>
      <c r="I71" s="31">
        <v>7.9249999999999998</v>
      </c>
      <c r="J71" s="31"/>
      <c r="K71" s="35" t="s">
        <v>584</v>
      </c>
    </row>
    <row r="72" spans="2:11" x14ac:dyDescent="0.25">
      <c r="B72" s="8" t="s">
        <v>1180</v>
      </c>
      <c r="C72" s="57" t="s">
        <v>1166</v>
      </c>
      <c r="D72" s="54" t="s">
        <v>1181</v>
      </c>
      <c r="E72" s="6" t="s">
        <v>694</v>
      </c>
      <c r="F72" s="19">
        <v>4000</v>
      </c>
      <c r="G72" s="24">
        <v>19648.2</v>
      </c>
      <c r="H72" s="24">
        <v>0.34</v>
      </c>
      <c r="I72" s="31">
        <v>7.9699</v>
      </c>
      <c r="J72" s="31"/>
      <c r="K72" s="35" t="s">
        <v>584</v>
      </c>
    </row>
    <row r="73" spans="2:11" x14ac:dyDescent="0.25">
      <c r="B73" s="8" t="s">
        <v>1182</v>
      </c>
      <c r="C73" s="57" t="s">
        <v>1183</v>
      </c>
      <c r="D73" s="54" t="s">
        <v>1184</v>
      </c>
      <c r="E73" s="6" t="s">
        <v>694</v>
      </c>
      <c r="F73" s="19">
        <v>3000</v>
      </c>
      <c r="G73" s="24">
        <v>14941.17</v>
      </c>
      <c r="H73" s="24">
        <v>0.26</v>
      </c>
      <c r="I73" s="31">
        <v>7.5650000000000004</v>
      </c>
      <c r="J73" s="31"/>
      <c r="K73" s="35" t="s">
        <v>584</v>
      </c>
    </row>
    <row r="74" spans="2:11" x14ac:dyDescent="0.25">
      <c r="B74" s="8" t="s">
        <v>1185</v>
      </c>
      <c r="C74" s="57" t="s">
        <v>1183</v>
      </c>
      <c r="D74" s="54" t="s">
        <v>1186</v>
      </c>
      <c r="E74" s="6" t="s">
        <v>694</v>
      </c>
      <c r="F74" s="19">
        <v>2000</v>
      </c>
      <c r="G74" s="24">
        <v>9896.3700000000008</v>
      </c>
      <c r="H74" s="24">
        <v>0.17</v>
      </c>
      <c r="I74" s="31">
        <v>7.8002000000000002</v>
      </c>
      <c r="J74" s="31"/>
      <c r="K74" s="35"/>
    </row>
    <row r="75" spans="2:11" x14ac:dyDescent="0.25">
      <c r="B75" s="8" t="s">
        <v>1187</v>
      </c>
      <c r="C75" s="57" t="s">
        <v>1115</v>
      </c>
      <c r="D75" s="54" t="s">
        <v>1188</v>
      </c>
      <c r="E75" s="6" t="s">
        <v>694</v>
      </c>
      <c r="F75" s="19">
        <v>2000</v>
      </c>
      <c r="G75" s="24">
        <v>9880.74</v>
      </c>
      <c r="H75" s="24">
        <v>0.17</v>
      </c>
      <c r="I75" s="31">
        <v>8.0100999999999996</v>
      </c>
      <c r="J75" s="31"/>
      <c r="K75" s="35" t="s">
        <v>584</v>
      </c>
    </row>
    <row r="76" spans="2:11" x14ac:dyDescent="0.25">
      <c r="B76" s="8" t="s">
        <v>1189</v>
      </c>
      <c r="C76" s="57" t="s">
        <v>1183</v>
      </c>
      <c r="D76" s="54" t="s">
        <v>1190</v>
      </c>
      <c r="E76" s="6" t="s">
        <v>694</v>
      </c>
      <c r="F76" s="19">
        <v>2000</v>
      </c>
      <c r="G76" s="24">
        <v>9823.66</v>
      </c>
      <c r="H76" s="24">
        <v>0.17</v>
      </c>
      <c r="I76" s="31">
        <v>7.7999000000000001</v>
      </c>
      <c r="J76" s="31"/>
      <c r="K76" s="35" t="s">
        <v>584</v>
      </c>
    </row>
    <row r="77" spans="2:11" x14ac:dyDescent="0.25">
      <c r="B77" s="8" t="s">
        <v>1191</v>
      </c>
      <c r="C77" s="57" t="s">
        <v>354</v>
      </c>
      <c r="D77" s="54" t="s">
        <v>1192</v>
      </c>
      <c r="E77" s="6" t="s">
        <v>694</v>
      </c>
      <c r="F77" s="19">
        <v>1500</v>
      </c>
      <c r="G77" s="24">
        <v>7470.68</v>
      </c>
      <c r="H77" s="24">
        <v>0.13</v>
      </c>
      <c r="I77" s="31">
        <v>7.1646999999999998</v>
      </c>
      <c r="J77" s="31"/>
      <c r="K77" s="35" t="s">
        <v>584</v>
      </c>
    </row>
    <row r="78" spans="2:11" x14ac:dyDescent="0.25">
      <c r="C78" s="58" t="s">
        <v>39</v>
      </c>
      <c r="D78" s="54"/>
      <c r="E78" s="6"/>
      <c r="F78" s="19"/>
      <c r="G78" s="25">
        <v>2651274.27</v>
      </c>
      <c r="H78" s="25">
        <v>45.56</v>
      </c>
      <c r="I78" s="31"/>
      <c r="J78" s="31"/>
      <c r="K78" s="35"/>
    </row>
    <row r="79" spans="2:11" x14ac:dyDescent="0.25">
      <c r="C79" s="57"/>
      <c r="D79" s="54"/>
      <c r="E79" s="6"/>
      <c r="F79" s="19"/>
      <c r="G79" s="24"/>
      <c r="H79" s="24"/>
      <c r="I79" s="31"/>
      <c r="J79" s="31"/>
      <c r="K79" s="35"/>
    </row>
    <row r="80" spans="2:11" x14ac:dyDescent="0.25">
      <c r="C80" s="59" t="s">
        <v>14</v>
      </c>
      <c r="D80" s="54"/>
      <c r="E80" s="6"/>
      <c r="F80" s="19"/>
      <c r="G80" s="24"/>
      <c r="H80" s="24"/>
      <c r="I80" s="31"/>
      <c r="J80" s="31"/>
      <c r="K80" s="35"/>
    </row>
    <row r="81" spans="2:11" x14ac:dyDescent="0.25">
      <c r="B81" s="8" t="s">
        <v>1193</v>
      </c>
      <c r="C81" s="57" t="s">
        <v>1194</v>
      </c>
      <c r="D81" s="54" t="s">
        <v>1195</v>
      </c>
      <c r="E81" s="6" t="s">
        <v>1101</v>
      </c>
      <c r="F81" s="19">
        <v>42600</v>
      </c>
      <c r="G81" s="24">
        <v>212509.25</v>
      </c>
      <c r="H81" s="24">
        <v>3.65</v>
      </c>
      <c r="I81" s="31">
        <v>7.0242000000000004</v>
      </c>
      <c r="J81" s="31"/>
      <c r="K81" s="35" t="s">
        <v>584</v>
      </c>
    </row>
    <row r="82" spans="2:11" x14ac:dyDescent="0.25">
      <c r="B82" s="8" t="s">
        <v>1196</v>
      </c>
      <c r="C82" s="57" t="s">
        <v>1194</v>
      </c>
      <c r="D82" s="54" t="s">
        <v>1197</v>
      </c>
      <c r="E82" s="6" t="s">
        <v>1101</v>
      </c>
      <c r="F82" s="19">
        <v>40000</v>
      </c>
      <c r="G82" s="24">
        <v>197661.2</v>
      </c>
      <c r="H82" s="24">
        <v>3.4</v>
      </c>
      <c r="I82" s="31">
        <v>7.32</v>
      </c>
      <c r="J82" s="31"/>
      <c r="K82" s="35"/>
    </row>
    <row r="83" spans="2:11" x14ac:dyDescent="0.25">
      <c r="B83" s="8" t="s">
        <v>1198</v>
      </c>
      <c r="C83" s="57" t="s">
        <v>1199</v>
      </c>
      <c r="D83" s="54" t="s">
        <v>1200</v>
      </c>
      <c r="E83" s="6" t="s">
        <v>694</v>
      </c>
      <c r="F83" s="19">
        <v>40000</v>
      </c>
      <c r="G83" s="24">
        <v>197581.2</v>
      </c>
      <c r="H83" s="24">
        <v>3.4</v>
      </c>
      <c r="I83" s="31">
        <v>7.3251999999999997</v>
      </c>
      <c r="J83" s="31"/>
      <c r="K83" s="35" t="s">
        <v>584</v>
      </c>
    </row>
    <row r="84" spans="2:11" x14ac:dyDescent="0.25">
      <c r="B84" s="8" t="s">
        <v>1201</v>
      </c>
      <c r="C84" s="57" t="s">
        <v>1202</v>
      </c>
      <c r="D84" s="54" t="s">
        <v>1203</v>
      </c>
      <c r="E84" s="6" t="s">
        <v>1095</v>
      </c>
      <c r="F84" s="19">
        <v>40000</v>
      </c>
      <c r="G84" s="24">
        <v>196940</v>
      </c>
      <c r="H84" s="24">
        <v>3.39</v>
      </c>
      <c r="I84" s="31">
        <v>7.3653000000000004</v>
      </c>
      <c r="J84" s="31"/>
      <c r="K84" s="35" t="s">
        <v>584</v>
      </c>
    </row>
    <row r="85" spans="2:11" x14ac:dyDescent="0.25">
      <c r="B85" s="8" t="s">
        <v>1204</v>
      </c>
      <c r="C85" s="57" t="s">
        <v>51</v>
      </c>
      <c r="D85" s="54" t="s">
        <v>1205</v>
      </c>
      <c r="E85" s="6" t="s">
        <v>694</v>
      </c>
      <c r="F85" s="19">
        <v>34000</v>
      </c>
      <c r="G85" s="24">
        <v>167771.81</v>
      </c>
      <c r="H85" s="24">
        <v>2.88</v>
      </c>
      <c r="I85" s="31">
        <v>7.3448000000000002</v>
      </c>
      <c r="J85" s="31"/>
      <c r="K85" s="35" t="s">
        <v>584</v>
      </c>
    </row>
    <row r="86" spans="2:11" x14ac:dyDescent="0.25">
      <c r="B86" s="8" t="s">
        <v>1206</v>
      </c>
      <c r="C86" s="57" t="s">
        <v>1207</v>
      </c>
      <c r="D86" s="54" t="s">
        <v>1208</v>
      </c>
      <c r="E86" s="6" t="s">
        <v>1095</v>
      </c>
      <c r="F86" s="19">
        <v>20000</v>
      </c>
      <c r="G86" s="24">
        <v>99626.4</v>
      </c>
      <c r="H86" s="24">
        <v>1.71</v>
      </c>
      <c r="I86" s="31">
        <v>7.2049000000000003</v>
      </c>
      <c r="J86" s="31"/>
      <c r="K86" s="35" t="s">
        <v>584</v>
      </c>
    </row>
    <row r="87" spans="2:11" x14ac:dyDescent="0.25">
      <c r="B87" s="8" t="s">
        <v>1209</v>
      </c>
      <c r="C87" s="57" t="s">
        <v>701</v>
      </c>
      <c r="D87" s="54" t="s">
        <v>1210</v>
      </c>
      <c r="E87" s="6" t="s">
        <v>694</v>
      </c>
      <c r="F87" s="19">
        <v>20000</v>
      </c>
      <c r="G87" s="24">
        <v>99507.9</v>
      </c>
      <c r="H87" s="24">
        <v>1.71</v>
      </c>
      <c r="I87" s="31">
        <v>7.2202000000000002</v>
      </c>
      <c r="J87" s="31"/>
      <c r="K87" s="35" t="s">
        <v>584</v>
      </c>
    </row>
    <row r="88" spans="2:11" x14ac:dyDescent="0.25">
      <c r="B88" s="8" t="s">
        <v>1211</v>
      </c>
      <c r="C88" s="57" t="s">
        <v>1212</v>
      </c>
      <c r="D88" s="54" t="s">
        <v>1213</v>
      </c>
      <c r="E88" s="6" t="s">
        <v>694</v>
      </c>
      <c r="F88" s="19">
        <v>20000</v>
      </c>
      <c r="G88" s="24">
        <v>98482.4</v>
      </c>
      <c r="H88" s="24">
        <v>1.69</v>
      </c>
      <c r="I88" s="31">
        <v>7.3048999999999999</v>
      </c>
      <c r="J88" s="31"/>
      <c r="K88" s="35" t="s">
        <v>584</v>
      </c>
    </row>
    <row r="89" spans="2:11" x14ac:dyDescent="0.25">
      <c r="B89" s="8" t="s">
        <v>1214</v>
      </c>
      <c r="C89" s="57" t="s">
        <v>51</v>
      </c>
      <c r="D89" s="54" t="s">
        <v>1215</v>
      </c>
      <c r="E89" s="6" t="s">
        <v>694</v>
      </c>
      <c r="F89" s="19">
        <v>20000</v>
      </c>
      <c r="G89" s="24">
        <v>98396.2</v>
      </c>
      <c r="H89" s="24">
        <v>1.69</v>
      </c>
      <c r="I89" s="31">
        <v>7.3449999999999998</v>
      </c>
      <c r="J89" s="31"/>
      <c r="K89" s="35" t="s">
        <v>584</v>
      </c>
    </row>
    <row r="90" spans="2:11" x14ac:dyDescent="0.25">
      <c r="B90" s="8" t="s">
        <v>1216</v>
      </c>
      <c r="C90" s="57" t="s">
        <v>304</v>
      </c>
      <c r="D90" s="54" t="s">
        <v>1217</v>
      </c>
      <c r="E90" s="6" t="s">
        <v>694</v>
      </c>
      <c r="F90" s="19">
        <v>19000</v>
      </c>
      <c r="G90" s="24">
        <v>94907.66</v>
      </c>
      <c r="H90" s="24">
        <v>1.63</v>
      </c>
      <c r="I90" s="31">
        <v>7.1025</v>
      </c>
      <c r="J90" s="31"/>
      <c r="K90" s="35"/>
    </row>
    <row r="91" spans="2:11" x14ac:dyDescent="0.25">
      <c r="B91" s="8" t="s">
        <v>1218</v>
      </c>
      <c r="C91" s="57" t="s">
        <v>1202</v>
      </c>
      <c r="D91" s="54" t="s">
        <v>1219</v>
      </c>
      <c r="E91" s="6" t="s">
        <v>1095</v>
      </c>
      <c r="F91" s="19">
        <v>18000</v>
      </c>
      <c r="G91" s="24">
        <v>88781.85</v>
      </c>
      <c r="H91" s="24">
        <v>1.53</v>
      </c>
      <c r="I91" s="31">
        <v>7.3651</v>
      </c>
      <c r="J91" s="31"/>
      <c r="K91" s="35" t="s">
        <v>584</v>
      </c>
    </row>
    <row r="92" spans="2:11" x14ac:dyDescent="0.25">
      <c r="B92" s="8" t="s">
        <v>1220</v>
      </c>
      <c r="C92" s="57" t="s">
        <v>304</v>
      </c>
      <c r="D92" s="54" t="s">
        <v>1221</v>
      </c>
      <c r="E92" s="6" t="s">
        <v>694</v>
      </c>
      <c r="F92" s="19">
        <v>15500</v>
      </c>
      <c r="G92" s="24">
        <v>77122.34</v>
      </c>
      <c r="H92" s="24">
        <v>1.33</v>
      </c>
      <c r="I92" s="31">
        <v>7.1494</v>
      </c>
      <c r="J92" s="31"/>
      <c r="K92" s="35"/>
    </row>
    <row r="93" spans="2:11" x14ac:dyDescent="0.25">
      <c r="B93" s="8" t="s">
        <v>1222</v>
      </c>
      <c r="C93" s="57" t="s">
        <v>1212</v>
      </c>
      <c r="D93" s="54" t="s">
        <v>1223</v>
      </c>
      <c r="E93" s="6" t="s">
        <v>694</v>
      </c>
      <c r="F93" s="19">
        <v>10000</v>
      </c>
      <c r="G93" s="24">
        <v>49884.4</v>
      </c>
      <c r="H93" s="24">
        <v>0.86</v>
      </c>
      <c r="I93" s="31">
        <v>7.0502000000000002</v>
      </c>
      <c r="J93" s="31"/>
      <c r="K93" s="35" t="s">
        <v>584</v>
      </c>
    </row>
    <row r="94" spans="2:11" x14ac:dyDescent="0.25">
      <c r="B94" s="8" t="s">
        <v>1224</v>
      </c>
      <c r="C94" s="57" t="s">
        <v>698</v>
      </c>
      <c r="D94" s="54" t="s">
        <v>1225</v>
      </c>
      <c r="E94" s="6" t="s">
        <v>694</v>
      </c>
      <c r="F94" s="19">
        <v>10000</v>
      </c>
      <c r="G94" s="24">
        <v>49803.8</v>
      </c>
      <c r="H94" s="24">
        <v>0.86</v>
      </c>
      <c r="I94" s="31">
        <v>7.1904000000000003</v>
      </c>
      <c r="J94" s="31"/>
      <c r="K94" s="35" t="s">
        <v>584</v>
      </c>
    </row>
    <row r="95" spans="2:11" x14ac:dyDescent="0.25">
      <c r="B95" s="8" t="s">
        <v>1226</v>
      </c>
      <c r="C95" s="57" t="s">
        <v>1227</v>
      </c>
      <c r="D95" s="54" t="s">
        <v>1228</v>
      </c>
      <c r="E95" s="6" t="s">
        <v>694</v>
      </c>
      <c r="F95" s="19">
        <v>10000</v>
      </c>
      <c r="G95" s="24">
        <v>49454.55</v>
      </c>
      <c r="H95" s="24">
        <v>0.85</v>
      </c>
      <c r="I95" s="31">
        <v>7.4550000000000001</v>
      </c>
      <c r="J95" s="31"/>
      <c r="K95" s="35" t="s">
        <v>584</v>
      </c>
    </row>
    <row r="96" spans="2:11" x14ac:dyDescent="0.25">
      <c r="B96" s="8" t="s">
        <v>1229</v>
      </c>
      <c r="C96" s="57" t="s">
        <v>1227</v>
      </c>
      <c r="D96" s="54" t="s">
        <v>1230</v>
      </c>
      <c r="E96" s="6" t="s">
        <v>694</v>
      </c>
      <c r="F96" s="19">
        <v>10000</v>
      </c>
      <c r="G96" s="24">
        <v>49107.95</v>
      </c>
      <c r="H96" s="24">
        <v>0.84</v>
      </c>
      <c r="I96" s="31">
        <v>7.4497904000000004</v>
      </c>
      <c r="J96" s="31"/>
      <c r="K96" s="35" t="s">
        <v>584</v>
      </c>
    </row>
    <row r="97" spans="2:11" x14ac:dyDescent="0.25">
      <c r="B97" s="8" t="s">
        <v>1231</v>
      </c>
      <c r="C97" s="57" t="s">
        <v>1207</v>
      </c>
      <c r="D97" s="54" t="s">
        <v>1232</v>
      </c>
      <c r="E97" s="6" t="s">
        <v>1095</v>
      </c>
      <c r="F97" s="19">
        <v>9800</v>
      </c>
      <c r="G97" s="24">
        <v>48407.199999999997</v>
      </c>
      <c r="H97" s="24">
        <v>0.83</v>
      </c>
      <c r="I97" s="31">
        <v>7.4497</v>
      </c>
      <c r="J97" s="31"/>
      <c r="K97" s="35" t="s">
        <v>584</v>
      </c>
    </row>
    <row r="98" spans="2:11" x14ac:dyDescent="0.25">
      <c r="B98" s="8" t="s">
        <v>1233</v>
      </c>
      <c r="C98" s="57" t="s">
        <v>1194</v>
      </c>
      <c r="D98" s="54" t="s">
        <v>1234</v>
      </c>
      <c r="E98" s="6" t="s">
        <v>1101</v>
      </c>
      <c r="F98" s="19">
        <v>7000</v>
      </c>
      <c r="G98" s="24">
        <v>34618.15</v>
      </c>
      <c r="H98" s="24">
        <v>0.6</v>
      </c>
      <c r="I98" s="31">
        <v>7.3201000000000001</v>
      </c>
      <c r="J98" s="31"/>
      <c r="K98" s="35"/>
    </row>
    <row r="99" spans="2:11" x14ac:dyDescent="0.25">
      <c r="B99" s="8" t="s">
        <v>1235</v>
      </c>
      <c r="C99" s="57" t="s">
        <v>1194</v>
      </c>
      <c r="D99" s="54" t="s">
        <v>1236</v>
      </c>
      <c r="E99" s="6" t="s">
        <v>1101</v>
      </c>
      <c r="F99" s="19">
        <v>6500</v>
      </c>
      <c r="G99" s="24">
        <v>32292.91</v>
      </c>
      <c r="H99" s="24">
        <v>0.56000000000000005</v>
      </c>
      <c r="I99" s="31">
        <v>7.3151999999999999</v>
      </c>
      <c r="J99" s="31"/>
      <c r="K99" s="35" t="s">
        <v>584</v>
      </c>
    </row>
    <row r="100" spans="2:11" x14ac:dyDescent="0.25">
      <c r="B100" s="8" t="s">
        <v>1237</v>
      </c>
      <c r="C100" s="57" t="s">
        <v>51</v>
      </c>
      <c r="D100" s="54" t="s">
        <v>1238</v>
      </c>
      <c r="E100" s="6" t="s">
        <v>694</v>
      </c>
      <c r="F100" s="19">
        <v>3000</v>
      </c>
      <c r="G100" s="24">
        <v>14874.8</v>
      </c>
      <c r="H100" s="24">
        <v>0.26</v>
      </c>
      <c r="I100" s="31">
        <v>7.3150000000000004</v>
      </c>
      <c r="J100" s="31"/>
      <c r="K100" s="35" t="s">
        <v>584</v>
      </c>
    </row>
    <row r="101" spans="2:11" x14ac:dyDescent="0.25">
      <c r="B101" s="8" t="s">
        <v>1239</v>
      </c>
      <c r="C101" s="57" t="s">
        <v>1212</v>
      </c>
      <c r="D101" s="54" t="s">
        <v>1240</v>
      </c>
      <c r="E101" s="6" t="s">
        <v>694</v>
      </c>
      <c r="F101" s="19">
        <v>1500</v>
      </c>
      <c r="G101" s="24">
        <v>7440.38</v>
      </c>
      <c r="H101" s="24">
        <v>0.13</v>
      </c>
      <c r="I101" s="31">
        <v>7.3116000000000003</v>
      </c>
      <c r="J101" s="31"/>
      <c r="K101" s="35" t="s">
        <v>584</v>
      </c>
    </row>
    <row r="102" spans="2:11" x14ac:dyDescent="0.25">
      <c r="C102" s="58" t="s">
        <v>39</v>
      </c>
      <c r="D102" s="54"/>
      <c r="E102" s="6"/>
      <c r="F102" s="19"/>
      <c r="G102" s="25">
        <v>1965172.35</v>
      </c>
      <c r="H102" s="25">
        <v>33.799999999999997</v>
      </c>
      <c r="I102" s="31"/>
      <c r="J102" s="31"/>
      <c r="K102" s="35"/>
    </row>
    <row r="103" spans="2:11" x14ac:dyDescent="0.25">
      <c r="C103" s="57"/>
      <c r="D103" s="54"/>
      <c r="E103" s="6"/>
      <c r="F103" s="19"/>
      <c r="G103" s="24"/>
      <c r="H103" s="24"/>
      <c r="I103" s="31"/>
      <c r="J103" s="31"/>
      <c r="K103" s="35"/>
    </row>
    <row r="104" spans="2:11" x14ac:dyDescent="0.25">
      <c r="C104" s="59" t="s">
        <v>15</v>
      </c>
      <c r="D104" s="54"/>
      <c r="E104" s="6"/>
      <c r="F104" s="19"/>
      <c r="G104" s="24"/>
      <c r="H104" s="24"/>
      <c r="I104" s="31"/>
      <c r="J104" s="31"/>
      <c r="K104" s="35"/>
    </row>
    <row r="105" spans="2:11" x14ac:dyDescent="0.25">
      <c r="B105" s="8" t="s">
        <v>1024</v>
      </c>
      <c r="C105" s="57" t="s">
        <v>1025</v>
      </c>
      <c r="D105" s="54" t="s">
        <v>1026</v>
      </c>
      <c r="E105" s="6" t="s">
        <v>660</v>
      </c>
      <c r="F105" s="19">
        <v>240000000</v>
      </c>
      <c r="G105" s="24">
        <v>239417.52</v>
      </c>
      <c r="H105" s="24">
        <v>4.12</v>
      </c>
      <c r="I105" s="31">
        <v>6.8308</v>
      </c>
      <c r="J105" s="31"/>
      <c r="K105" s="35"/>
    </row>
    <row r="106" spans="2:11" x14ac:dyDescent="0.25">
      <c r="B106" s="8" t="s">
        <v>1241</v>
      </c>
      <c r="C106" s="57" t="s">
        <v>1242</v>
      </c>
      <c r="D106" s="54" t="s">
        <v>1243</v>
      </c>
      <c r="E106" s="6" t="s">
        <v>660</v>
      </c>
      <c r="F106" s="19">
        <v>200000000</v>
      </c>
      <c r="G106" s="24">
        <v>197167.2</v>
      </c>
      <c r="H106" s="24">
        <v>3.39</v>
      </c>
      <c r="I106" s="31">
        <v>6.9001999999999999</v>
      </c>
      <c r="J106" s="31"/>
      <c r="K106" s="35"/>
    </row>
    <row r="107" spans="2:11" x14ac:dyDescent="0.25">
      <c r="B107" s="8" t="s">
        <v>940</v>
      </c>
      <c r="C107" s="57" t="s">
        <v>941</v>
      </c>
      <c r="D107" s="54" t="s">
        <v>942</v>
      </c>
      <c r="E107" s="6" t="s">
        <v>660</v>
      </c>
      <c r="F107" s="19">
        <v>146000000</v>
      </c>
      <c r="G107" s="24">
        <v>145456.44</v>
      </c>
      <c r="H107" s="24">
        <v>2.5</v>
      </c>
      <c r="I107" s="31">
        <v>6.8198999999999996</v>
      </c>
      <c r="J107" s="31"/>
      <c r="K107" s="35"/>
    </row>
    <row r="108" spans="2:11" x14ac:dyDescent="0.25">
      <c r="B108" s="8" t="s">
        <v>1244</v>
      </c>
      <c r="C108" s="57" t="s">
        <v>1245</v>
      </c>
      <c r="D108" s="54" t="s">
        <v>1246</v>
      </c>
      <c r="E108" s="6" t="s">
        <v>660</v>
      </c>
      <c r="F108" s="19">
        <v>132000000</v>
      </c>
      <c r="G108" s="24">
        <v>131679.64000000001</v>
      </c>
      <c r="H108" s="24">
        <v>2.2599999999999998</v>
      </c>
      <c r="I108" s="31">
        <v>6.8308</v>
      </c>
      <c r="J108" s="31"/>
      <c r="K108" s="35"/>
    </row>
    <row r="109" spans="2:11" x14ac:dyDescent="0.25">
      <c r="B109" s="8" t="s">
        <v>1247</v>
      </c>
      <c r="C109" s="57" t="s">
        <v>1248</v>
      </c>
      <c r="D109" s="54" t="s">
        <v>1249</v>
      </c>
      <c r="E109" s="6" t="s">
        <v>660</v>
      </c>
      <c r="F109" s="19">
        <v>128000000</v>
      </c>
      <c r="G109" s="24">
        <v>127332.86</v>
      </c>
      <c r="H109" s="24">
        <v>2.19</v>
      </c>
      <c r="I109" s="31">
        <v>6.8297999999999996</v>
      </c>
      <c r="J109" s="31"/>
      <c r="K109" s="35"/>
    </row>
    <row r="110" spans="2:11" x14ac:dyDescent="0.25">
      <c r="B110" s="8" t="s">
        <v>934</v>
      </c>
      <c r="C110" s="57" t="s">
        <v>935</v>
      </c>
      <c r="D110" s="54" t="s">
        <v>936</v>
      </c>
      <c r="E110" s="6" t="s">
        <v>660</v>
      </c>
      <c r="F110" s="19">
        <v>125000000</v>
      </c>
      <c r="G110" s="24">
        <v>123053.63</v>
      </c>
      <c r="H110" s="24">
        <v>2.12</v>
      </c>
      <c r="I110" s="31">
        <v>6.9560000000000004</v>
      </c>
      <c r="J110" s="31"/>
      <c r="K110" s="35"/>
    </row>
    <row r="111" spans="2:11" x14ac:dyDescent="0.25">
      <c r="B111" s="8" t="s">
        <v>1250</v>
      </c>
      <c r="C111" s="57" t="s">
        <v>1251</v>
      </c>
      <c r="D111" s="54" t="s">
        <v>1252</v>
      </c>
      <c r="E111" s="6" t="s">
        <v>660</v>
      </c>
      <c r="F111" s="19">
        <v>80000000</v>
      </c>
      <c r="G111" s="24">
        <v>79491.28</v>
      </c>
      <c r="H111" s="24">
        <v>1.37</v>
      </c>
      <c r="I111" s="31">
        <v>6.8703000000000003</v>
      </c>
      <c r="J111" s="31"/>
      <c r="K111" s="35"/>
    </row>
    <row r="112" spans="2:11" x14ac:dyDescent="0.25">
      <c r="B112" s="8" t="s">
        <v>1253</v>
      </c>
      <c r="C112" s="57" t="s">
        <v>1254</v>
      </c>
      <c r="D112" s="54" t="s">
        <v>1255</v>
      </c>
      <c r="E112" s="6" t="s">
        <v>660</v>
      </c>
      <c r="F112" s="19">
        <v>22500000</v>
      </c>
      <c r="G112" s="24">
        <v>22356.92</v>
      </c>
      <c r="H112" s="24">
        <v>0.38</v>
      </c>
      <c r="I112" s="31">
        <v>6.8703000000000003</v>
      </c>
      <c r="J112" s="31"/>
      <c r="K112" s="35"/>
    </row>
    <row r="113" spans="1:11" x14ac:dyDescent="0.25">
      <c r="B113" s="8" t="s">
        <v>1256</v>
      </c>
      <c r="C113" s="57" t="s">
        <v>1257</v>
      </c>
      <c r="D113" s="54" t="s">
        <v>1258</v>
      </c>
      <c r="E113" s="6" t="s">
        <v>660</v>
      </c>
      <c r="F113" s="19">
        <v>20000000</v>
      </c>
      <c r="G113" s="24">
        <v>19977.5</v>
      </c>
      <c r="H113" s="24">
        <v>0.34</v>
      </c>
      <c r="I113" s="31">
        <v>6.8514999999999997</v>
      </c>
      <c r="J113" s="31"/>
      <c r="K113" s="35"/>
    </row>
    <row r="114" spans="1:11" x14ac:dyDescent="0.25">
      <c r="B114" s="8" t="s">
        <v>1259</v>
      </c>
      <c r="C114" s="57" t="s">
        <v>1260</v>
      </c>
      <c r="D114" s="54" t="s">
        <v>1261</v>
      </c>
      <c r="E114" s="6" t="s">
        <v>660</v>
      </c>
      <c r="F114" s="19">
        <v>20000000</v>
      </c>
      <c r="G114" s="24">
        <v>19925.54</v>
      </c>
      <c r="H114" s="24">
        <v>0.34</v>
      </c>
      <c r="I114" s="31">
        <v>6.8198999999999996</v>
      </c>
      <c r="J114" s="31"/>
      <c r="K114" s="35"/>
    </row>
    <row r="115" spans="1:11" x14ac:dyDescent="0.25">
      <c r="B115" s="8" t="s">
        <v>1262</v>
      </c>
      <c r="C115" s="57" t="s">
        <v>1263</v>
      </c>
      <c r="D115" s="54" t="s">
        <v>1264</v>
      </c>
      <c r="E115" s="6" t="s">
        <v>660</v>
      </c>
      <c r="F115" s="19">
        <v>20000000</v>
      </c>
      <c r="G115" s="24">
        <v>19895.759999999998</v>
      </c>
      <c r="H115" s="24">
        <v>0.34</v>
      </c>
      <c r="I115" s="31">
        <v>6.8297999999999996</v>
      </c>
      <c r="J115" s="31"/>
      <c r="K115" s="35"/>
    </row>
    <row r="116" spans="1:11" x14ac:dyDescent="0.25">
      <c r="B116" s="8" t="s">
        <v>1265</v>
      </c>
      <c r="C116" s="57" t="s">
        <v>1266</v>
      </c>
      <c r="D116" s="54" t="s">
        <v>1267</v>
      </c>
      <c r="E116" s="6" t="s">
        <v>660</v>
      </c>
      <c r="F116" s="19">
        <v>20000000</v>
      </c>
      <c r="G116" s="24">
        <v>19845.96</v>
      </c>
      <c r="H116" s="24">
        <v>0.34</v>
      </c>
      <c r="I116" s="31">
        <v>6.9099000000000004</v>
      </c>
      <c r="J116" s="31"/>
      <c r="K116" s="35"/>
    </row>
    <row r="117" spans="1:11" x14ac:dyDescent="0.25">
      <c r="C117" s="58" t="s">
        <v>39</v>
      </c>
      <c r="D117" s="54"/>
      <c r="E117" s="6"/>
      <c r="F117" s="19"/>
      <c r="G117" s="25">
        <v>1145600.25</v>
      </c>
      <c r="H117" s="25">
        <v>19.690000000000001</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A123" s="10"/>
      <c r="B123" s="28"/>
      <c r="C123" s="58" t="s">
        <v>18</v>
      </c>
      <c r="D123" s="54"/>
      <c r="E123" s="6"/>
      <c r="F123" s="19"/>
      <c r="G123" s="24"/>
      <c r="H123" s="24"/>
      <c r="I123" s="31"/>
      <c r="J123" s="31"/>
      <c r="K123" s="35"/>
    </row>
    <row r="124" spans="1:11" x14ac:dyDescent="0.25">
      <c r="C124" s="59" t="s">
        <v>4675</v>
      </c>
      <c r="D124" s="54"/>
      <c r="E124" s="6"/>
      <c r="F124" s="19"/>
      <c r="G124" s="24"/>
      <c r="H124" s="24"/>
      <c r="I124" s="31"/>
      <c r="J124" s="31"/>
      <c r="K124" s="35"/>
    </row>
    <row r="125" spans="1:11" x14ac:dyDescent="0.25">
      <c r="B125" s="8" t="s">
        <v>752</v>
      </c>
      <c r="C125" s="57" t="s">
        <v>4676</v>
      </c>
      <c r="D125" s="54" t="s">
        <v>753</v>
      </c>
      <c r="E125" s="6"/>
      <c r="F125" s="19">
        <v>158633.068</v>
      </c>
      <c r="G125" s="24">
        <v>15929.55</v>
      </c>
      <c r="H125" s="24">
        <v>0.27</v>
      </c>
      <c r="I125" s="31">
        <v>7.26</v>
      </c>
      <c r="J125" s="31"/>
      <c r="K125" s="35"/>
    </row>
    <row r="126" spans="1:11" x14ac:dyDescent="0.25">
      <c r="C126" s="58" t="s">
        <v>39</v>
      </c>
      <c r="D126" s="54"/>
      <c r="E126" s="6"/>
      <c r="F126" s="19"/>
      <c r="G126" s="25">
        <v>15929.55</v>
      </c>
      <c r="H126" s="25">
        <v>0.27</v>
      </c>
      <c r="I126" s="31"/>
      <c r="J126" s="31"/>
      <c r="K126" s="35"/>
    </row>
    <row r="127" spans="1:11" x14ac:dyDescent="0.25">
      <c r="C127" s="57"/>
      <c r="D127" s="54"/>
      <c r="E127" s="6"/>
      <c r="F127" s="19"/>
      <c r="G127" s="24"/>
      <c r="H127" s="24"/>
      <c r="I127" s="31"/>
      <c r="J127" s="31"/>
      <c r="K127" s="35"/>
    </row>
    <row r="128" spans="1:11" x14ac:dyDescent="0.25">
      <c r="C128" s="58" t="s">
        <v>20</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21</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8" t="s">
        <v>22</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9" t="s">
        <v>23</v>
      </c>
      <c r="D134" s="54"/>
      <c r="E134" s="6"/>
      <c r="F134" s="19"/>
      <c r="G134" s="24"/>
      <c r="H134" s="24"/>
      <c r="I134" s="31"/>
      <c r="J134" s="31"/>
      <c r="K134" s="35"/>
    </row>
    <row r="135" spans="1:54" x14ac:dyDescent="0.25">
      <c r="B135" s="8" t="s">
        <v>37</v>
      </c>
      <c r="C135" s="57" t="s">
        <v>38</v>
      </c>
      <c r="D135" s="54"/>
      <c r="E135" s="6"/>
      <c r="F135" s="19"/>
      <c r="G135" s="24">
        <v>5565.95</v>
      </c>
      <c r="H135" s="24">
        <v>0.1</v>
      </c>
      <c r="I135" s="31"/>
      <c r="J135" s="31"/>
      <c r="K135" s="35"/>
    </row>
    <row r="136" spans="1:54" x14ac:dyDescent="0.25">
      <c r="C136" s="58" t="s">
        <v>39</v>
      </c>
      <c r="D136" s="54"/>
      <c r="E136" s="6"/>
      <c r="F136" s="19"/>
      <c r="G136" s="25">
        <v>5565.95</v>
      </c>
      <c r="H136" s="25">
        <v>0.1</v>
      </c>
      <c r="I136" s="31"/>
      <c r="J136" s="31"/>
      <c r="K136" s="35"/>
    </row>
    <row r="137" spans="1:54" x14ac:dyDescent="0.25">
      <c r="C137" s="57"/>
      <c r="D137" s="54"/>
      <c r="E137" s="6"/>
      <c r="F137" s="19"/>
      <c r="G137" s="24"/>
      <c r="H137" s="24"/>
      <c r="I137" s="31"/>
      <c r="J137" s="31"/>
      <c r="K137" s="35"/>
    </row>
    <row r="138" spans="1:54" x14ac:dyDescent="0.25">
      <c r="A138" s="10"/>
      <c r="B138" s="28"/>
      <c r="C138" s="58" t="s">
        <v>24</v>
      </c>
      <c r="D138" s="54"/>
      <c r="E138" s="6"/>
      <c r="F138" s="19"/>
      <c r="G138" s="24"/>
      <c r="H138" s="24"/>
      <c r="I138" s="31"/>
      <c r="J138" s="31"/>
      <c r="K138" s="35"/>
    </row>
    <row r="139" spans="1:54" s="2" customFormat="1" ht="13.5" x14ac:dyDescent="0.25">
      <c r="A139" s="28"/>
      <c r="B139" s="28"/>
      <c r="C139" s="57" t="s">
        <v>4667</v>
      </c>
      <c r="D139" s="54"/>
      <c r="E139" s="6"/>
      <c r="F139" s="19"/>
      <c r="G139" s="24" t="s">
        <v>2</v>
      </c>
      <c r="H139" s="24" t="s">
        <v>2</v>
      </c>
      <c r="I139" s="31"/>
      <c r="J139" s="31"/>
      <c r="K139" s="35"/>
      <c r="L139" s="3"/>
      <c r="AI139" s="3"/>
      <c r="AV139" s="3"/>
      <c r="AX139" s="3"/>
      <c r="BB139" s="3"/>
    </row>
    <row r="140" spans="1:54" x14ac:dyDescent="0.25">
      <c r="B140" s="8"/>
      <c r="C140" s="57" t="s">
        <v>40</v>
      </c>
      <c r="D140" s="54"/>
      <c r="E140" s="6"/>
      <c r="F140" s="19"/>
      <c r="G140" s="24">
        <v>-1324.24</v>
      </c>
      <c r="H140" s="24">
        <v>-0.03</v>
      </c>
      <c r="I140" s="31"/>
      <c r="J140" s="31"/>
      <c r="K140" s="35"/>
    </row>
    <row r="141" spans="1:54" x14ac:dyDescent="0.25">
      <c r="C141" s="58" t="s">
        <v>39</v>
      </c>
      <c r="D141" s="54"/>
      <c r="E141" s="6"/>
      <c r="F141" s="19"/>
      <c r="G141" s="25">
        <v>-1324.24</v>
      </c>
      <c r="H141" s="25">
        <v>-0.03</v>
      </c>
      <c r="I141" s="31"/>
      <c r="J141" s="31"/>
      <c r="K141" s="35"/>
    </row>
    <row r="142" spans="1:54" x14ac:dyDescent="0.25">
      <c r="C142" s="57"/>
      <c r="D142" s="54"/>
      <c r="E142" s="6"/>
      <c r="F142" s="19"/>
      <c r="G142" s="24"/>
      <c r="H142" s="24"/>
      <c r="I142" s="31"/>
      <c r="J142" s="31"/>
      <c r="K142" s="35"/>
    </row>
    <row r="143" spans="1:54" x14ac:dyDescent="0.25">
      <c r="C143" s="60" t="s">
        <v>41</v>
      </c>
      <c r="D143" s="55"/>
      <c r="E143" s="5"/>
      <c r="F143" s="20"/>
      <c r="G143" s="26">
        <v>5817725.7999999998</v>
      </c>
      <c r="H143" s="26">
        <v>99.999999999999986</v>
      </c>
      <c r="I143" s="32"/>
      <c r="J143" s="32"/>
      <c r="K143" s="36"/>
    </row>
    <row r="146" spans="3:11" x14ac:dyDescent="0.25">
      <c r="C146" s="1" t="s">
        <v>42</v>
      </c>
    </row>
    <row r="147" spans="3:11" x14ac:dyDescent="0.25">
      <c r="C147" s="37" t="s">
        <v>43</v>
      </c>
      <c r="D147" s="37"/>
      <c r="E147" s="37"/>
      <c r="F147" s="37"/>
      <c r="G147" s="37"/>
      <c r="H147" s="37"/>
      <c r="I147" s="37"/>
      <c r="J147" s="37"/>
      <c r="K147" s="37"/>
    </row>
    <row r="148" spans="3:11" x14ac:dyDescent="0.25">
      <c r="C148" s="2" t="s">
        <v>44</v>
      </c>
    </row>
    <row r="149" spans="3:11" x14ac:dyDescent="0.25">
      <c r="C149" s="2" t="s">
        <v>45</v>
      </c>
    </row>
    <row r="150" spans="3:11" x14ac:dyDescent="0.25">
      <c r="C150" s="2" t="s">
        <v>46</v>
      </c>
    </row>
    <row r="151" spans="3:11" x14ac:dyDescent="0.25">
      <c r="C151" s="2" t="s">
        <v>47</v>
      </c>
    </row>
    <row r="153" spans="3:11" x14ac:dyDescent="0.25">
      <c r="C153" s="77" t="s">
        <v>4759</v>
      </c>
      <c r="E153" s="77" t="s">
        <v>4760</v>
      </c>
      <c r="F153" s="78"/>
    </row>
    <row r="154" spans="3:11" x14ac:dyDescent="0.25">
      <c r="E154" s="2" t="s">
        <v>4774</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95"/>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1268</v>
      </c>
      <c r="J2" s="38" t="s">
        <v>4484</v>
      </c>
    </row>
    <row r="3" spans="1:54" ht="16.5" x14ac:dyDescent="0.3">
      <c r="C3" s="1" t="s">
        <v>26</v>
      </c>
      <c r="D3" s="21" t="s">
        <v>1269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726</v>
      </c>
      <c r="C18" s="57" t="s">
        <v>692</v>
      </c>
      <c r="D18" s="54" t="s">
        <v>727</v>
      </c>
      <c r="E18" s="6" t="s">
        <v>583</v>
      </c>
      <c r="F18" s="19">
        <v>1500</v>
      </c>
      <c r="G18" s="24">
        <v>14940.81</v>
      </c>
      <c r="H18" s="24">
        <v>5.07</v>
      </c>
      <c r="I18" s="31">
        <v>7.82</v>
      </c>
      <c r="J18" s="31"/>
      <c r="K18" s="35" t="s">
        <v>584</v>
      </c>
    </row>
    <row r="19" spans="2:11" x14ac:dyDescent="0.25">
      <c r="B19" s="8" t="s">
        <v>717</v>
      </c>
      <c r="C19" s="57" t="s">
        <v>718</v>
      </c>
      <c r="D19" s="54" t="s">
        <v>719</v>
      </c>
      <c r="E19" s="6" t="s">
        <v>720</v>
      </c>
      <c r="F19" s="19">
        <v>650</v>
      </c>
      <c r="G19" s="24">
        <v>6615.34</v>
      </c>
      <c r="H19" s="24">
        <v>2.25</v>
      </c>
      <c r="I19" s="31">
        <v>7.87</v>
      </c>
      <c r="J19" s="31"/>
      <c r="K19" s="35" t="s">
        <v>584</v>
      </c>
    </row>
    <row r="20" spans="2:11" x14ac:dyDescent="0.25">
      <c r="B20" s="8" t="s">
        <v>621</v>
      </c>
      <c r="C20" s="57" t="s">
        <v>51</v>
      </c>
      <c r="D20" s="54" t="s">
        <v>622</v>
      </c>
      <c r="E20" s="6" t="s">
        <v>583</v>
      </c>
      <c r="F20" s="19">
        <v>5000</v>
      </c>
      <c r="G20" s="24">
        <v>4979.5200000000004</v>
      </c>
      <c r="H20" s="24">
        <v>1.69</v>
      </c>
      <c r="I20" s="31">
        <v>8.0449999999999999</v>
      </c>
      <c r="J20" s="31"/>
      <c r="K20" s="35" t="s">
        <v>584</v>
      </c>
    </row>
    <row r="21" spans="2:11" x14ac:dyDescent="0.25">
      <c r="B21" s="8" t="s">
        <v>1271</v>
      </c>
      <c r="C21" s="57" t="s">
        <v>51</v>
      </c>
      <c r="D21" s="54" t="s">
        <v>1272</v>
      </c>
      <c r="E21" s="6" t="s">
        <v>583</v>
      </c>
      <c r="F21" s="19">
        <v>500</v>
      </c>
      <c r="G21" s="24">
        <v>4970.1400000000003</v>
      </c>
      <c r="H21" s="24">
        <v>1.69</v>
      </c>
      <c r="I21" s="31">
        <v>8.0350000000000001</v>
      </c>
      <c r="J21" s="31"/>
      <c r="K21" s="35" t="s">
        <v>584</v>
      </c>
    </row>
    <row r="22" spans="2:11" x14ac:dyDescent="0.25">
      <c r="B22" s="8" t="s">
        <v>631</v>
      </c>
      <c r="C22" s="57" t="s">
        <v>632</v>
      </c>
      <c r="D22" s="54" t="s">
        <v>633</v>
      </c>
      <c r="E22" s="6" t="s">
        <v>583</v>
      </c>
      <c r="F22" s="19">
        <v>5000</v>
      </c>
      <c r="G22" s="24">
        <v>4956.8999999999996</v>
      </c>
      <c r="H22" s="24">
        <v>1.68</v>
      </c>
      <c r="I22" s="31">
        <v>7.8540000000000001</v>
      </c>
      <c r="J22" s="31"/>
      <c r="K22" s="35" t="s">
        <v>584</v>
      </c>
    </row>
    <row r="23" spans="2:11" x14ac:dyDescent="0.25">
      <c r="B23" s="8" t="s">
        <v>1273</v>
      </c>
      <c r="C23" s="57" t="s">
        <v>632</v>
      </c>
      <c r="D23" s="54" t="s">
        <v>1274</v>
      </c>
      <c r="E23" s="6" t="s">
        <v>583</v>
      </c>
      <c r="F23" s="19">
        <v>2500</v>
      </c>
      <c r="G23" s="24">
        <v>2488.3200000000002</v>
      </c>
      <c r="H23" s="24">
        <v>0.84</v>
      </c>
      <c r="I23" s="31">
        <v>7.8040000000000003</v>
      </c>
      <c r="J23" s="31"/>
      <c r="K23" s="35" t="s">
        <v>584</v>
      </c>
    </row>
    <row r="24" spans="2:11" x14ac:dyDescent="0.25">
      <c r="C24" s="58" t="s">
        <v>39</v>
      </c>
      <c r="D24" s="54"/>
      <c r="E24" s="6"/>
      <c r="F24" s="19"/>
      <c r="G24" s="25">
        <v>38951.03</v>
      </c>
      <c r="H24" s="25">
        <v>13.22</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9</v>
      </c>
      <c r="D30" s="54"/>
      <c r="E30" s="6"/>
      <c r="F30" s="19"/>
      <c r="G30" s="24"/>
      <c r="H30" s="24"/>
      <c r="I30" s="31"/>
      <c r="J30" s="31"/>
      <c r="K30" s="35"/>
    </row>
    <row r="31" spans="2:11" x14ac:dyDescent="0.25">
      <c r="B31" s="8" t="s">
        <v>657</v>
      </c>
      <c r="C31" s="57" t="s">
        <v>658</v>
      </c>
      <c r="D31" s="54" t="s">
        <v>659</v>
      </c>
      <c r="E31" s="6" t="s">
        <v>660</v>
      </c>
      <c r="F31" s="19">
        <v>48000000</v>
      </c>
      <c r="G31" s="24">
        <v>47665.63</v>
      </c>
      <c r="H31" s="24">
        <v>16.18</v>
      </c>
      <c r="I31" s="31">
        <v>7.4115815999999999</v>
      </c>
      <c r="J31" s="31"/>
      <c r="K31" s="35"/>
    </row>
    <row r="32" spans="2:11" x14ac:dyDescent="0.25">
      <c r="B32" s="8" t="s">
        <v>743</v>
      </c>
      <c r="C32" s="57" t="s">
        <v>744</v>
      </c>
      <c r="D32" s="54" t="s">
        <v>745</v>
      </c>
      <c r="E32" s="6" t="s">
        <v>660</v>
      </c>
      <c r="F32" s="19">
        <v>47000000</v>
      </c>
      <c r="G32" s="24">
        <v>46604.78</v>
      </c>
      <c r="H32" s="24">
        <v>15.82</v>
      </c>
      <c r="I32" s="31">
        <v>7.4219137000000002</v>
      </c>
      <c r="J32" s="31"/>
      <c r="K32" s="35"/>
    </row>
    <row r="33" spans="2:11" x14ac:dyDescent="0.25">
      <c r="B33" s="8" t="s">
        <v>1066</v>
      </c>
      <c r="C33" s="57" t="s">
        <v>1067</v>
      </c>
      <c r="D33" s="54" t="s">
        <v>1068</v>
      </c>
      <c r="E33" s="6" t="s">
        <v>660</v>
      </c>
      <c r="F33" s="19">
        <v>33500000</v>
      </c>
      <c r="G33" s="24">
        <v>33351.46</v>
      </c>
      <c r="H33" s="24">
        <v>11.32</v>
      </c>
      <c r="I33" s="31">
        <v>7.4590177000000004</v>
      </c>
      <c r="J33" s="31"/>
      <c r="K33" s="35"/>
    </row>
    <row r="34" spans="2:11" x14ac:dyDescent="0.25">
      <c r="B34" s="8" t="s">
        <v>664</v>
      </c>
      <c r="C34" s="57" t="s">
        <v>665</v>
      </c>
      <c r="D34" s="54" t="s">
        <v>666</v>
      </c>
      <c r="E34" s="6" t="s">
        <v>660</v>
      </c>
      <c r="F34" s="19">
        <v>25000000</v>
      </c>
      <c r="G34" s="24">
        <v>24405.48</v>
      </c>
      <c r="H34" s="24">
        <v>8.2899999999999991</v>
      </c>
      <c r="I34" s="31">
        <v>7.6413755999999999</v>
      </c>
      <c r="J34" s="31"/>
      <c r="K34" s="35"/>
    </row>
    <row r="35" spans="2:11" x14ac:dyDescent="0.25">
      <c r="B35" s="8" t="s">
        <v>1275</v>
      </c>
      <c r="C35" s="57" t="s">
        <v>4679</v>
      </c>
      <c r="D35" s="54" t="s">
        <v>1276</v>
      </c>
      <c r="E35" s="6" t="s">
        <v>660</v>
      </c>
      <c r="F35" s="19">
        <v>15000000</v>
      </c>
      <c r="G35" s="24">
        <v>15202.26</v>
      </c>
      <c r="H35" s="24">
        <v>5.16</v>
      </c>
      <c r="I35" s="31">
        <v>0</v>
      </c>
      <c r="J35" s="31"/>
      <c r="K35" s="35"/>
    </row>
    <row r="36" spans="2:11" x14ac:dyDescent="0.25">
      <c r="B36" s="8" t="s">
        <v>1016</v>
      </c>
      <c r="C36" s="57" t="s">
        <v>1017</v>
      </c>
      <c r="D36" s="54" t="s">
        <v>1018</v>
      </c>
      <c r="E36" s="6" t="s">
        <v>660</v>
      </c>
      <c r="F36" s="19">
        <v>10000000</v>
      </c>
      <c r="G36" s="24">
        <v>9686.15</v>
      </c>
      <c r="H36" s="24">
        <v>3.29</v>
      </c>
      <c r="I36" s="31">
        <v>7.6391863000000004</v>
      </c>
      <c r="J36" s="31"/>
      <c r="K36" s="35"/>
    </row>
    <row r="37" spans="2:11" x14ac:dyDescent="0.25">
      <c r="C37" s="58" t="s">
        <v>39</v>
      </c>
      <c r="D37" s="54"/>
      <c r="E37" s="6"/>
      <c r="F37" s="19"/>
      <c r="G37" s="25">
        <v>176915.76</v>
      </c>
      <c r="H37" s="25">
        <v>60.06</v>
      </c>
      <c r="I37" s="31"/>
      <c r="J37" s="31"/>
      <c r="K37" s="35"/>
    </row>
    <row r="38" spans="2:11" x14ac:dyDescent="0.25">
      <c r="C38" s="57"/>
      <c r="D38" s="54"/>
      <c r="E38" s="6"/>
      <c r="F38" s="19"/>
      <c r="G38" s="24"/>
      <c r="H38" s="24"/>
      <c r="I38" s="31"/>
      <c r="J38" s="31"/>
      <c r="K38" s="35"/>
    </row>
    <row r="39" spans="2:11" x14ac:dyDescent="0.25">
      <c r="C39" s="59" t="s">
        <v>10</v>
      </c>
      <c r="D39" s="54"/>
      <c r="E39" s="6"/>
      <c r="F39" s="19"/>
      <c r="G39" s="24"/>
      <c r="H39" s="24"/>
      <c r="I39" s="31"/>
      <c r="J39" s="31"/>
      <c r="K39" s="35"/>
    </row>
    <row r="40" spans="2:11" x14ac:dyDescent="0.25">
      <c r="B40" s="8" t="s">
        <v>685</v>
      </c>
      <c r="C40" s="57" t="s">
        <v>686</v>
      </c>
      <c r="D40" s="54" t="s">
        <v>687</v>
      </c>
      <c r="E40" s="6" t="s">
        <v>660</v>
      </c>
      <c r="F40" s="19">
        <v>16076100</v>
      </c>
      <c r="G40" s="24">
        <v>16047.87</v>
      </c>
      <c r="H40" s="24">
        <v>5.45</v>
      </c>
      <c r="I40" s="31">
        <v>7.9024546999999998</v>
      </c>
      <c r="J40" s="31"/>
      <c r="K40" s="35"/>
    </row>
    <row r="41" spans="2:11" x14ac:dyDescent="0.25">
      <c r="B41" s="8" t="s">
        <v>1277</v>
      </c>
      <c r="C41" s="57" t="s">
        <v>1278</v>
      </c>
      <c r="D41" s="54" t="s">
        <v>1279</v>
      </c>
      <c r="E41" s="6" t="s">
        <v>660</v>
      </c>
      <c r="F41" s="19">
        <v>10877500</v>
      </c>
      <c r="G41" s="24">
        <v>10919.36</v>
      </c>
      <c r="H41" s="24">
        <v>3.71</v>
      </c>
      <c r="I41" s="31">
        <v>7.8611902999999996</v>
      </c>
      <c r="J41" s="31"/>
      <c r="K41" s="35"/>
    </row>
    <row r="42" spans="2:11" x14ac:dyDescent="0.25">
      <c r="B42" s="8" t="s">
        <v>1280</v>
      </c>
      <c r="C42" s="57" t="s">
        <v>1281</v>
      </c>
      <c r="D42" s="54" t="s">
        <v>1282</v>
      </c>
      <c r="E42" s="6" t="s">
        <v>660</v>
      </c>
      <c r="F42" s="19">
        <v>10000000</v>
      </c>
      <c r="G42" s="24">
        <v>10003.219999999999</v>
      </c>
      <c r="H42" s="24">
        <v>3.4</v>
      </c>
      <c r="I42" s="31">
        <v>7.8949813000000004</v>
      </c>
      <c r="J42" s="31"/>
      <c r="K42" s="35"/>
    </row>
    <row r="43" spans="2:11" x14ac:dyDescent="0.25">
      <c r="C43" s="58" t="s">
        <v>39</v>
      </c>
      <c r="D43" s="54"/>
      <c r="E43" s="6"/>
      <c r="F43" s="19"/>
      <c r="G43" s="25">
        <v>36970.449999999997</v>
      </c>
      <c r="H43" s="25">
        <v>12.56</v>
      </c>
      <c r="I43" s="31"/>
      <c r="J43" s="31"/>
      <c r="K43" s="35"/>
    </row>
    <row r="44" spans="2:11" x14ac:dyDescent="0.25">
      <c r="C44" s="57"/>
      <c r="D44" s="54"/>
      <c r="E44" s="6"/>
      <c r="F44" s="19"/>
      <c r="G44" s="24"/>
      <c r="H44" s="24"/>
      <c r="I44" s="31"/>
      <c r="J44" s="31"/>
      <c r="K44" s="35"/>
    </row>
    <row r="45" spans="2:11" x14ac:dyDescent="0.25">
      <c r="C45" s="58" t="s">
        <v>11</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13</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14</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C58" s="59" t="s">
        <v>4675</v>
      </c>
      <c r="D58" s="54"/>
      <c r="E58" s="6"/>
      <c r="F58" s="19"/>
      <c r="G58" s="24"/>
      <c r="H58" s="24"/>
      <c r="I58" s="31"/>
      <c r="J58" s="31"/>
      <c r="K58" s="35"/>
    </row>
    <row r="59" spans="1:11" x14ac:dyDescent="0.25">
      <c r="B59" s="8" t="s">
        <v>752</v>
      </c>
      <c r="C59" s="57" t="s">
        <v>4676</v>
      </c>
      <c r="D59" s="54" t="s">
        <v>753</v>
      </c>
      <c r="E59" s="6"/>
      <c r="F59" s="19">
        <v>5875.7060000000001</v>
      </c>
      <c r="G59" s="24">
        <v>590.02</v>
      </c>
      <c r="H59" s="24">
        <v>0.2</v>
      </c>
      <c r="I59" s="31">
        <v>7.26</v>
      </c>
      <c r="J59" s="31"/>
      <c r="K59" s="35"/>
    </row>
    <row r="60" spans="1:11" x14ac:dyDescent="0.25">
      <c r="C60" s="58" t="s">
        <v>39</v>
      </c>
      <c r="D60" s="54"/>
      <c r="E60" s="6"/>
      <c r="F60" s="19"/>
      <c r="G60" s="25">
        <v>590.02</v>
      </c>
      <c r="H60" s="25">
        <v>0.2</v>
      </c>
      <c r="I60" s="31"/>
      <c r="J60" s="31"/>
      <c r="K60" s="35"/>
    </row>
    <row r="61" spans="1:11" x14ac:dyDescent="0.25">
      <c r="C61" s="57"/>
      <c r="D61" s="54"/>
      <c r="E61" s="6"/>
      <c r="F61" s="19"/>
      <c r="G61" s="24"/>
      <c r="H61" s="24"/>
      <c r="I61" s="31"/>
      <c r="J61" s="31"/>
      <c r="K61" s="35"/>
    </row>
    <row r="62" spans="1:11" x14ac:dyDescent="0.25">
      <c r="C62" s="58" t="s">
        <v>20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21</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8" t="s">
        <v>22</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31301.16</v>
      </c>
      <c r="H69" s="24">
        <v>10.63</v>
      </c>
      <c r="I69" s="31"/>
      <c r="J69" s="31"/>
      <c r="K69" s="35"/>
    </row>
    <row r="70" spans="1:54" x14ac:dyDescent="0.25">
      <c r="C70" s="58" t="s">
        <v>39</v>
      </c>
      <c r="D70" s="54"/>
      <c r="E70" s="6"/>
      <c r="F70" s="19"/>
      <c r="G70" s="25">
        <v>31301.16</v>
      </c>
      <c r="H70" s="25">
        <v>10.63</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4667</v>
      </c>
      <c r="D73" s="54"/>
      <c r="E73" s="6"/>
      <c r="F73" s="19"/>
      <c r="G73" s="24" t="s">
        <v>2</v>
      </c>
      <c r="H73" s="24" t="s">
        <v>2</v>
      </c>
      <c r="I73" s="31"/>
      <c r="J73" s="31"/>
      <c r="K73" s="35"/>
      <c r="L73" s="3"/>
      <c r="AI73" s="3"/>
      <c r="AV73" s="3"/>
      <c r="AX73" s="3"/>
      <c r="BB73" s="3"/>
    </row>
    <row r="74" spans="1:54" x14ac:dyDescent="0.25">
      <c r="B74" s="8"/>
      <c r="C74" s="57" t="s">
        <v>40</v>
      </c>
      <c r="D74" s="54"/>
      <c r="E74" s="6"/>
      <c r="F74" s="19"/>
      <c r="G74" s="24">
        <v>9789.41</v>
      </c>
      <c r="H74" s="24">
        <v>3.3299999999999996</v>
      </c>
      <c r="I74" s="31"/>
      <c r="J74" s="31"/>
      <c r="K74" s="35"/>
    </row>
    <row r="75" spans="1:54" x14ac:dyDescent="0.25">
      <c r="C75" s="58" t="s">
        <v>39</v>
      </c>
      <c r="D75" s="54"/>
      <c r="E75" s="6"/>
      <c r="F75" s="19"/>
      <c r="G75" s="25">
        <v>9789.41</v>
      </c>
      <c r="H75" s="25">
        <v>3.3299999999999996</v>
      </c>
      <c r="I75" s="31"/>
      <c r="J75" s="31"/>
      <c r="K75" s="35"/>
    </row>
    <row r="76" spans="1:54" x14ac:dyDescent="0.25">
      <c r="C76" s="57"/>
      <c r="D76" s="54"/>
      <c r="E76" s="6"/>
      <c r="F76" s="19"/>
      <c r="G76" s="24"/>
      <c r="H76" s="24"/>
      <c r="I76" s="31"/>
      <c r="J76" s="31"/>
      <c r="K76" s="35"/>
    </row>
    <row r="77" spans="1:54" x14ac:dyDescent="0.25">
      <c r="C77" s="60" t="s">
        <v>41</v>
      </c>
      <c r="D77" s="55"/>
      <c r="E77" s="5"/>
      <c r="F77" s="20"/>
      <c r="G77" s="26">
        <v>294517.83</v>
      </c>
      <c r="H77" s="26">
        <v>100</v>
      </c>
      <c r="I77" s="32"/>
      <c r="J77" s="32"/>
      <c r="K77" s="36"/>
    </row>
    <row r="79" spans="1:54" ht="15.75" x14ac:dyDescent="0.3">
      <c r="C79" s="50" t="s">
        <v>4496</v>
      </c>
      <c r="D79" s="50"/>
      <c r="E79" s="50"/>
      <c r="F79" s="50"/>
      <c r="G79" s="63"/>
      <c r="H79" s="63"/>
      <c r="I79" s="63"/>
      <c r="J79" s="50"/>
    </row>
    <row r="80" spans="1:54" ht="27" x14ac:dyDescent="0.25">
      <c r="C80" s="43" t="s">
        <v>4491</v>
      </c>
      <c r="D80" s="43" t="s">
        <v>4492</v>
      </c>
      <c r="E80" s="43" t="s">
        <v>4682</v>
      </c>
      <c r="F80" s="43" t="s">
        <v>4493</v>
      </c>
      <c r="G80" s="64" t="s">
        <v>31</v>
      </c>
      <c r="H80" s="65" t="s">
        <v>4683</v>
      </c>
      <c r="I80" s="64" t="s">
        <v>33</v>
      </c>
      <c r="J80" s="43" t="s">
        <v>36</v>
      </c>
    </row>
    <row r="81" spans="3:11" x14ac:dyDescent="0.25">
      <c r="C81" s="43" t="s">
        <v>4684</v>
      </c>
      <c r="D81" s="43"/>
      <c r="E81" s="43"/>
      <c r="F81" s="43"/>
      <c r="G81" s="64"/>
      <c r="H81" s="65"/>
      <c r="I81" s="64"/>
      <c r="J81" s="43"/>
    </row>
    <row r="82" spans="3:11" x14ac:dyDescent="0.25">
      <c r="C82" s="46" t="s">
        <v>4692</v>
      </c>
      <c r="D82" s="66"/>
      <c r="E82" s="66"/>
      <c r="F82" s="66"/>
      <c r="G82" s="67"/>
      <c r="H82" s="68">
        <v>-5000</v>
      </c>
      <c r="I82" s="69">
        <f>+H82/$G$77*100</f>
        <v>-1.6976900855204586</v>
      </c>
      <c r="J82" s="66"/>
    </row>
    <row r="83" spans="3:11" x14ac:dyDescent="0.25">
      <c r="C83" s="46" t="s">
        <v>4693</v>
      </c>
      <c r="D83" s="66"/>
      <c r="E83" s="66"/>
      <c r="F83" s="66"/>
      <c r="G83" s="67"/>
      <c r="H83" s="68">
        <v>-25000</v>
      </c>
      <c r="I83" s="69">
        <f>+H83/$G$77*100</f>
        <v>-8.4884504276022934</v>
      </c>
      <c r="J83" s="66"/>
    </row>
    <row r="84" spans="3:11" x14ac:dyDescent="0.25">
      <c r="C84" s="48" t="s">
        <v>4495</v>
      </c>
      <c r="D84" s="48"/>
      <c r="E84" s="48"/>
      <c r="F84" s="48"/>
      <c r="G84" s="70"/>
      <c r="H84" s="70">
        <f>SUM(H82:H83)</f>
        <v>-30000</v>
      </c>
      <c r="I84" s="70">
        <f>SUM(I82:I83)</f>
        <v>-10.186140513122751</v>
      </c>
      <c r="J84" s="48"/>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2" spans="3:11" ht="48" customHeight="1" x14ac:dyDescent="0.25">
      <c r="C92" s="80" t="s">
        <v>4701</v>
      </c>
      <c r="D92" s="80"/>
      <c r="E92" s="80"/>
      <c r="F92" s="80"/>
      <c r="G92" s="80"/>
      <c r="H92" s="80"/>
      <c r="I92" s="80"/>
      <c r="J92" s="80"/>
      <c r="K92" s="80"/>
    </row>
    <row r="94" spans="3:11" x14ac:dyDescent="0.25">
      <c r="C94" s="77" t="s">
        <v>4759</v>
      </c>
      <c r="E94" s="77" t="s">
        <v>4760</v>
      </c>
      <c r="F94" s="78"/>
    </row>
    <row r="95" spans="3:11" x14ac:dyDescent="0.25">
      <c r="E95" s="2" t="s">
        <v>4775</v>
      </c>
    </row>
  </sheetData>
  <mergeCells count="1">
    <mergeCell ref="C92:K92"/>
  </mergeCells>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144"/>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1283</v>
      </c>
      <c r="J2" s="38" t="s">
        <v>4484</v>
      </c>
    </row>
    <row r="3" spans="1:54" ht="16.5" x14ac:dyDescent="0.3">
      <c r="C3" s="1" t="s">
        <v>26</v>
      </c>
      <c r="D3" s="21" t="s">
        <v>1284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1285</v>
      </c>
      <c r="C24" s="57" t="s">
        <v>1286</v>
      </c>
      <c r="D24" s="54" t="s">
        <v>1287</v>
      </c>
      <c r="E24" s="6" t="s">
        <v>660</v>
      </c>
      <c r="F24" s="19">
        <v>50000000</v>
      </c>
      <c r="G24" s="24">
        <v>50163.25</v>
      </c>
      <c r="H24" s="24">
        <v>2.59</v>
      </c>
      <c r="I24" s="31">
        <v>7.2439499999999999</v>
      </c>
      <c r="J24" s="31"/>
      <c r="K24" s="35"/>
    </row>
    <row r="25" spans="1:11" x14ac:dyDescent="0.25">
      <c r="B25" s="8" t="s">
        <v>1288</v>
      </c>
      <c r="C25" s="57" t="s">
        <v>1289</v>
      </c>
      <c r="D25" s="54" t="s">
        <v>1290</v>
      </c>
      <c r="E25" s="6" t="s">
        <v>660</v>
      </c>
      <c r="F25" s="19">
        <v>15000000</v>
      </c>
      <c r="G25" s="24">
        <v>15005.48</v>
      </c>
      <c r="H25" s="24">
        <v>0.78</v>
      </c>
      <c r="I25" s="31">
        <v>6.8894500000000001</v>
      </c>
      <c r="J25" s="31"/>
      <c r="K25" s="35"/>
    </row>
    <row r="26" spans="1:11" x14ac:dyDescent="0.25">
      <c r="C26" s="58" t="s">
        <v>39</v>
      </c>
      <c r="D26" s="54"/>
      <c r="E26" s="6"/>
      <c r="F26" s="19"/>
      <c r="G26" s="25">
        <v>65168.73</v>
      </c>
      <c r="H26" s="25">
        <v>3.37</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1291</v>
      </c>
      <c r="C29" s="57" t="s">
        <v>1292</v>
      </c>
      <c r="D29" s="54" t="s">
        <v>1293</v>
      </c>
      <c r="E29" s="6" t="s">
        <v>660</v>
      </c>
      <c r="F29" s="19">
        <v>38000000</v>
      </c>
      <c r="G29" s="24">
        <v>38383.879999999997</v>
      </c>
      <c r="H29" s="24">
        <v>1.98</v>
      </c>
      <c r="I29" s="31">
        <v>7.4435779999999996</v>
      </c>
      <c r="J29" s="31"/>
      <c r="K29" s="35"/>
    </row>
    <row r="30" spans="1:11" x14ac:dyDescent="0.25">
      <c r="B30" s="8" t="s">
        <v>1294</v>
      </c>
      <c r="C30" s="57" t="s">
        <v>1295</v>
      </c>
      <c r="D30" s="54" t="s">
        <v>1296</v>
      </c>
      <c r="E30" s="6" t="s">
        <v>660</v>
      </c>
      <c r="F30" s="19">
        <v>15900000</v>
      </c>
      <c r="G30" s="24">
        <v>15939.61</v>
      </c>
      <c r="H30" s="24">
        <v>0.82</v>
      </c>
      <c r="I30" s="31">
        <v>7.3150000000000004</v>
      </c>
      <c r="J30" s="31"/>
      <c r="K30" s="35"/>
    </row>
    <row r="31" spans="1:11" x14ac:dyDescent="0.25">
      <c r="B31" s="8" t="s">
        <v>1297</v>
      </c>
      <c r="C31" s="57" t="s">
        <v>1298</v>
      </c>
      <c r="D31" s="54" t="s">
        <v>1299</v>
      </c>
      <c r="E31" s="6" t="s">
        <v>660</v>
      </c>
      <c r="F31" s="19">
        <v>7514300</v>
      </c>
      <c r="G31" s="24">
        <v>7469.93</v>
      </c>
      <c r="H31" s="24">
        <v>0.39</v>
      </c>
      <c r="I31" s="31">
        <v>7.1431500000000003</v>
      </c>
      <c r="J31" s="31"/>
      <c r="K31" s="35"/>
    </row>
    <row r="32" spans="1:11" x14ac:dyDescent="0.25">
      <c r="B32" s="8" t="s">
        <v>1300</v>
      </c>
      <c r="C32" s="57" t="s">
        <v>1301</v>
      </c>
      <c r="D32" s="54" t="s">
        <v>1302</v>
      </c>
      <c r="E32" s="6" t="s">
        <v>660</v>
      </c>
      <c r="F32" s="19">
        <v>5000000</v>
      </c>
      <c r="G32" s="24">
        <v>4978.6899999999996</v>
      </c>
      <c r="H32" s="24">
        <v>0.26</v>
      </c>
      <c r="I32" s="31">
        <v>7.1433</v>
      </c>
      <c r="J32" s="31"/>
      <c r="K32" s="35"/>
    </row>
    <row r="33" spans="1:11" x14ac:dyDescent="0.25">
      <c r="C33" s="58" t="s">
        <v>39</v>
      </c>
      <c r="D33" s="54"/>
      <c r="E33" s="6"/>
      <c r="F33" s="19"/>
      <c r="G33" s="25">
        <v>66772.11</v>
      </c>
      <c r="H33" s="25">
        <v>3.45</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C36" s="59" t="s">
        <v>13</v>
      </c>
      <c r="D36" s="54"/>
      <c r="E36" s="6"/>
      <c r="F36" s="19"/>
      <c r="G36" s="24"/>
      <c r="H36" s="24"/>
      <c r="I36" s="31"/>
      <c r="J36" s="31"/>
      <c r="K36" s="35"/>
    </row>
    <row r="37" spans="1:11" x14ac:dyDescent="0.25">
      <c r="B37" s="8" t="s">
        <v>1303</v>
      </c>
      <c r="C37" s="57" t="s">
        <v>692</v>
      </c>
      <c r="D37" s="54" t="s">
        <v>1304</v>
      </c>
      <c r="E37" s="6" t="s">
        <v>694</v>
      </c>
      <c r="F37" s="19">
        <v>19000</v>
      </c>
      <c r="G37" s="24">
        <v>90694.79</v>
      </c>
      <c r="H37" s="24">
        <v>4.6900000000000004</v>
      </c>
      <c r="I37" s="31">
        <v>7.7348999999999997</v>
      </c>
      <c r="J37" s="31"/>
      <c r="K37" s="35" t="s">
        <v>584</v>
      </c>
    </row>
    <row r="38" spans="1:11" x14ac:dyDescent="0.25">
      <c r="B38" s="8" t="s">
        <v>1305</v>
      </c>
      <c r="C38" s="57" t="s">
        <v>1090</v>
      </c>
      <c r="D38" s="54" t="s">
        <v>1306</v>
      </c>
      <c r="E38" s="6" t="s">
        <v>694</v>
      </c>
      <c r="F38" s="19">
        <v>12500</v>
      </c>
      <c r="G38" s="24">
        <v>61126.13</v>
      </c>
      <c r="H38" s="24">
        <v>3.16</v>
      </c>
      <c r="I38" s="31">
        <v>7.3250000000000002</v>
      </c>
      <c r="J38" s="31"/>
      <c r="K38" s="35" t="s">
        <v>584</v>
      </c>
    </row>
    <row r="39" spans="1:11" x14ac:dyDescent="0.25">
      <c r="B39" s="8" t="s">
        <v>1307</v>
      </c>
      <c r="C39" s="57" t="s">
        <v>1308</v>
      </c>
      <c r="D39" s="54" t="s">
        <v>1309</v>
      </c>
      <c r="E39" s="6" t="s">
        <v>694</v>
      </c>
      <c r="F39" s="19">
        <v>11000</v>
      </c>
      <c r="G39" s="24">
        <v>54376.41</v>
      </c>
      <c r="H39" s="24">
        <v>2.81</v>
      </c>
      <c r="I39" s="31">
        <v>8.0496999999999996</v>
      </c>
      <c r="J39" s="31"/>
      <c r="K39" s="35"/>
    </row>
    <row r="40" spans="1:11" x14ac:dyDescent="0.25">
      <c r="B40" s="8" t="s">
        <v>1310</v>
      </c>
      <c r="C40" s="57" t="s">
        <v>51</v>
      </c>
      <c r="D40" s="54" t="s">
        <v>1311</v>
      </c>
      <c r="E40" s="6" t="s">
        <v>694</v>
      </c>
      <c r="F40" s="19">
        <v>10600</v>
      </c>
      <c r="G40" s="24">
        <v>52160.800000000003</v>
      </c>
      <c r="H40" s="24">
        <v>2.69</v>
      </c>
      <c r="I40" s="31">
        <v>7.8299000000000003</v>
      </c>
      <c r="J40" s="31"/>
      <c r="K40" s="35"/>
    </row>
    <row r="41" spans="1:11" x14ac:dyDescent="0.25">
      <c r="B41" s="8" t="s">
        <v>1312</v>
      </c>
      <c r="C41" s="57" t="s">
        <v>1313</v>
      </c>
      <c r="D41" s="54" t="s">
        <v>1314</v>
      </c>
      <c r="E41" s="6" t="s">
        <v>694</v>
      </c>
      <c r="F41" s="19">
        <v>9700</v>
      </c>
      <c r="G41" s="24">
        <v>48216.13</v>
      </c>
      <c r="H41" s="24">
        <v>2.4900000000000002</v>
      </c>
      <c r="I41" s="31">
        <v>7.6746999999999996</v>
      </c>
      <c r="J41" s="31"/>
      <c r="K41" s="35" t="s">
        <v>584</v>
      </c>
    </row>
    <row r="42" spans="1:11" x14ac:dyDescent="0.25">
      <c r="B42" s="8" t="s">
        <v>1315</v>
      </c>
      <c r="C42" s="57" t="s">
        <v>610</v>
      </c>
      <c r="D42" s="54" t="s">
        <v>1316</v>
      </c>
      <c r="E42" s="6" t="s">
        <v>694</v>
      </c>
      <c r="F42" s="19">
        <v>8000</v>
      </c>
      <c r="G42" s="24">
        <v>39161.08</v>
      </c>
      <c r="H42" s="24">
        <v>2.02</v>
      </c>
      <c r="I42" s="31">
        <v>8.1448999999999998</v>
      </c>
      <c r="J42" s="31"/>
      <c r="K42" s="35" t="s">
        <v>584</v>
      </c>
    </row>
    <row r="43" spans="1:11" x14ac:dyDescent="0.25">
      <c r="B43" s="8" t="s">
        <v>1317</v>
      </c>
      <c r="C43" s="57" t="s">
        <v>1318</v>
      </c>
      <c r="D43" s="54" t="s">
        <v>1319</v>
      </c>
      <c r="E43" s="6" t="s">
        <v>694</v>
      </c>
      <c r="F43" s="19">
        <v>8000</v>
      </c>
      <c r="G43" s="24">
        <v>38560.720000000001</v>
      </c>
      <c r="H43" s="24">
        <v>1.99</v>
      </c>
      <c r="I43" s="31">
        <v>7.8749000000000002</v>
      </c>
      <c r="J43" s="31"/>
      <c r="K43" s="35" t="s">
        <v>584</v>
      </c>
    </row>
    <row r="44" spans="1:11" x14ac:dyDescent="0.25">
      <c r="B44" s="8" t="s">
        <v>1320</v>
      </c>
      <c r="C44" s="57" t="s">
        <v>1321</v>
      </c>
      <c r="D44" s="54" t="s">
        <v>1322</v>
      </c>
      <c r="E44" s="6" t="s">
        <v>694</v>
      </c>
      <c r="F44" s="19">
        <v>7000</v>
      </c>
      <c r="G44" s="24">
        <v>34847.050000000003</v>
      </c>
      <c r="H44" s="24">
        <v>1.8</v>
      </c>
      <c r="I44" s="31">
        <v>7.6296999999999997</v>
      </c>
      <c r="J44" s="31"/>
      <c r="K44" s="35" t="s">
        <v>584</v>
      </c>
    </row>
    <row r="45" spans="1:11" x14ac:dyDescent="0.25">
      <c r="B45" s="8" t="s">
        <v>1323</v>
      </c>
      <c r="C45" s="57" t="s">
        <v>51</v>
      </c>
      <c r="D45" s="54" t="s">
        <v>1324</v>
      </c>
      <c r="E45" s="6" t="s">
        <v>694</v>
      </c>
      <c r="F45" s="19">
        <v>5500</v>
      </c>
      <c r="G45" s="24">
        <v>26461.22</v>
      </c>
      <c r="H45" s="24">
        <v>1.37</v>
      </c>
      <c r="I45" s="31">
        <v>8.0050000000000008</v>
      </c>
      <c r="J45" s="31"/>
      <c r="K45" s="35" t="s">
        <v>584</v>
      </c>
    </row>
    <row r="46" spans="1:11" x14ac:dyDescent="0.25">
      <c r="B46" s="8" t="s">
        <v>1325</v>
      </c>
      <c r="C46" s="57" t="s">
        <v>1326</v>
      </c>
      <c r="D46" s="54" t="s">
        <v>1327</v>
      </c>
      <c r="E46" s="6" t="s">
        <v>694</v>
      </c>
      <c r="F46" s="19">
        <v>5500</v>
      </c>
      <c r="G46" s="24">
        <v>25756.31</v>
      </c>
      <c r="H46" s="24">
        <v>1.33</v>
      </c>
      <c r="I46" s="31">
        <v>8.32</v>
      </c>
      <c r="J46" s="31"/>
      <c r="K46" s="35" t="s">
        <v>584</v>
      </c>
    </row>
    <row r="47" spans="1:11" x14ac:dyDescent="0.25">
      <c r="B47" s="8" t="s">
        <v>1328</v>
      </c>
      <c r="C47" s="57" t="s">
        <v>418</v>
      </c>
      <c r="D47" s="54" t="s">
        <v>1329</v>
      </c>
      <c r="E47" s="6" t="s">
        <v>694</v>
      </c>
      <c r="F47" s="19">
        <v>5000</v>
      </c>
      <c r="G47" s="24">
        <v>24670.18</v>
      </c>
      <c r="H47" s="24">
        <v>1.27</v>
      </c>
      <c r="I47" s="31">
        <v>8</v>
      </c>
      <c r="J47" s="31"/>
      <c r="K47" s="35" t="s">
        <v>584</v>
      </c>
    </row>
    <row r="48" spans="1:11" x14ac:dyDescent="0.25">
      <c r="B48" s="8" t="s">
        <v>1330</v>
      </c>
      <c r="C48" s="57" t="s">
        <v>191</v>
      </c>
      <c r="D48" s="54" t="s">
        <v>1331</v>
      </c>
      <c r="E48" s="6" t="s">
        <v>694</v>
      </c>
      <c r="F48" s="19">
        <v>5000</v>
      </c>
      <c r="G48" s="24">
        <v>24408.15</v>
      </c>
      <c r="H48" s="24">
        <v>1.26</v>
      </c>
      <c r="I48" s="31">
        <v>8.1949000000000005</v>
      </c>
      <c r="J48" s="31"/>
      <c r="K48" s="35" t="s">
        <v>584</v>
      </c>
    </row>
    <row r="49" spans="2:11" x14ac:dyDescent="0.25">
      <c r="B49" s="8" t="s">
        <v>1332</v>
      </c>
      <c r="C49" s="57" t="s">
        <v>191</v>
      </c>
      <c r="D49" s="54" t="s">
        <v>1333</v>
      </c>
      <c r="E49" s="6" t="s">
        <v>694</v>
      </c>
      <c r="F49" s="19">
        <v>4500</v>
      </c>
      <c r="G49" s="24">
        <v>21996.27</v>
      </c>
      <c r="H49" s="24">
        <v>1.1399999999999999</v>
      </c>
      <c r="I49" s="31">
        <v>8.1950000000000003</v>
      </c>
      <c r="J49" s="31"/>
      <c r="K49" s="35" t="s">
        <v>584</v>
      </c>
    </row>
    <row r="50" spans="2:11" x14ac:dyDescent="0.25">
      <c r="B50" s="8" t="s">
        <v>1334</v>
      </c>
      <c r="C50" s="57" t="s">
        <v>1335</v>
      </c>
      <c r="D50" s="54" t="s">
        <v>1336</v>
      </c>
      <c r="E50" s="6" t="s">
        <v>694</v>
      </c>
      <c r="F50" s="19">
        <v>4300</v>
      </c>
      <c r="G50" s="24">
        <v>20595.02</v>
      </c>
      <c r="H50" s="24">
        <v>1.06</v>
      </c>
      <c r="I50" s="31">
        <v>8.2675000000000001</v>
      </c>
      <c r="J50" s="31"/>
      <c r="K50" s="35" t="s">
        <v>584</v>
      </c>
    </row>
    <row r="51" spans="2:11" x14ac:dyDescent="0.25">
      <c r="B51" s="8" t="s">
        <v>1337</v>
      </c>
      <c r="C51" s="57" t="s">
        <v>736</v>
      </c>
      <c r="D51" s="54" t="s">
        <v>1338</v>
      </c>
      <c r="E51" s="6" t="s">
        <v>694</v>
      </c>
      <c r="F51" s="19">
        <v>4000</v>
      </c>
      <c r="G51" s="24">
        <v>19545.259999999998</v>
      </c>
      <c r="H51" s="24">
        <v>1.01</v>
      </c>
      <c r="I51" s="31">
        <v>7.7201000000000004</v>
      </c>
      <c r="J51" s="31"/>
      <c r="K51" s="35" t="s">
        <v>584</v>
      </c>
    </row>
    <row r="52" spans="2:11" x14ac:dyDescent="0.25">
      <c r="B52" s="8" t="s">
        <v>1339</v>
      </c>
      <c r="C52" s="57" t="s">
        <v>1176</v>
      </c>
      <c r="D52" s="54" t="s">
        <v>1340</v>
      </c>
      <c r="E52" s="6" t="s">
        <v>694</v>
      </c>
      <c r="F52" s="19">
        <v>4000</v>
      </c>
      <c r="G52" s="24">
        <v>19324.5</v>
      </c>
      <c r="H52" s="24">
        <v>1</v>
      </c>
      <c r="I52" s="31">
        <v>7.6401000000000003</v>
      </c>
      <c r="J52" s="31"/>
      <c r="K52" s="35" t="s">
        <v>584</v>
      </c>
    </row>
    <row r="53" spans="2:11" x14ac:dyDescent="0.25">
      <c r="B53" s="8" t="s">
        <v>1341</v>
      </c>
      <c r="C53" s="57" t="s">
        <v>191</v>
      </c>
      <c r="D53" s="54" t="s">
        <v>1342</v>
      </c>
      <c r="E53" s="6" t="s">
        <v>694</v>
      </c>
      <c r="F53" s="19">
        <v>3000</v>
      </c>
      <c r="G53" s="24">
        <v>14641.68</v>
      </c>
      <c r="H53" s="24">
        <v>0.76</v>
      </c>
      <c r="I53" s="31">
        <v>8.1950000000000003</v>
      </c>
      <c r="J53" s="31"/>
      <c r="K53" s="35" t="s">
        <v>584</v>
      </c>
    </row>
    <row r="54" spans="2:11" x14ac:dyDescent="0.25">
      <c r="B54" s="8" t="s">
        <v>1343</v>
      </c>
      <c r="C54" s="57" t="s">
        <v>105</v>
      </c>
      <c r="D54" s="54" t="s">
        <v>1344</v>
      </c>
      <c r="E54" s="6" t="s">
        <v>694</v>
      </c>
      <c r="F54" s="19">
        <v>3000</v>
      </c>
      <c r="G54" s="24">
        <v>14584.64</v>
      </c>
      <c r="H54" s="24">
        <v>0.75</v>
      </c>
      <c r="I54" s="31">
        <v>8.2500999999999998</v>
      </c>
      <c r="J54" s="31"/>
      <c r="K54" s="35" t="s">
        <v>584</v>
      </c>
    </row>
    <row r="55" spans="2:11" x14ac:dyDescent="0.25">
      <c r="B55" s="8" t="s">
        <v>1345</v>
      </c>
      <c r="C55" s="57" t="s">
        <v>1321</v>
      </c>
      <c r="D55" s="54" t="s">
        <v>1346</v>
      </c>
      <c r="E55" s="6" t="s">
        <v>694</v>
      </c>
      <c r="F55" s="19">
        <v>3000</v>
      </c>
      <c r="G55" s="24">
        <v>14441.94</v>
      </c>
      <c r="H55" s="24">
        <v>0.75</v>
      </c>
      <c r="I55" s="31">
        <v>8.2001000000000008</v>
      </c>
      <c r="J55" s="31"/>
      <c r="K55" s="35" t="s">
        <v>584</v>
      </c>
    </row>
    <row r="56" spans="2:11" x14ac:dyDescent="0.25">
      <c r="B56" s="8" t="s">
        <v>1347</v>
      </c>
      <c r="C56" s="57" t="s">
        <v>1335</v>
      </c>
      <c r="D56" s="54" t="s">
        <v>1348</v>
      </c>
      <c r="E56" s="6" t="s">
        <v>694</v>
      </c>
      <c r="F56" s="19">
        <v>2800</v>
      </c>
      <c r="G56" s="24">
        <v>13831.79</v>
      </c>
      <c r="H56" s="24">
        <v>0.71</v>
      </c>
      <c r="I56" s="31">
        <v>8.2200000000000006</v>
      </c>
      <c r="J56" s="31"/>
      <c r="K56" s="35" t="s">
        <v>584</v>
      </c>
    </row>
    <row r="57" spans="2:11" x14ac:dyDescent="0.25">
      <c r="B57" s="8" t="s">
        <v>1349</v>
      </c>
      <c r="C57" s="57" t="s">
        <v>51</v>
      </c>
      <c r="D57" s="54" t="s">
        <v>1350</v>
      </c>
      <c r="E57" s="6" t="s">
        <v>694</v>
      </c>
      <c r="F57" s="19">
        <v>2300</v>
      </c>
      <c r="G57" s="24">
        <v>11232.49</v>
      </c>
      <c r="H57" s="24">
        <v>0.57999999999999996</v>
      </c>
      <c r="I57" s="31">
        <v>7.9751000000000003</v>
      </c>
      <c r="J57" s="31"/>
      <c r="K57" s="35" t="s">
        <v>584</v>
      </c>
    </row>
    <row r="58" spans="2:11" x14ac:dyDescent="0.25">
      <c r="B58" s="8" t="s">
        <v>1351</v>
      </c>
      <c r="C58" s="57" t="s">
        <v>1335</v>
      </c>
      <c r="D58" s="54" t="s">
        <v>1352</v>
      </c>
      <c r="E58" s="6" t="s">
        <v>694</v>
      </c>
      <c r="F58" s="19">
        <v>2000</v>
      </c>
      <c r="G58" s="24">
        <v>9941.4699999999993</v>
      </c>
      <c r="H58" s="24">
        <v>0.51</v>
      </c>
      <c r="I58" s="31">
        <v>7.9589999999999996</v>
      </c>
      <c r="J58" s="31"/>
      <c r="K58" s="35" t="s">
        <v>584</v>
      </c>
    </row>
    <row r="59" spans="2:11" x14ac:dyDescent="0.25">
      <c r="B59" s="8" t="s">
        <v>1353</v>
      </c>
      <c r="C59" s="57" t="s">
        <v>1103</v>
      </c>
      <c r="D59" s="54" t="s">
        <v>1354</v>
      </c>
      <c r="E59" s="6" t="s">
        <v>694</v>
      </c>
      <c r="F59" s="19">
        <v>2000</v>
      </c>
      <c r="G59" s="24">
        <v>9828.7800000000007</v>
      </c>
      <c r="H59" s="24">
        <v>0.51</v>
      </c>
      <c r="I59" s="31">
        <v>7.8498999999999999</v>
      </c>
      <c r="J59" s="31"/>
      <c r="K59" s="35" t="s">
        <v>584</v>
      </c>
    </row>
    <row r="60" spans="2:11" x14ac:dyDescent="0.25">
      <c r="B60" s="8" t="s">
        <v>1355</v>
      </c>
      <c r="C60" s="57" t="s">
        <v>1057</v>
      </c>
      <c r="D60" s="54" t="s">
        <v>1356</v>
      </c>
      <c r="E60" s="6" t="s">
        <v>694</v>
      </c>
      <c r="F60" s="19">
        <v>2000</v>
      </c>
      <c r="G60" s="24">
        <v>9777.83</v>
      </c>
      <c r="H60" s="24">
        <v>0.51</v>
      </c>
      <c r="I60" s="31">
        <v>8.73</v>
      </c>
      <c r="J60" s="31"/>
      <c r="K60" s="35" t="s">
        <v>584</v>
      </c>
    </row>
    <row r="61" spans="2:11" x14ac:dyDescent="0.25">
      <c r="B61" s="8" t="s">
        <v>1357</v>
      </c>
      <c r="C61" s="57" t="s">
        <v>1358</v>
      </c>
      <c r="D61" s="54" t="s">
        <v>1359</v>
      </c>
      <c r="E61" s="6" t="s">
        <v>694</v>
      </c>
      <c r="F61" s="19">
        <v>2000</v>
      </c>
      <c r="G61" s="24">
        <v>9769.5</v>
      </c>
      <c r="H61" s="24">
        <v>0.5</v>
      </c>
      <c r="I61" s="31">
        <v>9.0649999999999995</v>
      </c>
      <c r="J61" s="31"/>
      <c r="K61" s="35" t="s">
        <v>584</v>
      </c>
    </row>
    <row r="62" spans="2:11" x14ac:dyDescent="0.25">
      <c r="B62" s="8" t="s">
        <v>1360</v>
      </c>
      <c r="C62" s="57" t="s">
        <v>1361</v>
      </c>
      <c r="D62" s="54" t="s">
        <v>1362</v>
      </c>
      <c r="E62" s="6" t="s">
        <v>694</v>
      </c>
      <c r="F62" s="19">
        <v>2000</v>
      </c>
      <c r="G62" s="24">
        <v>9765.0499999999993</v>
      </c>
      <c r="H62" s="24">
        <v>0.5</v>
      </c>
      <c r="I62" s="31">
        <v>8.6951000000000001</v>
      </c>
      <c r="J62" s="31"/>
      <c r="K62" s="35" t="s">
        <v>584</v>
      </c>
    </row>
    <row r="63" spans="2:11" x14ac:dyDescent="0.25">
      <c r="B63" s="8" t="s">
        <v>1363</v>
      </c>
      <c r="C63" s="57" t="s">
        <v>1364</v>
      </c>
      <c r="D63" s="54" t="s">
        <v>1365</v>
      </c>
      <c r="E63" s="6" t="s">
        <v>694</v>
      </c>
      <c r="F63" s="19">
        <v>1800</v>
      </c>
      <c r="G63" s="24">
        <v>8779.1200000000008</v>
      </c>
      <c r="H63" s="24">
        <v>0.45</v>
      </c>
      <c r="I63" s="31">
        <v>8.4250000000000007</v>
      </c>
      <c r="J63" s="31"/>
      <c r="K63" s="35" t="s">
        <v>584</v>
      </c>
    </row>
    <row r="64" spans="2:11" x14ac:dyDescent="0.25">
      <c r="C64" s="58" t="s">
        <v>39</v>
      </c>
      <c r="D64" s="54"/>
      <c r="E64" s="6"/>
      <c r="F64" s="19"/>
      <c r="G64" s="25">
        <v>728494.31</v>
      </c>
      <c r="H64" s="25">
        <v>37.619999999999997</v>
      </c>
      <c r="I64" s="31"/>
      <c r="J64" s="31"/>
      <c r="K64" s="35"/>
    </row>
    <row r="65" spans="2:11" x14ac:dyDescent="0.25">
      <c r="C65" s="57"/>
      <c r="D65" s="54"/>
      <c r="E65" s="6"/>
      <c r="F65" s="19"/>
      <c r="G65" s="24"/>
      <c r="H65" s="24"/>
      <c r="I65" s="31"/>
      <c r="J65" s="31"/>
      <c r="K65" s="35"/>
    </row>
    <row r="66" spans="2:11" x14ac:dyDescent="0.25">
      <c r="C66" s="59" t="s">
        <v>14</v>
      </c>
      <c r="D66" s="54"/>
      <c r="E66" s="6"/>
      <c r="F66" s="19"/>
      <c r="G66" s="24"/>
      <c r="H66" s="24"/>
      <c r="I66" s="31"/>
      <c r="J66" s="31"/>
      <c r="K66" s="35"/>
    </row>
    <row r="67" spans="2:11" x14ac:dyDescent="0.25">
      <c r="B67" s="8" t="s">
        <v>1366</v>
      </c>
      <c r="C67" s="57" t="s">
        <v>65</v>
      </c>
      <c r="D67" s="54" t="s">
        <v>1367</v>
      </c>
      <c r="E67" s="6" t="s">
        <v>694</v>
      </c>
      <c r="F67" s="19">
        <v>20000</v>
      </c>
      <c r="G67" s="24">
        <v>92741.3</v>
      </c>
      <c r="H67" s="24">
        <v>4.79</v>
      </c>
      <c r="I67" s="31">
        <v>7.8699000000000003</v>
      </c>
      <c r="J67" s="31"/>
      <c r="K67" s="35" t="s">
        <v>584</v>
      </c>
    </row>
    <row r="68" spans="2:11" x14ac:dyDescent="0.25">
      <c r="B68" s="8" t="s">
        <v>1368</v>
      </c>
      <c r="C68" s="57" t="s">
        <v>51</v>
      </c>
      <c r="D68" s="54" t="s">
        <v>1369</v>
      </c>
      <c r="E68" s="6" t="s">
        <v>694</v>
      </c>
      <c r="F68" s="19">
        <v>13500</v>
      </c>
      <c r="G68" s="24">
        <v>63644.2</v>
      </c>
      <c r="H68" s="24">
        <v>3.29</v>
      </c>
      <c r="I68" s="31">
        <v>7.7050000000000001</v>
      </c>
      <c r="J68" s="31"/>
      <c r="K68" s="35" t="s">
        <v>584</v>
      </c>
    </row>
    <row r="69" spans="2:11" x14ac:dyDescent="0.25">
      <c r="B69" s="8" t="s">
        <v>1370</v>
      </c>
      <c r="C69" s="57" t="s">
        <v>1371</v>
      </c>
      <c r="D69" s="54" t="s">
        <v>1372</v>
      </c>
      <c r="E69" s="6" t="s">
        <v>1095</v>
      </c>
      <c r="F69" s="19">
        <v>12000</v>
      </c>
      <c r="G69" s="24">
        <v>59747.88</v>
      </c>
      <c r="H69" s="24">
        <v>3.09</v>
      </c>
      <c r="I69" s="31">
        <v>7.3352000000000004</v>
      </c>
      <c r="J69" s="31"/>
      <c r="K69" s="35" t="s">
        <v>584</v>
      </c>
    </row>
    <row r="70" spans="2:11" x14ac:dyDescent="0.25">
      <c r="B70" s="8" t="s">
        <v>1373</v>
      </c>
      <c r="C70" s="57" t="s">
        <v>1374</v>
      </c>
      <c r="D70" s="54" t="s">
        <v>1375</v>
      </c>
      <c r="E70" s="6" t="s">
        <v>694</v>
      </c>
      <c r="F70" s="19">
        <v>12000</v>
      </c>
      <c r="G70" s="24">
        <v>59668.56</v>
      </c>
      <c r="H70" s="24">
        <v>3.08</v>
      </c>
      <c r="I70" s="31">
        <v>7.5098000000000003</v>
      </c>
      <c r="J70" s="31"/>
      <c r="K70" s="35" t="s">
        <v>584</v>
      </c>
    </row>
    <row r="71" spans="2:11" x14ac:dyDescent="0.25">
      <c r="B71" s="8" t="s">
        <v>1376</v>
      </c>
      <c r="C71" s="57" t="s">
        <v>581</v>
      </c>
      <c r="D71" s="54" t="s">
        <v>1377</v>
      </c>
      <c r="E71" s="6" t="s">
        <v>694</v>
      </c>
      <c r="F71" s="19">
        <v>11000</v>
      </c>
      <c r="G71" s="24">
        <v>53924.97</v>
      </c>
      <c r="H71" s="24">
        <v>2.79</v>
      </c>
      <c r="I71" s="31">
        <v>7.4249999999999998</v>
      </c>
      <c r="J71" s="31"/>
      <c r="K71" s="35" t="s">
        <v>584</v>
      </c>
    </row>
    <row r="72" spans="2:11" x14ac:dyDescent="0.25">
      <c r="B72" s="8" t="s">
        <v>1378</v>
      </c>
      <c r="C72" s="57" t="s">
        <v>1199</v>
      </c>
      <c r="D72" s="54" t="s">
        <v>1379</v>
      </c>
      <c r="E72" s="6" t="s">
        <v>694</v>
      </c>
      <c r="F72" s="19">
        <v>10500</v>
      </c>
      <c r="G72" s="24">
        <v>51813.72</v>
      </c>
      <c r="H72" s="24">
        <v>2.68</v>
      </c>
      <c r="I72" s="31">
        <v>7.3250000000000002</v>
      </c>
      <c r="J72" s="31"/>
      <c r="K72" s="35" t="s">
        <v>584</v>
      </c>
    </row>
    <row r="73" spans="2:11" x14ac:dyDescent="0.25">
      <c r="B73" s="8" t="s">
        <v>1380</v>
      </c>
      <c r="C73" s="57" t="s">
        <v>1207</v>
      </c>
      <c r="D73" s="54" t="s">
        <v>1381</v>
      </c>
      <c r="E73" s="6" t="s">
        <v>1095</v>
      </c>
      <c r="F73" s="19">
        <v>10000</v>
      </c>
      <c r="G73" s="24">
        <v>48955.25</v>
      </c>
      <c r="H73" s="24">
        <v>2.5299999999999998</v>
      </c>
      <c r="I73" s="31">
        <v>7.4897999999999998</v>
      </c>
      <c r="J73" s="31"/>
      <c r="K73" s="35" t="s">
        <v>584</v>
      </c>
    </row>
    <row r="74" spans="2:11" x14ac:dyDescent="0.25">
      <c r="B74" s="8" t="s">
        <v>1382</v>
      </c>
      <c r="C74" s="57" t="s">
        <v>698</v>
      </c>
      <c r="D74" s="54" t="s">
        <v>1383</v>
      </c>
      <c r="E74" s="6" t="s">
        <v>694</v>
      </c>
      <c r="F74" s="19">
        <v>10000</v>
      </c>
      <c r="G74" s="24">
        <v>47164.35</v>
      </c>
      <c r="H74" s="24">
        <v>2.44</v>
      </c>
      <c r="I74" s="31">
        <v>7.8375000000000004</v>
      </c>
      <c r="J74" s="31"/>
      <c r="K74" s="35" t="s">
        <v>584</v>
      </c>
    </row>
    <row r="75" spans="2:11" x14ac:dyDescent="0.25">
      <c r="B75" s="8" t="s">
        <v>1384</v>
      </c>
      <c r="C75" s="57" t="s">
        <v>701</v>
      </c>
      <c r="D75" s="54" t="s">
        <v>1385</v>
      </c>
      <c r="E75" s="6" t="s">
        <v>694</v>
      </c>
      <c r="F75" s="19">
        <v>8000</v>
      </c>
      <c r="G75" s="24">
        <v>39381.879999999997</v>
      </c>
      <c r="H75" s="24">
        <v>2.0299999999999998</v>
      </c>
      <c r="I75" s="31">
        <v>7.4401000000000002</v>
      </c>
      <c r="J75" s="31"/>
      <c r="K75" s="35" t="s">
        <v>584</v>
      </c>
    </row>
    <row r="76" spans="2:11" x14ac:dyDescent="0.25">
      <c r="B76" s="8" t="s">
        <v>1386</v>
      </c>
      <c r="C76" s="57" t="s">
        <v>586</v>
      </c>
      <c r="D76" s="54" t="s">
        <v>1387</v>
      </c>
      <c r="E76" s="6" t="s">
        <v>694</v>
      </c>
      <c r="F76" s="19">
        <v>8000</v>
      </c>
      <c r="G76" s="24">
        <v>39067.64</v>
      </c>
      <c r="H76" s="24">
        <v>2.02</v>
      </c>
      <c r="I76" s="31">
        <v>7.4451999999999998</v>
      </c>
      <c r="J76" s="31"/>
      <c r="K76" s="35" t="s">
        <v>584</v>
      </c>
    </row>
    <row r="77" spans="2:11" x14ac:dyDescent="0.25">
      <c r="B77" s="8" t="s">
        <v>1388</v>
      </c>
      <c r="C77" s="57" t="s">
        <v>137</v>
      </c>
      <c r="D77" s="54" t="s">
        <v>1389</v>
      </c>
      <c r="E77" s="6" t="s">
        <v>694</v>
      </c>
      <c r="F77" s="19">
        <v>7500</v>
      </c>
      <c r="G77" s="24">
        <v>35271.9</v>
      </c>
      <c r="H77" s="24">
        <v>1.82</v>
      </c>
      <c r="I77" s="31">
        <v>7.6600999999999999</v>
      </c>
      <c r="J77" s="31"/>
      <c r="K77" s="35" t="s">
        <v>584</v>
      </c>
    </row>
    <row r="78" spans="2:11" x14ac:dyDescent="0.25">
      <c r="B78" s="8" t="s">
        <v>1390</v>
      </c>
      <c r="C78" s="57" t="s">
        <v>698</v>
      </c>
      <c r="D78" s="54" t="s">
        <v>1391</v>
      </c>
      <c r="E78" s="6" t="s">
        <v>694</v>
      </c>
      <c r="F78" s="19">
        <v>7000</v>
      </c>
      <c r="G78" s="24">
        <v>34272.04</v>
      </c>
      <c r="H78" s="24">
        <v>1.77</v>
      </c>
      <c r="I78" s="31">
        <v>7.4549000000000003</v>
      </c>
      <c r="J78" s="31"/>
      <c r="K78" s="35" t="s">
        <v>584</v>
      </c>
    </row>
    <row r="79" spans="2:11" x14ac:dyDescent="0.25">
      <c r="B79" s="8" t="s">
        <v>1392</v>
      </c>
      <c r="C79" s="57" t="s">
        <v>1199</v>
      </c>
      <c r="D79" s="54" t="s">
        <v>1393</v>
      </c>
      <c r="E79" s="6" t="s">
        <v>694</v>
      </c>
      <c r="F79" s="19">
        <v>6100</v>
      </c>
      <c r="G79" s="24">
        <v>30047.75</v>
      </c>
      <c r="H79" s="24">
        <v>1.55</v>
      </c>
      <c r="I79" s="31">
        <v>7.3249000000000004</v>
      </c>
      <c r="J79" s="31"/>
      <c r="K79" s="35" t="s">
        <v>584</v>
      </c>
    </row>
    <row r="80" spans="2:11" x14ac:dyDescent="0.25">
      <c r="B80" s="8" t="s">
        <v>1394</v>
      </c>
      <c r="C80" s="57" t="s">
        <v>62</v>
      </c>
      <c r="D80" s="54" t="s">
        <v>1395</v>
      </c>
      <c r="E80" s="6" t="s">
        <v>1095</v>
      </c>
      <c r="F80" s="19">
        <v>6000</v>
      </c>
      <c r="G80" s="24">
        <v>28220.82</v>
      </c>
      <c r="H80" s="24">
        <v>1.46</v>
      </c>
      <c r="I80" s="31">
        <v>7.6451000000000002</v>
      </c>
      <c r="J80" s="31"/>
      <c r="K80" s="35" t="s">
        <v>584</v>
      </c>
    </row>
    <row r="81" spans="2:11" x14ac:dyDescent="0.25">
      <c r="B81" s="8" t="s">
        <v>1396</v>
      </c>
      <c r="C81" s="57" t="s">
        <v>137</v>
      </c>
      <c r="D81" s="54" t="s">
        <v>1397</v>
      </c>
      <c r="E81" s="6" t="s">
        <v>694</v>
      </c>
      <c r="F81" s="19">
        <v>5500</v>
      </c>
      <c r="G81" s="24">
        <v>26427.17</v>
      </c>
      <c r="H81" s="24">
        <v>1.37</v>
      </c>
      <c r="I81" s="31">
        <v>7.5598999999999998</v>
      </c>
      <c r="J81" s="31"/>
      <c r="K81" s="35" t="s">
        <v>584</v>
      </c>
    </row>
    <row r="82" spans="2:11" x14ac:dyDescent="0.25">
      <c r="B82" s="8" t="s">
        <v>1398</v>
      </c>
      <c r="C82" s="57" t="s">
        <v>701</v>
      </c>
      <c r="D82" s="54" t="s">
        <v>1399</v>
      </c>
      <c r="E82" s="6" t="s">
        <v>694</v>
      </c>
      <c r="F82" s="19">
        <v>4000</v>
      </c>
      <c r="G82" s="24">
        <v>19325.439999999999</v>
      </c>
      <c r="H82" s="24">
        <v>1</v>
      </c>
      <c r="I82" s="31">
        <v>7.6749999999999998</v>
      </c>
      <c r="J82" s="31"/>
      <c r="K82" s="35" t="s">
        <v>584</v>
      </c>
    </row>
    <row r="83" spans="2:11" x14ac:dyDescent="0.25">
      <c r="B83" s="8" t="s">
        <v>1400</v>
      </c>
      <c r="C83" s="57" t="s">
        <v>65</v>
      </c>
      <c r="D83" s="54" t="s">
        <v>1401</v>
      </c>
      <c r="E83" s="6" t="s">
        <v>694</v>
      </c>
      <c r="F83" s="19">
        <v>3500</v>
      </c>
      <c r="G83" s="24">
        <v>16481.240000000002</v>
      </c>
      <c r="H83" s="24">
        <v>0.85</v>
      </c>
      <c r="I83" s="31">
        <v>7.78</v>
      </c>
      <c r="J83" s="31"/>
      <c r="K83" s="35" t="s">
        <v>584</v>
      </c>
    </row>
    <row r="84" spans="2:11" x14ac:dyDescent="0.25">
      <c r="B84" s="8" t="s">
        <v>1402</v>
      </c>
      <c r="C84" s="57" t="s">
        <v>304</v>
      </c>
      <c r="D84" s="54" t="s">
        <v>1403</v>
      </c>
      <c r="E84" s="6" t="s">
        <v>694</v>
      </c>
      <c r="F84" s="19">
        <v>3000</v>
      </c>
      <c r="G84" s="24">
        <v>14776.53</v>
      </c>
      <c r="H84" s="24">
        <v>0.76</v>
      </c>
      <c r="I84" s="31">
        <v>7.36</v>
      </c>
      <c r="J84" s="31"/>
      <c r="K84" s="35" t="s">
        <v>584</v>
      </c>
    </row>
    <row r="85" spans="2:11" x14ac:dyDescent="0.25">
      <c r="B85" s="8" t="s">
        <v>1404</v>
      </c>
      <c r="C85" s="57" t="s">
        <v>586</v>
      </c>
      <c r="D85" s="54" t="s">
        <v>1405</v>
      </c>
      <c r="E85" s="6" t="s">
        <v>694</v>
      </c>
      <c r="F85" s="19">
        <v>3000</v>
      </c>
      <c r="G85" s="24">
        <v>14557.59</v>
      </c>
      <c r="H85" s="24">
        <v>0.75</v>
      </c>
      <c r="I85" s="31">
        <v>7.65</v>
      </c>
      <c r="J85" s="31"/>
      <c r="K85" s="35" t="s">
        <v>584</v>
      </c>
    </row>
    <row r="86" spans="2:11" x14ac:dyDescent="0.25">
      <c r="B86" s="8" t="s">
        <v>1406</v>
      </c>
      <c r="C86" s="57" t="s">
        <v>701</v>
      </c>
      <c r="D86" s="54" t="s">
        <v>1407</v>
      </c>
      <c r="E86" s="6" t="s">
        <v>694</v>
      </c>
      <c r="F86" s="19">
        <v>3000</v>
      </c>
      <c r="G86" s="24">
        <v>14117.48</v>
      </c>
      <c r="H86" s="24">
        <v>0.73</v>
      </c>
      <c r="I86" s="31">
        <v>7.7873999999999999</v>
      </c>
      <c r="J86" s="31"/>
      <c r="K86" s="35" t="s">
        <v>584</v>
      </c>
    </row>
    <row r="87" spans="2:11" x14ac:dyDescent="0.25">
      <c r="B87" s="8" t="s">
        <v>1408</v>
      </c>
      <c r="C87" s="57" t="s">
        <v>137</v>
      </c>
      <c r="D87" s="54" t="s">
        <v>1409</v>
      </c>
      <c r="E87" s="6" t="s">
        <v>694</v>
      </c>
      <c r="F87" s="19">
        <v>2000</v>
      </c>
      <c r="G87" s="24">
        <v>9980.82</v>
      </c>
      <c r="H87" s="24">
        <v>0.52</v>
      </c>
      <c r="I87" s="31">
        <v>7.0141999999999998</v>
      </c>
      <c r="J87" s="31"/>
      <c r="K87" s="35" t="s">
        <v>584</v>
      </c>
    </row>
    <row r="88" spans="2:11" x14ac:dyDescent="0.25">
      <c r="B88" s="8" t="s">
        <v>1410</v>
      </c>
      <c r="C88" s="57" t="s">
        <v>586</v>
      </c>
      <c r="D88" s="54" t="s">
        <v>1411</v>
      </c>
      <c r="E88" s="6" t="s">
        <v>694</v>
      </c>
      <c r="F88" s="19">
        <v>2000</v>
      </c>
      <c r="G88" s="24">
        <v>9918.06</v>
      </c>
      <c r="H88" s="24">
        <v>0.51</v>
      </c>
      <c r="I88" s="31">
        <v>7.3554000000000004</v>
      </c>
      <c r="J88" s="31"/>
      <c r="K88" s="35" t="s">
        <v>584</v>
      </c>
    </row>
    <row r="89" spans="2:11" x14ac:dyDescent="0.25">
      <c r="B89" s="8" t="s">
        <v>1412</v>
      </c>
      <c r="C89" s="57" t="s">
        <v>1212</v>
      </c>
      <c r="D89" s="54" t="s">
        <v>1413</v>
      </c>
      <c r="E89" s="6" t="s">
        <v>694</v>
      </c>
      <c r="F89" s="19">
        <v>2000</v>
      </c>
      <c r="G89" s="24">
        <v>9869.5400000000009</v>
      </c>
      <c r="H89" s="24">
        <v>0.51</v>
      </c>
      <c r="I89" s="31">
        <v>7.3102</v>
      </c>
      <c r="J89" s="31"/>
      <c r="K89" s="35" t="s">
        <v>584</v>
      </c>
    </row>
    <row r="90" spans="2:11" x14ac:dyDescent="0.25">
      <c r="B90" s="8" t="s">
        <v>1414</v>
      </c>
      <c r="C90" s="57" t="s">
        <v>698</v>
      </c>
      <c r="D90" s="54" t="s">
        <v>1415</v>
      </c>
      <c r="E90" s="6" t="s">
        <v>694</v>
      </c>
      <c r="F90" s="19">
        <v>2000</v>
      </c>
      <c r="G90" s="24">
        <v>9867.52</v>
      </c>
      <c r="H90" s="24">
        <v>0.51</v>
      </c>
      <c r="I90" s="31">
        <v>7.4249000000000001</v>
      </c>
      <c r="J90" s="31"/>
      <c r="K90" s="35" t="s">
        <v>584</v>
      </c>
    </row>
    <row r="91" spans="2:11" x14ac:dyDescent="0.25">
      <c r="B91" s="8" t="s">
        <v>1416</v>
      </c>
      <c r="C91" s="57" t="s">
        <v>1202</v>
      </c>
      <c r="D91" s="54" t="s">
        <v>1417</v>
      </c>
      <c r="E91" s="6" t="s">
        <v>1095</v>
      </c>
      <c r="F91" s="19">
        <v>2000</v>
      </c>
      <c r="G91" s="24">
        <v>9866.61</v>
      </c>
      <c r="H91" s="24">
        <v>0.51</v>
      </c>
      <c r="I91" s="31">
        <v>7.3650000000000002</v>
      </c>
      <c r="J91" s="31"/>
      <c r="K91" s="35" t="s">
        <v>584</v>
      </c>
    </row>
    <row r="92" spans="2:11" x14ac:dyDescent="0.25">
      <c r="B92" s="8" t="s">
        <v>1418</v>
      </c>
      <c r="C92" s="57" t="s">
        <v>1202</v>
      </c>
      <c r="D92" s="54" t="s">
        <v>1419</v>
      </c>
      <c r="E92" s="6" t="s">
        <v>1095</v>
      </c>
      <c r="F92" s="19">
        <v>2000</v>
      </c>
      <c r="G92" s="24">
        <v>9860.7199999999993</v>
      </c>
      <c r="H92" s="24">
        <v>0.51</v>
      </c>
      <c r="I92" s="31">
        <v>7.3650000000000002</v>
      </c>
      <c r="J92" s="31"/>
      <c r="K92" s="35" t="s">
        <v>584</v>
      </c>
    </row>
    <row r="93" spans="2:11" x14ac:dyDescent="0.25">
      <c r="B93" s="8" t="s">
        <v>1420</v>
      </c>
      <c r="C93" s="57" t="s">
        <v>304</v>
      </c>
      <c r="D93" s="54" t="s">
        <v>1421</v>
      </c>
      <c r="E93" s="6" t="s">
        <v>694</v>
      </c>
      <c r="F93" s="19">
        <v>1500</v>
      </c>
      <c r="G93" s="24">
        <v>7385.33</v>
      </c>
      <c r="H93" s="24">
        <v>0.38</v>
      </c>
      <c r="I93" s="31">
        <v>7.3598999999999997</v>
      </c>
      <c r="J93" s="31"/>
      <c r="K93" s="35" t="s">
        <v>584</v>
      </c>
    </row>
    <row r="94" spans="2:11" x14ac:dyDescent="0.25">
      <c r="B94" s="8" t="s">
        <v>1422</v>
      </c>
      <c r="C94" s="57" t="s">
        <v>586</v>
      </c>
      <c r="D94" s="54" t="s">
        <v>1423</v>
      </c>
      <c r="E94" s="6" t="s">
        <v>694</v>
      </c>
      <c r="F94" s="19">
        <v>1500</v>
      </c>
      <c r="G94" s="24">
        <v>7214.97</v>
      </c>
      <c r="H94" s="24">
        <v>0.37</v>
      </c>
      <c r="I94" s="31">
        <v>7.6699000000000002</v>
      </c>
      <c r="J94" s="31"/>
      <c r="K94" s="35" t="s">
        <v>584</v>
      </c>
    </row>
    <row r="95" spans="2:11" x14ac:dyDescent="0.25">
      <c r="B95" s="8" t="s">
        <v>1424</v>
      </c>
      <c r="C95" s="57" t="s">
        <v>586</v>
      </c>
      <c r="D95" s="54" t="s">
        <v>1425</v>
      </c>
      <c r="E95" s="6" t="s">
        <v>694</v>
      </c>
      <c r="F95" s="19">
        <v>1500</v>
      </c>
      <c r="G95" s="24">
        <v>7193.15</v>
      </c>
      <c r="H95" s="24">
        <v>0.37</v>
      </c>
      <c r="I95" s="31">
        <v>7.6700999999999997</v>
      </c>
      <c r="J95" s="31"/>
      <c r="K95" s="35" t="s">
        <v>584</v>
      </c>
    </row>
    <row r="96" spans="2:11" x14ac:dyDescent="0.25">
      <c r="B96" s="8" t="s">
        <v>1426</v>
      </c>
      <c r="C96" s="57" t="s">
        <v>65</v>
      </c>
      <c r="D96" s="54" t="s">
        <v>1427</v>
      </c>
      <c r="E96" s="6" t="s">
        <v>694</v>
      </c>
      <c r="F96" s="19">
        <v>500</v>
      </c>
      <c r="G96" s="24">
        <v>2497.58</v>
      </c>
      <c r="H96" s="24">
        <v>0.13</v>
      </c>
      <c r="I96" s="31">
        <v>7.0696000000000003</v>
      </c>
      <c r="J96" s="31"/>
      <c r="K96" s="35" t="s">
        <v>584</v>
      </c>
    </row>
    <row r="97" spans="1:11" x14ac:dyDescent="0.25">
      <c r="C97" s="58" t="s">
        <v>39</v>
      </c>
      <c r="D97" s="54"/>
      <c r="E97" s="6"/>
      <c r="F97" s="19"/>
      <c r="G97" s="25">
        <v>873262.01</v>
      </c>
      <c r="H97" s="25">
        <v>45.12</v>
      </c>
      <c r="I97" s="31"/>
      <c r="J97" s="31"/>
      <c r="K97" s="35"/>
    </row>
    <row r="98" spans="1:11" x14ac:dyDescent="0.25">
      <c r="C98" s="57"/>
      <c r="D98" s="54"/>
      <c r="E98" s="6"/>
      <c r="F98" s="19"/>
      <c r="G98" s="24"/>
      <c r="H98" s="24"/>
      <c r="I98" s="31"/>
      <c r="J98" s="31"/>
      <c r="K98" s="35"/>
    </row>
    <row r="99" spans="1:11" x14ac:dyDescent="0.25">
      <c r="C99" s="59" t="s">
        <v>15</v>
      </c>
      <c r="D99" s="54"/>
      <c r="E99" s="6"/>
      <c r="F99" s="19"/>
      <c r="G99" s="24"/>
      <c r="H99" s="24"/>
      <c r="I99" s="31"/>
      <c r="J99" s="31"/>
      <c r="K99" s="35"/>
    </row>
    <row r="100" spans="1:11" x14ac:dyDescent="0.25">
      <c r="B100" s="8" t="s">
        <v>1428</v>
      </c>
      <c r="C100" s="57" t="s">
        <v>1429</v>
      </c>
      <c r="D100" s="54" t="s">
        <v>1430</v>
      </c>
      <c r="E100" s="6" t="s">
        <v>660</v>
      </c>
      <c r="F100" s="19">
        <v>143000000</v>
      </c>
      <c r="G100" s="24">
        <v>139950.95000000001</v>
      </c>
      <c r="H100" s="24">
        <v>7.23</v>
      </c>
      <c r="I100" s="31">
        <v>7.1001000000000003</v>
      </c>
      <c r="J100" s="31"/>
      <c r="K100" s="35"/>
    </row>
    <row r="101" spans="1:11" x14ac:dyDescent="0.25">
      <c r="B101" s="8" t="s">
        <v>1431</v>
      </c>
      <c r="C101" s="57" t="s">
        <v>1432</v>
      </c>
      <c r="D101" s="54" t="s">
        <v>1433</v>
      </c>
      <c r="E101" s="6" t="s">
        <v>660</v>
      </c>
      <c r="F101" s="19">
        <v>20000000</v>
      </c>
      <c r="G101" s="24">
        <v>19547.52</v>
      </c>
      <c r="H101" s="24">
        <v>1.01</v>
      </c>
      <c r="I101" s="31">
        <v>7.0998999999999999</v>
      </c>
      <c r="J101" s="31"/>
      <c r="K101" s="35"/>
    </row>
    <row r="102" spans="1:11" x14ac:dyDescent="0.25">
      <c r="C102" s="58" t="s">
        <v>39</v>
      </c>
      <c r="D102" s="54"/>
      <c r="E102" s="6"/>
      <c r="F102" s="19"/>
      <c r="G102" s="25">
        <v>159498.47</v>
      </c>
      <c r="H102" s="25">
        <v>8.24</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9" t="s">
        <v>17</v>
      </c>
      <c r="D106" s="54"/>
      <c r="E106" s="6"/>
      <c r="F106" s="19"/>
      <c r="G106" s="24"/>
      <c r="H106" s="24"/>
      <c r="I106" s="31"/>
      <c r="J106" s="31"/>
      <c r="K106" s="35"/>
    </row>
    <row r="107" spans="1:11" x14ac:dyDescent="0.25">
      <c r="B107" s="8" t="s">
        <v>1434</v>
      </c>
      <c r="C107" s="57" t="s">
        <v>1435</v>
      </c>
      <c r="D107" s="54" t="s">
        <v>1436</v>
      </c>
      <c r="E107" s="6" t="s">
        <v>660</v>
      </c>
      <c r="F107" s="19">
        <v>9448400</v>
      </c>
      <c r="G107" s="24">
        <v>9095.9</v>
      </c>
      <c r="H107" s="24">
        <v>0.47</v>
      </c>
      <c r="I107" s="31">
        <v>7.3105988000000002</v>
      </c>
      <c r="J107" s="31"/>
      <c r="K107" s="35"/>
    </row>
    <row r="108" spans="1:11" x14ac:dyDescent="0.25">
      <c r="B108" s="8" t="s">
        <v>1437</v>
      </c>
      <c r="C108" s="57" t="s">
        <v>1438</v>
      </c>
      <c r="D108" s="54" t="s">
        <v>1439</v>
      </c>
      <c r="E108" s="6" t="s">
        <v>660</v>
      </c>
      <c r="F108" s="19">
        <v>4091600</v>
      </c>
      <c r="G108" s="24">
        <v>3976.69</v>
      </c>
      <c r="H108" s="24">
        <v>0.21</v>
      </c>
      <c r="I108" s="31">
        <v>7.1749999999999998</v>
      </c>
      <c r="J108" s="31"/>
      <c r="K108" s="35"/>
    </row>
    <row r="109" spans="1:11" x14ac:dyDescent="0.25">
      <c r="B109" s="8" t="s">
        <v>1440</v>
      </c>
      <c r="C109" s="57" t="s">
        <v>1441</v>
      </c>
      <c r="D109" s="54" t="s">
        <v>1442</v>
      </c>
      <c r="E109" s="6" t="s">
        <v>660</v>
      </c>
      <c r="F109" s="19">
        <v>2182800</v>
      </c>
      <c r="G109" s="24">
        <v>2102.61</v>
      </c>
      <c r="H109" s="24">
        <v>0.11</v>
      </c>
      <c r="I109" s="31">
        <v>7.3099774999999996</v>
      </c>
      <c r="J109" s="31"/>
      <c r="K109" s="35"/>
    </row>
    <row r="110" spans="1:11" x14ac:dyDescent="0.25">
      <c r="C110" s="58" t="s">
        <v>39</v>
      </c>
      <c r="D110" s="54"/>
      <c r="E110" s="6"/>
      <c r="F110" s="19"/>
      <c r="G110" s="25">
        <v>15175.2</v>
      </c>
      <c r="H110" s="25">
        <v>0.79</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C113" s="59" t="s">
        <v>4675</v>
      </c>
      <c r="D113" s="54"/>
      <c r="E113" s="6"/>
      <c r="F113" s="19"/>
      <c r="G113" s="24"/>
      <c r="H113" s="24"/>
      <c r="I113" s="31"/>
      <c r="J113" s="31"/>
      <c r="K113" s="35"/>
    </row>
    <row r="114" spans="1:54" x14ac:dyDescent="0.25">
      <c r="B114" s="8" t="s">
        <v>752</v>
      </c>
      <c r="C114" s="57" t="s">
        <v>4676</v>
      </c>
      <c r="D114" s="54" t="s">
        <v>753</v>
      </c>
      <c r="E114" s="6"/>
      <c r="F114" s="19">
        <v>46327.184000000001</v>
      </c>
      <c r="G114" s="24">
        <v>4652.07</v>
      </c>
      <c r="H114" s="24">
        <v>0.24</v>
      </c>
      <c r="I114" s="31">
        <v>7.26</v>
      </c>
      <c r="J114" s="31"/>
      <c r="K114" s="35"/>
    </row>
    <row r="115" spans="1:54" x14ac:dyDescent="0.25">
      <c r="C115" s="58" t="s">
        <v>39</v>
      </c>
      <c r="D115" s="54"/>
      <c r="E115" s="6"/>
      <c r="F115" s="19"/>
      <c r="G115" s="25">
        <v>4652.07</v>
      </c>
      <c r="H115" s="25">
        <v>0.24</v>
      </c>
      <c r="I115" s="31"/>
      <c r="J115" s="31"/>
      <c r="K115" s="35"/>
    </row>
    <row r="116" spans="1:54" x14ac:dyDescent="0.25">
      <c r="C116" s="57"/>
      <c r="D116" s="54"/>
      <c r="E116" s="6"/>
      <c r="F116" s="19"/>
      <c r="G116" s="24"/>
      <c r="H116" s="24"/>
      <c r="I116" s="31"/>
      <c r="J116" s="31"/>
      <c r="K116" s="35"/>
    </row>
    <row r="117" spans="1:54" x14ac:dyDescent="0.25">
      <c r="C117" s="58" t="s">
        <v>20</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21</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22</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9" t="s">
        <v>23</v>
      </c>
      <c r="D123" s="54"/>
      <c r="E123" s="6"/>
      <c r="F123" s="19"/>
      <c r="G123" s="24"/>
      <c r="H123" s="24"/>
      <c r="I123" s="31"/>
      <c r="J123" s="31"/>
      <c r="K123" s="35"/>
    </row>
    <row r="124" spans="1:54" x14ac:dyDescent="0.25">
      <c r="B124" s="8" t="s">
        <v>37</v>
      </c>
      <c r="C124" s="57" t="s">
        <v>38</v>
      </c>
      <c r="D124" s="54"/>
      <c r="E124" s="6"/>
      <c r="F124" s="19"/>
      <c r="G124" s="24">
        <v>29751.29</v>
      </c>
      <c r="H124" s="24">
        <v>1.54</v>
      </c>
      <c r="I124" s="31"/>
      <c r="J124" s="31"/>
      <c r="K124" s="35"/>
    </row>
    <row r="125" spans="1:54" x14ac:dyDescent="0.25">
      <c r="C125" s="58" t="s">
        <v>39</v>
      </c>
      <c r="D125" s="54"/>
      <c r="E125" s="6"/>
      <c r="F125" s="19"/>
      <c r="G125" s="25">
        <v>29751.29</v>
      </c>
      <c r="H125" s="25">
        <v>1.54</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4667</v>
      </c>
      <c r="D128" s="54"/>
      <c r="E128" s="6"/>
      <c r="F128" s="19"/>
      <c r="G128" s="24" t="s">
        <v>2</v>
      </c>
      <c r="H128" s="24" t="s">
        <v>2</v>
      </c>
      <c r="I128" s="31"/>
      <c r="J128" s="31"/>
      <c r="K128" s="35"/>
      <c r="L128" s="3"/>
      <c r="AI128" s="3"/>
      <c r="AV128" s="3"/>
      <c r="AX128" s="3"/>
      <c r="BB128" s="3"/>
    </row>
    <row r="129" spans="2:11" x14ac:dyDescent="0.25">
      <c r="B129" s="8"/>
      <c r="C129" s="57" t="s">
        <v>40</v>
      </c>
      <c r="D129" s="54"/>
      <c r="E129" s="6"/>
      <c r="F129" s="19"/>
      <c r="G129" s="24">
        <v>-7176.72</v>
      </c>
      <c r="H129" s="24">
        <v>-0.37</v>
      </c>
      <c r="I129" s="31"/>
      <c r="J129" s="31"/>
      <c r="K129" s="35"/>
    </row>
    <row r="130" spans="2:11" x14ac:dyDescent="0.25">
      <c r="C130" s="58" t="s">
        <v>39</v>
      </c>
      <c r="D130" s="54"/>
      <c r="E130" s="6"/>
      <c r="F130" s="19"/>
      <c r="G130" s="25">
        <v>-7176.72</v>
      </c>
      <c r="H130" s="25">
        <v>-0.37</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1935597.47</v>
      </c>
      <c r="H132" s="26">
        <v>100</v>
      </c>
      <c r="I132" s="32"/>
      <c r="J132" s="32"/>
      <c r="K132" s="36"/>
    </row>
    <row r="135" spans="2:11" x14ac:dyDescent="0.25">
      <c r="C135" s="1" t="s">
        <v>42</v>
      </c>
    </row>
    <row r="136" spans="2:11" x14ac:dyDescent="0.25">
      <c r="C136" s="37" t="s">
        <v>43</v>
      </c>
      <c r="D136" s="37"/>
      <c r="E136" s="37"/>
      <c r="F136" s="37"/>
      <c r="G136" s="37"/>
      <c r="H136" s="37"/>
      <c r="I136" s="37"/>
      <c r="J136" s="37"/>
      <c r="K136" s="37"/>
    </row>
    <row r="137" spans="2:11" x14ac:dyDescent="0.25">
      <c r="C137" s="2" t="s">
        <v>44</v>
      </c>
    </row>
    <row r="138" spans="2:11" x14ac:dyDescent="0.25">
      <c r="C138" s="2" t="s">
        <v>45</v>
      </c>
    </row>
    <row r="139" spans="2:11" x14ac:dyDescent="0.25">
      <c r="C139" s="2" t="s">
        <v>46</v>
      </c>
    </row>
    <row r="140" spans="2:11" x14ac:dyDescent="0.25">
      <c r="C140" s="2" t="s">
        <v>47</v>
      </c>
    </row>
    <row r="141" spans="2:11" x14ac:dyDescent="0.25">
      <c r="C141" s="2" t="s">
        <v>4672</v>
      </c>
    </row>
    <row r="143" spans="2:11" x14ac:dyDescent="0.25">
      <c r="C143" s="77" t="s">
        <v>4759</v>
      </c>
      <c r="E143" s="77" t="s">
        <v>4760</v>
      </c>
      <c r="F143" s="78"/>
    </row>
    <row r="144" spans="2:11" x14ac:dyDescent="0.25">
      <c r="E144" s="2" t="s">
        <v>4776</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29"/>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1443</v>
      </c>
      <c r="J2" s="38" t="s">
        <v>4484</v>
      </c>
    </row>
    <row r="3" spans="1:54" ht="16.5" x14ac:dyDescent="0.3">
      <c r="C3" s="1" t="s">
        <v>26</v>
      </c>
      <c r="D3" s="21" t="s">
        <v>1444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575</v>
      </c>
      <c r="D15" s="54"/>
      <c r="E15" s="6"/>
      <c r="F15" s="19"/>
      <c r="G15" s="24"/>
      <c r="H15" s="24"/>
      <c r="I15" s="31"/>
      <c r="J15" s="31"/>
      <c r="K15" s="35"/>
    </row>
    <row r="16" spans="1:54" x14ac:dyDescent="0.25">
      <c r="B16" s="8" t="s">
        <v>576</v>
      </c>
      <c r="C16" s="57" t="s">
        <v>577</v>
      </c>
      <c r="D16" s="54" t="s">
        <v>578</v>
      </c>
      <c r="E16" s="6" t="s">
        <v>579</v>
      </c>
      <c r="F16" s="19">
        <v>5000000</v>
      </c>
      <c r="G16" s="24">
        <v>5290</v>
      </c>
      <c r="H16" s="24">
        <v>1.99</v>
      </c>
      <c r="I16" s="31"/>
      <c r="J16" s="31"/>
      <c r="K16" s="35" t="s">
        <v>584</v>
      </c>
    </row>
    <row r="17" spans="1:11" x14ac:dyDescent="0.25">
      <c r="C17" s="58" t="s">
        <v>39</v>
      </c>
      <c r="D17" s="54"/>
      <c r="E17" s="6"/>
      <c r="F17" s="19"/>
      <c r="G17" s="25">
        <v>5290</v>
      </c>
      <c r="H17" s="25">
        <v>1.99</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1445</v>
      </c>
      <c r="C21" s="57" t="s">
        <v>740</v>
      </c>
      <c r="D21" s="54" t="s">
        <v>1446</v>
      </c>
      <c r="E21" s="6" t="s">
        <v>738</v>
      </c>
      <c r="F21" s="19">
        <v>12200</v>
      </c>
      <c r="G21" s="24">
        <v>12115.44</v>
      </c>
      <c r="H21" s="24">
        <v>4.55</v>
      </c>
      <c r="I21" s="31">
        <v>8.7799999999999994</v>
      </c>
      <c r="J21" s="31"/>
      <c r="K21" s="35" t="s">
        <v>584</v>
      </c>
    </row>
    <row r="22" spans="1:11" x14ac:dyDescent="0.25">
      <c r="B22" s="8" t="s">
        <v>728</v>
      </c>
      <c r="C22" s="57" t="s">
        <v>729</v>
      </c>
      <c r="D22" s="54" t="s">
        <v>730</v>
      </c>
      <c r="E22" s="6" t="s">
        <v>731</v>
      </c>
      <c r="F22" s="19">
        <v>900</v>
      </c>
      <c r="G22" s="24">
        <v>8762.3700000000008</v>
      </c>
      <c r="H22" s="24">
        <v>3.29</v>
      </c>
      <c r="I22" s="31">
        <v>9.7799999999999994</v>
      </c>
      <c r="J22" s="31"/>
      <c r="K22" s="35" t="s">
        <v>584</v>
      </c>
    </row>
    <row r="23" spans="1:11" x14ac:dyDescent="0.25">
      <c r="B23" s="8" t="s">
        <v>649</v>
      </c>
      <c r="C23" s="57" t="s">
        <v>650</v>
      </c>
      <c r="D23" s="54" t="s">
        <v>651</v>
      </c>
      <c r="E23" s="6" t="s">
        <v>652</v>
      </c>
      <c r="F23" s="19">
        <v>8000</v>
      </c>
      <c r="G23" s="24">
        <v>7990.68</v>
      </c>
      <c r="H23" s="24">
        <v>3</v>
      </c>
      <c r="I23" s="31">
        <v>9.83</v>
      </c>
      <c r="J23" s="31"/>
      <c r="K23" s="35" t="s">
        <v>584</v>
      </c>
    </row>
    <row r="24" spans="1:11" x14ac:dyDescent="0.25">
      <c r="B24" s="8" t="s">
        <v>1447</v>
      </c>
      <c r="C24" s="57" t="s">
        <v>1318</v>
      </c>
      <c r="D24" s="54" t="s">
        <v>1448</v>
      </c>
      <c r="E24" s="6" t="s">
        <v>612</v>
      </c>
      <c r="F24" s="19">
        <v>7500</v>
      </c>
      <c r="G24" s="24">
        <v>7507.73</v>
      </c>
      <c r="H24" s="24">
        <v>2.82</v>
      </c>
      <c r="I24" s="31">
        <v>8</v>
      </c>
      <c r="J24" s="31"/>
      <c r="K24" s="35"/>
    </row>
    <row r="25" spans="1:11" x14ac:dyDescent="0.25">
      <c r="B25" s="8" t="s">
        <v>1449</v>
      </c>
      <c r="C25" s="57" t="s">
        <v>1450</v>
      </c>
      <c r="D25" s="54" t="s">
        <v>1451</v>
      </c>
      <c r="E25" s="6" t="s">
        <v>742</v>
      </c>
      <c r="F25" s="19">
        <v>750</v>
      </c>
      <c r="G25" s="24">
        <v>7472.92</v>
      </c>
      <c r="H25" s="24">
        <v>2.81</v>
      </c>
      <c r="I25" s="31">
        <v>9.61</v>
      </c>
      <c r="J25" s="31"/>
      <c r="K25" s="35" t="s">
        <v>584</v>
      </c>
    </row>
    <row r="26" spans="1:11" x14ac:dyDescent="0.25">
      <c r="B26" s="8" t="s">
        <v>1452</v>
      </c>
      <c r="C26" s="57" t="s">
        <v>285</v>
      </c>
      <c r="D26" s="54" t="s">
        <v>1453</v>
      </c>
      <c r="E26" s="6" t="s">
        <v>612</v>
      </c>
      <c r="F26" s="19">
        <v>750</v>
      </c>
      <c r="G26" s="24">
        <v>7445.81</v>
      </c>
      <c r="H26" s="24">
        <v>2.8</v>
      </c>
      <c r="I26" s="31">
        <v>8.1750000000000007</v>
      </c>
      <c r="J26" s="31"/>
      <c r="K26" s="35" t="s">
        <v>584</v>
      </c>
    </row>
    <row r="27" spans="1:11" x14ac:dyDescent="0.25">
      <c r="B27" s="8" t="s">
        <v>1454</v>
      </c>
      <c r="C27" s="57" t="s">
        <v>964</v>
      </c>
      <c r="D27" s="54" t="s">
        <v>1455</v>
      </c>
      <c r="E27" s="6" t="s">
        <v>742</v>
      </c>
      <c r="F27" s="19">
        <v>750</v>
      </c>
      <c r="G27" s="24">
        <v>7425.08</v>
      </c>
      <c r="H27" s="24">
        <v>2.79</v>
      </c>
      <c r="I27" s="31">
        <v>8.7899999999999991</v>
      </c>
      <c r="J27" s="31"/>
      <c r="K27" s="35" t="s">
        <v>584</v>
      </c>
    </row>
    <row r="28" spans="1:11" x14ac:dyDescent="0.25">
      <c r="B28" s="8" t="s">
        <v>1456</v>
      </c>
      <c r="C28" s="57" t="s">
        <v>1060</v>
      </c>
      <c r="D28" s="54" t="s">
        <v>1457</v>
      </c>
      <c r="E28" s="6" t="s">
        <v>612</v>
      </c>
      <c r="F28" s="19">
        <v>750</v>
      </c>
      <c r="G28" s="24">
        <v>7372.12</v>
      </c>
      <c r="H28" s="24">
        <v>2.77</v>
      </c>
      <c r="I28" s="31">
        <v>8.1624999999999996</v>
      </c>
      <c r="J28" s="31"/>
      <c r="K28" s="35" t="s">
        <v>584</v>
      </c>
    </row>
    <row r="29" spans="1:11" x14ac:dyDescent="0.25">
      <c r="B29" s="8" t="s">
        <v>1458</v>
      </c>
      <c r="C29" s="57" t="s">
        <v>1459</v>
      </c>
      <c r="D29" s="54" t="s">
        <v>1460</v>
      </c>
      <c r="E29" s="6" t="s">
        <v>1461</v>
      </c>
      <c r="F29" s="19">
        <v>6855</v>
      </c>
      <c r="G29" s="24">
        <v>6828.03</v>
      </c>
      <c r="H29" s="24">
        <v>2.57</v>
      </c>
      <c r="I29" s="31">
        <v>10.8429</v>
      </c>
      <c r="J29" s="31"/>
      <c r="K29" s="35" t="s">
        <v>584</v>
      </c>
    </row>
    <row r="30" spans="1:11" x14ac:dyDescent="0.25">
      <c r="B30" s="8" t="s">
        <v>1462</v>
      </c>
      <c r="C30" s="57" t="s">
        <v>1463</v>
      </c>
      <c r="D30" s="54" t="s">
        <v>1464</v>
      </c>
      <c r="E30" s="6" t="s">
        <v>1034</v>
      </c>
      <c r="F30" s="19">
        <v>650</v>
      </c>
      <c r="G30" s="24">
        <v>6068.82</v>
      </c>
      <c r="H30" s="24">
        <v>2.2799999999999998</v>
      </c>
      <c r="I30" s="31">
        <v>12.387600000000001</v>
      </c>
      <c r="J30" s="31"/>
      <c r="K30" s="35" t="s">
        <v>584</v>
      </c>
    </row>
    <row r="31" spans="1:11" x14ac:dyDescent="0.25">
      <c r="B31" s="8" t="s">
        <v>603</v>
      </c>
      <c r="C31" s="57" t="s">
        <v>604</v>
      </c>
      <c r="D31" s="54" t="s">
        <v>605</v>
      </c>
      <c r="E31" s="6" t="s">
        <v>606</v>
      </c>
      <c r="F31" s="19">
        <v>6000</v>
      </c>
      <c r="G31" s="24">
        <v>6009.79</v>
      </c>
      <c r="H31" s="24">
        <v>2.2599999999999998</v>
      </c>
      <c r="I31" s="31">
        <v>8.0524000000000004</v>
      </c>
      <c r="J31" s="31"/>
      <c r="K31" s="35" t="s">
        <v>584</v>
      </c>
    </row>
    <row r="32" spans="1:11" x14ac:dyDescent="0.25">
      <c r="B32" s="8" t="s">
        <v>1465</v>
      </c>
      <c r="C32" s="57" t="s">
        <v>1466</v>
      </c>
      <c r="D32" s="54" t="s">
        <v>1467</v>
      </c>
      <c r="E32" s="6" t="s">
        <v>612</v>
      </c>
      <c r="F32" s="19">
        <v>600</v>
      </c>
      <c r="G32" s="24">
        <v>5997.98</v>
      </c>
      <c r="H32" s="24">
        <v>2.25</v>
      </c>
      <c r="I32" s="31">
        <v>7.7053000000000003</v>
      </c>
      <c r="J32" s="31"/>
      <c r="K32" s="35" t="s">
        <v>584</v>
      </c>
    </row>
    <row r="33" spans="2:11" x14ac:dyDescent="0.25">
      <c r="B33" s="8" t="s">
        <v>1468</v>
      </c>
      <c r="C33" s="57" t="s">
        <v>1469</v>
      </c>
      <c r="D33" s="54" t="s">
        <v>1470</v>
      </c>
      <c r="E33" s="6" t="s">
        <v>612</v>
      </c>
      <c r="F33" s="19">
        <v>6000</v>
      </c>
      <c r="G33" s="24">
        <v>5967.46</v>
      </c>
      <c r="H33" s="24">
        <v>2.2400000000000002</v>
      </c>
      <c r="I33" s="31">
        <v>9.6</v>
      </c>
      <c r="J33" s="31"/>
      <c r="K33" s="35" t="s">
        <v>584</v>
      </c>
    </row>
    <row r="34" spans="2:11" x14ac:dyDescent="0.25">
      <c r="B34" s="8" t="s">
        <v>1471</v>
      </c>
      <c r="C34" s="57" t="s">
        <v>1472</v>
      </c>
      <c r="D34" s="54" t="s">
        <v>1473</v>
      </c>
      <c r="E34" s="6" t="s">
        <v>612</v>
      </c>
      <c r="F34" s="19">
        <v>550</v>
      </c>
      <c r="G34" s="24">
        <v>5623.79</v>
      </c>
      <c r="H34" s="24">
        <v>2.11</v>
      </c>
      <c r="I34" s="31">
        <v>9.2949999999999999</v>
      </c>
      <c r="J34" s="31"/>
      <c r="K34" s="35" t="s">
        <v>584</v>
      </c>
    </row>
    <row r="35" spans="2:11" x14ac:dyDescent="0.25">
      <c r="B35" s="8" t="s">
        <v>1474</v>
      </c>
      <c r="C35" s="57" t="s">
        <v>307</v>
      </c>
      <c r="D35" s="54" t="s">
        <v>1475</v>
      </c>
      <c r="E35" s="6" t="s">
        <v>742</v>
      </c>
      <c r="F35" s="19">
        <v>500</v>
      </c>
      <c r="G35" s="24">
        <v>5064.8900000000003</v>
      </c>
      <c r="H35" s="24">
        <v>1.9</v>
      </c>
      <c r="I35" s="31">
        <v>7.84</v>
      </c>
      <c r="J35" s="31"/>
      <c r="K35" s="35" t="s">
        <v>584</v>
      </c>
    </row>
    <row r="36" spans="2:11" x14ac:dyDescent="0.25">
      <c r="B36" s="8" t="s">
        <v>1476</v>
      </c>
      <c r="C36" s="57" t="s">
        <v>1318</v>
      </c>
      <c r="D36" s="54" t="s">
        <v>1477</v>
      </c>
      <c r="E36" s="6" t="s">
        <v>742</v>
      </c>
      <c r="F36" s="19">
        <v>500</v>
      </c>
      <c r="G36" s="24">
        <v>4954.49</v>
      </c>
      <c r="H36" s="24">
        <v>1.86</v>
      </c>
      <c r="I36" s="31">
        <v>8.0000999999999998</v>
      </c>
      <c r="J36" s="31"/>
      <c r="K36" s="35"/>
    </row>
    <row r="37" spans="2:11" x14ac:dyDescent="0.25">
      <c r="B37" s="8" t="s">
        <v>1478</v>
      </c>
      <c r="C37" s="57" t="s">
        <v>632</v>
      </c>
      <c r="D37" s="54" t="s">
        <v>1479</v>
      </c>
      <c r="E37" s="6" t="s">
        <v>583</v>
      </c>
      <c r="F37" s="19">
        <v>500</v>
      </c>
      <c r="G37" s="24">
        <v>4952.3599999999997</v>
      </c>
      <c r="H37" s="24">
        <v>1.86</v>
      </c>
      <c r="I37" s="31">
        <v>7.8</v>
      </c>
      <c r="J37" s="31"/>
      <c r="K37" s="35" t="s">
        <v>584</v>
      </c>
    </row>
    <row r="38" spans="2:11" x14ac:dyDescent="0.25">
      <c r="B38" s="8" t="s">
        <v>1480</v>
      </c>
      <c r="C38" s="57" t="s">
        <v>1481</v>
      </c>
      <c r="D38" s="54" t="s">
        <v>1482</v>
      </c>
      <c r="E38" s="6" t="s">
        <v>583</v>
      </c>
      <c r="F38" s="19">
        <v>500</v>
      </c>
      <c r="G38" s="24">
        <v>4946.1499999999996</v>
      </c>
      <c r="H38" s="24">
        <v>1.86</v>
      </c>
      <c r="I38" s="31">
        <v>7.8</v>
      </c>
      <c r="J38" s="31"/>
      <c r="K38" s="35" t="s">
        <v>584</v>
      </c>
    </row>
    <row r="39" spans="2:11" x14ac:dyDescent="0.25">
      <c r="B39" s="8" t="s">
        <v>1483</v>
      </c>
      <c r="C39" s="57" t="s">
        <v>1481</v>
      </c>
      <c r="D39" s="54" t="s">
        <v>1484</v>
      </c>
      <c r="E39" s="6" t="s">
        <v>583</v>
      </c>
      <c r="F39" s="19">
        <v>5000</v>
      </c>
      <c r="G39" s="24">
        <v>4945.5</v>
      </c>
      <c r="H39" s="24">
        <v>1.86</v>
      </c>
      <c r="I39" s="31">
        <v>7.84</v>
      </c>
      <c r="J39" s="31"/>
      <c r="K39" s="35" t="s">
        <v>584</v>
      </c>
    </row>
    <row r="40" spans="2:11" x14ac:dyDescent="0.25">
      <c r="B40" s="8" t="s">
        <v>1485</v>
      </c>
      <c r="C40" s="57" t="s">
        <v>1486</v>
      </c>
      <c r="D40" s="54" t="s">
        <v>1487</v>
      </c>
      <c r="E40" s="6" t="s">
        <v>583</v>
      </c>
      <c r="F40" s="19">
        <v>5000</v>
      </c>
      <c r="G40" s="24">
        <v>4942.3999999999996</v>
      </c>
      <c r="H40" s="24">
        <v>1.86</v>
      </c>
      <c r="I40" s="31">
        <v>7.6974999999999998</v>
      </c>
      <c r="J40" s="31"/>
      <c r="K40" s="35" t="s">
        <v>584</v>
      </c>
    </row>
    <row r="41" spans="2:11" x14ac:dyDescent="0.25">
      <c r="B41" s="8" t="s">
        <v>1488</v>
      </c>
      <c r="C41" s="57" t="s">
        <v>1489</v>
      </c>
      <c r="D41" s="54" t="s">
        <v>1490</v>
      </c>
      <c r="E41" s="6" t="s">
        <v>612</v>
      </c>
      <c r="F41" s="19">
        <v>490</v>
      </c>
      <c r="G41" s="24">
        <v>4885.16</v>
      </c>
      <c r="H41" s="24">
        <v>1.84</v>
      </c>
      <c r="I41" s="31">
        <v>8.0350000000000001</v>
      </c>
      <c r="J41" s="31"/>
      <c r="K41" s="35" t="s">
        <v>584</v>
      </c>
    </row>
    <row r="42" spans="2:11" x14ac:dyDescent="0.25">
      <c r="B42" s="8" t="s">
        <v>1491</v>
      </c>
      <c r="C42" s="57" t="s">
        <v>1492</v>
      </c>
      <c r="D42" s="54" t="s">
        <v>1493</v>
      </c>
      <c r="E42" s="6" t="s">
        <v>612</v>
      </c>
      <c r="F42" s="19">
        <v>400</v>
      </c>
      <c r="G42" s="24">
        <v>3974.41</v>
      </c>
      <c r="H42" s="24">
        <v>1.49</v>
      </c>
      <c r="I42" s="31">
        <v>8.6950000000000003</v>
      </c>
      <c r="J42" s="31"/>
      <c r="K42" s="35" t="s">
        <v>584</v>
      </c>
    </row>
    <row r="43" spans="2:11" x14ac:dyDescent="0.25">
      <c r="B43" s="8" t="s">
        <v>1056</v>
      </c>
      <c r="C43" s="57" t="s">
        <v>1057</v>
      </c>
      <c r="D43" s="54" t="s">
        <v>1058</v>
      </c>
      <c r="E43" s="6" t="s">
        <v>612</v>
      </c>
      <c r="F43" s="19">
        <v>3500</v>
      </c>
      <c r="G43" s="24">
        <v>3502.17</v>
      </c>
      <c r="H43" s="24">
        <v>1.32</v>
      </c>
      <c r="I43" s="31">
        <v>9.34</v>
      </c>
      <c r="J43" s="31"/>
      <c r="K43" s="35" t="s">
        <v>584</v>
      </c>
    </row>
    <row r="44" spans="2:11" x14ac:dyDescent="0.25">
      <c r="B44" s="8" t="s">
        <v>1494</v>
      </c>
      <c r="C44" s="57" t="s">
        <v>736</v>
      </c>
      <c r="D44" s="54" t="s">
        <v>1495</v>
      </c>
      <c r="E44" s="6" t="s">
        <v>738</v>
      </c>
      <c r="F44" s="19">
        <v>350</v>
      </c>
      <c r="G44" s="24">
        <v>3495.51</v>
      </c>
      <c r="H44" s="24">
        <v>1.31</v>
      </c>
      <c r="I44" s="31">
        <v>8.9625000000000004</v>
      </c>
      <c r="J44" s="31"/>
      <c r="K44" s="35" t="s">
        <v>584</v>
      </c>
    </row>
    <row r="45" spans="2:11" x14ac:dyDescent="0.25">
      <c r="B45" s="8" t="s">
        <v>732</v>
      </c>
      <c r="C45" s="57" t="s">
        <v>733</v>
      </c>
      <c r="D45" s="54" t="s">
        <v>734</v>
      </c>
      <c r="E45" s="6" t="s">
        <v>652</v>
      </c>
      <c r="F45" s="19">
        <v>3500</v>
      </c>
      <c r="G45" s="24">
        <v>3492.4</v>
      </c>
      <c r="H45" s="24">
        <v>1.31</v>
      </c>
      <c r="I45" s="31">
        <v>9.2349999999999994</v>
      </c>
      <c r="J45" s="31"/>
      <c r="K45" s="35" t="s">
        <v>584</v>
      </c>
    </row>
    <row r="46" spans="2:11" x14ac:dyDescent="0.25">
      <c r="B46" s="8" t="s">
        <v>580</v>
      </c>
      <c r="C46" s="57" t="s">
        <v>581</v>
      </c>
      <c r="D46" s="54" t="s">
        <v>582</v>
      </c>
      <c r="E46" s="6" t="s">
        <v>583</v>
      </c>
      <c r="F46" s="19">
        <v>3500</v>
      </c>
      <c r="G46" s="24">
        <v>3476.63</v>
      </c>
      <c r="H46" s="24">
        <v>1.31</v>
      </c>
      <c r="I46" s="31">
        <v>7.84</v>
      </c>
      <c r="J46" s="31"/>
      <c r="K46" s="35" t="s">
        <v>584</v>
      </c>
    </row>
    <row r="47" spans="2:11" x14ac:dyDescent="0.25">
      <c r="B47" s="8" t="s">
        <v>1496</v>
      </c>
      <c r="C47" s="57" t="s">
        <v>718</v>
      </c>
      <c r="D47" s="54" t="s">
        <v>1497</v>
      </c>
      <c r="E47" s="6" t="s">
        <v>720</v>
      </c>
      <c r="F47" s="19">
        <v>250</v>
      </c>
      <c r="G47" s="24">
        <v>2523.86</v>
      </c>
      <c r="H47" s="24">
        <v>0.95</v>
      </c>
      <c r="I47" s="31">
        <v>7.87</v>
      </c>
      <c r="J47" s="31"/>
      <c r="K47" s="35" t="s">
        <v>584</v>
      </c>
    </row>
    <row r="48" spans="2:11" x14ac:dyDescent="0.25">
      <c r="B48" s="8" t="s">
        <v>1498</v>
      </c>
      <c r="C48" s="57" t="s">
        <v>1499</v>
      </c>
      <c r="D48" s="54" t="s">
        <v>1500</v>
      </c>
      <c r="E48" s="6" t="s">
        <v>1501</v>
      </c>
      <c r="F48" s="19">
        <v>2500</v>
      </c>
      <c r="G48" s="24">
        <v>2502.94</v>
      </c>
      <c r="H48" s="24">
        <v>0.94</v>
      </c>
      <c r="I48" s="31">
        <v>7.65</v>
      </c>
      <c r="J48" s="31"/>
      <c r="K48" s="35" t="s">
        <v>584</v>
      </c>
    </row>
    <row r="49" spans="2:11" x14ac:dyDescent="0.25">
      <c r="B49" s="8" t="s">
        <v>1502</v>
      </c>
      <c r="C49" s="57" t="s">
        <v>1503</v>
      </c>
      <c r="D49" s="54" t="s">
        <v>1504</v>
      </c>
      <c r="E49" s="6" t="s">
        <v>742</v>
      </c>
      <c r="F49" s="19">
        <v>2500</v>
      </c>
      <c r="G49" s="24">
        <v>2501.69</v>
      </c>
      <c r="H49" s="24">
        <v>0.94</v>
      </c>
      <c r="I49" s="31">
        <v>8.3949999999999996</v>
      </c>
      <c r="J49" s="31"/>
      <c r="K49" s="35" t="s">
        <v>584</v>
      </c>
    </row>
    <row r="50" spans="2:11" x14ac:dyDescent="0.25">
      <c r="B50" s="8" t="s">
        <v>1505</v>
      </c>
      <c r="C50" s="57" t="s">
        <v>1481</v>
      </c>
      <c r="D50" s="54" t="s">
        <v>1506</v>
      </c>
      <c r="E50" s="6" t="s">
        <v>583</v>
      </c>
      <c r="F50" s="19">
        <v>2500</v>
      </c>
      <c r="G50" s="24">
        <v>2489.5500000000002</v>
      </c>
      <c r="H50" s="24">
        <v>0.94</v>
      </c>
      <c r="I50" s="31">
        <v>7.87</v>
      </c>
      <c r="J50" s="31"/>
      <c r="K50" s="35" t="s">
        <v>584</v>
      </c>
    </row>
    <row r="51" spans="2:11" x14ac:dyDescent="0.25">
      <c r="B51" s="8" t="s">
        <v>1273</v>
      </c>
      <c r="C51" s="57" t="s">
        <v>632</v>
      </c>
      <c r="D51" s="54" t="s">
        <v>1274</v>
      </c>
      <c r="E51" s="6" t="s">
        <v>583</v>
      </c>
      <c r="F51" s="19">
        <v>2500</v>
      </c>
      <c r="G51" s="24">
        <v>2488.3200000000002</v>
      </c>
      <c r="H51" s="24">
        <v>0.94</v>
      </c>
      <c r="I51" s="31">
        <v>7.8040000000000003</v>
      </c>
      <c r="J51" s="31"/>
      <c r="K51" s="35" t="s">
        <v>584</v>
      </c>
    </row>
    <row r="52" spans="2:11" x14ac:dyDescent="0.25">
      <c r="B52" s="8" t="s">
        <v>1003</v>
      </c>
      <c r="C52" s="57" t="s">
        <v>1004</v>
      </c>
      <c r="D52" s="54" t="s">
        <v>1005</v>
      </c>
      <c r="E52" s="6" t="s">
        <v>583</v>
      </c>
      <c r="F52" s="19">
        <v>2500</v>
      </c>
      <c r="G52" s="24">
        <v>2485.73</v>
      </c>
      <c r="H52" s="24">
        <v>0.93</v>
      </c>
      <c r="I52" s="31">
        <v>8.3597000000000001</v>
      </c>
      <c r="J52" s="31"/>
      <c r="K52" s="35" t="s">
        <v>584</v>
      </c>
    </row>
    <row r="53" spans="2:11" x14ac:dyDescent="0.25">
      <c r="B53" s="8" t="s">
        <v>1507</v>
      </c>
      <c r="C53" s="57" t="s">
        <v>1481</v>
      </c>
      <c r="D53" s="54" t="s">
        <v>1508</v>
      </c>
      <c r="E53" s="6" t="s">
        <v>583</v>
      </c>
      <c r="F53" s="19">
        <v>250</v>
      </c>
      <c r="G53" s="24">
        <v>2484.4299999999998</v>
      </c>
      <c r="H53" s="24">
        <v>0.93</v>
      </c>
      <c r="I53" s="31">
        <v>7.87</v>
      </c>
      <c r="J53" s="31"/>
      <c r="K53" s="35" t="s">
        <v>584</v>
      </c>
    </row>
    <row r="54" spans="2:11" x14ac:dyDescent="0.25">
      <c r="B54" s="8" t="s">
        <v>1509</v>
      </c>
      <c r="C54" s="57" t="s">
        <v>632</v>
      </c>
      <c r="D54" s="54" t="s">
        <v>1510</v>
      </c>
      <c r="E54" s="6" t="s">
        <v>583</v>
      </c>
      <c r="F54" s="19">
        <v>2500</v>
      </c>
      <c r="G54" s="24">
        <v>2478.4299999999998</v>
      </c>
      <c r="H54" s="24">
        <v>0.93</v>
      </c>
      <c r="I54" s="31">
        <v>7.8227000000000002</v>
      </c>
      <c r="J54" s="31"/>
      <c r="K54" s="35"/>
    </row>
    <row r="55" spans="2:11" x14ac:dyDescent="0.25">
      <c r="B55" s="8" t="s">
        <v>1511</v>
      </c>
      <c r="C55" s="57" t="s">
        <v>632</v>
      </c>
      <c r="D55" s="54" t="s">
        <v>1512</v>
      </c>
      <c r="E55" s="6" t="s">
        <v>583</v>
      </c>
      <c r="F55" s="19">
        <v>250</v>
      </c>
      <c r="G55" s="24">
        <v>2409.48</v>
      </c>
      <c r="H55" s="24">
        <v>0.91</v>
      </c>
      <c r="I55" s="31">
        <v>7.8040000000000003</v>
      </c>
      <c r="J55" s="31"/>
      <c r="K55" s="35" t="s">
        <v>584</v>
      </c>
    </row>
    <row r="56" spans="2:11" x14ac:dyDescent="0.25">
      <c r="B56" s="8" t="s">
        <v>1513</v>
      </c>
      <c r="C56" s="57" t="s">
        <v>1514</v>
      </c>
      <c r="D56" s="54" t="s">
        <v>1515</v>
      </c>
      <c r="E56" s="6" t="s">
        <v>612</v>
      </c>
      <c r="F56" s="19">
        <v>22</v>
      </c>
      <c r="G56" s="24">
        <v>2187.5500000000002</v>
      </c>
      <c r="H56" s="24">
        <v>0.82</v>
      </c>
      <c r="I56" s="31">
        <v>8.7487999999999992</v>
      </c>
      <c r="J56" s="31">
        <v>8.9232180316999994</v>
      </c>
      <c r="K56" s="35" t="s">
        <v>584</v>
      </c>
    </row>
    <row r="57" spans="2:11" x14ac:dyDescent="0.25">
      <c r="B57" s="8" t="s">
        <v>1516</v>
      </c>
      <c r="C57" s="57" t="s">
        <v>1514</v>
      </c>
      <c r="D57" s="54" t="s">
        <v>1517</v>
      </c>
      <c r="E57" s="6" t="s">
        <v>738</v>
      </c>
      <c r="F57" s="19">
        <v>20</v>
      </c>
      <c r="G57" s="24">
        <v>1994.17</v>
      </c>
      <c r="H57" s="24">
        <v>0.75</v>
      </c>
      <c r="I57" s="31">
        <v>8.6621000000000006</v>
      </c>
      <c r="J57" s="31">
        <v>8.7775182149499997</v>
      </c>
      <c r="K57" s="35" t="s">
        <v>584</v>
      </c>
    </row>
    <row r="58" spans="2:11" x14ac:dyDescent="0.25">
      <c r="B58" s="8" t="s">
        <v>1031</v>
      </c>
      <c r="C58" s="57" t="s">
        <v>1032</v>
      </c>
      <c r="D58" s="54" t="s">
        <v>1033</v>
      </c>
      <c r="E58" s="6" t="s">
        <v>1034</v>
      </c>
      <c r="F58" s="19">
        <v>200</v>
      </c>
      <c r="G58" s="24">
        <v>1918.49</v>
      </c>
      <c r="H58" s="24">
        <v>0.72</v>
      </c>
      <c r="I58" s="31">
        <v>9.6928999999999998</v>
      </c>
      <c r="J58" s="31"/>
      <c r="K58" s="35" t="s">
        <v>584</v>
      </c>
    </row>
    <row r="59" spans="2:11" x14ac:dyDescent="0.25">
      <c r="B59" s="8" t="s">
        <v>1518</v>
      </c>
      <c r="C59" s="57" t="s">
        <v>351</v>
      </c>
      <c r="D59" s="54" t="s">
        <v>1519</v>
      </c>
      <c r="E59" s="6" t="s">
        <v>738</v>
      </c>
      <c r="F59" s="19">
        <v>1875</v>
      </c>
      <c r="G59" s="24">
        <v>1873.2</v>
      </c>
      <c r="H59" s="24">
        <v>0.7</v>
      </c>
      <c r="I59" s="31">
        <v>8.5561000000000007</v>
      </c>
      <c r="J59" s="31"/>
      <c r="K59" s="35" t="s">
        <v>584</v>
      </c>
    </row>
    <row r="60" spans="2:11" x14ac:dyDescent="0.25">
      <c r="B60" s="8" t="s">
        <v>1520</v>
      </c>
      <c r="C60" s="57" t="s">
        <v>351</v>
      </c>
      <c r="D60" s="54" t="s">
        <v>1521</v>
      </c>
      <c r="E60" s="6" t="s">
        <v>738</v>
      </c>
      <c r="F60" s="19">
        <v>1875</v>
      </c>
      <c r="G60" s="24">
        <v>1873</v>
      </c>
      <c r="H60" s="24">
        <v>0.7</v>
      </c>
      <c r="I60" s="31">
        <v>8.5152999999999999</v>
      </c>
      <c r="J60" s="31"/>
      <c r="K60" s="35" t="s">
        <v>584</v>
      </c>
    </row>
    <row r="61" spans="2:11" x14ac:dyDescent="0.25">
      <c r="B61" s="8" t="s">
        <v>1522</v>
      </c>
      <c r="C61" s="57" t="s">
        <v>351</v>
      </c>
      <c r="D61" s="54" t="s">
        <v>1523</v>
      </c>
      <c r="E61" s="6" t="s">
        <v>738</v>
      </c>
      <c r="F61" s="19">
        <v>1875</v>
      </c>
      <c r="G61" s="24">
        <v>1872.6</v>
      </c>
      <c r="H61" s="24">
        <v>0.7</v>
      </c>
      <c r="I61" s="31">
        <v>8.5007999999999999</v>
      </c>
      <c r="J61" s="31"/>
      <c r="K61" s="35" t="s">
        <v>584</v>
      </c>
    </row>
    <row r="62" spans="2:11" x14ac:dyDescent="0.25">
      <c r="B62" s="8" t="s">
        <v>1524</v>
      </c>
      <c r="C62" s="57" t="s">
        <v>351</v>
      </c>
      <c r="D62" s="54" t="s">
        <v>1525</v>
      </c>
      <c r="E62" s="6" t="s">
        <v>738</v>
      </c>
      <c r="F62" s="19">
        <v>1875</v>
      </c>
      <c r="G62" s="24">
        <v>1871.87</v>
      </c>
      <c r="H62" s="24">
        <v>0.7</v>
      </c>
      <c r="I62" s="31">
        <v>8.5002999999999993</v>
      </c>
      <c r="J62" s="31"/>
      <c r="K62" s="35" t="s">
        <v>584</v>
      </c>
    </row>
    <row r="63" spans="2:11" x14ac:dyDescent="0.25">
      <c r="B63" s="8" t="s">
        <v>1046</v>
      </c>
      <c r="C63" s="57" t="s">
        <v>1047</v>
      </c>
      <c r="D63" s="54" t="s">
        <v>1048</v>
      </c>
      <c r="E63" s="6" t="s">
        <v>1049</v>
      </c>
      <c r="F63" s="19">
        <v>170</v>
      </c>
      <c r="G63" s="24">
        <v>1670.61</v>
      </c>
      <c r="H63" s="24">
        <v>0.63</v>
      </c>
      <c r="I63" s="31">
        <v>8.6449999999999996</v>
      </c>
      <c r="J63" s="31"/>
      <c r="K63" s="35" t="s">
        <v>584</v>
      </c>
    </row>
    <row r="64" spans="2:11" x14ac:dyDescent="0.25">
      <c r="B64" s="8" t="s">
        <v>1050</v>
      </c>
      <c r="C64" s="57" t="s">
        <v>1047</v>
      </c>
      <c r="D64" s="54" t="s">
        <v>1051</v>
      </c>
      <c r="E64" s="6" t="s">
        <v>1049</v>
      </c>
      <c r="F64" s="19">
        <v>170</v>
      </c>
      <c r="G64" s="24">
        <v>1639.95</v>
      </c>
      <c r="H64" s="24">
        <v>0.62</v>
      </c>
      <c r="I64" s="31">
        <v>8.7650000000000006</v>
      </c>
      <c r="J64" s="31"/>
      <c r="K64" s="35" t="s">
        <v>584</v>
      </c>
    </row>
    <row r="65" spans="2:11" x14ac:dyDescent="0.25">
      <c r="B65" s="8" t="s">
        <v>1526</v>
      </c>
      <c r="C65" s="57" t="s">
        <v>1060</v>
      </c>
      <c r="D65" s="54" t="s">
        <v>1527</v>
      </c>
      <c r="E65" s="6" t="s">
        <v>612</v>
      </c>
      <c r="F65" s="19">
        <v>1500</v>
      </c>
      <c r="G65" s="24">
        <v>1495.13</v>
      </c>
      <c r="H65" s="24">
        <v>0.56000000000000005</v>
      </c>
      <c r="I65" s="31">
        <v>8.42</v>
      </c>
      <c r="J65" s="31"/>
      <c r="K65" s="35" t="s">
        <v>584</v>
      </c>
    </row>
    <row r="66" spans="2:11" x14ac:dyDescent="0.25">
      <c r="B66" s="8" t="s">
        <v>714</v>
      </c>
      <c r="C66" s="57" t="s">
        <v>715</v>
      </c>
      <c r="D66" s="54" t="s">
        <v>716</v>
      </c>
      <c r="E66" s="6" t="s">
        <v>711</v>
      </c>
      <c r="F66" s="19">
        <v>100</v>
      </c>
      <c r="G66" s="24">
        <v>996.01</v>
      </c>
      <c r="H66" s="24">
        <v>0.37</v>
      </c>
      <c r="I66" s="31">
        <v>7.9499000000000004</v>
      </c>
      <c r="J66" s="31"/>
      <c r="K66" s="35" t="s">
        <v>584</v>
      </c>
    </row>
    <row r="67" spans="2:11" x14ac:dyDescent="0.25">
      <c r="B67" s="8" t="s">
        <v>1528</v>
      </c>
      <c r="C67" s="57" t="s">
        <v>1514</v>
      </c>
      <c r="D67" s="54" t="s">
        <v>1529</v>
      </c>
      <c r="E67" s="6" t="s">
        <v>612</v>
      </c>
      <c r="F67" s="19">
        <v>5</v>
      </c>
      <c r="G67" s="24">
        <v>494.97</v>
      </c>
      <c r="H67" s="24">
        <v>0.19</v>
      </c>
      <c r="I67" s="31">
        <v>8.7710000000000008</v>
      </c>
      <c r="J67" s="31">
        <v>8.9994268199000018</v>
      </c>
      <c r="K67" s="35" t="s">
        <v>584</v>
      </c>
    </row>
    <row r="68" spans="2:11" x14ac:dyDescent="0.25">
      <c r="C68" s="58" t="s">
        <v>39</v>
      </c>
      <c r="D68" s="54"/>
      <c r="E68" s="6"/>
      <c r="F68" s="19"/>
      <c r="G68" s="25">
        <v>197472.07</v>
      </c>
      <c r="H68" s="25">
        <v>74.19</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657</v>
      </c>
      <c r="C75" s="57" t="s">
        <v>658</v>
      </c>
      <c r="D75" s="54" t="s">
        <v>659</v>
      </c>
      <c r="E75" s="6" t="s">
        <v>660</v>
      </c>
      <c r="F75" s="19">
        <v>14000000</v>
      </c>
      <c r="G75" s="24">
        <v>13902.48</v>
      </c>
      <c r="H75" s="24">
        <v>5.22</v>
      </c>
      <c r="I75" s="31">
        <v>7.4115815999999999</v>
      </c>
      <c r="J75" s="31"/>
      <c r="K75" s="35"/>
    </row>
    <row r="76" spans="2:11" x14ac:dyDescent="0.25">
      <c r="B76" s="8" t="s">
        <v>676</v>
      </c>
      <c r="C76" s="57" t="s">
        <v>677</v>
      </c>
      <c r="D76" s="54" t="s">
        <v>678</v>
      </c>
      <c r="E76" s="6" t="s">
        <v>660</v>
      </c>
      <c r="F76" s="19">
        <v>12500000</v>
      </c>
      <c r="G76" s="24">
        <v>12433.74</v>
      </c>
      <c r="H76" s="24">
        <v>4.67</v>
      </c>
      <c r="I76" s="31">
        <v>7.4755092000000003</v>
      </c>
      <c r="J76" s="31"/>
      <c r="K76" s="35"/>
    </row>
    <row r="77" spans="2:11" x14ac:dyDescent="0.25">
      <c r="B77" s="8" t="s">
        <v>1530</v>
      </c>
      <c r="C77" s="57" t="s">
        <v>4680</v>
      </c>
      <c r="D77" s="54" t="s">
        <v>1531</v>
      </c>
      <c r="E77" s="6" t="s">
        <v>660</v>
      </c>
      <c r="F77" s="19">
        <v>2500000</v>
      </c>
      <c r="G77" s="24">
        <v>2490.67</v>
      </c>
      <c r="H77" s="24">
        <v>0.94</v>
      </c>
      <c r="I77" s="31">
        <v>0</v>
      </c>
      <c r="J77" s="31"/>
      <c r="K77" s="35"/>
    </row>
    <row r="78" spans="2:11" x14ac:dyDescent="0.25">
      <c r="B78" s="8" t="s">
        <v>1011</v>
      </c>
      <c r="C78" s="57" t="s">
        <v>1012</v>
      </c>
      <c r="D78" s="54" t="s">
        <v>1013</v>
      </c>
      <c r="E78" s="6" t="s">
        <v>660</v>
      </c>
      <c r="F78" s="19">
        <v>2500000</v>
      </c>
      <c r="G78" s="24">
        <v>2485.13</v>
      </c>
      <c r="H78" s="24">
        <v>0.93</v>
      </c>
      <c r="I78" s="31">
        <v>7.4186072000000003</v>
      </c>
      <c r="J78" s="31"/>
      <c r="K78" s="35"/>
    </row>
    <row r="79" spans="2:11" x14ac:dyDescent="0.25">
      <c r="C79" s="58" t="s">
        <v>39</v>
      </c>
      <c r="D79" s="54"/>
      <c r="E79" s="6"/>
      <c r="F79" s="19"/>
      <c r="G79" s="25">
        <v>31312.02</v>
      </c>
      <c r="H79" s="25">
        <v>11.76</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C84" s="59" t="s">
        <v>13</v>
      </c>
      <c r="D84" s="54"/>
      <c r="E84" s="6"/>
      <c r="F84" s="19"/>
      <c r="G84" s="24"/>
      <c r="H84" s="24"/>
      <c r="I84" s="31"/>
      <c r="J84" s="31"/>
      <c r="K84" s="35"/>
    </row>
    <row r="85" spans="1:11" x14ac:dyDescent="0.25">
      <c r="B85" s="8" t="s">
        <v>1312</v>
      </c>
      <c r="C85" s="57" t="s">
        <v>1313</v>
      </c>
      <c r="D85" s="54" t="s">
        <v>1314</v>
      </c>
      <c r="E85" s="6" t="s">
        <v>694</v>
      </c>
      <c r="F85" s="19">
        <v>2700</v>
      </c>
      <c r="G85" s="24">
        <v>13420.98</v>
      </c>
      <c r="H85" s="24">
        <v>5.04</v>
      </c>
      <c r="I85" s="31">
        <v>7.6746999999999996</v>
      </c>
      <c r="J85" s="31"/>
      <c r="K85" s="35" t="s">
        <v>584</v>
      </c>
    </row>
    <row r="86" spans="1:11" x14ac:dyDescent="0.25">
      <c r="B86" s="8" t="s">
        <v>1532</v>
      </c>
      <c r="C86" s="57" t="s">
        <v>4681</v>
      </c>
      <c r="D86" s="54" t="s">
        <v>1534</v>
      </c>
      <c r="E86" s="6" t="s">
        <v>694</v>
      </c>
      <c r="F86" s="19">
        <v>1500</v>
      </c>
      <c r="G86" s="24">
        <v>7408.39</v>
      </c>
      <c r="H86" s="24">
        <v>2.78</v>
      </c>
      <c r="I86" s="31">
        <v>7.6501999999999999</v>
      </c>
      <c r="J86" s="31"/>
      <c r="K86" s="35" t="s">
        <v>584</v>
      </c>
    </row>
    <row r="87" spans="1:11" x14ac:dyDescent="0.25">
      <c r="C87" s="58" t="s">
        <v>39</v>
      </c>
      <c r="D87" s="54"/>
      <c r="E87" s="6"/>
      <c r="F87" s="19"/>
      <c r="G87" s="25">
        <v>20829.37</v>
      </c>
      <c r="H87" s="25">
        <v>7.82</v>
      </c>
      <c r="I87" s="31"/>
      <c r="J87" s="31"/>
      <c r="K87" s="35"/>
    </row>
    <row r="88" spans="1:11" x14ac:dyDescent="0.25">
      <c r="C88" s="57"/>
      <c r="D88" s="54"/>
      <c r="E88" s="6"/>
      <c r="F88" s="19"/>
      <c r="G88" s="24"/>
      <c r="H88" s="24"/>
      <c r="I88" s="31"/>
      <c r="J88" s="31"/>
      <c r="K88" s="35"/>
    </row>
    <row r="89" spans="1:11" x14ac:dyDescent="0.25">
      <c r="C89" s="58" t="s">
        <v>14</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15</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C98" s="59" t="s">
        <v>4675</v>
      </c>
      <c r="D98" s="54"/>
      <c r="E98" s="6"/>
      <c r="F98" s="19"/>
      <c r="G98" s="24"/>
      <c r="H98" s="24"/>
      <c r="I98" s="31"/>
      <c r="J98" s="31"/>
      <c r="K98" s="35"/>
    </row>
    <row r="99" spans="1:11" x14ac:dyDescent="0.25">
      <c r="B99" s="8" t="s">
        <v>752</v>
      </c>
      <c r="C99" s="57" t="s">
        <v>4676</v>
      </c>
      <c r="D99" s="54" t="s">
        <v>753</v>
      </c>
      <c r="E99" s="6"/>
      <c r="F99" s="19">
        <v>7082.6459999999997</v>
      </c>
      <c r="G99" s="24">
        <v>711.22</v>
      </c>
      <c r="H99" s="24">
        <v>0.27</v>
      </c>
      <c r="I99" s="31">
        <v>7.26</v>
      </c>
      <c r="J99" s="31"/>
      <c r="K99" s="35"/>
    </row>
    <row r="100" spans="1:11" x14ac:dyDescent="0.25">
      <c r="C100" s="58" t="s">
        <v>39</v>
      </c>
      <c r="D100" s="54"/>
      <c r="E100" s="6"/>
      <c r="F100" s="19"/>
      <c r="G100" s="25">
        <v>711.22</v>
      </c>
      <c r="H100" s="25">
        <v>0.27</v>
      </c>
      <c r="I100" s="31"/>
      <c r="J100" s="31"/>
      <c r="K100" s="35"/>
    </row>
    <row r="101" spans="1:11" x14ac:dyDescent="0.25">
      <c r="C101" s="57"/>
      <c r="D101" s="54"/>
      <c r="E101" s="6"/>
      <c r="F101" s="19"/>
      <c r="G101" s="24"/>
      <c r="H101" s="24"/>
      <c r="I101" s="31"/>
      <c r="J101" s="31"/>
      <c r="K101" s="35"/>
    </row>
    <row r="102" spans="1:11" x14ac:dyDescent="0.25">
      <c r="C102" s="58" t="s">
        <v>20</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21</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22</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3957.06</v>
      </c>
      <c r="H109" s="24">
        <v>1.49</v>
      </c>
      <c r="I109" s="31"/>
      <c r="J109" s="31"/>
      <c r="K109" s="35"/>
    </row>
    <row r="110" spans="1:11" x14ac:dyDescent="0.25">
      <c r="C110" s="58" t="s">
        <v>39</v>
      </c>
      <c r="D110" s="54"/>
      <c r="E110" s="6"/>
      <c r="F110" s="19"/>
      <c r="G110" s="25">
        <v>3957.06</v>
      </c>
      <c r="H110" s="25">
        <v>1.49</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4667</v>
      </c>
      <c r="D113" s="54"/>
      <c r="E113" s="6"/>
      <c r="F113" s="19"/>
      <c r="G113" s="24" t="s">
        <v>2</v>
      </c>
      <c r="H113" s="24" t="s">
        <v>2</v>
      </c>
      <c r="I113" s="31"/>
      <c r="J113" s="31"/>
      <c r="K113" s="35"/>
      <c r="L113" s="3"/>
      <c r="AI113" s="3"/>
      <c r="AV113" s="3"/>
      <c r="AX113" s="3"/>
      <c r="BB113" s="3"/>
    </row>
    <row r="114" spans="1:54" x14ac:dyDescent="0.25">
      <c r="B114" s="8"/>
      <c r="C114" s="57" t="s">
        <v>40</v>
      </c>
      <c r="D114" s="54"/>
      <c r="E114" s="6"/>
      <c r="F114" s="19"/>
      <c r="G114" s="24">
        <v>6549.27</v>
      </c>
      <c r="H114" s="24">
        <v>2.48</v>
      </c>
      <c r="I114" s="31"/>
      <c r="J114" s="31"/>
      <c r="K114" s="35"/>
    </row>
    <row r="115" spans="1:54" x14ac:dyDescent="0.25">
      <c r="C115" s="58" t="s">
        <v>39</v>
      </c>
      <c r="D115" s="54"/>
      <c r="E115" s="6"/>
      <c r="F115" s="19"/>
      <c r="G115" s="25">
        <v>6549.27</v>
      </c>
      <c r="H115" s="25">
        <v>2.48</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266121.01</v>
      </c>
      <c r="H117" s="26">
        <v>99.999999999999986</v>
      </c>
      <c r="I117" s="32"/>
      <c r="J117" s="32"/>
      <c r="K117" s="36"/>
    </row>
    <row r="120" spans="1:54" x14ac:dyDescent="0.25">
      <c r="C120" s="1" t="s">
        <v>42</v>
      </c>
    </row>
    <row r="121" spans="1:54" x14ac:dyDescent="0.25">
      <c r="C121" s="37" t="s">
        <v>43</v>
      </c>
      <c r="D121" s="37"/>
      <c r="E121" s="37"/>
      <c r="F121" s="37"/>
      <c r="G121" s="37"/>
      <c r="H121" s="37"/>
      <c r="I121" s="37"/>
      <c r="J121" s="37"/>
      <c r="K121" s="37"/>
    </row>
    <row r="122" spans="1:54" x14ac:dyDescent="0.25">
      <c r="C122" s="2" t="s">
        <v>44</v>
      </c>
    </row>
    <row r="123" spans="1:54" x14ac:dyDescent="0.25">
      <c r="C123" s="2" t="s">
        <v>45</v>
      </c>
    </row>
    <row r="124" spans="1:54" x14ac:dyDescent="0.25">
      <c r="C124" s="2" t="s">
        <v>46</v>
      </c>
    </row>
    <row r="125" spans="1:54" x14ac:dyDescent="0.25">
      <c r="C125" s="2" t="s">
        <v>47</v>
      </c>
    </row>
    <row r="126" spans="1:54" ht="40.5" customHeight="1" x14ac:dyDescent="0.25">
      <c r="C126" s="80" t="s">
        <v>4701</v>
      </c>
      <c r="D126" s="80"/>
      <c r="E126" s="80"/>
      <c r="F126" s="80"/>
      <c r="G126" s="80"/>
      <c r="H126" s="80"/>
      <c r="I126" s="80"/>
      <c r="J126" s="80"/>
      <c r="K126" s="80"/>
    </row>
    <row r="128" spans="1:54" x14ac:dyDescent="0.25">
      <c r="C128" s="77" t="s">
        <v>4759</v>
      </c>
      <c r="E128" s="77" t="s">
        <v>4760</v>
      </c>
      <c r="F128" s="78"/>
    </row>
    <row r="129" spans="5:5" x14ac:dyDescent="0.25">
      <c r="E129" s="2" t="s">
        <v>4777</v>
      </c>
    </row>
  </sheetData>
  <mergeCells count="1">
    <mergeCell ref="C126:K126"/>
  </mergeCells>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08"/>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4484</v>
      </c>
      <c r="K2" s="38"/>
      <c r="L2" s="38"/>
    </row>
    <row r="3" spans="1:56" ht="16.5" x14ac:dyDescent="0.3">
      <c r="C3" s="1" t="s">
        <v>26</v>
      </c>
      <c r="D3" s="21" t="s">
        <v>49</v>
      </c>
    </row>
    <row r="4" spans="1:56" ht="15.75" x14ac:dyDescent="0.3">
      <c r="C4" s="1" t="s">
        <v>27</v>
      </c>
      <c r="D4" s="22">
        <v>45260</v>
      </c>
    </row>
    <row r="5" spans="1:56" x14ac:dyDescent="0.25">
      <c r="C5" s="1"/>
    </row>
    <row r="6" spans="1:56" ht="67.5" x14ac:dyDescent="0.25">
      <c r="C6" s="56" t="s">
        <v>28</v>
      </c>
      <c r="D6" s="52" t="s">
        <v>29</v>
      </c>
      <c r="E6" s="9" t="s">
        <v>30</v>
      </c>
      <c r="F6" s="17" t="s">
        <v>31</v>
      </c>
      <c r="G6" s="14" t="s">
        <v>32</v>
      </c>
      <c r="H6" s="14" t="s">
        <v>33</v>
      </c>
      <c r="I6" s="29" t="s">
        <v>34</v>
      </c>
      <c r="J6" s="29" t="s">
        <v>35</v>
      </c>
      <c r="K6" s="73" t="s">
        <v>4715</v>
      </c>
      <c r="L6" s="33" t="s">
        <v>4716</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2477400</v>
      </c>
      <c r="G10" s="24">
        <v>38617.71</v>
      </c>
      <c r="H10" s="24">
        <v>7.43</v>
      </c>
      <c r="I10" s="31"/>
      <c r="J10" s="31"/>
      <c r="K10" s="31">
        <v>71</v>
      </c>
      <c r="L10" s="76" t="s">
        <v>4724</v>
      </c>
      <c r="M10" s="35"/>
    </row>
    <row r="11" spans="1:56" x14ac:dyDescent="0.25">
      <c r="B11" s="8" t="s">
        <v>54</v>
      </c>
      <c r="C11" s="57" t="s">
        <v>55</v>
      </c>
      <c r="D11" s="54" t="s">
        <v>56</v>
      </c>
      <c r="E11" s="6" t="s">
        <v>57</v>
      </c>
      <c r="F11" s="19">
        <v>2606000</v>
      </c>
      <c r="G11" s="24">
        <v>37921.21</v>
      </c>
      <c r="H11" s="24">
        <v>7.29</v>
      </c>
      <c r="I11" s="31"/>
      <c r="J11" s="31"/>
      <c r="K11" s="31">
        <v>76</v>
      </c>
      <c r="L11" s="76" t="s">
        <v>4725</v>
      </c>
      <c r="M11" s="35"/>
    </row>
    <row r="12" spans="1:56" x14ac:dyDescent="0.25">
      <c r="B12" s="8" t="s">
        <v>58</v>
      </c>
      <c r="C12" s="57" t="s">
        <v>59</v>
      </c>
      <c r="D12" s="54" t="s">
        <v>60</v>
      </c>
      <c r="E12" s="6" t="s">
        <v>57</v>
      </c>
      <c r="F12" s="19">
        <v>962283</v>
      </c>
      <c r="G12" s="24">
        <v>33560.58</v>
      </c>
      <c r="H12" s="24">
        <v>6.45</v>
      </c>
      <c r="I12" s="31"/>
      <c r="J12" s="31"/>
      <c r="K12" s="31">
        <v>76</v>
      </c>
      <c r="L12" s="76" t="s">
        <v>4726</v>
      </c>
      <c r="M12" s="35"/>
    </row>
    <row r="13" spans="1:56" x14ac:dyDescent="0.25">
      <c r="B13" s="8" t="s">
        <v>61</v>
      </c>
      <c r="C13" s="57" t="s">
        <v>62</v>
      </c>
      <c r="D13" s="54" t="s">
        <v>63</v>
      </c>
      <c r="E13" s="6" t="s">
        <v>53</v>
      </c>
      <c r="F13" s="19">
        <v>3055000</v>
      </c>
      <c r="G13" s="24">
        <v>28562.720000000001</v>
      </c>
      <c r="H13" s="24">
        <v>5.49</v>
      </c>
      <c r="I13" s="31"/>
      <c r="J13" s="31"/>
      <c r="K13" s="31">
        <v>64</v>
      </c>
      <c r="L13" s="76" t="s">
        <v>4727</v>
      </c>
      <c r="M13" s="35"/>
    </row>
    <row r="14" spans="1:56" x14ac:dyDescent="0.25">
      <c r="B14" s="8" t="s">
        <v>64</v>
      </c>
      <c r="C14" s="57" t="s">
        <v>65</v>
      </c>
      <c r="D14" s="54" t="s">
        <v>66</v>
      </c>
      <c r="E14" s="6" t="s">
        <v>53</v>
      </c>
      <c r="F14" s="19">
        <v>2390000</v>
      </c>
      <c r="G14" s="24">
        <v>25674.58</v>
      </c>
      <c r="H14" s="24">
        <v>4.9400000000000004</v>
      </c>
      <c r="I14" s="31"/>
      <c r="J14" s="31"/>
      <c r="K14" s="31">
        <v>69</v>
      </c>
      <c r="L14" s="76" t="s">
        <v>4728</v>
      </c>
      <c r="M14" s="35"/>
    </row>
    <row r="15" spans="1:56" x14ac:dyDescent="0.25">
      <c r="B15" s="8" t="s">
        <v>67</v>
      </c>
      <c r="C15" s="57" t="s">
        <v>68</v>
      </c>
      <c r="D15" s="54" t="s">
        <v>69</v>
      </c>
      <c r="E15" s="6" t="s">
        <v>70</v>
      </c>
      <c r="F15" s="19">
        <v>816709</v>
      </c>
      <c r="G15" s="24">
        <v>25393.119999999999</v>
      </c>
      <c r="H15" s="24">
        <v>4.88</v>
      </c>
      <c r="I15" s="31"/>
      <c r="J15" s="31"/>
      <c r="K15" s="31">
        <v>63</v>
      </c>
      <c r="L15" s="76" t="s">
        <v>4729</v>
      </c>
      <c r="M15" s="35"/>
    </row>
    <row r="16" spans="1:56" x14ac:dyDescent="0.25">
      <c r="B16" s="8" t="s">
        <v>71</v>
      </c>
      <c r="C16" s="57" t="s">
        <v>72</v>
      </c>
      <c r="D16" s="54" t="s">
        <v>73</v>
      </c>
      <c r="E16" s="6" t="s">
        <v>74</v>
      </c>
      <c r="F16" s="19">
        <v>229000</v>
      </c>
      <c r="G16" s="24">
        <v>20618.36</v>
      </c>
      <c r="H16" s="24">
        <v>3.97</v>
      </c>
      <c r="I16" s="31"/>
      <c r="J16" s="31"/>
      <c r="K16" s="31">
        <v>59</v>
      </c>
      <c r="L16" s="76" t="s">
        <v>4730</v>
      </c>
      <c r="M16" s="35"/>
    </row>
    <row r="17" spans="2:13" x14ac:dyDescent="0.25">
      <c r="B17" s="8" t="s">
        <v>75</v>
      </c>
      <c r="C17" s="57" t="s">
        <v>76</v>
      </c>
      <c r="D17" s="54" t="s">
        <v>77</v>
      </c>
      <c r="E17" s="6" t="s">
        <v>78</v>
      </c>
      <c r="F17" s="19">
        <v>1100000</v>
      </c>
      <c r="G17" s="24">
        <v>20509.5</v>
      </c>
      <c r="H17" s="24">
        <v>3.94</v>
      </c>
      <c r="I17" s="31"/>
      <c r="J17" s="31"/>
      <c r="K17" s="31">
        <v>52</v>
      </c>
      <c r="L17" s="76" t="s">
        <v>4731</v>
      </c>
      <c r="M17" s="35"/>
    </row>
    <row r="18" spans="2:13" x14ac:dyDescent="0.25">
      <c r="B18" s="8" t="s">
        <v>79</v>
      </c>
      <c r="C18" s="57" t="s">
        <v>80</v>
      </c>
      <c r="D18" s="54" t="s">
        <v>81</v>
      </c>
      <c r="E18" s="6" t="s">
        <v>78</v>
      </c>
      <c r="F18" s="19">
        <v>1130000</v>
      </c>
      <c r="G18" s="24">
        <v>18619.580000000002</v>
      </c>
      <c r="H18" s="24">
        <v>3.58</v>
      </c>
      <c r="I18" s="31"/>
      <c r="J18" s="31"/>
      <c r="K18" s="31">
        <v>61</v>
      </c>
      <c r="L18" s="76" t="s">
        <v>4732</v>
      </c>
      <c r="M18" s="35"/>
    </row>
    <row r="19" spans="2:13" x14ac:dyDescent="0.25">
      <c r="B19" s="8" t="s">
        <v>82</v>
      </c>
      <c r="C19" s="57" t="s">
        <v>83</v>
      </c>
      <c r="D19" s="54" t="s">
        <v>84</v>
      </c>
      <c r="E19" s="6" t="s">
        <v>85</v>
      </c>
      <c r="F19" s="19">
        <v>400000</v>
      </c>
      <c r="G19" s="24">
        <v>17679</v>
      </c>
      <c r="H19" s="24">
        <v>3.4</v>
      </c>
      <c r="I19" s="31"/>
      <c r="J19" s="31"/>
      <c r="K19" s="31">
        <v>57</v>
      </c>
      <c r="L19" s="76" t="s">
        <v>4733</v>
      </c>
      <c r="M19" s="35"/>
    </row>
    <row r="20" spans="2:13" x14ac:dyDescent="0.25">
      <c r="B20" s="8" t="s">
        <v>86</v>
      </c>
      <c r="C20" s="57" t="s">
        <v>87</v>
      </c>
      <c r="D20" s="54" t="s">
        <v>88</v>
      </c>
      <c r="E20" s="6" t="s">
        <v>53</v>
      </c>
      <c r="F20" s="19">
        <v>2800000</v>
      </c>
      <c r="G20" s="24">
        <v>15813</v>
      </c>
      <c r="H20" s="24">
        <v>3.04</v>
      </c>
      <c r="I20" s="31"/>
      <c r="J20" s="31"/>
      <c r="K20" s="31">
        <v>63</v>
      </c>
      <c r="L20" s="76" t="s">
        <v>4734</v>
      </c>
      <c r="M20" s="35"/>
    </row>
    <row r="21" spans="2:13" x14ac:dyDescent="0.25">
      <c r="B21" s="8" t="s">
        <v>89</v>
      </c>
      <c r="C21" s="57" t="s">
        <v>90</v>
      </c>
      <c r="D21" s="54" t="s">
        <v>91</v>
      </c>
      <c r="E21" s="6" t="s">
        <v>78</v>
      </c>
      <c r="F21" s="19">
        <v>147000</v>
      </c>
      <c r="G21" s="24">
        <v>15594.79</v>
      </c>
      <c r="H21" s="24">
        <v>3</v>
      </c>
      <c r="I21" s="31"/>
      <c r="J21" s="31"/>
      <c r="K21" s="31">
        <v>50</v>
      </c>
      <c r="L21" s="76" t="s">
        <v>4735</v>
      </c>
      <c r="M21" s="35"/>
    </row>
    <row r="22" spans="2:13" x14ac:dyDescent="0.25">
      <c r="B22" s="8" t="s">
        <v>92</v>
      </c>
      <c r="C22" s="57" t="s">
        <v>93</v>
      </c>
      <c r="D22" s="54" t="s">
        <v>94</v>
      </c>
      <c r="E22" s="6" t="s">
        <v>95</v>
      </c>
      <c r="F22" s="19">
        <v>540000</v>
      </c>
      <c r="G22" s="24">
        <v>13745.97</v>
      </c>
      <c r="H22" s="24">
        <v>2.64</v>
      </c>
      <c r="I22" s="31"/>
      <c r="J22" s="31"/>
      <c r="K22" s="31">
        <v>64</v>
      </c>
      <c r="L22" s="76" t="s">
        <v>4736</v>
      </c>
      <c r="M22" s="35"/>
    </row>
    <row r="23" spans="2:13" x14ac:dyDescent="0.25">
      <c r="B23" s="8" t="s">
        <v>96</v>
      </c>
      <c r="C23" s="57" t="s">
        <v>97</v>
      </c>
      <c r="D23" s="54" t="s">
        <v>98</v>
      </c>
      <c r="E23" s="6" t="s">
        <v>99</v>
      </c>
      <c r="F23" s="19">
        <v>700000</v>
      </c>
      <c r="G23" s="24">
        <v>13363.7</v>
      </c>
      <c r="H23" s="24">
        <v>2.57</v>
      </c>
      <c r="I23" s="31"/>
      <c r="J23" s="31"/>
      <c r="K23" s="31">
        <v>50</v>
      </c>
      <c r="L23" s="76" t="s">
        <v>4737</v>
      </c>
      <c r="M23" s="35"/>
    </row>
    <row r="24" spans="2:13" x14ac:dyDescent="0.25">
      <c r="B24" s="8" t="s">
        <v>100</v>
      </c>
      <c r="C24" s="57" t="s">
        <v>101</v>
      </c>
      <c r="D24" s="54" t="s">
        <v>102</v>
      </c>
      <c r="E24" s="6" t="s">
        <v>103</v>
      </c>
      <c r="F24" s="19">
        <v>360000</v>
      </c>
      <c r="G24" s="24">
        <v>12566.16</v>
      </c>
      <c r="H24" s="24">
        <v>2.42</v>
      </c>
      <c r="I24" s="31"/>
      <c r="J24" s="31"/>
      <c r="K24" s="31">
        <v>57</v>
      </c>
      <c r="L24" s="76" t="s">
        <v>4738</v>
      </c>
      <c r="M24" s="35"/>
    </row>
    <row r="25" spans="2:13" x14ac:dyDescent="0.25">
      <c r="B25" s="8" t="s">
        <v>104</v>
      </c>
      <c r="C25" s="57" t="s">
        <v>105</v>
      </c>
      <c r="D25" s="54" t="s">
        <v>106</v>
      </c>
      <c r="E25" s="6" t="s">
        <v>107</v>
      </c>
      <c r="F25" s="19">
        <v>1100000</v>
      </c>
      <c r="G25" s="24">
        <v>12291.95</v>
      </c>
      <c r="H25" s="24">
        <v>2.36</v>
      </c>
      <c r="I25" s="31"/>
      <c r="J25" s="31"/>
      <c r="K25" s="31">
        <v>60</v>
      </c>
      <c r="L25" s="76" t="s">
        <v>4739</v>
      </c>
      <c r="M25" s="35"/>
    </row>
    <row r="26" spans="2:13" x14ac:dyDescent="0.25">
      <c r="B26" s="8" t="s">
        <v>108</v>
      </c>
      <c r="C26" s="57" t="s">
        <v>109</v>
      </c>
      <c r="D26" s="54" t="s">
        <v>110</v>
      </c>
      <c r="E26" s="6" t="s">
        <v>111</v>
      </c>
      <c r="F26" s="19">
        <v>29600</v>
      </c>
      <c r="G26" s="24">
        <v>11028.78</v>
      </c>
      <c r="H26" s="24">
        <v>2.12</v>
      </c>
      <c r="I26" s="31"/>
      <c r="J26" s="31"/>
      <c r="K26" s="31">
        <v>59</v>
      </c>
      <c r="L26" s="76" t="s">
        <v>4740</v>
      </c>
      <c r="M26" s="35"/>
    </row>
    <row r="27" spans="2:13" x14ac:dyDescent="0.25">
      <c r="B27" s="8" t="s">
        <v>112</v>
      </c>
      <c r="C27" s="57" t="s">
        <v>113</v>
      </c>
      <c r="D27" s="54" t="s">
        <v>114</v>
      </c>
      <c r="E27" s="6" t="s">
        <v>115</v>
      </c>
      <c r="F27" s="19">
        <v>350000</v>
      </c>
      <c r="G27" s="24">
        <v>10393.43</v>
      </c>
      <c r="H27" s="24">
        <v>2</v>
      </c>
      <c r="I27" s="31"/>
      <c r="J27" s="31"/>
      <c r="K27" s="31">
        <v>63</v>
      </c>
      <c r="L27" s="76" t="s">
        <v>4741</v>
      </c>
      <c r="M27" s="35"/>
    </row>
    <row r="28" spans="2:13" x14ac:dyDescent="0.25">
      <c r="B28" s="8" t="s">
        <v>116</v>
      </c>
      <c r="C28" s="57" t="s">
        <v>117</v>
      </c>
      <c r="D28" s="54" t="s">
        <v>118</v>
      </c>
      <c r="E28" s="6" t="s">
        <v>119</v>
      </c>
      <c r="F28" s="19">
        <v>1800000</v>
      </c>
      <c r="G28" s="24">
        <v>10044</v>
      </c>
      <c r="H28" s="24">
        <v>1.93</v>
      </c>
      <c r="I28" s="31"/>
      <c r="J28" s="31"/>
      <c r="K28" s="31">
        <v>55</v>
      </c>
      <c r="L28" s="76" t="s">
        <v>4742</v>
      </c>
      <c r="M28" s="35"/>
    </row>
    <row r="29" spans="2:13" x14ac:dyDescent="0.25">
      <c r="B29" s="8" t="s">
        <v>120</v>
      </c>
      <c r="C29" s="57" t="s">
        <v>121</v>
      </c>
      <c r="D29" s="54" t="s">
        <v>122</v>
      </c>
      <c r="E29" s="6" t="s">
        <v>123</v>
      </c>
      <c r="F29" s="19">
        <v>1902000</v>
      </c>
      <c r="G29" s="24">
        <v>9807.66</v>
      </c>
      <c r="H29" s="24">
        <v>1.89</v>
      </c>
      <c r="I29" s="31"/>
      <c r="J29" s="31"/>
      <c r="K29" s="31">
        <v>54</v>
      </c>
      <c r="L29" s="76" t="s">
        <v>4743</v>
      </c>
      <c r="M29" s="35"/>
    </row>
    <row r="30" spans="2:13" x14ac:dyDescent="0.25">
      <c r="B30" s="8" t="s">
        <v>124</v>
      </c>
      <c r="C30" s="57" t="s">
        <v>125</v>
      </c>
      <c r="D30" s="54" t="s">
        <v>126</v>
      </c>
      <c r="E30" s="6" t="s">
        <v>127</v>
      </c>
      <c r="F30" s="19">
        <v>200000</v>
      </c>
      <c r="G30" s="24">
        <v>9537.9</v>
      </c>
      <c r="H30" s="24">
        <v>1.83</v>
      </c>
      <c r="I30" s="31"/>
      <c r="J30" s="31"/>
      <c r="K30" s="31">
        <v>63</v>
      </c>
      <c r="L30" s="76" t="s">
        <v>4744</v>
      </c>
      <c r="M30" s="35"/>
    </row>
    <row r="31" spans="2:13" x14ac:dyDescent="0.25">
      <c r="B31" s="8" t="s">
        <v>128</v>
      </c>
      <c r="C31" s="57" t="s">
        <v>129</v>
      </c>
      <c r="D31" s="54" t="s">
        <v>130</v>
      </c>
      <c r="E31" s="6" t="s">
        <v>131</v>
      </c>
      <c r="F31" s="19">
        <v>250000</v>
      </c>
      <c r="G31" s="24">
        <v>9471.75</v>
      </c>
      <c r="H31" s="24">
        <v>1.82</v>
      </c>
      <c r="I31" s="31"/>
      <c r="J31" s="31"/>
      <c r="K31" s="31">
        <v>51</v>
      </c>
      <c r="L31" s="76" t="s">
        <v>4745</v>
      </c>
      <c r="M31" s="35"/>
    </row>
    <row r="32" spans="2:13" x14ac:dyDescent="0.25">
      <c r="B32" s="8" t="s">
        <v>132</v>
      </c>
      <c r="C32" s="57" t="s">
        <v>133</v>
      </c>
      <c r="D32" s="54" t="s">
        <v>134</v>
      </c>
      <c r="E32" s="6" t="s">
        <v>135</v>
      </c>
      <c r="F32" s="19">
        <v>195000</v>
      </c>
      <c r="G32" s="24">
        <v>9462.67</v>
      </c>
      <c r="H32" s="24">
        <v>1.82</v>
      </c>
      <c r="I32" s="31"/>
      <c r="J32" s="31"/>
      <c r="K32" s="31">
        <v>60</v>
      </c>
      <c r="L32" s="76" t="s">
        <v>4746</v>
      </c>
      <c r="M32" s="35"/>
    </row>
    <row r="33" spans="2:13" x14ac:dyDescent="0.25">
      <c r="B33" s="8" t="s">
        <v>136</v>
      </c>
      <c r="C33" s="57" t="s">
        <v>137</v>
      </c>
      <c r="D33" s="54" t="s">
        <v>138</v>
      </c>
      <c r="E33" s="6" t="s">
        <v>53</v>
      </c>
      <c r="F33" s="19">
        <v>515000</v>
      </c>
      <c r="G33" s="24">
        <v>9040.57</v>
      </c>
      <c r="H33" s="24">
        <v>1.74</v>
      </c>
      <c r="I33" s="31"/>
      <c r="J33" s="31"/>
      <c r="K33" s="31">
        <v>71</v>
      </c>
      <c r="L33" s="76" t="s">
        <v>4747</v>
      </c>
      <c r="M33" s="35"/>
    </row>
    <row r="34" spans="2:13" x14ac:dyDescent="0.25">
      <c r="B34" s="8" t="s">
        <v>139</v>
      </c>
      <c r="C34" s="57" t="s">
        <v>140</v>
      </c>
      <c r="D34" s="54" t="s">
        <v>141</v>
      </c>
      <c r="E34" s="6" t="s">
        <v>57</v>
      </c>
      <c r="F34" s="19">
        <v>150000</v>
      </c>
      <c r="G34" s="24">
        <v>8641.2800000000007</v>
      </c>
      <c r="H34" s="24">
        <v>1.66</v>
      </c>
      <c r="I34" s="31"/>
      <c r="J34" s="31"/>
      <c r="K34" s="31">
        <v>55</v>
      </c>
      <c r="L34" s="76" t="s">
        <v>4748</v>
      </c>
      <c r="M34" s="35"/>
    </row>
    <row r="35" spans="2:13" x14ac:dyDescent="0.25">
      <c r="B35" s="8" t="s">
        <v>142</v>
      </c>
      <c r="C35" s="57" t="s">
        <v>143</v>
      </c>
      <c r="D35" s="54" t="s">
        <v>144</v>
      </c>
      <c r="E35" s="6" t="s">
        <v>99</v>
      </c>
      <c r="F35" s="19">
        <v>290000</v>
      </c>
      <c r="G35" s="24">
        <v>8532.24</v>
      </c>
      <c r="H35" s="24">
        <v>1.64</v>
      </c>
      <c r="I35" s="31"/>
      <c r="J35" s="31"/>
      <c r="K35" s="31">
        <v>55</v>
      </c>
      <c r="L35" s="76" t="s">
        <v>4749</v>
      </c>
      <c r="M35" s="35"/>
    </row>
    <row r="36" spans="2:13" x14ac:dyDescent="0.25">
      <c r="B36" s="8" t="s">
        <v>145</v>
      </c>
      <c r="C36" s="57" t="s">
        <v>146</v>
      </c>
      <c r="D36" s="54" t="s">
        <v>147</v>
      </c>
      <c r="E36" s="6" t="s">
        <v>148</v>
      </c>
      <c r="F36" s="19">
        <v>1000000</v>
      </c>
      <c r="G36" s="24">
        <v>8162.5</v>
      </c>
      <c r="H36" s="24">
        <v>1.57</v>
      </c>
      <c r="I36" s="31"/>
      <c r="J36" s="31"/>
      <c r="K36" s="31">
        <v>57</v>
      </c>
      <c r="L36" s="76" t="s">
        <v>4750</v>
      </c>
      <c r="M36" s="35"/>
    </row>
    <row r="37" spans="2:13" x14ac:dyDescent="0.25">
      <c r="B37" s="8" t="s">
        <v>149</v>
      </c>
      <c r="C37" s="57" t="s">
        <v>150</v>
      </c>
      <c r="D37" s="54" t="s">
        <v>151</v>
      </c>
      <c r="E37" s="6" t="s">
        <v>152</v>
      </c>
      <c r="F37" s="19">
        <v>4507530</v>
      </c>
      <c r="G37" s="24">
        <v>7924.24</v>
      </c>
      <c r="H37" s="24">
        <v>1.52</v>
      </c>
      <c r="I37" s="31"/>
      <c r="J37" s="31"/>
      <c r="K37" s="31">
        <v>52</v>
      </c>
      <c r="L37" s="76" t="s">
        <v>4751</v>
      </c>
      <c r="M37" s="35"/>
    </row>
    <row r="38" spans="2:13" x14ac:dyDescent="0.25">
      <c r="B38" s="8" t="s">
        <v>153</v>
      </c>
      <c r="C38" s="57" t="s">
        <v>154</v>
      </c>
      <c r="D38" s="54" t="s">
        <v>155</v>
      </c>
      <c r="E38" s="6" t="s">
        <v>156</v>
      </c>
      <c r="F38" s="19">
        <v>1356255</v>
      </c>
      <c r="G38" s="24">
        <v>7606.56</v>
      </c>
      <c r="H38" s="24">
        <v>1.46</v>
      </c>
      <c r="I38" s="31"/>
      <c r="J38" s="31"/>
      <c r="K38" s="31">
        <v>49</v>
      </c>
      <c r="L38" s="76" t="s">
        <v>4752</v>
      </c>
      <c r="M38" s="35"/>
    </row>
    <row r="39" spans="2:13" x14ac:dyDescent="0.25">
      <c r="B39" s="8" t="s">
        <v>157</v>
      </c>
      <c r="C39" s="57" t="s">
        <v>158</v>
      </c>
      <c r="D39" s="54" t="s">
        <v>159</v>
      </c>
      <c r="E39" s="6" t="s">
        <v>131</v>
      </c>
      <c r="F39" s="19">
        <v>600000</v>
      </c>
      <c r="G39" s="24">
        <v>7273.8</v>
      </c>
      <c r="H39" s="24">
        <v>1.4</v>
      </c>
      <c r="I39" s="31"/>
      <c r="J39" s="31"/>
      <c r="K39" s="31">
        <v>69</v>
      </c>
      <c r="L39" s="76" t="s">
        <v>4753</v>
      </c>
      <c r="M39" s="35"/>
    </row>
    <row r="40" spans="2:13" x14ac:dyDescent="0.25">
      <c r="B40" s="8" t="s">
        <v>160</v>
      </c>
      <c r="C40" s="57" t="s">
        <v>161</v>
      </c>
      <c r="D40" s="54" t="s">
        <v>162</v>
      </c>
      <c r="E40" s="6" t="s">
        <v>107</v>
      </c>
      <c r="F40" s="19">
        <v>370000</v>
      </c>
      <c r="G40" s="24">
        <v>6280.57</v>
      </c>
      <c r="H40" s="24">
        <v>1.21</v>
      </c>
      <c r="I40" s="31"/>
      <c r="J40" s="31"/>
      <c r="K40" s="31">
        <v>67</v>
      </c>
      <c r="L40" s="76" t="s">
        <v>4754</v>
      </c>
      <c r="M40" s="35"/>
    </row>
    <row r="41" spans="2:13" x14ac:dyDescent="0.25">
      <c r="B41" s="8" t="s">
        <v>163</v>
      </c>
      <c r="C41" s="57" t="s">
        <v>164</v>
      </c>
      <c r="D41" s="54" t="s">
        <v>165</v>
      </c>
      <c r="E41" s="6" t="s">
        <v>57</v>
      </c>
      <c r="F41" s="19">
        <v>500000</v>
      </c>
      <c r="G41" s="24">
        <v>6104.75</v>
      </c>
      <c r="H41" s="24">
        <v>1.17</v>
      </c>
      <c r="I41" s="31"/>
      <c r="J41" s="31"/>
      <c r="K41" s="31">
        <v>76</v>
      </c>
      <c r="L41" s="76" t="s">
        <v>4755</v>
      </c>
      <c r="M41" s="35"/>
    </row>
    <row r="42" spans="2:13" x14ac:dyDescent="0.25">
      <c r="B42" s="8" t="s">
        <v>166</v>
      </c>
      <c r="C42" s="57" t="s">
        <v>167</v>
      </c>
      <c r="D42" s="54" t="s">
        <v>168</v>
      </c>
      <c r="E42" s="6" t="s">
        <v>169</v>
      </c>
      <c r="F42" s="19">
        <v>340000</v>
      </c>
      <c r="G42" s="24">
        <v>5839.84</v>
      </c>
      <c r="H42" s="24">
        <v>1.1200000000000001</v>
      </c>
      <c r="I42" s="31"/>
      <c r="J42" s="31"/>
      <c r="K42" s="31">
        <v>52</v>
      </c>
      <c r="L42" s="76" t="s">
        <v>4756</v>
      </c>
      <c r="M42" s="35"/>
    </row>
    <row r="43" spans="2:13" x14ac:dyDescent="0.25">
      <c r="B43" s="8" t="s">
        <v>170</v>
      </c>
      <c r="C43" s="57" t="s">
        <v>171</v>
      </c>
      <c r="D43" s="54" t="s">
        <v>172</v>
      </c>
      <c r="E43" s="6" t="s">
        <v>119</v>
      </c>
      <c r="F43" s="19">
        <v>140000</v>
      </c>
      <c r="G43" s="24">
        <v>3973.34</v>
      </c>
      <c r="H43" s="24">
        <v>0.76</v>
      </c>
      <c r="I43" s="31"/>
      <c r="J43" s="31"/>
      <c r="K43" s="31">
        <v>52</v>
      </c>
      <c r="L43" s="76" t="s">
        <v>4757</v>
      </c>
      <c r="M43" s="35"/>
    </row>
    <row r="44" spans="2:13" x14ac:dyDescent="0.25">
      <c r="C44" s="58" t="s">
        <v>39</v>
      </c>
      <c r="D44" s="54"/>
      <c r="E44" s="6"/>
      <c r="F44" s="19"/>
      <c r="G44" s="25">
        <v>499657.81</v>
      </c>
      <c r="H44" s="25">
        <v>96.06</v>
      </c>
      <c r="I44" s="31"/>
      <c r="J44" s="31"/>
      <c r="K44" s="31"/>
      <c r="L44" s="31"/>
      <c r="M44" s="35"/>
    </row>
    <row r="45" spans="2:13" x14ac:dyDescent="0.25">
      <c r="C45" s="57"/>
      <c r="D45" s="54"/>
      <c r="E45" s="6"/>
      <c r="F45" s="19"/>
      <c r="G45" s="24"/>
      <c r="H45" s="24"/>
      <c r="I45" s="31"/>
      <c r="J45" s="31"/>
      <c r="K45" s="31"/>
      <c r="L45" s="31"/>
      <c r="M45" s="35"/>
    </row>
    <row r="46" spans="2:13" x14ac:dyDescent="0.25">
      <c r="C46" s="59" t="s">
        <v>3</v>
      </c>
      <c r="D46" s="54"/>
      <c r="E46" s="6"/>
      <c r="F46" s="19"/>
      <c r="G46" s="24"/>
      <c r="H46" s="24"/>
      <c r="I46" s="31"/>
      <c r="J46" s="31"/>
      <c r="K46" s="31"/>
      <c r="L46" s="31"/>
      <c r="M46" s="35"/>
    </row>
    <row r="47" spans="2:13" x14ac:dyDescent="0.25">
      <c r="B47" s="8" t="s">
        <v>173</v>
      </c>
      <c r="C47" s="57" t="s">
        <v>174</v>
      </c>
      <c r="D47" s="54" t="s">
        <v>175</v>
      </c>
      <c r="E47" s="6" t="s">
        <v>176</v>
      </c>
      <c r="F47" s="19">
        <v>27000</v>
      </c>
      <c r="G47" s="61">
        <v>0</v>
      </c>
      <c r="H47" s="24" t="s">
        <v>4668</v>
      </c>
      <c r="I47" s="31"/>
      <c r="J47" s="31"/>
      <c r="K47" s="31">
        <v>0</v>
      </c>
      <c r="L47" s="31" t="s">
        <v>4722</v>
      </c>
      <c r="M47" s="35" t="s">
        <v>4703</v>
      </c>
    </row>
    <row r="48" spans="2:13" x14ac:dyDescent="0.25">
      <c r="B48" s="8" t="s">
        <v>177</v>
      </c>
      <c r="C48" s="57" t="s">
        <v>178</v>
      </c>
      <c r="D48" s="54" t="s">
        <v>179</v>
      </c>
      <c r="E48" s="6" t="s">
        <v>127</v>
      </c>
      <c r="F48" s="19">
        <v>80000</v>
      </c>
      <c r="G48" s="61">
        <v>0</v>
      </c>
      <c r="H48" s="24" t="s">
        <v>4668</v>
      </c>
      <c r="I48" s="31"/>
      <c r="J48" s="31"/>
      <c r="K48" s="31">
        <v>0</v>
      </c>
      <c r="L48" s="31" t="s">
        <v>4722</v>
      </c>
      <c r="M48" s="35" t="s">
        <v>4703</v>
      </c>
    </row>
    <row r="49" spans="2:13" x14ac:dyDescent="0.25">
      <c r="C49" s="58" t="s">
        <v>39</v>
      </c>
      <c r="D49" s="54"/>
      <c r="E49" s="6"/>
      <c r="F49" s="19"/>
      <c r="G49" s="62">
        <v>0</v>
      </c>
      <c r="H49" s="25" t="s">
        <v>4668</v>
      </c>
      <c r="I49" s="31"/>
      <c r="J49" s="31"/>
      <c r="K49" s="31"/>
      <c r="L49" s="31"/>
      <c r="M49" s="35"/>
    </row>
    <row r="50" spans="2:13" x14ac:dyDescent="0.25">
      <c r="C50" s="57"/>
      <c r="D50" s="54"/>
      <c r="E50" s="6"/>
      <c r="F50" s="19"/>
      <c r="G50" s="24"/>
      <c r="H50" s="24"/>
      <c r="I50" s="31"/>
      <c r="J50" s="31"/>
      <c r="K50" s="31"/>
      <c r="L50" s="31"/>
      <c r="M50" s="35"/>
    </row>
    <row r="51" spans="2:13" x14ac:dyDescent="0.25">
      <c r="C51" s="59" t="s">
        <v>4</v>
      </c>
      <c r="D51" s="54"/>
      <c r="E51" s="6"/>
      <c r="F51" s="19"/>
      <c r="G51" s="24"/>
      <c r="H51" s="24"/>
      <c r="I51" s="31"/>
      <c r="J51" s="31"/>
      <c r="K51" s="31"/>
      <c r="L51" s="31"/>
      <c r="M51" s="35"/>
    </row>
    <row r="52" spans="2:13" x14ac:dyDescent="0.25">
      <c r="B52" s="8" t="s">
        <v>180</v>
      </c>
      <c r="C52" s="57" t="s">
        <v>181</v>
      </c>
      <c r="D52" s="54" t="s">
        <v>182</v>
      </c>
      <c r="E52" s="6" t="s">
        <v>57</v>
      </c>
      <c r="F52" s="19">
        <v>50000</v>
      </c>
      <c r="G52" s="24">
        <v>15791.07</v>
      </c>
      <c r="H52" s="24">
        <v>3.04</v>
      </c>
      <c r="I52" s="31"/>
      <c r="J52" s="31"/>
      <c r="K52" s="31">
        <v>0</v>
      </c>
      <c r="L52" s="76" t="s">
        <v>4758</v>
      </c>
      <c r="M52" s="35"/>
    </row>
    <row r="53" spans="2:13" x14ac:dyDescent="0.25">
      <c r="C53" s="58" t="s">
        <v>39</v>
      </c>
      <c r="D53" s="54"/>
      <c r="E53" s="6"/>
      <c r="F53" s="19"/>
      <c r="G53" s="25">
        <v>15791.07</v>
      </c>
      <c r="H53" s="25">
        <v>3.04</v>
      </c>
      <c r="I53" s="31"/>
      <c r="J53" s="31"/>
      <c r="K53" s="31"/>
      <c r="L53" s="31"/>
      <c r="M53" s="35"/>
    </row>
    <row r="54" spans="2:13" x14ac:dyDescent="0.25">
      <c r="C54" s="57"/>
      <c r="D54" s="54"/>
      <c r="E54" s="6"/>
      <c r="F54" s="19"/>
      <c r="G54" s="24"/>
      <c r="H54" s="24"/>
      <c r="I54" s="31"/>
      <c r="J54" s="31"/>
      <c r="K54" s="31"/>
      <c r="L54" s="31"/>
      <c r="M54" s="35"/>
    </row>
    <row r="55" spans="2:13" x14ac:dyDescent="0.25">
      <c r="C55" s="58" t="s">
        <v>5</v>
      </c>
      <c r="D55" s="54"/>
      <c r="E55" s="6"/>
      <c r="F55" s="19"/>
      <c r="G55" s="24"/>
      <c r="H55" s="24"/>
      <c r="I55" s="31"/>
      <c r="J55" s="31"/>
      <c r="K55" s="31"/>
      <c r="L55" s="31"/>
      <c r="M55" s="35"/>
    </row>
    <row r="56" spans="2:13" x14ac:dyDescent="0.25">
      <c r="C56" s="57"/>
      <c r="D56" s="54"/>
      <c r="E56" s="6"/>
      <c r="F56" s="19"/>
      <c r="G56" s="24"/>
      <c r="H56" s="24"/>
      <c r="I56" s="31"/>
      <c r="J56" s="31"/>
      <c r="K56" s="31"/>
      <c r="L56" s="31"/>
      <c r="M56" s="35"/>
    </row>
    <row r="57" spans="2:13" x14ac:dyDescent="0.25">
      <c r="C57" s="58" t="s">
        <v>6</v>
      </c>
      <c r="D57" s="54"/>
      <c r="E57" s="6"/>
      <c r="F57" s="19"/>
      <c r="G57" s="24" t="s">
        <v>2</v>
      </c>
      <c r="H57" s="24" t="s">
        <v>2</v>
      </c>
      <c r="I57" s="31"/>
      <c r="J57" s="31"/>
      <c r="K57" s="31"/>
      <c r="L57" s="31"/>
      <c r="M57" s="35"/>
    </row>
    <row r="58" spans="2:13" x14ac:dyDescent="0.25">
      <c r="C58" s="57"/>
      <c r="D58" s="54"/>
      <c r="E58" s="6"/>
      <c r="F58" s="19"/>
      <c r="G58" s="24"/>
      <c r="H58" s="24"/>
      <c r="I58" s="31"/>
      <c r="J58" s="31"/>
      <c r="K58" s="31"/>
      <c r="L58" s="31"/>
      <c r="M58" s="35"/>
    </row>
    <row r="59" spans="2:13" x14ac:dyDescent="0.25">
      <c r="C59" s="58" t="s">
        <v>7</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8</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9</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1:13" x14ac:dyDescent="0.25">
      <c r="C65" s="58" t="s">
        <v>10</v>
      </c>
      <c r="D65" s="54"/>
      <c r="E65" s="6"/>
      <c r="F65" s="19"/>
      <c r="G65" s="24" t="s">
        <v>2</v>
      </c>
      <c r="H65" s="24" t="s">
        <v>2</v>
      </c>
      <c r="I65" s="31"/>
      <c r="J65" s="31"/>
      <c r="K65" s="31"/>
      <c r="L65" s="31"/>
      <c r="M65" s="35"/>
    </row>
    <row r="66" spans="1:13" x14ac:dyDescent="0.25">
      <c r="C66" s="57"/>
      <c r="D66" s="54"/>
      <c r="E66" s="6"/>
      <c r="F66" s="19"/>
      <c r="G66" s="24"/>
      <c r="H66" s="24"/>
      <c r="I66" s="31"/>
      <c r="J66" s="31"/>
      <c r="K66" s="31"/>
      <c r="L66" s="31"/>
      <c r="M66" s="35"/>
    </row>
    <row r="67" spans="1:13" x14ac:dyDescent="0.25">
      <c r="C67" s="58" t="s">
        <v>11</v>
      </c>
      <c r="D67" s="54"/>
      <c r="E67" s="6"/>
      <c r="F67" s="19"/>
      <c r="G67" s="24"/>
      <c r="H67" s="24"/>
      <c r="I67" s="31"/>
      <c r="J67" s="31"/>
      <c r="K67" s="31"/>
      <c r="L67" s="31"/>
      <c r="M67" s="35"/>
    </row>
    <row r="68" spans="1:13" x14ac:dyDescent="0.25">
      <c r="C68" s="57"/>
      <c r="D68" s="54"/>
      <c r="E68" s="6"/>
      <c r="F68" s="19"/>
      <c r="G68" s="24"/>
      <c r="H68" s="24"/>
      <c r="I68" s="31"/>
      <c r="J68" s="31"/>
      <c r="K68" s="31"/>
      <c r="L68" s="31"/>
      <c r="M68" s="35"/>
    </row>
    <row r="69" spans="1:13" x14ac:dyDescent="0.25">
      <c r="C69" s="58" t="s">
        <v>13</v>
      </c>
      <c r="D69" s="54"/>
      <c r="E69" s="6"/>
      <c r="F69" s="19"/>
      <c r="G69" s="24" t="s">
        <v>2</v>
      </c>
      <c r="H69" s="24" t="s">
        <v>2</v>
      </c>
      <c r="I69" s="31"/>
      <c r="J69" s="31"/>
      <c r="K69" s="31"/>
      <c r="L69" s="31"/>
      <c r="M69" s="35"/>
    </row>
    <row r="70" spans="1:13" x14ac:dyDescent="0.25">
      <c r="C70" s="57"/>
      <c r="D70" s="54"/>
      <c r="E70" s="6"/>
      <c r="F70" s="19"/>
      <c r="G70" s="24"/>
      <c r="H70" s="24"/>
      <c r="I70" s="31"/>
      <c r="J70" s="31"/>
      <c r="K70" s="31"/>
      <c r="L70" s="31"/>
      <c r="M70" s="35"/>
    </row>
    <row r="71" spans="1:13" x14ac:dyDescent="0.25">
      <c r="C71" s="58" t="s">
        <v>14</v>
      </c>
      <c r="D71" s="54"/>
      <c r="E71" s="6"/>
      <c r="F71" s="19"/>
      <c r="G71" s="24" t="s">
        <v>2</v>
      </c>
      <c r="H71" s="24" t="s">
        <v>2</v>
      </c>
      <c r="I71" s="31"/>
      <c r="J71" s="31"/>
      <c r="K71" s="31"/>
      <c r="L71" s="31"/>
      <c r="M71" s="35"/>
    </row>
    <row r="72" spans="1:13" x14ac:dyDescent="0.25">
      <c r="C72" s="57"/>
      <c r="D72" s="54"/>
      <c r="E72" s="6"/>
      <c r="F72" s="19"/>
      <c r="G72" s="24"/>
      <c r="H72" s="24"/>
      <c r="I72" s="31"/>
      <c r="J72" s="31"/>
      <c r="K72" s="31"/>
      <c r="L72" s="31"/>
      <c r="M72" s="35"/>
    </row>
    <row r="73" spans="1:13" x14ac:dyDescent="0.25">
      <c r="C73" s="58" t="s">
        <v>15</v>
      </c>
      <c r="D73" s="54"/>
      <c r="E73" s="6"/>
      <c r="F73" s="19"/>
      <c r="G73" s="24" t="s">
        <v>2</v>
      </c>
      <c r="H73" s="24" t="s">
        <v>2</v>
      </c>
      <c r="I73" s="31"/>
      <c r="J73" s="31"/>
      <c r="K73" s="31"/>
      <c r="L73" s="31"/>
      <c r="M73" s="35"/>
    </row>
    <row r="74" spans="1:13" x14ac:dyDescent="0.25">
      <c r="C74" s="57"/>
      <c r="D74" s="54"/>
      <c r="E74" s="6"/>
      <c r="F74" s="19"/>
      <c r="G74" s="24"/>
      <c r="H74" s="24"/>
      <c r="I74" s="31"/>
      <c r="J74" s="31"/>
      <c r="K74" s="31"/>
      <c r="L74" s="31"/>
      <c r="M74" s="35"/>
    </row>
    <row r="75" spans="1:13" x14ac:dyDescent="0.25">
      <c r="C75" s="58" t="s">
        <v>16</v>
      </c>
      <c r="D75" s="54"/>
      <c r="E75" s="6"/>
      <c r="F75" s="19"/>
      <c r="G75" s="24" t="s">
        <v>2</v>
      </c>
      <c r="H75" s="24" t="s">
        <v>2</v>
      </c>
      <c r="I75" s="31"/>
      <c r="J75" s="31"/>
      <c r="K75" s="31"/>
      <c r="L75" s="31"/>
      <c r="M75" s="35"/>
    </row>
    <row r="76" spans="1:13" x14ac:dyDescent="0.25">
      <c r="C76" s="57"/>
      <c r="D76" s="54"/>
      <c r="E76" s="6"/>
      <c r="F76" s="19"/>
      <c r="G76" s="24"/>
      <c r="H76" s="24"/>
      <c r="I76" s="31"/>
      <c r="J76" s="31"/>
      <c r="K76" s="31"/>
      <c r="L76" s="31"/>
      <c r="M76" s="35"/>
    </row>
    <row r="77" spans="1:13" x14ac:dyDescent="0.25">
      <c r="C77" s="58" t="s">
        <v>17</v>
      </c>
      <c r="D77" s="54"/>
      <c r="E77" s="6"/>
      <c r="F77" s="19"/>
      <c r="G77" s="24" t="s">
        <v>2</v>
      </c>
      <c r="H77" s="24" t="s">
        <v>2</v>
      </c>
      <c r="I77" s="31"/>
      <c r="J77" s="31"/>
      <c r="K77" s="31"/>
      <c r="L77" s="31"/>
      <c r="M77" s="35"/>
    </row>
    <row r="78" spans="1:13" x14ac:dyDescent="0.25">
      <c r="C78" s="57"/>
      <c r="D78" s="54"/>
      <c r="E78" s="6"/>
      <c r="F78" s="19"/>
      <c r="G78" s="24"/>
      <c r="H78" s="24"/>
      <c r="I78" s="31"/>
      <c r="J78" s="31"/>
      <c r="K78" s="31"/>
      <c r="L78" s="31"/>
      <c r="M78" s="35"/>
    </row>
    <row r="79" spans="1:13" x14ac:dyDescent="0.25">
      <c r="A79" s="10"/>
      <c r="B79" s="28"/>
      <c r="C79" s="58" t="s">
        <v>18</v>
      </c>
      <c r="D79" s="54"/>
      <c r="E79" s="6"/>
      <c r="F79" s="19"/>
      <c r="G79" s="24"/>
      <c r="H79" s="24"/>
      <c r="I79" s="31"/>
      <c r="J79" s="31"/>
      <c r="K79" s="31"/>
      <c r="L79" s="31"/>
      <c r="M79" s="35"/>
    </row>
    <row r="80" spans="1:13" x14ac:dyDescent="0.25">
      <c r="A80" s="28"/>
      <c r="B80" s="28"/>
      <c r="C80" s="58" t="s">
        <v>19</v>
      </c>
      <c r="D80" s="54"/>
      <c r="E80" s="6"/>
      <c r="F80" s="19"/>
      <c r="G80" s="24" t="s">
        <v>2</v>
      </c>
      <c r="H80" s="24" t="s">
        <v>2</v>
      </c>
      <c r="I80" s="31"/>
      <c r="J80" s="31"/>
      <c r="K80" s="31"/>
      <c r="L80" s="31"/>
      <c r="M80" s="35"/>
    </row>
    <row r="81" spans="1:56" x14ac:dyDescent="0.25">
      <c r="A81" s="28"/>
      <c r="B81" s="28"/>
      <c r="C81" s="58"/>
      <c r="D81" s="54"/>
      <c r="E81" s="6"/>
      <c r="F81" s="19"/>
      <c r="G81" s="24"/>
      <c r="H81" s="24"/>
      <c r="I81" s="31"/>
      <c r="J81" s="31"/>
      <c r="K81" s="31"/>
      <c r="L81" s="31"/>
      <c r="M81" s="35"/>
    </row>
    <row r="82" spans="1:56" x14ac:dyDescent="0.25">
      <c r="A82" s="28"/>
      <c r="B82" s="28"/>
      <c r="C82" s="58" t="s">
        <v>20</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21</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22</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C88" s="59" t="s">
        <v>23</v>
      </c>
      <c r="D88" s="54"/>
      <c r="E88" s="6"/>
      <c r="F88" s="19"/>
      <c r="G88" s="24"/>
      <c r="H88" s="24"/>
      <c r="I88" s="31"/>
      <c r="J88" s="31"/>
      <c r="K88" s="31"/>
      <c r="L88" s="31"/>
      <c r="M88" s="35"/>
    </row>
    <row r="89" spans="1:56" x14ac:dyDescent="0.25">
      <c r="B89" s="8" t="s">
        <v>37</v>
      </c>
      <c r="C89" s="57" t="s">
        <v>38</v>
      </c>
      <c r="D89" s="54"/>
      <c r="E89" s="6"/>
      <c r="F89" s="19"/>
      <c r="G89" s="24">
        <v>1195.26</v>
      </c>
      <c r="H89" s="24">
        <v>0.23</v>
      </c>
      <c r="I89" s="31"/>
      <c r="J89" s="31"/>
      <c r="K89" s="31" t="s">
        <v>4723</v>
      </c>
      <c r="L89" s="31"/>
      <c r="M89" s="35"/>
    </row>
    <row r="90" spans="1:56" x14ac:dyDescent="0.25">
      <c r="C90" s="58" t="s">
        <v>39</v>
      </c>
      <c r="D90" s="54"/>
      <c r="E90" s="6"/>
      <c r="F90" s="19"/>
      <c r="G90" s="25">
        <v>1195.26</v>
      </c>
      <c r="H90" s="25">
        <v>0.23</v>
      </c>
      <c r="I90" s="31"/>
      <c r="J90" s="31"/>
      <c r="K90" s="31"/>
      <c r="L90" s="31"/>
      <c r="M90" s="35"/>
    </row>
    <row r="91" spans="1:56" x14ac:dyDescent="0.25">
      <c r="C91" s="57"/>
      <c r="D91" s="54"/>
      <c r="E91" s="6"/>
      <c r="F91" s="19"/>
      <c r="G91" s="24"/>
      <c r="H91" s="24"/>
      <c r="I91" s="31"/>
      <c r="J91" s="31"/>
      <c r="K91" s="31"/>
      <c r="L91" s="31"/>
      <c r="M91" s="35"/>
    </row>
    <row r="92" spans="1:56" x14ac:dyDescent="0.25">
      <c r="A92" s="10"/>
      <c r="B92" s="28"/>
      <c r="C92" s="58" t="s">
        <v>24</v>
      </c>
      <c r="D92" s="54"/>
      <c r="E92" s="6"/>
      <c r="F92" s="19"/>
      <c r="G92" s="24"/>
      <c r="H92" s="24"/>
      <c r="I92" s="31"/>
      <c r="J92" s="31"/>
      <c r="K92" s="31"/>
      <c r="L92" s="31"/>
      <c r="M92" s="35"/>
    </row>
    <row r="93" spans="1:56" s="2" customFormat="1" ht="13.5" x14ac:dyDescent="0.25">
      <c r="A93" s="28"/>
      <c r="B93" s="28"/>
      <c r="C93" s="57" t="s">
        <v>4667</v>
      </c>
      <c r="D93" s="54"/>
      <c r="E93" s="6"/>
      <c r="F93" s="19"/>
      <c r="G93" s="24">
        <v>4000</v>
      </c>
      <c r="H93" s="24">
        <v>0.77</v>
      </c>
      <c r="I93" s="31"/>
      <c r="J93" s="31"/>
      <c r="K93" s="31" t="s">
        <v>4723</v>
      </c>
      <c r="L93" s="31"/>
      <c r="M93" s="35"/>
      <c r="N93" s="3"/>
      <c r="AK93" s="3"/>
      <c r="AX93" s="3"/>
      <c r="AZ93" s="3"/>
      <c r="BD93" s="3"/>
    </row>
    <row r="94" spans="1:56" x14ac:dyDescent="0.25">
      <c r="B94" s="8"/>
      <c r="C94" s="57" t="s">
        <v>40</v>
      </c>
      <c r="D94" s="54"/>
      <c r="E94" s="6"/>
      <c r="F94" s="19"/>
      <c r="G94" s="24">
        <v>-693.61000000000013</v>
      </c>
      <c r="H94" s="24">
        <v>-0.1</v>
      </c>
      <c r="I94" s="31"/>
      <c r="J94" s="31"/>
      <c r="K94" s="31" t="s">
        <v>4723</v>
      </c>
      <c r="L94" s="31"/>
      <c r="M94" s="35"/>
    </row>
    <row r="95" spans="1:56" x14ac:dyDescent="0.25">
      <c r="C95" s="58" t="s">
        <v>39</v>
      </c>
      <c r="D95" s="54"/>
      <c r="E95" s="6"/>
      <c r="F95" s="19"/>
      <c r="G95" s="25">
        <v>3306.39</v>
      </c>
      <c r="H95" s="25">
        <v>0.67</v>
      </c>
      <c r="I95" s="31"/>
      <c r="J95" s="31"/>
      <c r="K95" s="31"/>
      <c r="L95" s="31"/>
      <c r="M95" s="35"/>
    </row>
    <row r="96" spans="1:56" x14ac:dyDescent="0.25">
      <c r="C96" s="57"/>
      <c r="D96" s="54"/>
      <c r="E96" s="6"/>
      <c r="F96" s="19"/>
      <c r="G96" s="24"/>
      <c r="H96" s="24"/>
      <c r="I96" s="31"/>
      <c r="J96" s="31"/>
      <c r="K96" s="31"/>
      <c r="L96" s="31"/>
      <c r="M96" s="35"/>
    </row>
    <row r="97" spans="3:13" x14ac:dyDescent="0.25">
      <c r="C97" s="60" t="s">
        <v>41</v>
      </c>
      <c r="D97" s="55"/>
      <c r="E97" s="5"/>
      <c r="F97" s="20"/>
      <c r="G97" s="26">
        <v>519950.53</v>
      </c>
      <c r="H97" s="26">
        <v>100.00000000000001</v>
      </c>
      <c r="I97" s="32"/>
      <c r="J97" s="32"/>
      <c r="K97" s="74">
        <f>SUMPRODUCT(K6:K96,H6:H96)/100</f>
        <v>60.273000000000003</v>
      </c>
      <c r="L97" s="75"/>
      <c r="M97" s="36" t="s">
        <v>4717</v>
      </c>
    </row>
    <row r="100" spans="3:13" x14ac:dyDescent="0.25">
      <c r="C100" s="1" t="s">
        <v>42</v>
      </c>
    </row>
    <row r="101" spans="3:13" x14ac:dyDescent="0.25">
      <c r="C101" s="37" t="s">
        <v>43</v>
      </c>
      <c r="D101" s="37"/>
      <c r="E101" s="37"/>
      <c r="F101" s="37"/>
      <c r="G101" s="37"/>
      <c r="H101" s="37"/>
      <c r="I101" s="37"/>
      <c r="J101" s="37"/>
      <c r="K101" s="37"/>
      <c r="L101" s="37"/>
      <c r="M101" s="37"/>
    </row>
    <row r="102" spans="3:13" x14ac:dyDescent="0.25">
      <c r="C102" s="2" t="s">
        <v>44</v>
      </c>
    </row>
    <row r="103" spans="3:13" x14ac:dyDescent="0.25">
      <c r="C103" s="2" t="s">
        <v>45</v>
      </c>
    </row>
    <row r="104" spans="3:13" x14ac:dyDescent="0.25">
      <c r="C104" s="2" t="s">
        <v>46</v>
      </c>
    </row>
    <row r="105" spans="3:13" x14ac:dyDescent="0.25">
      <c r="C105" s="2" t="s">
        <v>47</v>
      </c>
    </row>
    <row r="107" spans="3:13" x14ac:dyDescent="0.25">
      <c r="C107" s="77" t="s">
        <v>4759</v>
      </c>
      <c r="E107" s="77" t="s">
        <v>4760</v>
      </c>
      <c r="F107" s="78"/>
    </row>
    <row r="108" spans="3:13" x14ac:dyDescent="0.25">
      <c r="E108" s="2" t="s">
        <v>4761</v>
      </c>
    </row>
  </sheetData>
  <hyperlinks>
    <hyperlink ref="J2" location="'Index'!A1" display="'Index'!A1" xr:uid="{00000000-0004-0000-0700-000000000000}"/>
    <hyperlink ref="L10" r:id="rId1" xr:uid="{21299CB0-8744-40C6-B045-7ECFE5C818B1}"/>
    <hyperlink ref="L11" r:id="rId2" xr:uid="{F1664015-92F6-486F-9F15-2EBF25DD9CFC}"/>
    <hyperlink ref="L12" r:id="rId3" xr:uid="{13FEB648-B005-438F-AFEA-149352AA418E}"/>
    <hyperlink ref="L13" r:id="rId4" xr:uid="{BC300A07-60D6-4B22-8209-8838A65CEF66}"/>
    <hyperlink ref="L14" r:id="rId5" xr:uid="{3E5AC798-C994-4134-AFBA-5FA236B0CE7B}"/>
    <hyperlink ref="L15" r:id="rId6" xr:uid="{B71FD45C-AFA1-46F8-807D-F7E68BC8488C}"/>
    <hyperlink ref="L16" r:id="rId7" xr:uid="{C8136285-E403-4E8F-AF5D-371DB4526551}"/>
    <hyperlink ref="L17" r:id="rId8" xr:uid="{26DAC2BF-9E0E-408A-B731-1C72567A5DA7}"/>
    <hyperlink ref="L18" r:id="rId9" xr:uid="{4EDD0103-FD34-41D8-8B3D-AEDBEB6B0568}"/>
    <hyperlink ref="L19" r:id="rId10" xr:uid="{1C347DB7-9224-46B6-B618-EAD2A5D68286}"/>
    <hyperlink ref="L20" r:id="rId11" xr:uid="{EE2C7B9F-343C-4A02-AFE0-B0295AB629D7}"/>
    <hyperlink ref="L21" r:id="rId12" xr:uid="{8B72E79F-18F6-493F-A23D-EE0E7732FDEF}"/>
    <hyperlink ref="L22" r:id="rId13" xr:uid="{5F6EF180-FFF4-4B9C-B97E-0C4D8F3C8781}"/>
    <hyperlink ref="L23" r:id="rId14" xr:uid="{8B1779B8-6501-4D02-B2CC-BBD3E7E76A15}"/>
    <hyperlink ref="L24" r:id="rId15" xr:uid="{00A557C3-7E3E-4589-B0F7-E51B066C432E}"/>
    <hyperlink ref="L25" r:id="rId16" xr:uid="{3830A6B5-5318-4226-9589-9EBC5108DD9B}"/>
    <hyperlink ref="L26" r:id="rId17" xr:uid="{15F4E66D-6690-4373-B9D7-D515D12F1CE3}"/>
    <hyperlink ref="L27" r:id="rId18" xr:uid="{7AE65F30-0229-44F9-AB99-DD8C562D20FE}"/>
    <hyperlink ref="L28" r:id="rId19" xr:uid="{D8537671-B884-4F49-B17B-6B86632986CA}"/>
    <hyperlink ref="L29" r:id="rId20" xr:uid="{FDF9A9F6-CF27-4EF1-9B07-288416D97B7E}"/>
    <hyperlink ref="L30" r:id="rId21" xr:uid="{02AFC6A0-1756-4706-84F5-6B67466B56AF}"/>
    <hyperlink ref="L31" r:id="rId22" xr:uid="{B2E1B873-0D3F-4231-AF4B-AE37F278BB69}"/>
    <hyperlink ref="L32" r:id="rId23" xr:uid="{54DD60CA-764C-4065-A448-5844AF45BD92}"/>
    <hyperlink ref="L33" r:id="rId24" xr:uid="{67D85B31-50CB-4B10-9578-389514F414D8}"/>
    <hyperlink ref="L34" r:id="rId25" xr:uid="{48E3F845-2DC1-402C-B920-CB4EC4D603B8}"/>
    <hyperlink ref="L35" r:id="rId26" xr:uid="{BE9D4523-32D3-4E45-AB22-B9378E4463CA}"/>
    <hyperlink ref="L36" r:id="rId27" xr:uid="{E986950C-D3C4-4A84-890B-904AC29888CE}"/>
    <hyperlink ref="L37" r:id="rId28" xr:uid="{8E7E768F-1A12-48EB-AB70-B0675D5D8684}"/>
    <hyperlink ref="L38" r:id="rId29" xr:uid="{C90297B6-C008-4E4F-8911-A97705728A0F}"/>
    <hyperlink ref="L39" r:id="rId30" xr:uid="{1AFDF9DB-49CA-42DD-A9D7-A247F7477DA9}"/>
    <hyperlink ref="L40" r:id="rId31" xr:uid="{EEDA22A8-3697-4AFF-A834-A13CC4B4E7BA}"/>
    <hyperlink ref="L41" r:id="rId32" xr:uid="{36BEE430-3939-4397-8493-717319C2585A}"/>
    <hyperlink ref="L42" r:id="rId33" xr:uid="{A3296998-9868-4150-A287-3134EA45451C}"/>
    <hyperlink ref="L43" r:id="rId34" xr:uid="{99E26099-E9CB-40C2-BD31-FF44CC35D288}"/>
    <hyperlink ref="L52" r:id="rId35" xr:uid="{E519D4D7-F2BC-4969-8C4F-C5D93B54F8A2}"/>
  </hyperlinks>
  <pageMargins left="0.7" right="0.7" top="0.75" bottom="0.75" header="0.3" footer="0.3"/>
  <pageSetup orientation="portrait" horizontalDpi="4294967293" r:id="rId36"/>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99"/>
  <sheetViews>
    <sheetView showGridLines="0" zoomScale="90" zoomScaleNormal="90" workbookViewId="0">
      <pane ySplit="6" topLeftCell="A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1535</v>
      </c>
      <c r="J2" s="38" t="s">
        <v>4484</v>
      </c>
    </row>
    <row r="3" spans="1:54" ht="16.5" x14ac:dyDescent="0.3">
      <c r="C3" s="1" t="s">
        <v>26</v>
      </c>
      <c r="D3" s="21" t="s">
        <v>1536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27000000</v>
      </c>
      <c r="G10" s="24">
        <v>252436.5</v>
      </c>
      <c r="H10" s="24">
        <v>8.2200000000000006</v>
      </c>
      <c r="I10" s="31"/>
      <c r="J10" s="31"/>
      <c r="K10" s="35"/>
    </row>
    <row r="11" spans="1:54" x14ac:dyDescent="0.25">
      <c r="B11" s="8" t="s">
        <v>190</v>
      </c>
      <c r="C11" s="57" t="s">
        <v>191</v>
      </c>
      <c r="D11" s="54" t="s">
        <v>192</v>
      </c>
      <c r="E11" s="6" t="s">
        <v>107</v>
      </c>
      <c r="F11" s="19">
        <v>15300000</v>
      </c>
      <c r="G11" s="24">
        <v>226730.7</v>
      </c>
      <c r="H11" s="24">
        <v>7.39</v>
      </c>
      <c r="I11" s="31"/>
      <c r="J11" s="31"/>
      <c r="K11" s="35"/>
    </row>
    <row r="12" spans="1:54" x14ac:dyDescent="0.25">
      <c r="B12" s="8" t="s">
        <v>50</v>
      </c>
      <c r="C12" s="57" t="s">
        <v>51</v>
      </c>
      <c r="D12" s="54" t="s">
        <v>52</v>
      </c>
      <c r="E12" s="6" t="s">
        <v>53</v>
      </c>
      <c r="F12" s="19">
        <v>14000000</v>
      </c>
      <c r="G12" s="24">
        <v>218232</v>
      </c>
      <c r="H12" s="24">
        <v>7.11</v>
      </c>
      <c r="I12" s="31"/>
      <c r="J12" s="31"/>
      <c r="K12" s="35"/>
    </row>
    <row r="13" spans="1:54" x14ac:dyDescent="0.25">
      <c r="B13" s="8" t="s">
        <v>244</v>
      </c>
      <c r="C13" s="57" t="s">
        <v>245</v>
      </c>
      <c r="D13" s="54" t="s">
        <v>246</v>
      </c>
      <c r="E13" s="6" t="s">
        <v>247</v>
      </c>
      <c r="F13" s="19">
        <v>19000000</v>
      </c>
      <c r="G13" s="24">
        <v>192793</v>
      </c>
      <c r="H13" s="24">
        <v>6.28</v>
      </c>
      <c r="I13" s="31"/>
      <c r="J13" s="31"/>
      <c r="K13" s="35"/>
    </row>
    <row r="14" spans="1:54" x14ac:dyDescent="0.25">
      <c r="B14" s="8" t="s">
        <v>500</v>
      </c>
      <c r="C14" s="57" t="s">
        <v>501</v>
      </c>
      <c r="D14" s="54" t="s">
        <v>502</v>
      </c>
      <c r="E14" s="6" t="s">
        <v>257</v>
      </c>
      <c r="F14" s="19">
        <v>1088470</v>
      </c>
      <c r="G14" s="24">
        <v>187651.14</v>
      </c>
      <c r="H14" s="24">
        <v>6.11</v>
      </c>
      <c r="I14" s="31"/>
      <c r="J14" s="31"/>
      <c r="K14" s="35"/>
    </row>
    <row r="15" spans="1:54" x14ac:dyDescent="0.25">
      <c r="B15" s="8" t="s">
        <v>128</v>
      </c>
      <c r="C15" s="57" t="s">
        <v>129</v>
      </c>
      <c r="D15" s="54" t="s">
        <v>130</v>
      </c>
      <c r="E15" s="6" t="s">
        <v>131</v>
      </c>
      <c r="F15" s="19">
        <v>4300000</v>
      </c>
      <c r="G15" s="24">
        <v>162914.1</v>
      </c>
      <c r="H15" s="24">
        <v>5.31</v>
      </c>
      <c r="I15" s="31"/>
      <c r="J15" s="31"/>
      <c r="K15" s="35"/>
    </row>
    <row r="16" spans="1:54" x14ac:dyDescent="0.25">
      <c r="B16" s="8" t="s">
        <v>86</v>
      </c>
      <c r="C16" s="57" t="s">
        <v>87</v>
      </c>
      <c r="D16" s="54" t="s">
        <v>88</v>
      </c>
      <c r="E16" s="6" t="s">
        <v>53</v>
      </c>
      <c r="F16" s="19">
        <v>27000000</v>
      </c>
      <c r="G16" s="24">
        <v>152482.5</v>
      </c>
      <c r="H16" s="24">
        <v>4.97</v>
      </c>
      <c r="I16" s="31"/>
      <c r="J16" s="31"/>
      <c r="K16" s="35"/>
    </row>
    <row r="17" spans="2:11" x14ac:dyDescent="0.25">
      <c r="B17" s="8" t="s">
        <v>538</v>
      </c>
      <c r="C17" s="57" t="s">
        <v>539</v>
      </c>
      <c r="D17" s="54" t="s">
        <v>540</v>
      </c>
      <c r="E17" s="6" t="s">
        <v>107</v>
      </c>
      <c r="F17" s="19">
        <v>2100000</v>
      </c>
      <c r="G17" s="24">
        <v>149559.9</v>
      </c>
      <c r="H17" s="24">
        <v>4.87</v>
      </c>
      <c r="I17" s="31"/>
      <c r="J17" s="31"/>
      <c r="K17" s="35"/>
    </row>
    <row r="18" spans="2:11" x14ac:dyDescent="0.25">
      <c r="B18" s="8" t="s">
        <v>544</v>
      </c>
      <c r="C18" s="57" t="s">
        <v>545</v>
      </c>
      <c r="D18" s="54" t="s">
        <v>546</v>
      </c>
      <c r="E18" s="6" t="s">
        <v>325</v>
      </c>
      <c r="F18" s="19">
        <v>2300000</v>
      </c>
      <c r="G18" s="24">
        <v>144644.70000000001</v>
      </c>
      <c r="H18" s="24">
        <v>4.71</v>
      </c>
      <c r="I18" s="31"/>
      <c r="J18" s="31"/>
      <c r="K18" s="35"/>
    </row>
    <row r="19" spans="2:11" x14ac:dyDescent="0.25">
      <c r="B19" s="8" t="s">
        <v>461</v>
      </c>
      <c r="C19" s="57" t="s">
        <v>462</v>
      </c>
      <c r="D19" s="54" t="s">
        <v>463</v>
      </c>
      <c r="E19" s="6" t="s">
        <v>230</v>
      </c>
      <c r="F19" s="19">
        <v>9000000</v>
      </c>
      <c r="G19" s="24">
        <v>133200</v>
      </c>
      <c r="H19" s="24">
        <v>4.34</v>
      </c>
      <c r="I19" s="31"/>
      <c r="J19" s="31"/>
      <c r="K19" s="35"/>
    </row>
    <row r="20" spans="2:11" x14ac:dyDescent="0.25">
      <c r="B20" s="8" t="s">
        <v>1537</v>
      </c>
      <c r="C20" s="57" t="s">
        <v>245</v>
      </c>
      <c r="D20" s="54" t="s">
        <v>1538</v>
      </c>
      <c r="E20" s="6" t="s">
        <v>247</v>
      </c>
      <c r="F20" s="19">
        <v>18892784</v>
      </c>
      <c r="G20" s="24">
        <v>116237.85</v>
      </c>
      <c r="H20" s="24">
        <v>3.79</v>
      </c>
      <c r="I20" s="31"/>
      <c r="J20" s="31"/>
      <c r="K20" s="35" t="s">
        <v>1539</v>
      </c>
    </row>
    <row r="21" spans="2:11" x14ac:dyDescent="0.25">
      <c r="B21" s="8" t="s">
        <v>248</v>
      </c>
      <c r="C21" s="57" t="s">
        <v>249</v>
      </c>
      <c r="D21" s="54" t="s">
        <v>250</v>
      </c>
      <c r="E21" s="6" t="s">
        <v>119</v>
      </c>
      <c r="F21" s="19">
        <v>729266</v>
      </c>
      <c r="G21" s="24">
        <v>115961.32</v>
      </c>
      <c r="H21" s="24">
        <v>3.78</v>
      </c>
      <c r="I21" s="31"/>
      <c r="J21" s="31"/>
      <c r="K21" s="35"/>
    </row>
    <row r="22" spans="2:11" x14ac:dyDescent="0.25">
      <c r="B22" s="8" t="s">
        <v>112</v>
      </c>
      <c r="C22" s="57" t="s">
        <v>113</v>
      </c>
      <c r="D22" s="54" t="s">
        <v>114</v>
      </c>
      <c r="E22" s="6" t="s">
        <v>115</v>
      </c>
      <c r="F22" s="19">
        <v>3334825</v>
      </c>
      <c r="G22" s="24">
        <v>99029.3</v>
      </c>
      <c r="H22" s="24">
        <v>3.23</v>
      </c>
      <c r="I22" s="31"/>
      <c r="J22" s="31"/>
      <c r="K22" s="35"/>
    </row>
    <row r="23" spans="2:11" x14ac:dyDescent="0.25">
      <c r="B23" s="8" t="s">
        <v>287</v>
      </c>
      <c r="C23" s="57" t="s">
        <v>288</v>
      </c>
      <c r="D23" s="54" t="s">
        <v>289</v>
      </c>
      <c r="E23" s="6" t="s">
        <v>135</v>
      </c>
      <c r="F23" s="19">
        <v>8808075</v>
      </c>
      <c r="G23" s="24">
        <v>96021.23</v>
      </c>
      <c r="H23" s="24">
        <v>3.13</v>
      </c>
      <c r="I23" s="31"/>
      <c r="J23" s="31"/>
      <c r="K23" s="35"/>
    </row>
    <row r="24" spans="2:11" x14ac:dyDescent="0.25">
      <c r="B24" s="8" t="s">
        <v>208</v>
      </c>
      <c r="C24" s="57" t="s">
        <v>209</v>
      </c>
      <c r="D24" s="54" t="s">
        <v>210</v>
      </c>
      <c r="E24" s="6" t="s">
        <v>74</v>
      </c>
      <c r="F24" s="19">
        <v>300000</v>
      </c>
      <c r="G24" s="24">
        <v>80225.25</v>
      </c>
      <c r="H24" s="24">
        <v>2.61</v>
      </c>
      <c r="I24" s="31"/>
      <c r="J24" s="31"/>
      <c r="K24" s="35"/>
    </row>
    <row r="25" spans="2:11" x14ac:dyDescent="0.25">
      <c r="B25" s="8" t="s">
        <v>319</v>
      </c>
      <c r="C25" s="57" t="s">
        <v>320</v>
      </c>
      <c r="D25" s="54" t="s">
        <v>321</v>
      </c>
      <c r="E25" s="6" t="s">
        <v>103</v>
      </c>
      <c r="F25" s="19">
        <v>8430721</v>
      </c>
      <c r="G25" s="24">
        <v>76723.78</v>
      </c>
      <c r="H25" s="24">
        <v>2.5</v>
      </c>
      <c r="I25" s="31"/>
      <c r="J25" s="31"/>
      <c r="K25" s="35"/>
    </row>
    <row r="26" spans="2:11" x14ac:dyDescent="0.25">
      <c r="B26" s="8" t="s">
        <v>108</v>
      </c>
      <c r="C26" s="57" t="s">
        <v>109</v>
      </c>
      <c r="D26" s="54" t="s">
        <v>110</v>
      </c>
      <c r="E26" s="6" t="s">
        <v>111</v>
      </c>
      <c r="F26" s="19">
        <v>190000</v>
      </c>
      <c r="G26" s="24">
        <v>70792.86</v>
      </c>
      <c r="H26" s="24">
        <v>2.31</v>
      </c>
      <c r="I26" s="31"/>
      <c r="J26" s="31"/>
      <c r="K26" s="35"/>
    </row>
    <row r="27" spans="2:11" x14ac:dyDescent="0.25">
      <c r="B27" s="8" t="s">
        <v>1540</v>
      </c>
      <c r="C27" s="57" t="s">
        <v>1541</v>
      </c>
      <c r="D27" s="54" t="s">
        <v>1542</v>
      </c>
      <c r="E27" s="6" t="s">
        <v>152</v>
      </c>
      <c r="F27" s="19">
        <v>7900000</v>
      </c>
      <c r="G27" s="24">
        <v>62978.8</v>
      </c>
      <c r="H27" s="24">
        <v>2.0499999999999998</v>
      </c>
      <c r="I27" s="31"/>
      <c r="J27" s="31"/>
      <c r="K27" s="35"/>
    </row>
    <row r="28" spans="2:11" x14ac:dyDescent="0.25">
      <c r="B28" s="8" t="s">
        <v>211</v>
      </c>
      <c r="C28" s="57" t="s">
        <v>212</v>
      </c>
      <c r="D28" s="54" t="s">
        <v>213</v>
      </c>
      <c r="E28" s="6" t="s">
        <v>186</v>
      </c>
      <c r="F28" s="19">
        <v>14345563</v>
      </c>
      <c r="G28" s="24">
        <v>56112.67</v>
      </c>
      <c r="H28" s="24">
        <v>1.83</v>
      </c>
      <c r="I28" s="31"/>
      <c r="J28" s="31"/>
      <c r="K28" s="35"/>
    </row>
    <row r="29" spans="2:11" x14ac:dyDescent="0.25">
      <c r="B29" s="8" t="s">
        <v>227</v>
      </c>
      <c r="C29" s="57" t="s">
        <v>228</v>
      </c>
      <c r="D29" s="54" t="s">
        <v>229</v>
      </c>
      <c r="E29" s="6" t="s">
        <v>230</v>
      </c>
      <c r="F29" s="19">
        <v>5900000</v>
      </c>
      <c r="G29" s="24">
        <v>40754.25</v>
      </c>
      <c r="H29" s="24">
        <v>1.33</v>
      </c>
      <c r="I29" s="31"/>
      <c r="J29" s="31"/>
      <c r="K29" s="35"/>
    </row>
    <row r="30" spans="2:11" x14ac:dyDescent="0.25">
      <c r="B30" s="8" t="s">
        <v>890</v>
      </c>
      <c r="C30" s="57" t="s">
        <v>891</v>
      </c>
      <c r="D30" s="54" t="s">
        <v>892</v>
      </c>
      <c r="E30" s="6" t="s">
        <v>579</v>
      </c>
      <c r="F30" s="19">
        <v>17593226</v>
      </c>
      <c r="G30" s="24">
        <v>37033.74</v>
      </c>
      <c r="H30" s="24">
        <v>1.21</v>
      </c>
      <c r="I30" s="31"/>
      <c r="J30" s="31"/>
      <c r="K30" s="35"/>
    </row>
    <row r="31" spans="2:11" x14ac:dyDescent="0.25">
      <c r="B31" s="8" t="s">
        <v>153</v>
      </c>
      <c r="C31" s="57" t="s">
        <v>154</v>
      </c>
      <c r="D31" s="54" t="s">
        <v>155</v>
      </c>
      <c r="E31" s="6" t="s">
        <v>156</v>
      </c>
      <c r="F31" s="19">
        <v>5460261</v>
      </c>
      <c r="G31" s="24">
        <v>30623.87</v>
      </c>
      <c r="H31" s="24">
        <v>1</v>
      </c>
      <c r="I31" s="31"/>
      <c r="J31" s="31"/>
      <c r="K31" s="35"/>
    </row>
    <row r="32" spans="2:11" x14ac:dyDescent="0.25">
      <c r="C32" s="58" t="s">
        <v>39</v>
      </c>
      <c r="D32" s="54"/>
      <c r="E32" s="6"/>
      <c r="F32" s="19"/>
      <c r="G32" s="25">
        <v>2703139.46</v>
      </c>
      <c r="H32" s="25">
        <v>88.08</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533</v>
      </c>
      <c r="C37" s="57" t="s">
        <v>534</v>
      </c>
      <c r="D37" s="54" t="s">
        <v>535</v>
      </c>
      <c r="E37" s="6" t="s">
        <v>57</v>
      </c>
      <c r="F37" s="19">
        <v>2000000</v>
      </c>
      <c r="G37" s="24">
        <v>220927.51</v>
      </c>
      <c r="H37" s="24">
        <v>7.2</v>
      </c>
      <c r="I37" s="31"/>
      <c r="J37" s="31"/>
      <c r="K37" s="35"/>
    </row>
    <row r="38" spans="2:11" x14ac:dyDescent="0.25">
      <c r="C38" s="58" t="s">
        <v>39</v>
      </c>
      <c r="D38" s="54"/>
      <c r="E38" s="6"/>
      <c r="F38" s="19"/>
      <c r="G38" s="25">
        <v>220927.51</v>
      </c>
      <c r="H38" s="25">
        <v>7.2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1253</v>
      </c>
      <c r="C58" s="57" t="s">
        <v>1254</v>
      </c>
      <c r="D58" s="54" t="s">
        <v>1255</v>
      </c>
      <c r="E58" s="6" t="s">
        <v>660</v>
      </c>
      <c r="F58" s="19">
        <v>20000000</v>
      </c>
      <c r="G58" s="24">
        <v>19872.82</v>
      </c>
      <c r="H58" s="24">
        <v>0.65</v>
      </c>
      <c r="I58" s="31">
        <v>6.8703000000000003</v>
      </c>
      <c r="J58" s="31"/>
      <c r="K58" s="35"/>
    </row>
    <row r="59" spans="1:11" x14ac:dyDescent="0.25">
      <c r="C59" s="58" t="s">
        <v>39</v>
      </c>
      <c r="D59" s="54"/>
      <c r="E59" s="6"/>
      <c r="F59" s="19"/>
      <c r="G59" s="25">
        <v>19872.82</v>
      </c>
      <c r="H59" s="25">
        <v>0.65</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127876.83</v>
      </c>
      <c r="H75" s="24">
        <v>4.17</v>
      </c>
      <c r="I75" s="31"/>
      <c r="J75" s="31"/>
      <c r="K75" s="35"/>
    </row>
    <row r="76" spans="1:54" x14ac:dyDescent="0.25">
      <c r="C76" s="58" t="s">
        <v>39</v>
      </c>
      <c r="D76" s="54"/>
      <c r="E76" s="6"/>
      <c r="F76" s="19"/>
      <c r="G76" s="25">
        <v>127876.83</v>
      </c>
      <c r="H76" s="25">
        <v>4.17</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4667</v>
      </c>
      <c r="D79" s="54"/>
      <c r="E79" s="6"/>
      <c r="F79" s="19"/>
      <c r="G79" s="24">
        <v>2020</v>
      </c>
      <c r="H79" s="24">
        <v>7.0000000000000007E-2</v>
      </c>
      <c r="I79" s="31"/>
      <c r="J79" s="31"/>
      <c r="K79" s="35"/>
      <c r="L79" s="3"/>
      <c r="AI79" s="3"/>
      <c r="AV79" s="3"/>
      <c r="AX79" s="3"/>
      <c r="BB79" s="3"/>
    </row>
    <row r="80" spans="1:54" x14ac:dyDescent="0.25">
      <c r="B80" s="8"/>
      <c r="C80" s="57" t="s">
        <v>40</v>
      </c>
      <c r="D80" s="54"/>
      <c r="E80" s="6"/>
      <c r="F80" s="19"/>
      <c r="G80" s="24">
        <v>-4090.25</v>
      </c>
      <c r="H80" s="24">
        <v>-0.17</v>
      </c>
      <c r="I80" s="31"/>
      <c r="J80" s="31"/>
      <c r="K80" s="35"/>
    </row>
    <row r="81" spans="2:11" x14ac:dyDescent="0.25">
      <c r="C81" s="58" t="s">
        <v>39</v>
      </c>
      <c r="D81" s="54"/>
      <c r="E81" s="6"/>
      <c r="F81" s="19"/>
      <c r="G81" s="25">
        <v>-2070.25</v>
      </c>
      <c r="H81" s="25">
        <v>-0.1</v>
      </c>
      <c r="I81" s="31"/>
      <c r="J81" s="31"/>
      <c r="K81" s="35"/>
    </row>
    <row r="82" spans="2:11" x14ac:dyDescent="0.25">
      <c r="C82" s="57"/>
      <c r="D82" s="54"/>
      <c r="E82" s="6"/>
      <c r="F82" s="19"/>
      <c r="G82" s="24"/>
      <c r="H82" s="24"/>
      <c r="I82" s="31"/>
      <c r="J82" s="31"/>
      <c r="K82" s="35"/>
    </row>
    <row r="83" spans="2:11" x14ac:dyDescent="0.25">
      <c r="C83" s="60" t="s">
        <v>41</v>
      </c>
      <c r="D83" s="55"/>
      <c r="E83" s="5"/>
      <c r="F83" s="20"/>
      <c r="G83" s="26">
        <v>3069746.37</v>
      </c>
      <c r="H83" s="26">
        <v>100.00000000000001</v>
      </c>
      <c r="I83" s="32"/>
      <c r="J83" s="32"/>
      <c r="K83" s="36"/>
    </row>
    <row r="85" spans="2:11" s="50" customFormat="1" ht="15.75" x14ac:dyDescent="0.3">
      <c r="C85" s="50" t="s">
        <v>4496</v>
      </c>
      <c r="F85" s="51"/>
      <c r="G85" s="51"/>
      <c r="H85" s="51"/>
    </row>
    <row r="86" spans="2:11" s="42" customFormat="1" ht="27" x14ac:dyDescent="0.25">
      <c r="B86" s="43"/>
      <c r="C86" s="43" t="s">
        <v>4491</v>
      </c>
      <c r="D86" s="43" t="s">
        <v>4492</v>
      </c>
      <c r="E86" s="43" t="s">
        <v>4493</v>
      </c>
      <c r="F86" s="44" t="s">
        <v>31</v>
      </c>
      <c r="G86" s="45" t="s">
        <v>4494</v>
      </c>
      <c r="H86" s="44" t="s">
        <v>33</v>
      </c>
      <c r="I86" s="43" t="s">
        <v>36</v>
      </c>
    </row>
    <row r="87" spans="2:11" s="42" customFormat="1" ht="13.5" x14ac:dyDescent="0.25">
      <c r="B87" s="43"/>
      <c r="C87" s="43" t="s">
        <v>4499</v>
      </c>
      <c r="D87" s="43"/>
      <c r="E87" s="43"/>
      <c r="F87" s="44"/>
      <c r="G87" s="45"/>
      <c r="H87" s="44"/>
      <c r="I87" s="43"/>
    </row>
    <row r="88" spans="2:11" s="2" customFormat="1" ht="13.5" x14ac:dyDescent="0.25">
      <c r="B88" s="46">
        <v>2216274</v>
      </c>
      <c r="C88" s="46" t="s">
        <v>4559</v>
      </c>
      <c r="D88" s="46" t="s">
        <v>4489</v>
      </c>
      <c r="E88" s="46" t="s">
        <v>156</v>
      </c>
      <c r="F88" s="47">
        <v>2543750</v>
      </c>
      <c r="G88" s="47">
        <v>14116.540625</v>
      </c>
      <c r="H88" s="47">
        <v>0.46</v>
      </c>
      <c r="I88" s="46"/>
    </row>
    <row r="89" spans="2:11" s="1" customFormat="1" ht="13.5" x14ac:dyDescent="0.25">
      <c r="B89" s="48"/>
      <c r="C89" s="48" t="s">
        <v>4495</v>
      </c>
      <c r="D89" s="48"/>
      <c r="E89" s="48"/>
      <c r="F89" s="49"/>
      <c r="G89" s="49">
        <v>14116.540625</v>
      </c>
      <c r="H89" s="49">
        <v>0.46</v>
      </c>
      <c r="I89" s="48"/>
    </row>
    <row r="91" spans="2:11" x14ac:dyDescent="0.25">
      <c r="C91" s="1" t="s">
        <v>42</v>
      </c>
    </row>
    <row r="92" spans="2:11" x14ac:dyDescent="0.25">
      <c r="C92" s="37" t="s">
        <v>43</v>
      </c>
      <c r="D92" s="37"/>
      <c r="E92" s="37"/>
      <c r="F92" s="37"/>
      <c r="G92" s="37"/>
      <c r="H92" s="37"/>
      <c r="I92" s="37"/>
      <c r="J92" s="37"/>
      <c r="K92" s="37"/>
    </row>
    <row r="93" spans="2:11" x14ac:dyDescent="0.25">
      <c r="C93" s="2" t="s">
        <v>44</v>
      </c>
    </row>
    <row r="94" spans="2:11" x14ac:dyDescent="0.25">
      <c r="C94" s="2" t="s">
        <v>45</v>
      </c>
    </row>
    <row r="95" spans="2:11" x14ac:dyDescent="0.25">
      <c r="C95" s="2" t="s">
        <v>46</v>
      </c>
    </row>
    <row r="96" spans="2:11" x14ac:dyDescent="0.25">
      <c r="C96" s="2" t="s">
        <v>47</v>
      </c>
    </row>
    <row r="98" spans="3:6" x14ac:dyDescent="0.25">
      <c r="C98" s="77" t="s">
        <v>4759</v>
      </c>
      <c r="E98" s="77" t="s">
        <v>4760</v>
      </c>
      <c r="F98" s="78"/>
    </row>
    <row r="99" spans="3:6" x14ac:dyDescent="0.25">
      <c r="E99" s="2" t="s">
        <v>4763</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84"/>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1543</v>
      </c>
      <c r="J2" s="38" t="s">
        <v>4484</v>
      </c>
    </row>
    <row r="3" spans="1:54" ht="16.5" x14ac:dyDescent="0.3">
      <c r="C3" s="1" t="s">
        <v>26</v>
      </c>
      <c r="D3" s="21" t="s">
        <v>1544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1820000</v>
      </c>
      <c r="G10" s="24">
        <v>17016.09</v>
      </c>
      <c r="H10" s="24">
        <v>1.88</v>
      </c>
      <c r="I10" s="31"/>
      <c r="J10" s="31"/>
      <c r="K10" s="35"/>
    </row>
    <row r="11" spans="1:54" x14ac:dyDescent="0.25">
      <c r="B11" s="8" t="s">
        <v>54</v>
      </c>
      <c r="C11" s="57" t="s">
        <v>55</v>
      </c>
      <c r="D11" s="54" t="s">
        <v>56</v>
      </c>
      <c r="E11" s="6" t="s">
        <v>57</v>
      </c>
      <c r="F11" s="19">
        <v>740000</v>
      </c>
      <c r="G11" s="24">
        <v>10768.11</v>
      </c>
      <c r="H11" s="24">
        <v>1.19</v>
      </c>
      <c r="I11" s="31"/>
      <c r="J11" s="31"/>
      <c r="K11" s="35"/>
    </row>
    <row r="12" spans="1:54" x14ac:dyDescent="0.25">
      <c r="B12" s="8" t="s">
        <v>112</v>
      </c>
      <c r="C12" s="57" t="s">
        <v>113</v>
      </c>
      <c r="D12" s="54" t="s">
        <v>114</v>
      </c>
      <c r="E12" s="6" t="s">
        <v>115</v>
      </c>
      <c r="F12" s="19">
        <v>290000</v>
      </c>
      <c r="G12" s="24">
        <v>8611.7000000000007</v>
      </c>
      <c r="H12" s="24">
        <v>0.95</v>
      </c>
      <c r="I12" s="31"/>
      <c r="J12" s="31"/>
      <c r="K12" s="35"/>
    </row>
    <row r="13" spans="1:54" x14ac:dyDescent="0.25">
      <c r="B13" s="8" t="s">
        <v>461</v>
      </c>
      <c r="C13" s="57" t="s">
        <v>462</v>
      </c>
      <c r="D13" s="54" t="s">
        <v>463</v>
      </c>
      <c r="E13" s="6" t="s">
        <v>230</v>
      </c>
      <c r="F13" s="19">
        <v>560000</v>
      </c>
      <c r="G13" s="24">
        <v>8288</v>
      </c>
      <c r="H13" s="24">
        <v>0.92</v>
      </c>
      <c r="I13" s="31"/>
      <c r="J13" s="31"/>
      <c r="K13" s="35"/>
    </row>
    <row r="14" spans="1:54" x14ac:dyDescent="0.25">
      <c r="B14" s="8" t="s">
        <v>448</v>
      </c>
      <c r="C14" s="57" t="s">
        <v>449</v>
      </c>
      <c r="D14" s="54" t="s">
        <v>450</v>
      </c>
      <c r="E14" s="6" t="s">
        <v>115</v>
      </c>
      <c r="F14" s="19">
        <v>254000</v>
      </c>
      <c r="G14" s="24">
        <v>8116.19</v>
      </c>
      <c r="H14" s="24">
        <v>0.9</v>
      </c>
      <c r="I14" s="31"/>
      <c r="J14" s="31"/>
      <c r="K14" s="35"/>
    </row>
    <row r="15" spans="1:54" x14ac:dyDescent="0.25">
      <c r="B15" s="8" t="s">
        <v>507</v>
      </c>
      <c r="C15" s="57" t="s">
        <v>508</v>
      </c>
      <c r="D15" s="54" t="s">
        <v>509</v>
      </c>
      <c r="E15" s="6" t="s">
        <v>325</v>
      </c>
      <c r="F15" s="19">
        <v>1030000</v>
      </c>
      <c r="G15" s="24">
        <v>8031.43</v>
      </c>
      <c r="H15" s="24">
        <v>0.89</v>
      </c>
      <c r="I15" s="31"/>
      <c r="J15" s="31"/>
      <c r="K15" s="35"/>
    </row>
    <row r="16" spans="1:54" x14ac:dyDescent="0.25">
      <c r="B16" s="8" t="s">
        <v>248</v>
      </c>
      <c r="C16" s="57" t="s">
        <v>249</v>
      </c>
      <c r="D16" s="54" t="s">
        <v>250</v>
      </c>
      <c r="E16" s="6" t="s">
        <v>119</v>
      </c>
      <c r="F16" s="19">
        <v>47000</v>
      </c>
      <c r="G16" s="24">
        <v>7473.52</v>
      </c>
      <c r="H16" s="24">
        <v>0.83</v>
      </c>
      <c r="I16" s="31"/>
      <c r="J16" s="31"/>
      <c r="K16" s="35"/>
    </row>
    <row r="17" spans="2:11" x14ac:dyDescent="0.25">
      <c r="B17" s="8" t="s">
        <v>92</v>
      </c>
      <c r="C17" s="57" t="s">
        <v>93</v>
      </c>
      <c r="D17" s="54" t="s">
        <v>94</v>
      </c>
      <c r="E17" s="6" t="s">
        <v>95</v>
      </c>
      <c r="F17" s="19">
        <v>290000</v>
      </c>
      <c r="G17" s="24">
        <v>7382.1</v>
      </c>
      <c r="H17" s="24">
        <v>0.82</v>
      </c>
      <c r="I17" s="31"/>
      <c r="J17" s="31"/>
      <c r="K17" s="35"/>
    </row>
    <row r="18" spans="2:11" x14ac:dyDescent="0.25">
      <c r="B18" s="8" t="s">
        <v>500</v>
      </c>
      <c r="C18" s="57" t="s">
        <v>501</v>
      </c>
      <c r="D18" s="54" t="s">
        <v>502</v>
      </c>
      <c r="E18" s="6" t="s">
        <v>257</v>
      </c>
      <c r="F18" s="19">
        <v>40000</v>
      </c>
      <c r="G18" s="24">
        <v>6895.96</v>
      </c>
      <c r="H18" s="24">
        <v>0.76</v>
      </c>
      <c r="I18" s="31"/>
      <c r="J18" s="31"/>
      <c r="K18" s="35"/>
    </row>
    <row r="19" spans="2:11" x14ac:dyDescent="0.25">
      <c r="B19" s="8" t="s">
        <v>1545</v>
      </c>
      <c r="C19" s="57" t="s">
        <v>1546</v>
      </c>
      <c r="D19" s="54" t="s">
        <v>1547</v>
      </c>
      <c r="E19" s="6" t="s">
        <v>103</v>
      </c>
      <c r="F19" s="19">
        <v>500000</v>
      </c>
      <c r="G19" s="24">
        <v>6887.75</v>
      </c>
      <c r="H19" s="24">
        <v>0.76</v>
      </c>
      <c r="I19" s="31"/>
      <c r="J19" s="31"/>
      <c r="K19" s="35"/>
    </row>
    <row r="20" spans="2:11" x14ac:dyDescent="0.25">
      <c r="B20" s="8" t="s">
        <v>397</v>
      </c>
      <c r="C20" s="57" t="s">
        <v>398</v>
      </c>
      <c r="D20" s="54" t="s">
        <v>399</v>
      </c>
      <c r="E20" s="6" t="s">
        <v>85</v>
      </c>
      <c r="F20" s="19">
        <v>1600000</v>
      </c>
      <c r="G20" s="24">
        <v>6815.2</v>
      </c>
      <c r="H20" s="24">
        <v>0.75</v>
      </c>
      <c r="I20" s="31"/>
      <c r="J20" s="31"/>
      <c r="K20" s="35"/>
    </row>
    <row r="21" spans="2:11" x14ac:dyDescent="0.25">
      <c r="B21" s="8" t="s">
        <v>290</v>
      </c>
      <c r="C21" s="57" t="s">
        <v>291</v>
      </c>
      <c r="D21" s="54" t="s">
        <v>292</v>
      </c>
      <c r="E21" s="6" t="s">
        <v>293</v>
      </c>
      <c r="F21" s="19">
        <v>640000</v>
      </c>
      <c r="G21" s="24">
        <v>6297.92</v>
      </c>
      <c r="H21" s="24">
        <v>0.7</v>
      </c>
      <c r="I21" s="31"/>
      <c r="J21" s="31"/>
      <c r="K21" s="35"/>
    </row>
    <row r="22" spans="2:11" x14ac:dyDescent="0.25">
      <c r="B22" s="8" t="s">
        <v>902</v>
      </c>
      <c r="C22" s="57" t="s">
        <v>903</v>
      </c>
      <c r="D22" s="54" t="s">
        <v>904</v>
      </c>
      <c r="E22" s="6" t="s">
        <v>99</v>
      </c>
      <c r="F22" s="19">
        <v>522000</v>
      </c>
      <c r="G22" s="24">
        <v>6212.32</v>
      </c>
      <c r="H22" s="24">
        <v>0.69</v>
      </c>
      <c r="I22" s="31"/>
      <c r="J22" s="31"/>
      <c r="K22" s="35"/>
    </row>
    <row r="23" spans="2:11" x14ac:dyDescent="0.25">
      <c r="B23" s="8" t="s">
        <v>329</v>
      </c>
      <c r="C23" s="57" t="s">
        <v>330</v>
      </c>
      <c r="D23" s="54" t="s">
        <v>331</v>
      </c>
      <c r="E23" s="6" t="s">
        <v>70</v>
      </c>
      <c r="F23" s="19">
        <v>550000</v>
      </c>
      <c r="G23" s="24">
        <v>5698</v>
      </c>
      <c r="H23" s="24">
        <v>0.63</v>
      </c>
      <c r="I23" s="31"/>
      <c r="J23" s="31"/>
      <c r="K23" s="35"/>
    </row>
    <row r="24" spans="2:11" x14ac:dyDescent="0.25">
      <c r="B24" s="8" t="s">
        <v>196</v>
      </c>
      <c r="C24" s="57" t="s">
        <v>197</v>
      </c>
      <c r="D24" s="54" t="s">
        <v>198</v>
      </c>
      <c r="E24" s="6" t="s">
        <v>131</v>
      </c>
      <c r="F24" s="19">
        <v>318846</v>
      </c>
      <c r="G24" s="24">
        <v>5658.4</v>
      </c>
      <c r="H24" s="24">
        <v>0.62</v>
      </c>
      <c r="I24" s="31"/>
      <c r="J24" s="31"/>
      <c r="K24" s="35"/>
    </row>
    <row r="25" spans="2:11" x14ac:dyDescent="0.25">
      <c r="B25" s="8" t="s">
        <v>366</v>
      </c>
      <c r="C25" s="57" t="s">
        <v>367</v>
      </c>
      <c r="D25" s="54" t="s">
        <v>368</v>
      </c>
      <c r="E25" s="6" t="s">
        <v>99</v>
      </c>
      <c r="F25" s="19">
        <v>2476176</v>
      </c>
      <c r="G25" s="24">
        <v>5113.3</v>
      </c>
      <c r="H25" s="24">
        <v>0.56000000000000005</v>
      </c>
      <c r="I25" s="31"/>
      <c r="J25" s="31"/>
      <c r="K25" s="35"/>
    </row>
    <row r="26" spans="2:11" x14ac:dyDescent="0.25">
      <c r="B26" s="8" t="s">
        <v>116</v>
      </c>
      <c r="C26" s="57" t="s">
        <v>117</v>
      </c>
      <c r="D26" s="54" t="s">
        <v>118</v>
      </c>
      <c r="E26" s="6" t="s">
        <v>119</v>
      </c>
      <c r="F26" s="19">
        <v>890000</v>
      </c>
      <c r="G26" s="24">
        <v>4966.2</v>
      </c>
      <c r="H26" s="24">
        <v>0.55000000000000004</v>
      </c>
      <c r="I26" s="31"/>
      <c r="J26" s="31"/>
      <c r="K26" s="35"/>
    </row>
    <row r="27" spans="2:11" x14ac:dyDescent="0.25">
      <c r="B27" s="8" t="s">
        <v>244</v>
      </c>
      <c r="C27" s="57" t="s">
        <v>245</v>
      </c>
      <c r="D27" s="54" t="s">
        <v>246</v>
      </c>
      <c r="E27" s="6" t="s">
        <v>247</v>
      </c>
      <c r="F27" s="19">
        <v>470000</v>
      </c>
      <c r="G27" s="24">
        <v>4769.09</v>
      </c>
      <c r="H27" s="24">
        <v>0.53</v>
      </c>
      <c r="I27" s="31"/>
      <c r="J27" s="31"/>
      <c r="K27" s="35"/>
    </row>
    <row r="28" spans="2:11" x14ac:dyDescent="0.25">
      <c r="B28" s="8" t="s">
        <v>108</v>
      </c>
      <c r="C28" s="57" t="s">
        <v>109</v>
      </c>
      <c r="D28" s="54" t="s">
        <v>110</v>
      </c>
      <c r="E28" s="6" t="s">
        <v>111</v>
      </c>
      <c r="F28" s="19">
        <v>12446</v>
      </c>
      <c r="G28" s="24">
        <v>4637.3</v>
      </c>
      <c r="H28" s="24">
        <v>0.51</v>
      </c>
      <c r="I28" s="31"/>
      <c r="J28" s="31"/>
      <c r="K28" s="35"/>
    </row>
    <row r="29" spans="2:11" x14ac:dyDescent="0.25">
      <c r="B29" s="8" t="s">
        <v>199</v>
      </c>
      <c r="C29" s="57" t="s">
        <v>200</v>
      </c>
      <c r="D29" s="54" t="s">
        <v>201</v>
      </c>
      <c r="E29" s="6" t="s">
        <v>95</v>
      </c>
      <c r="F29" s="19">
        <v>1010000</v>
      </c>
      <c r="G29" s="24">
        <v>4401.58</v>
      </c>
      <c r="H29" s="24">
        <v>0.49</v>
      </c>
      <c r="I29" s="31"/>
      <c r="J29" s="31"/>
      <c r="K29" s="35"/>
    </row>
    <row r="30" spans="2:11" x14ac:dyDescent="0.25">
      <c r="B30" s="8" t="s">
        <v>234</v>
      </c>
      <c r="C30" s="57" t="s">
        <v>235</v>
      </c>
      <c r="D30" s="54" t="s">
        <v>236</v>
      </c>
      <c r="E30" s="6" t="s">
        <v>237</v>
      </c>
      <c r="F30" s="19">
        <v>185000</v>
      </c>
      <c r="G30" s="24">
        <v>4398.28</v>
      </c>
      <c r="H30" s="24">
        <v>0.49</v>
      </c>
      <c r="I30" s="31"/>
      <c r="J30" s="31"/>
      <c r="K30" s="35"/>
    </row>
    <row r="31" spans="2:11" x14ac:dyDescent="0.25">
      <c r="B31" s="8" t="s">
        <v>786</v>
      </c>
      <c r="C31" s="57" t="s">
        <v>787</v>
      </c>
      <c r="D31" s="54" t="s">
        <v>788</v>
      </c>
      <c r="E31" s="6" t="s">
        <v>103</v>
      </c>
      <c r="F31" s="19">
        <v>1400000</v>
      </c>
      <c r="G31" s="24">
        <v>4222.3999999999996</v>
      </c>
      <c r="H31" s="24">
        <v>0.47</v>
      </c>
      <c r="I31" s="31"/>
      <c r="J31" s="31"/>
      <c r="K31" s="35"/>
    </row>
    <row r="32" spans="2:11" x14ac:dyDescent="0.25">
      <c r="B32" s="8" t="s">
        <v>1548</v>
      </c>
      <c r="C32" s="57" t="s">
        <v>1549</v>
      </c>
      <c r="D32" s="54" t="s">
        <v>1550</v>
      </c>
      <c r="E32" s="6" t="s">
        <v>186</v>
      </c>
      <c r="F32" s="19">
        <v>574804</v>
      </c>
      <c r="G32" s="24">
        <v>4076.51</v>
      </c>
      <c r="H32" s="24">
        <v>0.45</v>
      </c>
      <c r="I32" s="31"/>
      <c r="J32" s="31"/>
      <c r="K32" s="35"/>
    </row>
    <row r="33" spans="2:11" x14ac:dyDescent="0.25">
      <c r="B33" s="8" t="s">
        <v>294</v>
      </c>
      <c r="C33" s="57" t="s">
        <v>295</v>
      </c>
      <c r="D33" s="54" t="s">
        <v>296</v>
      </c>
      <c r="E33" s="6" t="s">
        <v>103</v>
      </c>
      <c r="F33" s="19">
        <v>406214</v>
      </c>
      <c r="G33" s="24">
        <v>4069.65</v>
      </c>
      <c r="H33" s="24">
        <v>0.45</v>
      </c>
      <c r="I33" s="31"/>
      <c r="J33" s="31"/>
      <c r="K33" s="35"/>
    </row>
    <row r="34" spans="2:11" x14ac:dyDescent="0.25">
      <c r="B34" s="8" t="s">
        <v>50</v>
      </c>
      <c r="C34" s="57" t="s">
        <v>51</v>
      </c>
      <c r="D34" s="54" t="s">
        <v>52</v>
      </c>
      <c r="E34" s="6" t="s">
        <v>53</v>
      </c>
      <c r="F34" s="19">
        <v>260000</v>
      </c>
      <c r="G34" s="24">
        <v>4052.88</v>
      </c>
      <c r="H34" s="24">
        <v>0.45</v>
      </c>
      <c r="I34" s="31"/>
      <c r="J34" s="31"/>
      <c r="K34" s="35"/>
    </row>
    <row r="35" spans="2:11" x14ac:dyDescent="0.25">
      <c r="B35" s="8" t="s">
        <v>353</v>
      </c>
      <c r="C35" s="57" t="s">
        <v>354</v>
      </c>
      <c r="D35" s="54" t="s">
        <v>355</v>
      </c>
      <c r="E35" s="6" t="s">
        <v>257</v>
      </c>
      <c r="F35" s="19">
        <v>398000</v>
      </c>
      <c r="G35" s="24">
        <v>4012.64</v>
      </c>
      <c r="H35" s="24">
        <v>0.44</v>
      </c>
      <c r="I35" s="31"/>
      <c r="J35" s="31"/>
      <c r="K35" s="35"/>
    </row>
    <row r="36" spans="2:11" x14ac:dyDescent="0.25">
      <c r="B36" s="8" t="s">
        <v>1551</v>
      </c>
      <c r="C36" s="57" t="s">
        <v>1552</v>
      </c>
      <c r="D36" s="54" t="s">
        <v>1553</v>
      </c>
      <c r="E36" s="6" t="s">
        <v>107</v>
      </c>
      <c r="F36" s="19">
        <v>1371296</v>
      </c>
      <c r="G36" s="24">
        <v>3973.33</v>
      </c>
      <c r="H36" s="24">
        <v>0.44</v>
      </c>
      <c r="I36" s="31"/>
      <c r="J36" s="31"/>
      <c r="K36" s="35"/>
    </row>
    <row r="37" spans="2:11" x14ac:dyDescent="0.25">
      <c r="B37" s="8" t="s">
        <v>86</v>
      </c>
      <c r="C37" s="57" t="s">
        <v>87</v>
      </c>
      <c r="D37" s="54" t="s">
        <v>88</v>
      </c>
      <c r="E37" s="6" t="s">
        <v>53</v>
      </c>
      <c r="F37" s="19">
        <v>650000</v>
      </c>
      <c r="G37" s="24">
        <v>3670.88</v>
      </c>
      <c r="H37" s="24">
        <v>0.41</v>
      </c>
      <c r="I37" s="31"/>
      <c r="J37" s="31"/>
      <c r="K37" s="35"/>
    </row>
    <row r="38" spans="2:11" x14ac:dyDescent="0.25">
      <c r="B38" s="8" t="s">
        <v>287</v>
      </c>
      <c r="C38" s="57" t="s">
        <v>288</v>
      </c>
      <c r="D38" s="54" t="s">
        <v>289</v>
      </c>
      <c r="E38" s="6" t="s">
        <v>135</v>
      </c>
      <c r="F38" s="19">
        <v>326352</v>
      </c>
      <c r="G38" s="24">
        <v>3557.73</v>
      </c>
      <c r="H38" s="24">
        <v>0.39</v>
      </c>
      <c r="I38" s="31"/>
      <c r="J38" s="31"/>
      <c r="K38" s="35"/>
    </row>
    <row r="39" spans="2:11" x14ac:dyDescent="0.25">
      <c r="B39" s="8" t="s">
        <v>205</v>
      </c>
      <c r="C39" s="57" t="s">
        <v>206</v>
      </c>
      <c r="D39" s="54" t="s">
        <v>207</v>
      </c>
      <c r="E39" s="6" t="s">
        <v>103</v>
      </c>
      <c r="F39" s="19">
        <v>380000</v>
      </c>
      <c r="G39" s="24">
        <v>3146.21</v>
      </c>
      <c r="H39" s="24">
        <v>0.35</v>
      </c>
      <c r="I39" s="31"/>
      <c r="J39" s="31"/>
      <c r="K39" s="35"/>
    </row>
    <row r="40" spans="2:11" x14ac:dyDescent="0.25">
      <c r="B40" s="8" t="s">
        <v>153</v>
      </c>
      <c r="C40" s="57" t="s">
        <v>154</v>
      </c>
      <c r="D40" s="54" t="s">
        <v>155</v>
      </c>
      <c r="E40" s="6" t="s">
        <v>156</v>
      </c>
      <c r="F40" s="19">
        <v>560000</v>
      </c>
      <c r="G40" s="24">
        <v>3140.76</v>
      </c>
      <c r="H40" s="24">
        <v>0.35</v>
      </c>
      <c r="I40" s="31"/>
      <c r="J40" s="31"/>
      <c r="K40" s="35"/>
    </row>
    <row r="41" spans="2:11" x14ac:dyDescent="0.25">
      <c r="B41" s="8" t="s">
        <v>1554</v>
      </c>
      <c r="C41" s="57" t="s">
        <v>1555</v>
      </c>
      <c r="D41" s="54" t="s">
        <v>1556</v>
      </c>
      <c r="E41" s="6" t="s">
        <v>99</v>
      </c>
      <c r="F41" s="19">
        <v>591103</v>
      </c>
      <c r="G41" s="24">
        <v>2972.95</v>
      </c>
      <c r="H41" s="24">
        <v>0.33</v>
      </c>
      <c r="I41" s="31"/>
      <c r="J41" s="31"/>
      <c r="K41" s="35"/>
    </row>
    <row r="42" spans="2:11" x14ac:dyDescent="0.25">
      <c r="B42" s="8" t="s">
        <v>300</v>
      </c>
      <c r="C42" s="57" t="s">
        <v>301</v>
      </c>
      <c r="D42" s="54" t="s">
        <v>302</v>
      </c>
      <c r="E42" s="6" t="s">
        <v>186</v>
      </c>
      <c r="F42" s="19">
        <v>380000</v>
      </c>
      <c r="G42" s="24">
        <v>2948.8</v>
      </c>
      <c r="H42" s="24">
        <v>0.33</v>
      </c>
      <c r="I42" s="31"/>
      <c r="J42" s="31"/>
      <c r="K42" s="35"/>
    </row>
    <row r="43" spans="2:11" x14ac:dyDescent="0.25">
      <c r="B43" s="8" t="s">
        <v>350</v>
      </c>
      <c r="C43" s="57" t="s">
        <v>351</v>
      </c>
      <c r="D43" s="54" t="s">
        <v>352</v>
      </c>
      <c r="E43" s="6" t="s">
        <v>103</v>
      </c>
      <c r="F43" s="19">
        <v>240414</v>
      </c>
      <c r="G43" s="24">
        <v>2761.76</v>
      </c>
      <c r="H43" s="24">
        <v>0.31</v>
      </c>
      <c r="I43" s="31"/>
      <c r="J43" s="31"/>
      <c r="K43" s="35"/>
    </row>
    <row r="44" spans="2:11" x14ac:dyDescent="0.25">
      <c r="B44" s="8" t="s">
        <v>284</v>
      </c>
      <c r="C44" s="57" t="s">
        <v>285</v>
      </c>
      <c r="D44" s="54" t="s">
        <v>286</v>
      </c>
      <c r="E44" s="6" t="s">
        <v>74</v>
      </c>
      <c r="F44" s="19">
        <v>750613</v>
      </c>
      <c r="G44" s="24">
        <v>2738.61</v>
      </c>
      <c r="H44" s="24">
        <v>0.3</v>
      </c>
      <c r="I44" s="31"/>
      <c r="J44" s="31"/>
      <c r="K44" s="35"/>
    </row>
    <row r="45" spans="2:11" x14ac:dyDescent="0.25">
      <c r="B45" s="8" t="s">
        <v>335</v>
      </c>
      <c r="C45" s="57" t="s">
        <v>336</v>
      </c>
      <c r="D45" s="54" t="s">
        <v>337</v>
      </c>
      <c r="E45" s="6" t="s">
        <v>119</v>
      </c>
      <c r="F45" s="19">
        <v>200000</v>
      </c>
      <c r="G45" s="24">
        <v>2474</v>
      </c>
      <c r="H45" s="24">
        <v>0.27</v>
      </c>
      <c r="I45" s="31"/>
      <c r="J45" s="31"/>
      <c r="K45" s="35"/>
    </row>
    <row r="46" spans="2:11" x14ac:dyDescent="0.25">
      <c r="B46" s="8" t="s">
        <v>519</v>
      </c>
      <c r="C46" s="57" t="s">
        <v>520</v>
      </c>
      <c r="D46" s="54" t="s">
        <v>521</v>
      </c>
      <c r="E46" s="6" t="s">
        <v>99</v>
      </c>
      <c r="F46" s="19">
        <v>40722</v>
      </c>
      <c r="G46" s="24">
        <v>2409.91</v>
      </c>
      <c r="H46" s="24">
        <v>0.27</v>
      </c>
      <c r="I46" s="31"/>
      <c r="J46" s="31"/>
      <c r="K46" s="35"/>
    </row>
    <row r="47" spans="2:11" x14ac:dyDescent="0.25">
      <c r="B47" s="8" t="s">
        <v>435</v>
      </c>
      <c r="C47" s="57" t="s">
        <v>436</v>
      </c>
      <c r="D47" s="54" t="s">
        <v>437</v>
      </c>
      <c r="E47" s="6" t="s">
        <v>325</v>
      </c>
      <c r="F47" s="19">
        <v>470000</v>
      </c>
      <c r="G47" s="24">
        <v>2208.06</v>
      </c>
      <c r="H47" s="24">
        <v>0.24</v>
      </c>
      <c r="I47" s="31"/>
      <c r="J47" s="31"/>
      <c r="K47" s="35"/>
    </row>
    <row r="48" spans="2:11" x14ac:dyDescent="0.25">
      <c r="B48" s="8" t="s">
        <v>400</v>
      </c>
      <c r="C48" s="57" t="s">
        <v>401</v>
      </c>
      <c r="D48" s="54" t="s">
        <v>402</v>
      </c>
      <c r="E48" s="6" t="s">
        <v>403</v>
      </c>
      <c r="F48" s="19">
        <v>1640000</v>
      </c>
      <c r="G48" s="24">
        <v>2163.16</v>
      </c>
      <c r="H48" s="24">
        <v>0.24</v>
      </c>
      <c r="I48" s="31"/>
      <c r="J48" s="31"/>
      <c r="K48" s="35"/>
    </row>
    <row r="49" spans="1:11" x14ac:dyDescent="0.25">
      <c r="B49" s="8" t="s">
        <v>800</v>
      </c>
      <c r="C49" s="57" t="s">
        <v>801</v>
      </c>
      <c r="D49" s="54" t="s">
        <v>802</v>
      </c>
      <c r="E49" s="6" t="s">
        <v>803</v>
      </c>
      <c r="F49" s="19">
        <v>1200000</v>
      </c>
      <c r="G49" s="24">
        <v>2130.6</v>
      </c>
      <c r="H49" s="24">
        <v>0.24</v>
      </c>
      <c r="I49" s="31"/>
      <c r="J49" s="31"/>
      <c r="K49" s="35"/>
    </row>
    <row r="50" spans="1:11" x14ac:dyDescent="0.25">
      <c r="B50" s="8" t="s">
        <v>792</v>
      </c>
      <c r="C50" s="57" t="s">
        <v>793</v>
      </c>
      <c r="D50" s="54" t="s">
        <v>794</v>
      </c>
      <c r="E50" s="6" t="s">
        <v>135</v>
      </c>
      <c r="F50" s="19">
        <v>511536</v>
      </c>
      <c r="G50" s="24">
        <v>2004.45</v>
      </c>
      <c r="H50" s="24">
        <v>0.22</v>
      </c>
      <c r="I50" s="31"/>
      <c r="J50" s="31"/>
      <c r="K50" s="35"/>
    </row>
    <row r="51" spans="1:11" x14ac:dyDescent="0.25">
      <c r="B51" s="8" t="s">
        <v>221</v>
      </c>
      <c r="C51" s="57" t="s">
        <v>222</v>
      </c>
      <c r="D51" s="54" t="s">
        <v>223</v>
      </c>
      <c r="E51" s="6" t="s">
        <v>123</v>
      </c>
      <c r="F51" s="19">
        <v>2000000</v>
      </c>
      <c r="G51" s="24">
        <v>1840</v>
      </c>
      <c r="H51" s="24">
        <v>0.2</v>
      </c>
      <c r="I51" s="31"/>
      <c r="J51" s="31"/>
      <c r="K51" s="35"/>
    </row>
    <row r="52" spans="1:11" x14ac:dyDescent="0.25">
      <c r="B52" s="8" t="s">
        <v>995</v>
      </c>
      <c r="C52" s="57" t="s">
        <v>996</v>
      </c>
      <c r="D52" s="54" t="s">
        <v>997</v>
      </c>
      <c r="E52" s="6" t="s">
        <v>103</v>
      </c>
      <c r="F52" s="19">
        <v>920000</v>
      </c>
      <c r="G52" s="24">
        <v>1391.04</v>
      </c>
      <c r="H52" s="24">
        <v>0.15</v>
      </c>
      <c r="I52" s="31"/>
      <c r="J52" s="31"/>
      <c r="K52" s="35"/>
    </row>
    <row r="53" spans="1:11" x14ac:dyDescent="0.25">
      <c r="C53" s="58" t="s">
        <v>39</v>
      </c>
      <c r="D53" s="54"/>
      <c r="E53" s="6"/>
      <c r="F53" s="19"/>
      <c r="G53" s="25">
        <v>214404.77</v>
      </c>
      <c r="H53" s="25">
        <v>23.72</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575</v>
      </c>
      <c r="D59" s="54"/>
      <c r="E59" s="6"/>
      <c r="F59" s="19"/>
      <c r="G59" s="24"/>
      <c r="H59" s="24"/>
      <c r="I59" s="31"/>
      <c r="J59" s="31"/>
      <c r="K59" s="35"/>
    </row>
    <row r="60" spans="1:11" x14ac:dyDescent="0.25">
      <c r="B60" s="8" t="s">
        <v>576</v>
      </c>
      <c r="C60" s="57" t="s">
        <v>577</v>
      </c>
      <c r="D60" s="54" t="s">
        <v>578</v>
      </c>
      <c r="E60" s="6" t="s">
        <v>579</v>
      </c>
      <c r="F60" s="19">
        <v>6000000</v>
      </c>
      <c r="G60" s="24">
        <v>6348</v>
      </c>
      <c r="H60" s="24">
        <v>0.7</v>
      </c>
      <c r="I60" s="31"/>
      <c r="J60" s="31"/>
      <c r="K60" s="35" t="s">
        <v>584</v>
      </c>
    </row>
    <row r="61" spans="1:11" x14ac:dyDescent="0.25">
      <c r="C61" s="58" t="s">
        <v>39</v>
      </c>
      <c r="D61" s="54"/>
      <c r="E61" s="6"/>
      <c r="F61" s="19"/>
      <c r="G61" s="25">
        <v>6348</v>
      </c>
      <c r="H61" s="25">
        <v>0.7</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595</v>
      </c>
      <c r="C65" s="57" t="s">
        <v>596</v>
      </c>
      <c r="D65" s="54" t="s">
        <v>597</v>
      </c>
      <c r="E65" s="6" t="s">
        <v>598</v>
      </c>
      <c r="F65" s="19">
        <v>20000</v>
      </c>
      <c r="G65" s="24">
        <v>19893.02</v>
      </c>
      <c r="H65" s="24">
        <v>2.2000000000000002</v>
      </c>
      <c r="I65" s="31">
        <v>7.9509999999999996</v>
      </c>
      <c r="J65" s="31"/>
      <c r="K65" s="35" t="s">
        <v>584</v>
      </c>
    </row>
    <row r="66" spans="2:11" x14ac:dyDescent="0.25">
      <c r="B66" s="8" t="s">
        <v>1557</v>
      </c>
      <c r="C66" s="57" t="s">
        <v>709</v>
      </c>
      <c r="D66" s="54" t="s">
        <v>1558</v>
      </c>
      <c r="E66" s="6" t="s">
        <v>711</v>
      </c>
      <c r="F66" s="19">
        <v>20000</v>
      </c>
      <c r="G66" s="24">
        <v>19824.64</v>
      </c>
      <c r="H66" s="24">
        <v>2.19</v>
      </c>
      <c r="I66" s="31">
        <v>8.5058000000000007</v>
      </c>
      <c r="J66" s="31"/>
      <c r="K66" s="35" t="s">
        <v>584</v>
      </c>
    </row>
    <row r="67" spans="2:11" x14ac:dyDescent="0.25">
      <c r="B67" s="8" t="s">
        <v>585</v>
      </c>
      <c r="C67" s="57" t="s">
        <v>586</v>
      </c>
      <c r="D67" s="54" t="s">
        <v>587</v>
      </c>
      <c r="E67" s="6" t="s">
        <v>583</v>
      </c>
      <c r="F67" s="19">
        <v>19000</v>
      </c>
      <c r="G67" s="24">
        <v>18798.98</v>
      </c>
      <c r="H67" s="24">
        <v>2.08</v>
      </c>
      <c r="I67" s="31">
        <v>7.86</v>
      </c>
      <c r="J67" s="31"/>
      <c r="K67" s="35" t="s">
        <v>584</v>
      </c>
    </row>
    <row r="68" spans="2:11" x14ac:dyDescent="0.25">
      <c r="B68" s="8" t="s">
        <v>1559</v>
      </c>
      <c r="C68" s="57" t="s">
        <v>581</v>
      </c>
      <c r="D68" s="54" t="s">
        <v>1560</v>
      </c>
      <c r="E68" s="6" t="s">
        <v>583</v>
      </c>
      <c r="F68" s="19">
        <v>18000</v>
      </c>
      <c r="G68" s="24">
        <v>17844.23</v>
      </c>
      <c r="H68" s="24">
        <v>1.97</v>
      </c>
      <c r="I68" s="31">
        <v>7.84</v>
      </c>
      <c r="J68" s="31"/>
      <c r="K68" s="35" t="s">
        <v>584</v>
      </c>
    </row>
    <row r="69" spans="2:11" x14ac:dyDescent="0.25">
      <c r="B69" s="8" t="s">
        <v>1561</v>
      </c>
      <c r="C69" s="57" t="s">
        <v>736</v>
      </c>
      <c r="D69" s="54" t="s">
        <v>1562</v>
      </c>
      <c r="E69" s="6" t="s">
        <v>738</v>
      </c>
      <c r="F69" s="19">
        <v>17500</v>
      </c>
      <c r="G69" s="24">
        <v>17397.05</v>
      </c>
      <c r="H69" s="24">
        <v>1.92</v>
      </c>
      <c r="I69" s="31">
        <v>8.4499999999999993</v>
      </c>
      <c r="J69" s="31"/>
      <c r="K69" s="35"/>
    </row>
    <row r="70" spans="2:11" x14ac:dyDescent="0.25">
      <c r="B70" s="8" t="s">
        <v>1496</v>
      </c>
      <c r="C70" s="57" t="s">
        <v>718</v>
      </c>
      <c r="D70" s="54" t="s">
        <v>1497</v>
      </c>
      <c r="E70" s="6" t="s">
        <v>720</v>
      </c>
      <c r="F70" s="19">
        <v>1500</v>
      </c>
      <c r="G70" s="24">
        <v>15143.13</v>
      </c>
      <c r="H70" s="24">
        <v>1.67</v>
      </c>
      <c r="I70" s="31">
        <v>7.87</v>
      </c>
      <c r="J70" s="31"/>
      <c r="K70" s="35" t="s">
        <v>584</v>
      </c>
    </row>
    <row r="71" spans="2:11" x14ac:dyDescent="0.25">
      <c r="B71" s="8" t="s">
        <v>1563</v>
      </c>
      <c r="C71" s="57" t="s">
        <v>1564</v>
      </c>
      <c r="D71" s="54" t="s">
        <v>1565</v>
      </c>
      <c r="E71" s="6" t="s">
        <v>583</v>
      </c>
      <c r="F71" s="19">
        <v>15000</v>
      </c>
      <c r="G71" s="24">
        <v>14915.07</v>
      </c>
      <c r="H71" s="24">
        <v>1.65</v>
      </c>
      <c r="I71" s="31">
        <v>8.6300000000000008</v>
      </c>
      <c r="J71" s="31"/>
      <c r="K71" s="35" t="s">
        <v>584</v>
      </c>
    </row>
    <row r="72" spans="2:11" x14ac:dyDescent="0.25">
      <c r="B72" s="8" t="s">
        <v>1566</v>
      </c>
      <c r="C72" s="57" t="s">
        <v>51</v>
      </c>
      <c r="D72" s="54" t="s">
        <v>1567</v>
      </c>
      <c r="E72" s="6" t="s">
        <v>583</v>
      </c>
      <c r="F72" s="19">
        <v>15000</v>
      </c>
      <c r="G72" s="24">
        <v>14861.66</v>
      </c>
      <c r="H72" s="24">
        <v>1.64</v>
      </c>
      <c r="I72" s="31">
        <v>7.88</v>
      </c>
      <c r="J72" s="31"/>
      <c r="K72" s="35"/>
    </row>
    <row r="73" spans="2:11" x14ac:dyDescent="0.25">
      <c r="B73" s="8" t="s">
        <v>1568</v>
      </c>
      <c r="C73" s="57" t="s">
        <v>1569</v>
      </c>
      <c r="D73" s="54" t="s">
        <v>1570</v>
      </c>
      <c r="E73" s="6" t="s">
        <v>583</v>
      </c>
      <c r="F73" s="19">
        <v>1500</v>
      </c>
      <c r="G73" s="24">
        <v>14840.72</v>
      </c>
      <c r="H73" s="24">
        <v>1.64</v>
      </c>
      <c r="I73" s="31">
        <v>8.0749999999999993</v>
      </c>
      <c r="J73" s="31"/>
      <c r="K73" s="35" t="s">
        <v>584</v>
      </c>
    </row>
    <row r="74" spans="2:11" x14ac:dyDescent="0.25">
      <c r="B74" s="8" t="s">
        <v>1571</v>
      </c>
      <c r="C74" s="57" t="s">
        <v>1572</v>
      </c>
      <c r="D74" s="54" t="s">
        <v>1573</v>
      </c>
      <c r="E74" s="6" t="s">
        <v>583</v>
      </c>
      <c r="F74" s="19">
        <v>1500</v>
      </c>
      <c r="G74" s="24">
        <v>14481.15</v>
      </c>
      <c r="H74" s="24">
        <v>1.6</v>
      </c>
      <c r="I74" s="31">
        <v>8.3633000000000006</v>
      </c>
      <c r="J74" s="31"/>
      <c r="K74" s="35" t="s">
        <v>584</v>
      </c>
    </row>
    <row r="75" spans="2:11" x14ac:dyDescent="0.25">
      <c r="B75" s="8" t="s">
        <v>1574</v>
      </c>
      <c r="C75" s="57" t="s">
        <v>1318</v>
      </c>
      <c r="D75" s="54" t="s">
        <v>1575</v>
      </c>
      <c r="E75" s="6" t="s">
        <v>612</v>
      </c>
      <c r="F75" s="19">
        <v>14000</v>
      </c>
      <c r="G75" s="24">
        <v>13963.56</v>
      </c>
      <c r="H75" s="24">
        <v>1.54</v>
      </c>
      <c r="I75" s="31">
        <v>8.4498999999999995</v>
      </c>
      <c r="J75" s="31"/>
      <c r="K75" s="35" t="s">
        <v>584</v>
      </c>
    </row>
    <row r="76" spans="2:11" x14ac:dyDescent="0.25">
      <c r="B76" s="8" t="s">
        <v>1576</v>
      </c>
      <c r="C76" s="57" t="s">
        <v>1577</v>
      </c>
      <c r="D76" s="54" t="s">
        <v>1578</v>
      </c>
      <c r="E76" s="6" t="s">
        <v>583</v>
      </c>
      <c r="F76" s="19">
        <v>13500</v>
      </c>
      <c r="G76" s="24">
        <v>13459.65</v>
      </c>
      <c r="H76" s="24">
        <v>1.49</v>
      </c>
      <c r="I76" s="31">
        <v>8.4512</v>
      </c>
      <c r="J76" s="31"/>
      <c r="K76" s="35" t="s">
        <v>584</v>
      </c>
    </row>
    <row r="77" spans="2:11" x14ac:dyDescent="0.25">
      <c r="B77" s="8" t="s">
        <v>1502</v>
      </c>
      <c r="C77" s="57" t="s">
        <v>1503</v>
      </c>
      <c r="D77" s="54" t="s">
        <v>1504</v>
      </c>
      <c r="E77" s="6" t="s">
        <v>742</v>
      </c>
      <c r="F77" s="19">
        <v>12500</v>
      </c>
      <c r="G77" s="24">
        <v>12508.44</v>
      </c>
      <c r="H77" s="24">
        <v>1.38</v>
      </c>
      <c r="I77" s="31">
        <v>8.3949999999999996</v>
      </c>
      <c r="J77" s="31"/>
      <c r="K77" s="35" t="s">
        <v>584</v>
      </c>
    </row>
    <row r="78" spans="2:11" x14ac:dyDescent="0.25">
      <c r="B78" s="8" t="s">
        <v>618</v>
      </c>
      <c r="C78" s="57" t="s">
        <v>619</v>
      </c>
      <c r="D78" s="54" t="s">
        <v>620</v>
      </c>
      <c r="E78" s="6" t="s">
        <v>583</v>
      </c>
      <c r="F78" s="19">
        <v>1250</v>
      </c>
      <c r="G78" s="24">
        <v>11940.34</v>
      </c>
      <c r="H78" s="24">
        <v>1.32</v>
      </c>
      <c r="I78" s="31">
        <v>7.91</v>
      </c>
      <c r="J78" s="31"/>
      <c r="K78" s="35" t="s">
        <v>584</v>
      </c>
    </row>
    <row r="79" spans="2:11" x14ac:dyDescent="0.25">
      <c r="B79" s="8" t="s">
        <v>1579</v>
      </c>
      <c r="C79" s="57" t="s">
        <v>68</v>
      </c>
      <c r="D79" s="54" t="s">
        <v>1580</v>
      </c>
      <c r="E79" s="6" t="s">
        <v>583</v>
      </c>
      <c r="F79" s="19">
        <v>11000</v>
      </c>
      <c r="G79" s="24">
        <v>10970.82</v>
      </c>
      <c r="H79" s="24">
        <v>1.21</v>
      </c>
      <c r="I79" s="31">
        <v>7.6349999999999998</v>
      </c>
      <c r="J79" s="31"/>
      <c r="K79" s="35" t="s">
        <v>584</v>
      </c>
    </row>
    <row r="80" spans="2:11" x14ac:dyDescent="0.25">
      <c r="B80" s="8" t="s">
        <v>1581</v>
      </c>
      <c r="C80" s="57" t="s">
        <v>51</v>
      </c>
      <c r="D80" s="54" t="s">
        <v>1582</v>
      </c>
      <c r="E80" s="6" t="s">
        <v>583</v>
      </c>
      <c r="F80" s="19">
        <v>10000</v>
      </c>
      <c r="G80" s="24">
        <v>10052.32</v>
      </c>
      <c r="H80" s="24">
        <v>1.1100000000000001</v>
      </c>
      <c r="I80" s="31">
        <v>7.88</v>
      </c>
      <c r="J80" s="31"/>
      <c r="K80" s="35" t="s">
        <v>584</v>
      </c>
    </row>
    <row r="81" spans="2:11" x14ac:dyDescent="0.25">
      <c r="B81" s="8" t="s">
        <v>1583</v>
      </c>
      <c r="C81" s="57" t="s">
        <v>1584</v>
      </c>
      <c r="D81" s="54" t="s">
        <v>1585</v>
      </c>
      <c r="E81" s="6" t="s">
        <v>1501</v>
      </c>
      <c r="F81" s="19">
        <v>10000</v>
      </c>
      <c r="G81" s="24">
        <v>10014.450000000001</v>
      </c>
      <c r="H81" s="24">
        <v>1.1100000000000001</v>
      </c>
      <c r="I81" s="31">
        <v>8.3661999999999992</v>
      </c>
      <c r="J81" s="31"/>
      <c r="K81" s="35" t="s">
        <v>584</v>
      </c>
    </row>
    <row r="82" spans="2:11" x14ac:dyDescent="0.25">
      <c r="B82" s="8" t="s">
        <v>1586</v>
      </c>
      <c r="C82" s="57" t="s">
        <v>1587</v>
      </c>
      <c r="D82" s="54" t="s">
        <v>1588</v>
      </c>
      <c r="E82" s="6" t="s">
        <v>583</v>
      </c>
      <c r="F82" s="19">
        <v>1000</v>
      </c>
      <c r="G82" s="24">
        <v>9989.25</v>
      </c>
      <c r="H82" s="24">
        <v>1.1000000000000001</v>
      </c>
      <c r="I82" s="31">
        <v>8.1750000000000007</v>
      </c>
      <c r="J82" s="31"/>
      <c r="K82" s="35" t="s">
        <v>584</v>
      </c>
    </row>
    <row r="83" spans="2:11" x14ac:dyDescent="0.25">
      <c r="B83" s="8" t="s">
        <v>1589</v>
      </c>
      <c r="C83" s="57" t="s">
        <v>275</v>
      </c>
      <c r="D83" s="54" t="s">
        <v>1590</v>
      </c>
      <c r="E83" s="6" t="s">
        <v>591</v>
      </c>
      <c r="F83" s="19">
        <v>10000</v>
      </c>
      <c r="G83" s="24">
        <v>9972.36</v>
      </c>
      <c r="H83" s="24">
        <v>1.1000000000000001</v>
      </c>
      <c r="I83" s="31">
        <v>8.5298999999999996</v>
      </c>
      <c r="J83" s="31"/>
      <c r="K83" s="35" t="s">
        <v>584</v>
      </c>
    </row>
    <row r="84" spans="2:11" x14ac:dyDescent="0.25">
      <c r="B84" s="8" t="s">
        <v>1591</v>
      </c>
      <c r="C84" s="57" t="s">
        <v>275</v>
      </c>
      <c r="D84" s="54" t="s">
        <v>1592</v>
      </c>
      <c r="E84" s="6" t="s">
        <v>591</v>
      </c>
      <c r="F84" s="19">
        <v>10000</v>
      </c>
      <c r="G84" s="24">
        <v>9972.36</v>
      </c>
      <c r="H84" s="24">
        <v>1.1000000000000001</v>
      </c>
      <c r="I84" s="31">
        <v>8.5298999999999996</v>
      </c>
      <c r="J84" s="31"/>
      <c r="K84" s="35" t="s">
        <v>584</v>
      </c>
    </row>
    <row r="85" spans="2:11" x14ac:dyDescent="0.25">
      <c r="B85" s="8" t="s">
        <v>721</v>
      </c>
      <c r="C85" s="57" t="s">
        <v>722</v>
      </c>
      <c r="D85" s="54" t="s">
        <v>723</v>
      </c>
      <c r="E85" s="6" t="s">
        <v>583</v>
      </c>
      <c r="F85" s="19">
        <v>10000</v>
      </c>
      <c r="G85" s="24">
        <v>9968.93</v>
      </c>
      <c r="H85" s="24">
        <v>1.1000000000000001</v>
      </c>
      <c r="I85" s="31">
        <v>7.9649999999999999</v>
      </c>
      <c r="J85" s="31"/>
      <c r="K85" s="35" t="s">
        <v>584</v>
      </c>
    </row>
    <row r="86" spans="2:11" x14ac:dyDescent="0.25">
      <c r="B86" s="8" t="s">
        <v>1593</v>
      </c>
      <c r="C86" s="57" t="s">
        <v>1594</v>
      </c>
      <c r="D86" s="54" t="s">
        <v>1595</v>
      </c>
      <c r="E86" s="6" t="s">
        <v>625</v>
      </c>
      <c r="F86" s="19">
        <v>100</v>
      </c>
      <c r="G86" s="24">
        <v>9966.66</v>
      </c>
      <c r="H86" s="24">
        <v>1.1000000000000001</v>
      </c>
      <c r="I86" s="31">
        <v>8.6143000000000001</v>
      </c>
      <c r="J86" s="31">
        <v>8.6639957750000001</v>
      </c>
      <c r="K86" s="35" t="s">
        <v>584</v>
      </c>
    </row>
    <row r="87" spans="2:11" x14ac:dyDescent="0.25">
      <c r="B87" s="8" t="s">
        <v>1596</v>
      </c>
      <c r="C87" s="57" t="s">
        <v>1038</v>
      </c>
      <c r="D87" s="54" t="s">
        <v>1597</v>
      </c>
      <c r="E87" s="6" t="s">
        <v>1501</v>
      </c>
      <c r="F87" s="19">
        <v>1000</v>
      </c>
      <c r="G87" s="24">
        <v>9820.4</v>
      </c>
      <c r="H87" s="24">
        <v>1.08</v>
      </c>
      <c r="I87" s="31">
        <v>8.1850000000000005</v>
      </c>
      <c r="J87" s="31"/>
      <c r="K87" s="35" t="s">
        <v>584</v>
      </c>
    </row>
    <row r="88" spans="2:11" x14ac:dyDescent="0.25">
      <c r="B88" s="8" t="s">
        <v>1029</v>
      </c>
      <c r="C88" s="57" t="s">
        <v>105</v>
      </c>
      <c r="D88" s="54" t="s">
        <v>1030</v>
      </c>
      <c r="E88" s="6" t="s">
        <v>711</v>
      </c>
      <c r="F88" s="19">
        <v>1000</v>
      </c>
      <c r="G88" s="24">
        <v>9785.69</v>
      </c>
      <c r="H88" s="24">
        <v>1.08</v>
      </c>
      <c r="I88" s="31">
        <v>8.4587000000000003</v>
      </c>
      <c r="J88" s="31"/>
      <c r="K88" s="35" t="s">
        <v>584</v>
      </c>
    </row>
    <row r="89" spans="2:11" x14ac:dyDescent="0.25">
      <c r="B89" s="8" t="s">
        <v>646</v>
      </c>
      <c r="C89" s="57" t="s">
        <v>647</v>
      </c>
      <c r="D89" s="54" t="s">
        <v>648</v>
      </c>
      <c r="E89" s="6" t="s">
        <v>583</v>
      </c>
      <c r="F89" s="19">
        <v>970</v>
      </c>
      <c r="G89" s="24">
        <v>9423.9699999999993</v>
      </c>
      <c r="H89" s="24">
        <v>1.04</v>
      </c>
      <c r="I89" s="31">
        <v>6.7698</v>
      </c>
      <c r="J89" s="31">
        <v>7.9765839699000001</v>
      </c>
      <c r="K89" s="35" t="s">
        <v>584</v>
      </c>
    </row>
    <row r="90" spans="2:11" x14ac:dyDescent="0.25">
      <c r="B90" s="8" t="s">
        <v>1449</v>
      </c>
      <c r="C90" s="57" t="s">
        <v>1450</v>
      </c>
      <c r="D90" s="54" t="s">
        <v>1451</v>
      </c>
      <c r="E90" s="6" t="s">
        <v>742</v>
      </c>
      <c r="F90" s="19">
        <v>750</v>
      </c>
      <c r="G90" s="24">
        <v>7472.92</v>
      </c>
      <c r="H90" s="24">
        <v>0.83</v>
      </c>
      <c r="I90" s="31">
        <v>9.61</v>
      </c>
      <c r="J90" s="31"/>
      <c r="K90" s="35" t="s">
        <v>584</v>
      </c>
    </row>
    <row r="91" spans="2:11" x14ac:dyDescent="0.25">
      <c r="B91" s="8" t="s">
        <v>1598</v>
      </c>
      <c r="C91" s="57" t="s">
        <v>692</v>
      </c>
      <c r="D91" s="54" t="s">
        <v>1599</v>
      </c>
      <c r="E91" s="6" t="s">
        <v>583</v>
      </c>
      <c r="F91" s="19">
        <v>750</v>
      </c>
      <c r="G91" s="24">
        <v>7464.3</v>
      </c>
      <c r="H91" s="24">
        <v>0.82</v>
      </c>
      <c r="I91" s="31">
        <v>7.94</v>
      </c>
      <c r="J91" s="31"/>
      <c r="K91" s="35" t="s">
        <v>584</v>
      </c>
    </row>
    <row r="92" spans="2:11" x14ac:dyDescent="0.25">
      <c r="B92" s="8" t="s">
        <v>717</v>
      </c>
      <c r="C92" s="57" t="s">
        <v>718</v>
      </c>
      <c r="D92" s="54" t="s">
        <v>719</v>
      </c>
      <c r="E92" s="6" t="s">
        <v>720</v>
      </c>
      <c r="F92" s="19">
        <v>700</v>
      </c>
      <c r="G92" s="24">
        <v>7124.21</v>
      </c>
      <c r="H92" s="24">
        <v>0.79</v>
      </c>
      <c r="I92" s="31">
        <v>7.87</v>
      </c>
      <c r="J92" s="31"/>
      <c r="K92" s="35" t="s">
        <v>584</v>
      </c>
    </row>
    <row r="93" spans="2:11" x14ac:dyDescent="0.25">
      <c r="B93" s="8" t="s">
        <v>739</v>
      </c>
      <c r="C93" s="57" t="s">
        <v>740</v>
      </c>
      <c r="D93" s="54" t="s">
        <v>741</v>
      </c>
      <c r="E93" s="6" t="s">
        <v>742</v>
      </c>
      <c r="F93" s="19">
        <v>7000</v>
      </c>
      <c r="G93" s="24">
        <v>6949.36</v>
      </c>
      <c r="H93" s="24">
        <v>0.77</v>
      </c>
      <c r="I93" s="31">
        <v>8.7799999999999994</v>
      </c>
      <c r="J93" s="31"/>
      <c r="K93" s="35" t="s">
        <v>584</v>
      </c>
    </row>
    <row r="94" spans="2:11" x14ac:dyDescent="0.25">
      <c r="B94" s="8" t="s">
        <v>649</v>
      </c>
      <c r="C94" s="57" t="s">
        <v>650</v>
      </c>
      <c r="D94" s="54" t="s">
        <v>651</v>
      </c>
      <c r="E94" s="6" t="s">
        <v>652</v>
      </c>
      <c r="F94" s="19">
        <v>6500</v>
      </c>
      <c r="G94" s="24">
        <v>6492.43</v>
      </c>
      <c r="H94" s="24">
        <v>0.72</v>
      </c>
      <c r="I94" s="31">
        <v>9.83</v>
      </c>
      <c r="J94" s="31"/>
      <c r="K94" s="35" t="s">
        <v>584</v>
      </c>
    </row>
    <row r="95" spans="2:11" x14ac:dyDescent="0.25">
      <c r="B95" s="8" t="s">
        <v>1600</v>
      </c>
      <c r="C95" s="57" t="s">
        <v>1584</v>
      </c>
      <c r="D95" s="54" t="s">
        <v>1601</v>
      </c>
      <c r="E95" s="6" t="s">
        <v>1501</v>
      </c>
      <c r="F95" s="19">
        <v>5000</v>
      </c>
      <c r="G95" s="24">
        <v>5006.6899999999996</v>
      </c>
      <c r="H95" s="24">
        <v>0.55000000000000004</v>
      </c>
      <c r="I95" s="31">
        <v>8.3661999999999992</v>
      </c>
      <c r="J95" s="31"/>
      <c r="K95" s="35" t="s">
        <v>584</v>
      </c>
    </row>
    <row r="96" spans="2:11" x14ac:dyDescent="0.25">
      <c r="B96" s="8" t="s">
        <v>615</v>
      </c>
      <c r="C96" s="57" t="s">
        <v>616</v>
      </c>
      <c r="D96" s="54" t="s">
        <v>617</v>
      </c>
      <c r="E96" s="6" t="s">
        <v>612</v>
      </c>
      <c r="F96" s="19">
        <v>50</v>
      </c>
      <c r="G96" s="24">
        <v>4980.33</v>
      </c>
      <c r="H96" s="24">
        <v>0.55000000000000004</v>
      </c>
      <c r="I96" s="31">
        <v>8.5970999999999993</v>
      </c>
      <c r="J96" s="31">
        <v>8.6834623951000012</v>
      </c>
      <c r="K96" s="35" t="s">
        <v>584</v>
      </c>
    </row>
    <row r="97" spans="2:11" x14ac:dyDescent="0.25">
      <c r="B97" s="8" t="s">
        <v>1602</v>
      </c>
      <c r="C97" s="57" t="s">
        <v>1514</v>
      </c>
      <c r="D97" s="54" t="s">
        <v>1603</v>
      </c>
      <c r="E97" s="6" t="s">
        <v>612</v>
      </c>
      <c r="F97" s="19">
        <v>50</v>
      </c>
      <c r="G97" s="24">
        <v>4948.2700000000004</v>
      </c>
      <c r="H97" s="24">
        <v>0.55000000000000004</v>
      </c>
      <c r="I97" s="31">
        <v>8.5831</v>
      </c>
      <c r="J97" s="31">
        <v>8.8553391742499983</v>
      </c>
      <c r="K97" s="35" t="s">
        <v>584</v>
      </c>
    </row>
    <row r="98" spans="2:11" x14ac:dyDescent="0.25">
      <c r="B98" s="8" t="s">
        <v>1604</v>
      </c>
      <c r="C98" s="57" t="s">
        <v>1176</v>
      </c>
      <c r="D98" s="54" t="s">
        <v>1605</v>
      </c>
      <c r="E98" s="6" t="s">
        <v>583</v>
      </c>
      <c r="F98" s="19">
        <v>500</v>
      </c>
      <c r="G98" s="24">
        <v>4817.54</v>
      </c>
      <c r="H98" s="24">
        <v>0.53</v>
      </c>
      <c r="I98" s="31">
        <v>8.1199999999999992</v>
      </c>
      <c r="J98" s="31"/>
      <c r="K98" s="35" t="s">
        <v>584</v>
      </c>
    </row>
    <row r="99" spans="2:11" x14ac:dyDescent="0.25">
      <c r="B99" s="8" t="s">
        <v>603</v>
      </c>
      <c r="C99" s="57" t="s">
        <v>604</v>
      </c>
      <c r="D99" s="54" t="s">
        <v>605</v>
      </c>
      <c r="E99" s="6" t="s">
        <v>606</v>
      </c>
      <c r="F99" s="19">
        <v>4500</v>
      </c>
      <c r="G99" s="24">
        <v>4507.34</v>
      </c>
      <c r="H99" s="24">
        <v>0.5</v>
      </c>
      <c r="I99" s="31">
        <v>8.0524000000000004</v>
      </c>
      <c r="J99" s="31"/>
      <c r="K99" s="35" t="s">
        <v>584</v>
      </c>
    </row>
    <row r="100" spans="2:11" x14ac:dyDescent="0.25">
      <c r="B100" s="8" t="s">
        <v>1606</v>
      </c>
      <c r="C100" s="57" t="s">
        <v>1594</v>
      </c>
      <c r="D100" s="54" t="s">
        <v>1607</v>
      </c>
      <c r="E100" s="6" t="s">
        <v>591</v>
      </c>
      <c r="F100" s="19">
        <v>41</v>
      </c>
      <c r="G100" s="24">
        <v>4110.83</v>
      </c>
      <c r="H100" s="24">
        <v>0.45</v>
      </c>
      <c r="I100" s="31">
        <v>8.7193000000000005</v>
      </c>
      <c r="J100" s="31">
        <v>8.6323007093000008</v>
      </c>
      <c r="K100" s="35"/>
    </row>
    <row r="101" spans="2:11" x14ac:dyDescent="0.25">
      <c r="B101" s="8" t="s">
        <v>1608</v>
      </c>
      <c r="C101" s="57" t="s">
        <v>191</v>
      </c>
      <c r="D101" s="54" t="s">
        <v>1609</v>
      </c>
      <c r="E101" s="6" t="s">
        <v>591</v>
      </c>
      <c r="F101" s="19">
        <v>400000</v>
      </c>
      <c r="G101" s="24">
        <v>3972.02</v>
      </c>
      <c r="H101" s="24">
        <v>0.44</v>
      </c>
      <c r="I101" s="31">
        <v>8.39</v>
      </c>
      <c r="J101" s="31"/>
      <c r="K101" s="35" t="s">
        <v>584</v>
      </c>
    </row>
    <row r="102" spans="2:11" x14ac:dyDescent="0.25">
      <c r="B102" s="8" t="s">
        <v>1528</v>
      </c>
      <c r="C102" s="57" t="s">
        <v>1514</v>
      </c>
      <c r="D102" s="54" t="s">
        <v>1529</v>
      </c>
      <c r="E102" s="6" t="s">
        <v>612</v>
      </c>
      <c r="F102" s="19">
        <v>32</v>
      </c>
      <c r="G102" s="24">
        <v>3167.82</v>
      </c>
      <c r="H102" s="24">
        <v>0.35</v>
      </c>
      <c r="I102" s="31">
        <v>8.7710000000000008</v>
      </c>
      <c r="J102" s="31">
        <v>8.9994268199000018</v>
      </c>
      <c r="K102" s="35" t="s">
        <v>584</v>
      </c>
    </row>
    <row r="103" spans="2:11" x14ac:dyDescent="0.25">
      <c r="B103" s="8" t="s">
        <v>1610</v>
      </c>
      <c r="C103" s="57" t="s">
        <v>191</v>
      </c>
      <c r="D103" s="54" t="s">
        <v>1611</v>
      </c>
      <c r="E103" s="6" t="s">
        <v>591</v>
      </c>
      <c r="F103" s="19">
        <v>2500</v>
      </c>
      <c r="G103" s="24">
        <v>2475.4499999999998</v>
      </c>
      <c r="H103" s="24">
        <v>0.27</v>
      </c>
      <c r="I103" s="31">
        <v>8.8249999999999993</v>
      </c>
      <c r="J103" s="31"/>
      <c r="K103" s="35" t="s">
        <v>584</v>
      </c>
    </row>
    <row r="104" spans="2:11" x14ac:dyDescent="0.25">
      <c r="B104" s="8" t="s">
        <v>1035</v>
      </c>
      <c r="C104" s="57" t="s">
        <v>647</v>
      </c>
      <c r="D104" s="54" t="s">
        <v>1036</v>
      </c>
      <c r="E104" s="6" t="s">
        <v>583</v>
      </c>
      <c r="F104" s="19">
        <v>250</v>
      </c>
      <c r="G104" s="24">
        <v>2405.2199999999998</v>
      </c>
      <c r="H104" s="24">
        <v>0.27</v>
      </c>
      <c r="I104" s="31">
        <v>6.5270999999999999</v>
      </c>
      <c r="J104" s="31">
        <v>8.0543323135499989</v>
      </c>
      <c r="K104" s="35" t="s">
        <v>584</v>
      </c>
    </row>
    <row r="105" spans="2:11" x14ac:dyDescent="0.25">
      <c r="B105" s="8" t="s">
        <v>1513</v>
      </c>
      <c r="C105" s="57" t="s">
        <v>1514</v>
      </c>
      <c r="D105" s="54" t="s">
        <v>1515</v>
      </c>
      <c r="E105" s="6" t="s">
        <v>612</v>
      </c>
      <c r="F105" s="19">
        <v>3</v>
      </c>
      <c r="G105" s="24">
        <v>298.3</v>
      </c>
      <c r="H105" s="24">
        <v>0.03</v>
      </c>
      <c r="I105" s="31">
        <v>8.7487999999999992</v>
      </c>
      <c r="J105" s="31">
        <v>8.9232180316999994</v>
      </c>
      <c r="K105" s="35" t="s">
        <v>584</v>
      </c>
    </row>
    <row r="106" spans="2:11" x14ac:dyDescent="0.25">
      <c r="C106" s="58" t="s">
        <v>39</v>
      </c>
      <c r="D106" s="54"/>
      <c r="E106" s="6"/>
      <c r="F106" s="19"/>
      <c r="G106" s="25">
        <v>406001.88</v>
      </c>
      <c r="H106" s="25">
        <v>44.84</v>
      </c>
      <c r="I106" s="31"/>
      <c r="J106" s="31"/>
      <c r="K106" s="35"/>
    </row>
    <row r="107" spans="2:11" x14ac:dyDescent="0.25">
      <c r="C107" s="57"/>
      <c r="D107" s="54"/>
      <c r="E107" s="6"/>
      <c r="F107" s="19"/>
      <c r="G107" s="24"/>
      <c r="H107" s="24"/>
      <c r="I107" s="31"/>
      <c r="J107" s="31"/>
      <c r="K107" s="35"/>
    </row>
    <row r="108" spans="2:11" x14ac:dyDescent="0.25">
      <c r="C108" s="58" t="s">
        <v>7</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8</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9</v>
      </c>
      <c r="D112" s="54"/>
      <c r="E112" s="6"/>
      <c r="F112" s="19"/>
      <c r="G112" s="24"/>
      <c r="H112" s="24"/>
      <c r="I112" s="31"/>
      <c r="J112" s="31"/>
      <c r="K112" s="35"/>
    </row>
    <row r="113" spans="2:11" x14ac:dyDescent="0.25">
      <c r="B113" s="8" t="s">
        <v>664</v>
      </c>
      <c r="C113" s="57" t="s">
        <v>665</v>
      </c>
      <c r="D113" s="54" t="s">
        <v>666</v>
      </c>
      <c r="E113" s="6" t="s">
        <v>660</v>
      </c>
      <c r="F113" s="19">
        <v>50000000</v>
      </c>
      <c r="G113" s="24">
        <v>48810.95</v>
      </c>
      <c r="H113" s="24">
        <v>5.39</v>
      </c>
      <c r="I113" s="31">
        <v>7.6413755999999999</v>
      </c>
      <c r="J113" s="31"/>
      <c r="K113" s="35"/>
    </row>
    <row r="114" spans="2:11" x14ac:dyDescent="0.25">
      <c r="B114" s="8" t="s">
        <v>657</v>
      </c>
      <c r="C114" s="57" t="s">
        <v>658</v>
      </c>
      <c r="D114" s="54" t="s">
        <v>659</v>
      </c>
      <c r="E114" s="6" t="s">
        <v>660</v>
      </c>
      <c r="F114" s="19">
        <v>30000000</v>
      </c>
      <c r="G114" s="24">
        <v>29791.02</v>
      </c>
      <c r="H114" s="24">
        <v>3.29</v>
      </c>
      <c r="I114" s="31">
        <v>7.4115815999999999</v>
      </c>
      <c r="J114" s="31"/>
      <c r="K114" s="35"/>
    </row>
    <row r="115" spans="2:11" x14ac:dyDescent="0.25">
      <c r="B115" s="8" t="s">
        <v>1275</v>
      </c>
      <c r="C115" s="57" t="s">
        <v>4679</v>
      </c>
      <c r="D115" s="54" t="s">
        <v>1276</v>
      </c>
      <c r="E115" s="6" t="s">
        <v>660</v>
      </c>
      <c r="F115" s="19">
        <v>15000000</v>
      </c>
      <c r="G115" s="24">
        <v>15202.26</v>
      </c>
      <c r="H115" s="24">
        <v>1.68</v>
      </c>
      <c r="I115" s="31">
        <v>0</v>
      </c>
      <c r="J115" s="31"/>
      <c r="K115" s="35"/>
    </row>
    <row r="116" spans="2:11" x14ac:dyDescent="0.25">
      <c r="B116" s="8" t="s">
        <v>1016</v>
      </c>
      <c r="C116" s="57" t="s">
        <v>1017</v>
      </c>
      <c r="D116" s="54" t="s">
        <v>1018</v>
      </c>
      <c r="E116" s="6" t="s">
        <v>660</v>
      </c>
      <c r="F116" s="19">
        <v>15000000</v>
      </c>
      <c r="G116" s="24">
        <v>14529.23</v>
      </c>
      <c r="H116" s="24">
        <v>1.6</v>
      </c>
      <c r="I116" s="31">
        <v>7.6391863000000004</v>
      </c>
      <c r="J116" s="31"/>
      <c r="K116" s="35"/>
    </row>
    <row r="117" spans="2:11" x14ac:dyDescent="0.25">
      <c r="B117" s="8" t="s">
        <v>746</v>
      </c>
      <c r="C117" s="57" t="s">
        <v>747</v>
      </c>
      <c r="D117" s="54" t="s">
        <v>748</v>
      </c>
      <c r="E117" s="6" t="s">
        <v>660</v>
      </c>
      <c r="F117" s="19">
        <v>7500000</v>
      </c>
      <c r="G117" s="24">
        <v>7526.26</v>
      </c>
      <c r="H117" s="24">
        <v>0.83</v>
      </c>
      <c r="I117" s="31">
        <v>7.3963143999999996</v>
      </c>
      <c r="J117" s="31"/>
      <c r="K117" s="35"/>
    </row>
    <row r="118" spans="2:11" x14ac:dyDescent="0.25">
      <c r="C118" s="58" t="s">
        <v>39</v>
      </c>
      <c r="D118" s="54"/>
      <c r="E118" s="6"/>
      <c r="F118" s="19"/>
      <c r="G118" s="25">
        <v>115859.72</v>
      </c>
      <c r="H118" s="25">
        <v>12.79</v>
      </c>
      <c r="I118" s="31"/>
      <c r="J118" s="31"/>
      <c r="K118" s="35"/>
    </row>
    <row r="119" spans="2:11" x14ac:dyDescent="0.25">
      <c r="C119" s="57"/>
      <c r="D119" s="54"/>
      <c r="E119" s="6"/>
      <c r="F119" s="19"/>
      <c r="G119" s="24"/>
      <c r="H119" s="24"/>
      <c r="I119" s="31"/>
      <c r="J119" s="31"/>
      <c r="K119" s="35"/>
    </row>
    <row r="120" spans="2:11" x14ac:dyDescent="0.25">
      <c r="C120" s="59" t="s">
        <v>10</v>
      </c>
      <c r="D120" s="54"/>
      <c r="E120" s="6"/>
      <c r="F120" s="19"/>
      <c r="G120" s="24"/>
      <c r="H120" s="24"/>
      <c r="I120" s="31"/>
      <c r="J120" s="31"/>
      <c r="K120" s="35"/>
    </row>
    <row r="121" spans="2:11" x14ac:dyDescent="0.25">
      <c r="B121" s="8" t="s">
        <v>1612</v>
      </c>
      <c r="C121" s="57" t="s">
        <v>1613</v>
      </c>
      <c r="D121" s="54" t="s">
        <v>1614</v>
      </c>
      <c r="E121" s="6" t="s">
        <v>660</v>
      </c>
      <c r="F121" s="19">
        <v>20000000</v>
      </c>
      <c r="G121" s="24">
        <v>20097.3</v>
      </c>
      <c r="H121" s="24">
        <v>2.2200000000000002</v>
      </c>
      <c r="I121" s="31">
        <v>7.8111677000000004</v>
      </c>
      <c r="J121" s="31"/>
      <c r="K121" s="35"/>
    </row>
    <row r="122" spans="2:11" x14ac:dyDescent="0.25">
      <c r="B122" s="8" t="s">
        <v>1615</v>
      </c>
      <c r="C122" s="57" t="s">
        <v>1616</v>
      </c>
      <c r="D122" s="54" t="s">
        <v>1617</v>
      </c>
      <c r="E122" s="6" t="s">
        <v>660</v>
      </c>
      <c r="F122" s="19">
        <v>14000000</v>
      </c>
      <c r="G122" s="24">
        <v>14024.54</v>
      </c>
      <c r="H122" s="24">
        <v>1.55</v>
      </c>
      <c r="I122" s="31">
        <v>7.8111677000000004</v>
      </c>
      <c r="J122" s="31"/>
      <c r="K122" s="35"/>
    </row>
    <row r="123" spans="2:11" x14ac:dyDescent="0.25">
      <c r="B123" s="8" t="s">
        <v>1618</v>
      </c>
      <c r="C123" s="57" t="s">
        <v>1619</v>
      </c>
      <c r="D123" s="54" t="s">
        <v>1620</v>
      </c>
      <c r="E123" s="6" t="s">
        <v>660</v>
      </c>
      <c r="F123" s="19">
        <v>10000000</v>
      </c>
      <c r="G123" s="24">
        <v>10008.08</v>
      </c>
      <c r="H123" s="24">
        <v>1.1100000000000001</v>
      </c>
      <c r="I123" s="31">
        <v>7.8295816</v>
      </c>
      <c r="J123" s="31"/>
      <c r="K123" s="35"/>
    </row>
    <row r="124" spans="2:11" x14ac:dyDescent="0.25">
      <c r="B124" s="8" t="s">
        <v>1621</v>
      </c>
      <c r="C124" s="57" t="s">
        <v>1622</v>
      </c>
      <c r="D124" s="54" t="s">
        <v>1623</v>
      </c>
      <c r="E124" s="6" t="s">
        <v>660</v>
      </c>
      <c r="F124" s="19">
        <v>10000000</v>
      </c>
      <c r="G124" s="24">
        <v>10001</v>
      </c>
      <c r="H124" s="24">
        <v>1.1000000000000001</v>
      </c>
      <c r="I124" s="31">
        <v>7.9194889000000002</v>
      </c>
      <c r="J124" s="31"/>
      <c r="K124" s="35"/>
    </row>
    <row r="125" spans="2:11" x14ac:dyDescent="0.25">
      <c r="B125" s="8" t="s">
        <v>1624</v>
      </c>
      <c r="C125" s="57" t="s">
        <v>1625</v>
      </c>
      <c r="D125" s="54" t="s">
        <v>1626</v>
      </c>
      <c r="E125" s="6" t="s">
        <v>660</v>
      </c>
      <c r="F125" s="19">
        <v>10000000</v>
      </c>
      <c r="G125" s="24">
        <v>9851.39</v>
      </c>
      <c r="H125" s="24">
        <v>1.0900000000000001</v>
      </c>
      <c r="I125" s="31">
        <v>7.9024546999999998</v>
      </c>
      <c r="J125" s="31"/>
      <c r="K125" s="35"/>
    </row>
    <row r="126" spans="2:11" x14ac:dyDescent="0.25">
      <c r="B126" s="8" t="s">
        <v>1627</v>
      </c>
      <c r="C126" s="57" t="s">
        <v>1628</v>
      </c>
      <c r="D126" s="54" t="s">
        <v>1629</v>
      </c>
      <c r="E126" s="6" t="s">
        <v>660</v>
      </c>
      <c r="F126" s="19">
        <v>7500000</v>
      </c>
      <c r="G126" s="24">
        <v>7481.38</v>
      </c>
      <c r="H126" s="24">
        <v>0.83</v>
      </c>
      <c r="I126" s="31">
        <v>7.8111677000000004</v>
      </c>
      <c r="J126" s="31"/>
      <c r="K126" s="35"/>
    </row>
    <row r="127" spans="2:11" x14ac:dyDescent="0.25">
      <c r="B127" s="8" t="s">
        <v>1630</v>
      </c>
      <c r="C127" s="57" t="s">
        <v>1631</v>
      </c>
      <c r="D127" s="54" t="s">
        <v>1632</v>
      </c>
      <c r="E127" s="6" t="s">
        <v>660</v>
      </c>
      <c r="F127" s="19">
        <v>6500000</v>
      </c>
      <c r="G127" s="24">
        <v>6464.13</v>
      </c>
      <c r="H127" s="24">
        <v>0.71</v>
      </c>
      <c r="I127" s="31">
        <v>7.8611902999999996</v>
      </c>
      <c r="J127" s="31"/>
      <c r="K127" s="35"/>
    </row>
    <row r="128" spans="2:11" x14ac:dyDescent="0.25">
      <c r="B128" s="8" t="s">
        <v>1633</v>
      </c>
      <c r="C128" s="57" t="s">
        <v>1634</v>
      </c>
      <c r="D128" s="54" t="s">
        <v>1635</v>
      </c>
      <c r="E128" s="6" t="s">
        <v>660</v>
      </c>
      <c r="F128" s="19">
        <v>5960400</v>
      </c>
      <c r="G128" s="24">
        <v>5981.78</v>
      </c>
      <c r="H128" s="24">
        <v>0.66</v>
      </c>
      <c r="I128" s="31">
        <v>7.8651868</v>
      </c>
      <c r="J128" s="31"/>
      <c r="K128" s="35"/>
    </row>
    <row r="129" spans="1:11" x14ac:dyDescent="0.25">
      <c r="B129" s="8" t="s">
        <v>1636</v>
      </c>
      <c r="C129" s="57" t="s">
        <v>1637</v>
      </c>
      <c r="D129" s="54" t="s">
        <v>1638</v>
      </c>
      <c r="E129" s="6" t="s">
        <v>660</v>
      </c>
      <c r="F129" s="19">
        <v>4000000</v>
      </c>
      <c r="G129" s="24">
        <v>3999.62</v>
      </c>
      <c r="H129" s="24">
        <v>0.44</v>
      </c>
      <c r="I129" s="31">
        <v>7.8691988999999998</v>
      </c>
      <c r="J129" s="31"/>
      <c r="K129" s="35"/>
    </row>
    <row r="130" spans="1:11" x14ac:dyDescent="0.25">
      <c r="B130" s="8" t="s">
        <v>1639</v>
      </c>
      <c r="C130" s="57" t="s">
        <v>1640</v>
      </c>
      <c r="D130" s="54" t="s">
        <v>1641</v>
      </c>
      <c r="E130" s="6" t="s">
        <v>660</v>
      </c>
      <c r="F130" s="19">
        <v>3000000</v>
      </c>
      <c r="G130" s="24">
        <v>2997.44</v>
      </c>
      <c r="H130" s="24">
        <v>0.33</v>
      </c>
      <c r="I130" s="31">
        <v>7.8611902999999996</v>
      </c>
      <c r="J130" s="31"/>
      <c r="K130" s="35"/>
    </row>
    <row r="131" spans="1:11" x14ac:dyDescent="0.25">
      <c r="B131" s="8" t="s">
        <v>1642</v>
      </c>
      <c r="C131" s="57" t="s">
        <v>1643</v>
      </c>
      <c r="D131" s="54" t="s">
        <v>1644</v>
      </c>
      <c r="E131" s="6" t="s">
        <v>660</v>
      </c>
      <c r="F131" s="19">
        <v>502500</v>
      </c>
      <c r="G131" s="24">
        <v>501.36</v>
      </c>
      <c r="H131" s="24">
        <v>0.06</v>
      </c>
      <c r="I131" s="31">
        <v>7.8210401000000003</v>
      </c>
      <c r="J131" s="31"/>
      <c r="K131" s="35"/>
    </row>
    <row r="132" spans="1:11" x14ac:dyDescent="0.25">
      <c r="C132" s="58" t="s">
        <v>39</v>
      </c>
      <c r="D132" s="54"/>
      <c r="E132" s="6"/>
      <c r="F132" s="19"/>
      <c r="G132" s="25">
        <v>91408.02</v>
      </c>
      <c r="H132" s="25">
        <v>10.1</v>
      </c>
      <c r="I132" s="31"/>
      <c r="J132" s="31"/>
      <c r="K132" s="35"/>
    </row>
    <row r="133" spans="1:11" x14ac:dyDescent="0.25">
      <c r="C133" s="57"/>
      <c r="D133" s="54"/>
      <c r="E133" s="6"/>
      <c r="F133" s="19"/>
      <c r="G133" s="24"/>
      <c r="H133" s="24"/>
      <c r="I133" s="31"/>
      <c r="J133" s="31"/>
      <c r="K133" s="35"/>
    </row>
    <row r="134" spans="1:11" x14ac:dyDescent="0.25">
      <c r="A134" s="10"/>
      <c r="B134" s="28"/>
      <c r="C134" s="58" t="s">
        <v>11</v>
      </c>
      <c r="D134" s="54"/>
      <c r="E134" s="6"/>
      <c r="F134" s="19"/>
      <c r="G134" s="24"/>
      <c r="H134" s="24"/>
      <c r="I134" s="31"/>
      <c r="J134" s="31"/>
      <c r="K134" s="35"/>
    </row>
    <row r="135" spans="1:11" x14ac:dyDescent="0.25">
      <c r="C135" s="59" t="s">
        <v>13</v>
      </c>
      <c r="D135" s="54"/>
      <c r="E135" s="6"/>
      <c r="F135" s="19"/>
      <c r="G135" s="24"/>
      <c r="H135" s="24"/>
      <c r="I135" s="31"/>
      <c r="J135" s="31"/>
      <c r="K135" s="35"/>
    </row>
    <row r="136" spans="1:11" x14ac:dyDescent="0.25">
      <c r="B136" s="8" t="s">
        <v>1645</v>
      </c>
      <c r="C136" s="57" t="s">
        <v>1450</v>
      </c>
      <c r="D136" s="54" t="s">
        <v>1646</v>
      </c>
      <c r="E136" s="6" t="s">
        <v>694</v>
      </c>
      <c r="F136" s="19">
        <v>2000</v>
      </c>
      <c r="G136" s="24">
        <v>9985.42</v>
      </c>
      <c r="H136" s="24">
        <v>1.1000000000000001</v>
      </c>
      <c r="I136" s="31">
        <v>8.8855000000000004</v>
      </c>
      <c r="J136" s="31"/>
      <c r="K136" s="35" t="s">
        <v>584</v>
      </c>
    </row>
    <row r="137" spans="1:11" x14ac:dyDescent="0.25">
      <c r="C137" s="58" t="s">
        <v>39</v>
      </c>
      <c r="D137" s="54"/>
      <c r="E137" s="6"/>
      <c r="F137" s="19"/>
      <c r="G137" s="25">
        <v>9985.42</v>
      </c>
      <c r="H137" s="25">
        <v>1.1000000000000001</v>
      </c>
      <c r="I137" s="31"/>
      <c r="J137" s="31"/>
      <c r="K137" s="35"/>
    </row>
    <row r="138" spans="1:11" x14ac:dyDescent="0.25">
      <c r="C138" s="57"/>
      <c r="D138" s="54"/>
      <c r="E138" s="6"/>
      <c r="F138" s="19"/>
      <c r="G138" s="24"/>
      <c r="H138" s="24"/>
      <c r="I138" s="31"/>
      <c r="J138" s="31"/>
      <c r="K138" s="35"/>
    </row>
    <row r="139" spans="1:11" x14ac:dyDescent="0.25">
      <c r="C139" s="58" t="s">
        <v>14</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15</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16</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C145" s="58" t="s">
        <v>17</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A147" s="10"/>
      <c r="B147" s="28"/>
      <c r="C147" s="58" t="s">
        <v>18</v>
      </c>
      <c r="D147" s="54"/>
      <c r="E147" s="6"/>
      <c r="F147" s="19"/>
      <c r="G147" s="24"/>
      <c r="H147" s="24"/>
      <c r="I147" s="31"/>
      <c r="J147" s="31"/>
      <c r="K147" s="35"/>
    </row>
    <row r="148" spans="1:11" x14ac:dyDescent="0.25">
      <c r="C148" s="59" t="s">
        <v>4675</v>
      </c>
      <c r="D148" s="54"/>
      <c r="E148" s="6"/>
      <c r="F148" s="19"/>
      <c r="G148" s="24"/>
      <c r="H148" s="24"/>
      <c r="I148" s="31"/>
      <c r="J148" s="31"/>
      <c r="K148" s="35"/>
    </row>
    <row r="149" spans="1:11" x14ac:dyDescent="0.25">
      <c r="B149" s="8" t="s">
        <v>752</v>
      </c>
      <c r="C149" s="57" t="s">
        <v>4676</v>
      </c>
      <c r="D149" s="54" t="s">
        <v>753</v>
      </c>
      <c r="E149" s="6"/>
      <c r="F149" s="19">
        <v>17492.924999999999</v>
      </c>
      <c r="G149" s="24">
        <v>1756.6</v>
      </c>
      <c r="H149" s="24">
        <v>0.19</v>
      </c>
      <c r="I149" s="31">
        <v>7.26</v>
      </c>
      <c r="J149" s="31"/>
      <c r="K149" s="35"/>
    </row>
    <row r="150" spans="1:11" x14ac:dyDescent="0.25">
      <c r="C150" s="58" t="s">
        <v>39</v>
      </c>
      <c r="D150" s="54"/>
      <c r="E150" s="6"/>
      <c r="F150" s="19"/>
      <c r="G150" s="25">
        <v>1756.6</v>
      </c>
      <c r="H150" s="25">
        <v>0.19</v>
      </c>
      <c r="I150" s="31"/>
      <c r="J150" s="31"/>
      <c r="K150" s="35"/>
    </row>
    <row r="151" spans="1:11" x14ac:dyDescent="0.25">
      <c r="C151" s="57"/>
      <c r="D151" s="54"/>
      <c r="E151" s="6"/>
      <c r="F151" s="19"/>
      <c r="G151" s="24"/>
      <c r="H151" s="24"/>
      <c r="I151" s="31"/>
      <c r="J151" s="31"/>
      <c r="K151" s="35"/>
    </row>
    <row r="152" spans="1:11" x14ac:dyDescent="0.25">
      <c r="C152" s="58" t="s">
        <v>20</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21</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22</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9" t="s">
        <v>23</v>
      </c>
      <c r="D158" s="54"/>
      <c r="E158" s="6"/>
      <c r="F158" s="19"/>
      <c r="G158" s="24"/>
      <c r="H158" s="24"/>
      <c r="I158" s="31"/>
      <c r="J158" s="31"/>
      <c r="K158" s="35"/>
    </row>
    <row r="159" spans="1:11" x14ac:dyDescent="0.25">
      <c r="B159" s="8" t="s">
        <v>37</v>
      </c>
      <c r="C159" s="57" t="s">
        <v>38</v>
      </c>
      <c r="D159" s="54"/>
      <c r="E159" s="6"/>
      <c r="F159" s="19"/>
      <c r="G159" s="24">
        <v>26282.46</v>
      </c>
      <c r="H159" s="24">
        <v>2.9</v>
      </c>
      <c r="I159" s="31"/>
      <c r="J159" s="31"/>
      <c r="K159" s="35"/>
    </row>
    <row r="160" spans="1:11" x14ac:dyDescent="0.25">
      <c r="C160" s="58" t="s">
        <v>39</v>
      </c>
      <c r="D160" s="54"/>
      <c r="E160" s="6"/>
      <c r="F160" s="19"/>
      <c r="G160" s="25">
        <v>26282.46</v>
      </c>
      <c r="H160" s="25">
        <v>2.9</v>
      </c>
      <c r="I160" s="31"/>
      <c r="J160" s="31"/>
      <c r="K160" s="35"/>
    </row>
    <row r="161" spans="1:54" x14ac:dyDescent="0.25">
      <c r="C161" s="57"/>
      <c r="D161" s="54"/>
      <c r="E161" s="6"/>
      <c r="F161" s="19"/>
      <c r="G161" s="24"/>
      <c r="H161" s="24"/>
      <c r="I161" s="31"/>
      <c r="J161" s="31"/>
      <c r="K161" s="35"/>
    </row>
    <row r="162" spans="1:54" x14ac:dyDescent="0.25">
      <c r="A162" s="10"/>
      <c r="B162" s="28"/>
      <c r="C162" s="58" t="s">
        <v>24</v>
      </c>
      <c r="D162" s="54"/>
      <c r="E162" s="6"/>
      <c r="F162" s="19"/>
      <c r="G162" s="24"/>
      <c r="H162" s="24"/>
      <c r="I162" s="31"/>
      <c r="J162" s="31"/>
      <c r="K162" s="35"/>
    </row>
    <row r="163" spans="1:54" s="2" customFormat="1" ht="13.5" x14ac:dyDescent="0.25">
      <c r="A163" s="28"/>
      <c r="B163" s="28"/>
      <c r="C163" s="57" t="s">
        <v>4667</v>
      </c>
      <c r="D163" s="54"/>
      <c r="E163" s="6"/>
      <c r="F163" s="19"/>
      <c r="G163" s="24" t="s">
        <v>2</v>
      </c>
      <c r="H163" s="24" t="s">
        <v>2</v>
      </c>
      <c r="I163" s="31"/>
      <c r="J163" s="31"/>
      <c r="K163" s="35"/>
      <c r="L163" s="3"/>
      <c r="AI163" s="3"/>
      <c r="AV163" s="3"/>
      <c r="AX163" s="3"/>
      <c r="BB163" s="3"/>
    </row>
    <row r="164" spans="1:54" x14ac:dyDescent="0.25">
      <c r="B164" s="8"/>
      <c r="C164" s="57" t="s">
        <v>40</v>
      </c>
      <c r="D164" s="54"/>
      <c r="E164" s="6"/>
      <c r="F164" s="19"/>
      <c r="G164" s="24">
        <v>33329.370000000003</v>
      </c>
      <c r="H164" s="24">
        <v>3.66</v>
      </c>
      <c r="I164" s="31"/>
      <c r="J164" s="31"/>
      <c r="K164" s="35"/>
    </row>
    <row r="165" spans="1:54" x14ac:dyDescent="0.25">
      <c r="C165" s="58" t="s">
        <v>39</v>
      </c>
      <c r="D165" s="54"/>
      <c r="E165" s="6"/>
      <c r="F165" s="19"/>
      <c r="G165" s="25">
        <v>33329.370000000003</v>
      </c>
      <c r="H165" s="25">
        <v>3.66</v>
      </c>
      <c r="I165" s="31"/>
      <c r="J165" s="31"/>
      <c r="K165" s="35"/>
    </row>
    <row r="166" spans="1:54" x14ac:dyDescent="0.25">
      <c r="C166" s="57"/>
      <c r="D166" s="54"/>
      <c r="E166" s="6"/>
      <c r="F166" s="19"/>
      <c r="G166" s="24"/>
      <c r="H166" s="24"/>
      <c r="I166" s="31"/>
      <c r="J166" s="31"/>
      <c r="K166" s="35"/>
    </row>
    <row r="167" spans="1:54" x14ac:dyDescent="0.25">
      <c r="C167" s="60" t="s">
        <v>41</v>
      </c>
      <c r="D167" s="55"/>
      <c r="E167" s="5"/>
      <c r="F167" s="20"/>
      <c r="G167" s="26">
        <v>905376.24</v>
      </c>
      <c r="H167" s="26">
        <v>100</v>
      </c>
      <c r="I167" s="32"/>
      <c r="J167" s="32"/>
      <c r="K167" s="36"/>
    </row>
    <row r="169" spans="1:54" s="50" customFormat="1" ht="15.75" x14ac:dyDescent="0.3">
      <c r="C169" s="50" t="s">
        <v>4496</v>
      </c>
      <c r="F169" s="51"/>
      <c r="G169" s="51"/>
      <c r="H169" s="51"/>
    </row>
    <row r="170" spans="1:54" s="42" customFormat="1" ht="27" x14ac:dyDescent="0.25">
      <c r="B170" s="43"/>
      <c r="C170" s="43" t="s">
        <v>4491</v>
      </c>
      <c r="D170" s="43" t="s">
        <v>4492</v>
      </c>
      <c r="E170" s="43" t="s">
        <v>4493</v>
      </c>
      <c r="F170" s="44" t="s">
        <v>31</v>
      </c>
      <c r="G170" s="45" t="s">
        <v>4494</v>
      </c>
      <c r="H170" s="44" t="s">
        <v>33</v>
      </c>
      <c r="I170" s="43" t="s">
        <v>36</v>
      </c>
    </row>
    <row r="171" spans="1:54" s="42" customFormat="1" ht="13.5" x14ac:dyDescent="0.25">
      <c r="B171" s="43"/>
      <c r="C171" s="43" t="s">
        <v>4499</v>
      </c>
      <c r="D171" s="43"/>
      <c r="E171" s="43"/>
      <c r="F171" s="44"/>
      <c r="G171" s="45"/>
      <c r="H171" s="44"/>
      <c r="I171" s="43"/>
    </row>
    <row r="172" spans="1:54" s="2" customFormat="1" ht="13.5" x14ac:dyDescent="0.25">
      <c r="B172" s="46">
        <v>2216375</v>
      </c>
      <c r="C172" s="46" t="s">
        <v>4666</v>
      </c>
      <c r="D172" s="46" t="s">
        <v>4498</v>
      </c>
      <c r="E172" s="46" t="s">
        <v>115</v>
      </c>
      <c r="F172" s="47">
        <v>-254000</v>
      </c>
      <c r="G172" s="47">
        <v>-8182.8639999999996</v>
      </c>
      <c r="H172" s="47">
        <v>-0.9</v>
      </c>
      <c r="I172" s="46"/>
    </row>
    <row r="173" spans="1:54" s="1" customFormat="1" ht="13.5" x14ac:dyDescent="0.25">
      <c r="B173" s="48"/>
      <c r="C173" s="48" t="s">
        <v>4495</v>
      </c>
      <c r="D173" s="48"/>
      <c r="E173" s="48"/>
      <c r="F173" s="49"/>
      <c r="G173" s="49">
        <v>-8182.8639999999996</v>
      </c>
      <c r="H173" s="49">
        <v>-0.9</v>
      </c>
      <c r="I173" s="48"/>
    </row>
    <row r="175" spans="1:54" x14ac:dyDescent="0.25">
      <c r="C175" s="1" t="s">
        <v>42</v>
      </c>
    </row>
    <row r="176" spans="1:54" x14ac:dyDescent="0.25">
      <c r="C176" s="37" t="s">
        <v>43</v>
      </c>
      <c r="D176" s="37"/>
      <c r="E176" s="37"/>
      <c r="F176" s="37"/>
      <c r="G176" s="37"/>
      <c r="H176" s="37"/>
      <c r="I176" s="37"/>
      <c r="J176" s="37"/>
      <c r="K176" s="37"/>
    </row>
    <row r="177" spans="3:11" x14ac:dyDescent="0.25">
      <c r="C177" s="2" t="s">
        <v>44</v>
      </c>
    </row>
    <row r="178" spans="3:11" x14ac:dyDescent="0.25">
      <c r="C178" s="2" t="s">
        <v>45</v>
      </c>
    </row>
    <row r="179" spans="3:11" x14ac:dyDescent="0.25">
      <c r="C179" s="2" t="s">
        <v>46</v>
      </c>
    </row>
    <row r="180" spans="3:11" x14ac:dyDescent="0.25">
      <c r="C180" s="2" t="s">
        <v>47</v>
      </c>
    </row>
    <row r="181" spans="3:11" ht="46.5" customHeight="1" x14ac:dyDescent="0.25">
      <c r="C181" s="80" t="s">
        <v>4701</v>
      </c>
      <c r="D181" s="80"/>
      <c r="E181" s="80"/>
      <c r="F181" s="80"/>
      <c r="G181" s="80"/>
      <c r="H181" s="80"/>
      <c r="I181" s="80"/>
      <c r="J181" s="80"/>
      <c r="K181" s="80"/>
    </row>
    <row r="183" spans="3:11" x14ac:dyDescent="0.25">
      <c r="C183" s="77" t="s">
        <v>4759</v>
      </c>
      <c r="E183" s="77" t="s">
        <v>4760</v>
      </c>
      <c r="F183" s="78"/>
    </row>
    <row r="184" spans="3:11" x14ac:dyDescent="0.25">
      <c r="E184" s="2" t="s">
        <v>4771</v>
      </c>
    </row>
  </sheetData>
  <mergeCells count="1">
    <mergeCell ref="C181:K181"/>
  </mergeCells>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152"/>
  <sheetViews>
    <sheetView showGridLines="0" zoomScale="90" zoomScaleNormal="90" workbookViewId="0">
      <pane ySplit="6" topLeftCell="A13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1647</v>
      </c>
      <c r="J2" s="38" t="s">
        <v>4484</v>
      </c>
    </row>
    <row r="3" spans="1:54" ht="16.5" x14ac:dyDescent="0.3">
      <c r="C3" s="1" t="s">
        <v>26</v>
      </c>
      <c r="D3" s="21" t="s">
        <v>1648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1649</v>
      </c>
      <c r="C18" s="57" t="s">
        <v>581</v>
      </c>
      <c r="D18" s="54" t="s">
        <v>1650</v>
      </c>
      <c r="E18" s="6" t="s">
        <v>583</v>
      </c>
      <c r="F18" s="19">
        <v>3850</v>
      </c>
      <c r="G18" s="24">
        <v>38453.72</v>
      </c>
      <c r="H18" s="24">
        <v>3.26</v>
      </c>
      <c r="I18" s="31">
        <v>7.6448999999999998</v>
      </c>
      <c r="J18" s="31"/>
      <c r="K18" s="35" t="s">
        <v>584</v>
      </c>
    </row>
    <row r="19" spans="2:11" x14ac:dyDescent="0.25">
      <c r="B19" s="8" t="s">
        <v>1651</v>
      </c>
      <c r="C19" s="57" t="s">
        <v>692</v>
      </c>
      <c r="D19" s="54" t="s">
        <v>1652</v>
      </c>
      <c r="E19" s="6" t="s">
        <v>583</v>
      </c>
      <c r="F19" s="19">
        <v>2750</v>
      </c>
      <c r="G19" s="24">
        <v>27538.45</v>
      </c>
      <c r="H19" s="24">
        <v>2.34</v>
      </c>
      <c r="I19" s="31">
        <v>7.7149999999999999</v>
      </c>
      <c r="J19" s="31"/>
      <c r="K19" s="35" t="s">
        <v>584</v>
      </c>
    </row>
    <row r="20" spans="2:11" x14ac:dyDescent="0.25">
      <c r="B20" s="8" t="s">
        <v>1653</v>
      </c>
      <c r="C20" s="57" t="s">
        <v>581</v>
      </c>
      <c r="D20" s="54" t="s">
        <v>1654</v>
      </c>
      <c r="E20" s="6" t="s">
        <v>1501</v>
      </c>
      <c r="F20" s="19">
        <v>2650</v>
      </c>
      <c r="G20" s="24">
        <v>26389.26</v>
      </c>
      <c r="H20" s="24">
        <v>2.2400000000000002</v>
      </c>
      <c r="I20" s="31">
        <v>7.4501999999999997</v>
      </c>
      <c r="J20" s="31"/>
      <c r="K20" s="35"/>
    </row>
    <row r="21" spans="2:11" x14ac:dyDescent="0.25">
      <c r="B21" s="8" t="s">
        <v>1655</v>
      </c>
      <c r="C21" s="57" t="s">
        <v>632</v>
      </c>
      <c r="D21" s="54" t="s">
        <v>1656</v>
      </c>
      <c r="E21" s="6" t="s">
        <v>583</v>
      </c>
      <c r="F21" s="19">
        <v>2600</v>
      </c>
      <c r="G21" s="24">
        <v>25712.05</v>
      </c>
      <c r="H21" s="24">
        <v>2.1800000000000002</v>
      </c>
      <c r="I21" s="31">
        <v>7.6349</v>
      </c>
      <c r="J21" s="31"/>
      <c r="K21" s="35" t="s">
        <v>584</v>
      </c>
    </row>
    <row r="22" spans="2:11" x14ac:dyDescent="0.25">
      <c r="B22" s="8" t="s">
        <v>1657</v>
      </c>
      <c r="C22" s="57" t="s">
        <v>539</v>
      </c>
      <c r="D22" s="54" t="s">
        <v>1658</v>
      </c>
      <c r="E22" s="6" t="s">
        <v>583</v>
      </c>
      <c r="F22" s="19">
        <v>2050</v>
      </c>
      <c r="G22" s="24">
        <v>20514.560000000001</v>
      </c>
      <c r="H22" s="24">
        <v>1.74</v>
      </c>
      <c r="I22" s="31">
        <v>7.9196</v>
      </c>
      <c r="J22" s="31"/>
      <c r="K22" s="35" t="s">
        <v>584</v>
      </c>
    </row>
    <row r="23" spans="2:11" x14ac:dyDescent="0.25">
      <c r="B23" s="8" t="s">
        <v>1579</v>
      </c>
      <c r="C23" s="57" t="s">
        <v>68</v>
      </c>
      <c r="D23" s="54" t="s">
        <v>1580</v>
      </c>
      <c r="E23" s="6" t="s">
        <v>583</v>
      </c>
      <c r="F23" s="19">
        <v>20000</v>
      </c>
      <c r="G23" s="24">
        <v>19946.939999999999</v>
      </c>
      <c r="H23" s="24">
        <v>1.69</v>
      </c>
      <c r="I23" s="31">
        <v>7.6349999999999998</v>
      </c>
      <c r="J23" s="31"/>
      <c r="K23" s="35" t="s">
        <v>584</v>
      </c>
    </row>
    <row r="24" spans="2:11" x14ac:dyDescent="0.25">
      <c r="B24" s="8" t="s">
        <v>1659</v>
      </c>
      <c r="C24" s="57" t="s">
        <v>1569</v>
      </c>
      <c r="D24" s="54" t="s">
        <v>1660</v>
      </c>
      <c r="E24" s="6" t="s">
        <v>583</v>
      </c>
      <c r="F24" s="19">
        <v>1500</v>
      </c>
      <c r="G24" s="24">
        <v>14824.89</v>
      </c>
      <c r="H24" s="24">
        <v>1.26</v>
      </c>
      <c r="I24" s="31">
        <v>7.8049999999999997</v>
      </c>
      <c r="J24" s="31"/>
      <c r="K24" s="35" t="s">
        <v>584</v>
      </c>
    </row>
    <row r="25" spans="2:11" x14ac:dyDescent="0.25">
      <c r="B25" s="8" t="s">
        <v>1661</v>
      </c>
      <c r="C25" s="57" t="s">
        <v>68</v>
      </c>
      <c r="D25" s="54" t="s">
        <v>1662</v>
      </c>
      <c r="E25" s="6" t="s">
        <v>583</v>
      </c>
      <c r="F25" s="19">
        <v>1250</v>
      </c>
      <c r="G25" s="24">
        <v>12464.15</v>
      </c>
      <c r="H25" s="24">
        <v>1.06</v>
      </c>
      <c r="I25" s="31">
        <v>7.6249000000000002</v>
      </c>
      <c r="J25" s="31"/>
      <c r="K25" s="35" t="s">
        <v>584</v>
      </c>
    </row>
    <row r="26" spans="2:11" x14ac:dyDescent="0.25">
      <c r="B26" s="8" t="s">
        <v>1663</v>
      </c>
      <c r="C26" s="57" t="s">
        <v>1664</v>
      </c>
      <c r="D26" s="54" t="s">
        <v>1665</v>
      </c>
      <c r="E26" s="6" t="s">
        <v>583</v>
      </c>
      <c r="F26" s="19">
        <v>1150</v>
      </c>
      <c r="G26" s="24">
        <v>11439.96</v>
      </c>
      <c r="H26" s="24">
        <v>0.97</v>
      </c>
      <c r="I26" s="31">
        <v>7.84</v>
      </c>
      <c r="J26" s="31"/>
      <c r="K26" s="35" t="s">
        <v>584</v>
      </c>
    </row>
    <row r="27" spans="2:11" x14ac:dyDescent="0.25">
      <c r="B27" s="8" t="s">
        <v>1666</v>
      </c>
      <c r="C27" s="57" t="s">
        <v>692</v>
      </c>
      <c r="D27" s="54" t="s">
        <v>1667</v>
      </c>
      <c r="E27" s="6" t="s">
        <v>583</v>
      </c>
      <c r="F27" s="19">
        <v>1000</v>
      </c>
      <c r="G27" s="24">
        <v>10019.879999999999</v>
      </c>
      <c r="H27" s="24">
        <v>0.85</v>
      </c>
      <c r="I27" s="31">
        <v>7.5198999999999998</v>
      </c>
      <c r="J27" s="31"/>
      <c r="K27" s="35" t="s">
        <v>584</v>
      </c>
    </row>
    <row r="28" spans="2:11" x14ac:dyDescent="0.25">
      <c r="B28" s="8" t="s">
        <v>1668</v>
      </c>
      <c r="C28" s="57" t="s">
        <v>692</v>
      </c>
      <c r="D28" s="54" t="s">
        <v>1669</v>
      </c>
      <c r="E28" s="6" t="s">
        <v>583</v>
      </c>
      <c r="F28" s="19">
        <v>1000</v>
      </c>
      <c r="G28" s="24">
        <v>9979.9500000000007</v>
      </c>
      <c r="H28" s="24">
        <v>0.85</v>
      </c>
      <c r="I28" s="31">
        <v>7.86</v>
      </c>
      <c r="J28" s="31"/>
      <c r="K28" s="35" t="s">
        <v>584</v>
      </c>
    </row>
    <row r="29" spans="2:11" x14ac:dyDescent="0.25">
      <c r="B29" s="8" t="s">
        <v>1670</v>
      </c>
      <c r="C29" s="57" t="s">
        <v>68</v>
      </c>
      <c r="D29" s="54" t="s">
        <v>1671</v>
      </c>
      <c r="E29" s="6" t="s">
        <v>583</v>
      </c>
      <c r="F29" s="19">
        <v>10000</v>
      </c>
      <c r="G29" s="24">
        <v>9967.6</v>
      </c>
      <c r="H29" s="24">
        <v>0.85</v>
      </c>
      <c r="I29" s="31">
        <v>7.65</v>
      </c>
      <c r="J29" s="31"/>
      <c r="K29" s="35" t="s">
        <v>584</v>
      </c>
    </row>
    <row r="30" spans="2:11" x14ac:dyDescent="0.25">
      <c r="B30" s="8" t="s">
        <v>1672</v>
      </c>
      <c r="C30" s="57" t="s">
        <v>632</v>
      </c>
      <c r="D30" s="54" t="s">
        <v>1673</v>
      </c>
      <c r="E30" s="6" t="s">
        <v>583</v>
      </c>
      <c r="F30" s="19">
        <v>1000</v>
      </c>
      <c r="G30" s="24">
        <v>9964.4699999999993</v>
      </c>
      <c r="H30" s="24">
        <v>0.85</v>
      </c>
      <c r="I30" s="31">
        <v>7.78</v>
      </c>
      <c r="J30" s="31"/>
      <c r="K30" s="35" t="s">
        <v>584</v>
      </c>
    </row>
    <row r="31" spans="2:11" x14ac:dyDescent="0.25">
      <c r="B31" s="8" t="s">
        <v>1674</v>
      </c>
      <c r="C31" s="57" t="s">
        <v>586</v>
      </c>
      <c r="D31" s="54" t="s">
        <v>1675</v>
      </c>
      <c r="E31" s="6" t="s">
        <v>1501</v>
      </c>
      <c r="F31" s="19">
        <v>1000</v>
      </c>
      <c r="G31" s="24">
        <v>9930.6200000000008</v>
      </c>
      <c r="H31" s="24">
        <v>0.84</v>
      </c>
      <c r="I31" s="31">
        <v>7.5049999999999999</v>
      </c>
      <c r="J31" s="31"/>
      <c r="K31" s="35" t="s">
        <v>584</v>
      </c>
    </row>
    <row r="32" spans="2:11" x14ac:dyDescent="0.25">
      <c r="B32" s="8" t="s">
        <v>1676</v>
      </c>
      <c r="C32" s="57" t="s">
        <v>718</v>
      </c>
      <c r="D32" s="54" t="s">
        <v>1677</v>
      </c>
      <c r="E32" s="6" t="s">
        <v>1678</v>
      </c>
      <c r="F32" s="19">
        <v>800</v>
      </c>
      <c r="G32" s="24">
        <v>8045.24</v>
      </c>
      <c r="H32" s="24">
        <v>0.68</v>
      </c>
      <c r="I32" s="31">
        <v>7.8339999999999996</v>
      </c>
      <c r="J32" s="31"/>
      <c r="K32" s="35" t="s">
        <v>584</v>
      </c>
    </row>
    <row r="33" spans="2:11" x14ac:dyDescent="0.25">
      <c r="B33" s="8" t="s">
        <v>1679</v>
      </c>
      <c r="C33" s="57" t="s">
        <v>1103</v>
      </c>
      <c r="D33" s="54" t="s">
        <v>1680</v>
      </c>
      <c r="E33" s="6" t="s">
        <v>583</v>
      </c>
      <c r="F33" s="19">
        <v>800</v>
      </c>
      <c r="G33" s="24">
        <v>7944.52</v>
      </c>
      <c r="H33" s="24">
        <v>0.67</v>
      </c>
      <c r="I33" s="31">
        <v>8.1783000000000001</v>
      </c>
      <c r="J33" s="31"/>
      <c r="K33" s="35" t="s">
        <v>584</v>
      </c>
    </row>
    <row r="34" spans="2:11" x14ac:dyDescent="0.25">
      <c r="B34" s="8" t="s">
        <v>1681</v>
      </c>
      <c r="C34" s="57" t="s">
        <v>581</v>
      </c>
      <c r="D34" s="54" t="s">
        <v>1682</v>
      </c>
      <c r="E34" s="6" t="s">
        <v>1501</v>
      </c>
      <c r="F34" s="19">
        <v>750</v>
      </c>
      <c r="G34" s="24">
        <v>7422.71</v>
      </c>
      <c r="H34" s="24">
        <v>0.63</v>
      </c>
      <c r="I34" s="31">
        <v>7.625</v>
      </c>
      <c r="J34" s="31"/>
      <c r="K34" s="35" t="s">
        <v>584</v>
      </c>
    </row>
    <row r="35" spans="2:11" x14ac:dyDescent="0.25">
      <c r="B35" s="8" t="s">
        <v>1683</v>
      </c>
      <c r="C35" s="57" t="s">
        <v>421</v>
      </c>
      <c r="D35" s="54" t="s">
        <v>1684</v>
      </c>
      <c r="E35" s="6" t="s">
        <v>583</v>
      </c>
      <c r="F35" s="19">
        <v>500</v>
      </c>
      <c r="G35" s="24">
        <v>5002.43</v>
      </c>
      <c r="H35" s="24">
        <v>0.42</v>
      </c>
      <c r="I35" s="31">
        <v>7.41</v>
      </c>
      <c r="J35" s="31"/>
      <c r="K35" s="35" t="s">
        <v>584</v>
      </c>
    </row>
    <row r="36" spans="2:11" x14ac:dyDescent="0.25">
      <c r="B36" s="8" t="s">
        <v>601</v>
      </c>
      <c r="C36" s="57" t="s">
        <v>68</v>
      </c>
      <c r="D36" s="54" t="s">
        <v>602</v>
      </c>
      <c r="E36" s="6" t="s">
        <v>583</v>
      </c>
      <c r="F36" s="19">
        <v>5000</v>
      </c>
      <c r="G36" s="24">
        <v>4981.96</v>
      </c>
      <c r="H36" s="24">
        <v>0.42</v>
      </c>
      <c r="I36" s="31">
        <v>7.71</v>
      </c>
      <c r="J36" s="31"/>
      <c r="K36" s="35" t="s">
        <v>584</v>
      </c>
    </row>
    <row r="37" spans="2:11" x14ac:dyDescent="0.25">
      <c r="B37" s="8" t="s">
        <v>1685</v>
      </c>
      <c r="C37" s="57" t="s">
        <v>632</v>
      </c>
      <c r="D37" s="54" t="s">
        <v>1686</v>
      </c>
      <c r="E37" s="6" t="s">
        <v>583</v>
      </c>
      <c r="F37" s="19">
        <v>5000</v>
      </c>
      <c r="G37" s="24">
        <v>4977.88</v>
      </c>
      <c r="H37" s="24">
        <v>0.42</v>
      </c>
      <c r="I37" s="31">
        <v>7.8239999999999998</v>
      </c>
      <c r="J37" s="31"/>
      <c r="K37" s="35" t="s">
        <v>584</v>
      </c>
    </row>
    <row r="38" spans="2:11" x14ac:dyDescent="0.25">
      <c r="B38" s="8" t="s">
        <v>1687</v>
      </c>
      <c r="C38" s="57" t="s">
        <v>1176</v>
      </c>
      <c r="D38" s="54" t="s">
        <v>1688</v>
      </c>
      <c r="E38" s="6" t="s">
        <v>583</v>
      </c>
      <c r="F38" s="19">
        <v>450</v>
      </c>
      <c r="G38" s="24">
        <v>4490.91</v>
      </c>
      <c r="H38" s="24">
        <v>0.38</v>
      </c>
      <c r="I38" s="31">
        <v>8.0749999999999993</v>
      </c>
      <c r="J38" s="31"/>
      <c r="K38" s="35" t="s">
        <v>584</v>
      </c>
    </row>
    <row r="39" spans="2:11" x14ac:dyDescent="0.25">
      <c r="B39" s="8" t="s">
        <v>1689</v>
      </c>
      <c r="C39" s="57" t="s">
        <v>952</v>
      </c>
      <c r="D39" s="54" t="s">
        <v>1690</v>
      </c>
      <c r="E39" s="6" t="s">
        <v>583</v>
      </c>
      <c r="F39" s="19">
        <v>400</v>
      </c>
      <c r="G39" s="24">
        <v>3968.41</v>
      </c>
      <c r="H39" s="24">
        <v>0.34</v>
      </c>
      <c r="I39" s="31">
        <v>7.51</v>
      </c>
      <c r="J39" s="31"/>
      <c r="K39" s="35" t="s">
        <v>584</v>
      </c>
    </row>
    <row r="40" spans="2:11" x14ac:dyDescent="0.25">
      <c r="B40" s="8" t="s">
        <v>1691</v>
      </c>
      <c r="C40" s="57" t="s">
        <v>692</v>
      </c>
      <c r="D40" s="54" t="s">
        <v>1692</v>
      </c>
      <c r="E40" s="6" t="s">
        <v>583</v>
      </c>
      <c r="F40" s="19">
        <v>300</v>
      </c>
      <c r="G40" s="24">
        <v>3000.47</v>
      </c>
      <c r="H40" s="24">
        <v>0.25</v>
      </c>
      <c r="I40" s="31">
        <v>7.3090000000000002</v>
      </c>
      <c r="J40" s="31"/>
      <c r="K40" s="35" t="s">
        <v>584</v>
      </c>
    </row>
    <row r="41" spans="2:11" x14ac:dyDescent="0.25">
      <c r="B41" s="8" t="s">
        <v>1693</v>
      </c>
      <c r="C41" s="57" t="s">
        <v>1481</v>
      </c>
      <c r="D41" s="54" t="s">
        <v>1694</v>
      </c>
      <c r="E41" s="6" t="s">
        <v>583</v>
      </c>
      <c r="F41" s="19">
        <v>250</v>
      </c>
      <c r="G41" s="24">
        <v>2522.6799999999998</v>
      </c>
      <c r="H41" s="24">
        <v>0.21</v>
      </c>
      <c r="I41" s="31">
        <v>7.7431000000000001</v>
      </c>
      <c r="J41" s="31"/>
      <c r="K41" s="35" t="s">
        <v>584</v>
      </c>
    </row>
    <row r="42" spans="2:11" x14ac:dyDescent="0.25">
      <c r="B42" s="8" t="s">
        <v>1695</v>
      </c>
      <c r="C42" s="57" t="s">
        <v>1481</v>
      </c>
      <c r="D42" s="54" t="s">
        <v>1696</v>
      </c>
      <c r="E42" s="6" t="s">
        <v>583</v>
      </c>
      <c r="F42" s="19">
        <v>250</v>
      </c>
      <c r="G42" s="24">
        <v>2516.89</v>
      </c>
      <c r="H42" s="24">
        <v>0.21</v>
      </c>
      <c r="I42" s="31">
        <v>7.76</v>
      </c>
      <c r="J42" s="31"/>
      <c r="K42" s="35" t="s">
        <v>584</v>
      </c>
    </row>
    <row r="43" spans="2:11" x14ac:dyDescent="0.25">
      <c r="B43" s="8" t="s">
        <v>1697</v>
      </c>
      <c r="C43" s="57" t="s">
        <v>1481</v>
      </c>
      <c r="D43" s="54" t="s">
        <v>1698</v>
      </c>
      <c r="E43" s="6" t="s">
        <v>583</v>
      </c>
      <c r="F43" s="19">
        <v>250</v>
      </c>
      <c r="G43" s="24">
        <v>2491.9299999999998</v>
      </c>
      <c r="H43" s="24">
        <v>0.21</v>
      </c>
      <c r="I43" s="31">
        <v>7.76</v>
      </c>
      <c r="J43" s="31"/>
      <c r="K43" s="35" t="s">
        <v>584</v>
      </c>
    </row>
    <row r="44" spans="2:11" x14ac:dyDescent="0.25">
      <c r="B44" s="8" t="s">
        <v>1699</v>
      </c>
      <c r="C44" s="57" t="s">
        <v>632</v>
      </c>
      <c r="D44" s="54" t="s">
        <v>1700</v>
      </c>
      <c r="E44" s="6" t="s">
        <v>583</v>
      </c>
      <c r="F44" s="19">
        <v>250</v>
      </c>
      <c r="G44" s="24">
        <v>2488.86</v>
      </c>
      <c r="H44" s="24">
        <v>0.21</v>
      </c>
      <c r="I44" s="31">
        <v>7.3826999999999998</v>
      </c>
      <c r="J44" s="31"/>
      <c r="K44" s="35" t="s">
        <v>584</v>
      </c>
    </row>
    <row r="45" spans="2:11" x14ac:dyDescent="0.25">
      <c r="B45" s="8" t="s">
        <v>1701</v>
      </c>
      <c r="C45" s="57" t="s">
        <v>586</v>
      </c>
      <c r="D45" s="54" t="s">
        <v>1702</v>
      </c>
      <c r="E45" s="6" t="s">
        <v>1501</v>
      </c>
      <c r="F45" s="19">
        <v>250</v>
      </c>
      <c r="G45" s="24">
        <v>2482.14</v>
      </c>
      <c r="H45" s="24">
        <v>0.21</v>
      </c>
      <c r="I45" s="31">
        <v>7.87</v>
      </c>
      <c r="J45" s="31"/>
      <c r="K45" s="35" t="s">
        <v>584</v>
      </c>
    </row>
    <row r="46" spans="2:11" x14ac:dyDescent="0.25">
      <c r="B46" s="8" t="s">
        <v>1703</v>
      </c>
      <c r="C46" s="57" t="s">
        <v>1569</v>
      </c>
      <c r="D46" s="54" t="s">
        <v>1704</v>
      </c>
      <c r="E46" s="6" t="s">
        <v>583</v>
      </c>
      <c r="F46" s="19">
        <v>250</v>
      </c>
      <c r="G46" s="24">
        <v>2468.11</v>
      </c>
      <c r="H46" s="24">
        <v>0.21</v>
      </c>
      <c r="I46" s="31">
        <v>7.8049999999999997</v>
      </c>
      <c r="J46" s="31"/>
      <c r="K46" s="35" t="s">
        <v>584</v>
      </c>
    </row>
    <row r="47" spans="2:11" x14ac:dyDescent="0.25">
      <c r="B47" s="8" t="s">
        <v>1705</v>
      </c>
      <c r="C47" s="57" t="s">
        <v>1706</v>
      </c>
      <c r="D47" s="54" t="s">
        <v>1707</v>
      </c>
      <c r="E47" s="6" t="s">
        <v>583</v>
      </c>
      <c r="F47" s="19">
        <v>200</v>
      </c>
      <c r="G47" s="24">
        <v>1987.41</v>
      </c>
      <c r="H47" s="24">
        <v>0.17</v>
      </c>
      <c r="I47" s="31">
        <v>8.0498999999999992</v>
      </c>
      <c r="J47" s="31"/>
      <c r="K47" s="35" t="s">
        <v>584</v>
      </c>
    </row>
    <row r="48" spans="2:11" x14ac:dyDescent="0.25">
      <c r="B48" s="8" t="s">
        <v>1708</v>
      </c>
      <c r="C48" s="57" t="s">
        <v>718</v>
      </c>
      <c r="D48" s="54" t="s">
        <v>1709</v>
      </c>
      <c r="E48" s="6" t="s">
        <v>1678</v>
      </c>
      <c r="F48" s="19">
        <v>100</v>
      </c>
      <c r="G48" s="24">
        <v>1004.93</v>
      </c>
      <c r="H48" s="24">
        <v>0.09</v>
      </c>
      <c r="I48" s="31">
        <v>7.8449999999999998</v>
      </c>
      <c r="J48" s="31"/>
      <c r="K48" s="35" t="s">
        <v>584</v>
      </c>
    </row>
    <row r="49" spans="2:11" x14ac:dyDescent="0.25">
      <c r="C49" s="58" t="s">
        <v>39</v>
      </c>
      <c r="D49" s="54"/>
      <c r="E49" s="6"/>
      <c r="F49" s="19"/>
      <c r="G49" s="25">
        <v>314943.98</v>
      </c>
      <c r="H49" s="25">
        <v>26.71</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1288</v>
      </c>
      <c r="C56" s="57" t="s">
        <v>1289</v>
      </c>
      <c r="D56" s="54" t="s">
        <v>1290</v>
      </c>
      <c r="E56" s="6" t="s">
        <v>660</v>
      </c>
      <c r="F56" s="19">
        <v>40410400</v>
      </c>
      <c r="G56" s="24">
        <v>40425.15</v>
      </c>
      <c r="H56" s="24">
        <v>3.43</v>
      </c>
      <c r="I56" s="31">
        <v>6.8894500000000001</v>
      </c>
      <c r="J56" s="31"/>
      <c r="K56" s="35"/>
    </row>
    <row r="57" spans="2:11" x14ac:dyDescent="0.25">
      <c r="C57" s="58" t="s">
        <v>39</v>
      </c>
      <c r="D57" s="54"/>
      <c r="E57" s="6"/>
      <c r="F57" s="19"/>
      <c r="G57" s="25">
        <v>40425.15</v>
      </c>
      <c r="H57" s="25">
        <v>3.43</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1710</v>
      </c>
      <c r="C60" s="57" t="s">
        <v>1711</v>
      </c>
      <c r="D60" s="54" t="s">
        <v>1712</v>
      </c>
      <c r="E60" s="6" t="s">
        <v>660</v>
      </c>
      <c r="F60" s="19">
        <v>18100000</v>
      </c>
      <c r="G60" s="24">
        <v>18177.14</v>
      </c>
      <c r="H60" s="24">
        <v>1.54</v>
      </c>
      <c r="I60" s="31">
        <v>7.1275000000000004</v>
      </c>
      <c r="J60" s="31"/>
      <c r="K60" s="35"/>
    </row>
    <row r="61" spans="2:11" x14ac:dyDescent="0.25">
      <c r="B61" s="8" t="s">
        <v>1713</v>
      </c>
      <c r="C61" s="57" t="s">
        <v>1714</v>
      </c>
      <c r="D61" s="54" t="s">
        <v>1715</v>
      </c>
      <c r="E61" s="6" t="s">
        <v>660</v>
      </c>
      <c r="F61" s="19">
        <v>7500000</v>
      </c>
      <c r="G61" s="24">
        <v>7572.12</v>
      </c>
      <c r="H61" s="24">
        <v>0.64</v>
      </c>
      <c r="I61" s="31">
        <v>7.5356000999999999</v>
      </c>
      <c r="J61" s="31"/>
      <c r="K61" s="35"/>
    </row>
    <row r="62" spans="2:11" x14ac:dyDescent="0.25">
      <c r="B62" s="8" t="s">
        <v>1716</v>
      </c>
      <c r="C62" s="57" t="s">
        <v>1717</v>
      </c>
      <c r="D62" s="54" t="s">
        <v>1718</v>
      </c>
      <c r="E62" s="6" t="s">
        <v>660</v>
      </c>
      <c r="F62" s="19">
        <v>5000000</v>
      </c>
      <c r="G62" s="24">
        <v>5003.38</v>
      </c>
      <c r="H62" s="24">
        <v>0.42</v>
      </c>
      <c r="I62" s="31">
        <v>7.1393000000000004</v>
      </c>
      <c r="J62" s="31"/>
      <c r="K62" s="35"/>
    </row>
    <row r="63" spans="2:11" x14ac:dyDescent="0.25">
      <c r="B63" s="8" t="s">
        <v>1719</v>
      </c>
      <c r="C63" s="57" t="s">
        <v>1720</v>
      </c>
      <c r="D63" s="54" t="s">
        <v>1721</v>
      </c>
      <c r="E63" s="6" t="s">
        <v>660</v>
      </c>
      <c r="F63" s="19">
        <v>2600000</v>
      </c>
      <c r="G63" s="24">
        <v>2617.04</v>
      </c>
      <c r="H63" s="24">
        <v>0.22</v>
      </c>
      <c r="I63" s="31">
        <v>7.2024999999999997</v>
      </c>
      <c r="J63" s="31"/>
      <c r="K63" s="35"/>
    </row>
    <row r="64" spans="2:11" x14ac:dyDescent="0.25">
      <c r="B64" s="8" t="s">
        <v>1722</v>
      </c>
      <c r="C64" s="57" t="s">
        <v>1723</v>
      </c>
      <c r="D64" s="54" t="s">
        <v>1724</v>
      </c>
      <c r="E64" s="6" t="s">
        <v>660</v>
      </c>
      <c r="F64" s="19">
        <v>500000</v>
      </c>
      <c r="G64" s="24">
        <v>506.28</v>
      </c>
      <c r="H64" s="24">
        <v>0.04</v>
      </c>
      <c r="I64" s="31">
        <v>7.6555137000000002</v>
      </c>
      <c r="J64" s="31"/>
      <c r="K64" s="35"/>
    </row>
    <row r="65" spans="1:11" x14ac:dyDescent="0.25">
      <c r="C65" s="58" t="s">
        <v>39</v>
      </c>
      <c r="D65" s="54"/>
      <c r="E65" s="6"/>
      <c r="F65" s="19"/>
      <c r="G65" s="25">
        <v>33875.96</v>
      </c>
      <c r="H65" s="25">
        <v>2.86</v>
      </c>
      <c r="I65" s="31"/>
      <c r="J65" s="31"/>
      <c r="K65" s="35"/>
    </row>
    <row r="66" spans="1:11" x14ac:dyDescent="0.25">
      <c r="C66" s="57"/>
      <c r="D66" s="54"/>
      <c r="E66" s="6"/>
      <c r="F66" s="19"/>
      <c r="G66" s="24"/>
      <c r="H66" s="24"/>
      <c r="I66" s="31"/>
      <c r="J66" s="31"/>
      <c r="K66" s="35"/>
    </row>
    <row r="67" spans="1:11" x14ac:dyDescent="0.25">
      <c r="A67" s="10"/>
      <c r="B67" s="28"/>
      <c r="C67" s="58" t="s">
        <v>11</v>
      </c>
      <c r="D67" s="54"/>
      <c r="E67" s="6"/>
      <c r="F67" s="19"/>
      <c r="G67" s="24"/>
      <c r="H67" s="24"/>
      <c r="I67" s="31"/>
      <c r="J67" s="31"/>
      <c r="K67" s="35"/>
    </row>
    <row r="68" spans="1:11" x14ac:dyDescent="0.25">
      <c r="C68" s="59" t="s">
        <v>13</v>
      </c>
      <c r="D68" s="54"/>
      <c r="E68" s="6"/>
      <c r="F68" s="19"/>
      <c r="G68" s="24"/>
      <c r="H68" s="24"/>
      <c r="I68" s="31"/>
      <c r="J68" s="31"/>
      <c r="K68" s="35"/>
    </row>
    <row r="69" spans="1:11" x14ac:dyDescent="0.25">
      <c r="B69" s="8" t="s">
        <v>1328</v>
      </c>
      <c r="C69" s="57" t="s">
        <v>418</v>
      </c>
      <c r="D69" s="54" t="s">
        <v>1329</v>
      </c>
      <c r="E69" s="6" t="s">
        <v>694</v>
      </c>
      <c r="F69" s="19">
        <v>10000</v>
      </c>
      <c r="G69" s="24">
        <v>49340.35</v>
      </c>
      <c r="H69" s="24">
        <v>4.1900000000000004</v>
      </c>
      <c r="I69" s="31">
        <v>8</v>
      </c>
      <c r="J69" s="31"/>
      <c r="K69" s="35" t="s">
        <v>584</v>
      </c>
    </row>
    <row r="70" spans="1:11" x14ac:dyDescent="0.25">
      <c r="B70" s="8" t="s">
        <v>1725</v>
      </c>
      <c r="C70" s="57" t="s">
        <v>51</v>
      </c>
      <c r="D70" s="54" t="s">
        <v>1726</v>
      </c>
      <c r="E70" s="6" t="s">
        <v>694</v>
      </c>
      <c r="F70" s="19">
        <v>6200</v>
      </c>
      <c r="G70" s="24">
        <v>30095.759999999998</v>
      </c>
      <c r="H70" s="24">
        <v>2.5499999999999998</v>
      </c>
      <c r="I70" s="31">
        <v>8.0048999999999992</v>
      </c>
      <c r="J70" s="31"/>
      <c r="K70" s="35" t="s">
        <v>584</v>
      </c>
    </row>
    <row r="71" spans="1:11" x14ac:dyDescent="0.25">
      <c r="B71" s="8" t="s">
        <v>1307</v>
      </c>
      <c r="C71" s="57" t="s">
        <v>1308</v>
      </c>
      <c r="D71" s="54" t="s">
        <v>1309</v>
      </c>
      <c r="E71" s="6" t="s">
        <v>694</v>
      </c>
      <c r="F71" s="19">
        <v>5500</v>
      </c>
      <c r="G71" s="24">
        <v>27188.21</v>
      </c>
      <c r="H71" s="24">
        <v>2.31</v>
      </c>
      <c r="I71" s="31">
        <v>8.0496999999999996</v>
      </c>
      <c r="J71" s="31"/>
      <c r="K71" s="35"/>
    </row>
    <row r="72" spans="1:11" x14ac:dyDescent="0.25">
      <c r="B72" s="8" t="s">
        <v>1727</v>
      </c>
      <c r="C72" s="57" t="s">
        <v>1728</v>
      </c>
      <c r="D72" s="54" t="s">
        <v>1729</v>
      </c>
      <c r="E72" s="6" t="s">
        <v>694</v>
      </c>
      <c r="F72" s="19">
        <v>5000</v>
      </c>
      <c r="G72" s="24">
        <v>24621.5</v>
      </c>
      <c r="H72" s="24">
        <v>2.09</v>
      </c>
      <c r="I72" s="31">
        <v>8.375</v>
      </c>
      <c r="J72" s="31"/>
      <c r="K72" s="35" t="s">
        <v>584</v>
      </c>
    </row>
    <row r="73" spans="1:11" x14ac:dyDescent="0.25">
      <c r="B73" s="8" t="s">
        <v>1730</v>
      </c>
      <c r="C73" s="57" t="s">
        <v>191</v>
      </c>
      <c r="D73" s="54" t="s">
        <v>1731</v>
      </c>
      <c r="E73" s="6" t="s">
        <v>694</v>
      </c>
      <c r="F73" s="19">
        <v>5000</v>
      </c>
      <c r="G73" s="24">
        <v>24467.15</v>
      </c>
      <c r="H73" s="24">
        <v>2.08</v>
      </c>
      <c r="I73" s="31">
        <v>8.1951000000000001</v>
      </c>
      <c r="J73" s="31"/>
      <c r="K73" s="35" t="s">
        <v>584</v>
      </c>
    </row>
    <row r="74" spans="1:11" x14ac:dyDescent="0.25">
      <c r="B74" s="8" t="s">
        <v>1732</v>
      </c>
      <c r="C74" s="57" t="s">
        <v>1733</v>
      </c>
      <c r="D74" s="54" t="s">
        <v>1734</v>
      </c>
      <c r="E74" s="6" t="s">
        <v>694</v>
      </c>
      <c r="F74" s="19">
        <v>5000</v>
      </c>
      <c r="G74" s="24">
        <v>23653.1</v>
      </c>
      <c r="H74" s="24">
        <v>2.0099999999999998</v>
      </c>
      <c r="I74" s="31">
        <v>8.0250000000000004</v>
      </c>
      <c r="J74" s="31"/>
      <c r="K74" s="35" t="s">
        <v>584</v>
      </c>
    </row>
    <row r="75" spans="1:11" x14ac:dyDescent="0.25">
      <c r="B75" s="8" t="s">
        <v>1735</v>
      </c>
      <c r="C75" s="57" t="s">
        <v>1321</v>
      </c>
      <c r="D75" s="54" t="s">
        <v>1736</v>
      </c>
      <c r="E75" s="6" t="s">
        <v>694</v>
      </c>
      <c r="F75" s="19">
        <v>3300</v>
      </c>
      <c r="G75" s="24">
        <v>16161.22</v>
      </c>
      <c r="H75" s="24">
        <v>1.37</v>
      </c>
      <c r="I75" s="31">
        <v>7.9701000000000004</v>
      </c>
      <c r="J75" s="31"/>
      <c r="K75" s="35" t="s">
        <v>584</v>
      </c>
    </row>
    <row r="76" spans="1:11" x14ac:dyDescent="0.25">
      <c r="B76" s="8" t="s">
        <v>1737</v>
      </c>
      <c r="C76" s="57" t="s">
        <v>51</v>
      </c>
      <c r="D76" s="54" t="s">
        <v>1738</v>
      </c>
      <c r="E76" s="6" t="s">
        <v>694</v>
      </c>
      <c r="F76" s="19">
        <v>3000</v>
      </c>
      <c r="G76" s="24">
        <v>14725.19</v>
      </c>
      <c r="H76" s="24">
        <v>1.25</v>
      </c>
      <c r="I76" s="31">
        <v>7.8297999999999996</v>
      </c>
      <c r="J76" s="31"/>
      <c r="K76" s="35" t="s">
        <v>584</v>
      </c>
    </row>
    <row r="77" spans="1:11" x14ac:dyDescent="0.25">
      <c r="B77" s="8" t="s">
        <v>1303</v>
      </c>
      <c r="C77" s="57" t="s">
        <v>692</v>
      </c>
      <c r="D77" s="54" t="s">
        <v>1304</v>
      </c>
      <c r="E77" s="6" t="s">
        <v>694</v>
      </c>
      <c r="F77" s="19">
        <v>3000</v>
      </c>
      <c r="G77" s="24">
        <v>14320.23</v>
      </c>
      <c r="H77" s="24">
        <v>1.22</v>
      </c>
      <c r="I77" s="31">
        <v>7.7348999999999997</v>
      </c>
      <c r="J77" s="31"/>
      <c r="K77" s="35" t="s">
        <v>584</v>
      </c>
    </row>
    <row r="78" spans="1:11" x14ac:dyDescent="0.25">
      <c r="B78" s="8" t="s">
        <v>1739</v>
      </c>
      <c r="C78" s="57" t="s">
        <v>632</v>
      </c>
      <c r="D78" s="54" t="s">
        <v>1740</v>
      </c>
      <c r="E78" s="6" t="s">
        <v>1101</v>
      </c>
      <c r="F78" s="19">
        <v>2500</v>
      </c>
      <c r="G78" s="24">
        <v>12275.21</v>
      </c>
      <c r="H78" s="24">
        <v>1.04</v>
      </c>
      <c r="I78" s="31">
        <v>7.3449999999999998</v>
      </c>
      <c r="J78" s="31"/>
      <c r="K78" s="35" t="s">
        <v>584</v>
      </c>
    </row>
    <row r="79" spans="1:11" x14ac:dyDescent="0.25">
      <c r="B79" s="8" t="s">
        <v>1312</v>
      </c>
      <c r="C79" s="57" t="s">
        <v>1313</v>
      </c>
      <c r="D79" s="54" t="s">
        <v>1314</v>
      </c>
      <c r="E79" s="6" t="s">
        <v>694</v>
      </c>
      <c r="F79" s="19">
        <v>2000</v>
      </c>
      <c r="G79" s="24">
        <v>9941.4699999999993</v>
      </c>
      <c r="H79" s="24">
        <v>0.84</v>
      </c>
      <c r="I79" s="31">
        <v>7.6746999999999996</v>
      </c>
      <c r="J79" s="31"/>
      <c r="K79" s="35" t="s">
        <v>584</v>
      </c>
    </row>
    <row r="80" spans="1:11" x14ac:dyDescent="0.25">
      <c r="B80" s="8" t="s">
        <v>1741</v>
      </c>
      <c r="C80" s="57" t="s">
        <v>539</v>
      </c>
      <c r="D80" s="54" t="s">
        <v>1742</v>
      </c>
      <c r="E80" s="6" t="s">
        <v>694</v>
      </c>
      <c r="F80" s="19">
        <v>2000</v>
      </c>
      <c r="G80" s="24">
        <v>9769.18</v>
      </c>
      <c r="H80" s="24">
        <v>0.83</v>
      </c>
      <c r="I80" s="31">
        <v>7.84</v>
      </c>
      <c r="J80" s="31"/>
      <c r="K80" s="35" t="s">
        <v>584</v>
      </c>
    </row>
    <row r="81" spans="2:11" x14ac:dyDescent="0.25">
      <c r="B81" s="8" t="s">
        <v>1305</v>
      </c>
      <c r="C81" s="57" t="s">
        <v>1090</v>
      </c>
      <c r="D81" s="54" t="s">
        <v>1306</v>
      </c>
      <c r="E81" s="6" t="s">
        <v>694</v>
      </c>
      <c r="F81" s="19">
        <v>1500</v>
      </c>
      <c r="G81" s="24">
        <v>7335.14</v>
      </c>
      <c r="H81" s="24">
        <v>0.62</v>
      </c>
      <c r="I81" s="31">
        <v>7.3250000000000002</v>
      </c>
      <c r="J81" s="31"/>
      <c r="K81" s="35" t="s">
        <v>584</v>
      </c>
    </row>
    <row r="82" spans="2:11" x14ac:dyDescent="0.25">
      <c r="B82" s="8" t="s">
        <v>1332</v>
      </c>
      <c r="C82" s="57" t="s">
        <v>191</v>
      </c>
      <c r="D82" s="54" t="s">
        <v>1333</v>
      </c>
      <c r="E82" s="6" t="s">
        <v>694</v>
      </c>
      <c r="F82" s="19">
        <v>500</v>
      </c>
      <c r="G82" s="24">
        <v>2444.0300000000002</v>
      </c>
      <c r="H82" s="24">
        <v>0.21</v>
      </c>
      <c r="I82" s="31">
        <v>8.1950000000000003</v>
      </c>
      <c r="J82" s="31"/>
      <c r="K82" s="35" t="s">
        <v>584</v>
      </c>
    </row>
    <row r="83" spans="2:11" x14ac:dyDescent="0.25">
      <c r="C83" s="58" t="s">
        <v>39</v>
      </c>
      <c r="D83" s="54"/>
      <c r="E83" s="6"/>
      <c r="F83" s="19"/>
      <c r="G83" s="25">
        <v>266337.74</v>
      </c>
      <c r="H83" s="25">
        <v>22.61</v>
      </c>
      <c r="I83" s="31"/>
      <c r="J83" s="31"/>
      <c r="K83" s="35"/>
    </row>
    <row r="84" spans="2:11" x14ac:dyDescent="0.25">
      <c r="C84" s="57"/>
      <c r="D84" s="54"/>
      <c r="E84" s="6"/>
      <c r="F84" s="19"/>
      <c r="G84" s="24"/>
      <c r="H84" s="24"/>
      <c r="I84" s="31"/>
      <c r="J84" s="31"/>
      <c r="K84" s="35"/>
    </row>
    <row r="85" spans="2:11" x14ac:dyDescent="0.25">
      <c r="C85" s="59" t="s">
        <v>14</v>
      </c>
      <c r="D85" s="54"/>
      <c r="E85" s="6"/>
      <c r="F85" s="19"/>
      <c r="G85" s="24"/>
      <c r="H85" s="24"/>
      <c r="I85" s="31"/>
      <c r="J85" s="31"/>
      <c r="K85" s="35"/>
    </row>
    <row r="86" spans="2:11" x14ac:dyDescent="0.25">
      <c r="B86" s="8" t="s">
        <v>1373</v>
      </c>
      <c r="C86" s="57" t="s">
        <v>1374</v>
      </c>
      <c r="D86" s="54" t="s">
        <v>1375</v>
      </c>
      <c r="E86" s="6" t="s">
        <v>694</v>
      </c>
      <c r="F86" s="19">
        <v>8000</v>
      </c>
      <c r="G86" s="24">
        <v>39779.040000000001</v>
      </c>
      <c r="H86" s="24">
        <v>3.38</v>
      </c>
      <c r="I86" s="31">
        <v>7.5098000000000003</v>
      </c>
      <c r="J86" s="31"/>
      <c r="K86" s="35" t="s">
        <v>584</v>
      </c>
    </row>
    <row r="87" spans="2:11" x14ac:dyDescent="0.25">
      <c r="B87" s="8" t="s">
        <v>1422</v>
      </c>
      <c r="C87" s="57" t="s">
        <v>586</v>
      </c>
      <c r="D87" s="54" t="s">
        <v>1423</v>
      </c>
      <c r="E87" s="6" t="s">
        <v>694</v>
      </c>
      <c r="F87" s="19">
        <v>8000</v>
      </c>
      <c r="G87" s="24">
        <v>38479.839999999997</v>
      </c>
      <c r="H87" s="24">
        <v>3.27</v>
      </c>
      <c r="I87" s="31">
        <v>7.6699000000000002</v>
      </c>
      <c r="J87" s="31"/>
      <c r="K87" s="35" t="s">
        <v>584</v>
      </c>
    </row>
    <row r="88" spans="2:11" x14ac:dyDescent="0.25">
      <c r="B88" s="8" t="s">
        <v>1743</v>
      </c>
      <c r="C88" s="57" t="s">
        <v>65</v>
      </c>
      <c r="D88" s="54" t="s">
        <v>1744</v>
      </c>
      <c r="E88" s="6" t="s">
        <v>694</v>
      </c>
      <c r="F88" s="19">
        <v>7500</v>
      </c>
      <c r="G88" s="24">
        <v>36847.050000000003</v>
      </c>
      <c r="H88" s="24">
        <v>3.13</v>
      </c>
      <c r="I88" s="31">
        <v>7.3502000000000001</v>
      </c>
      <c r="J88" s="31"/>
      <c r="K88" s="35" t="s">
        <v>584</v>
      </c>
    </row>
    <row r="89" spans="2:11" x14ac:dyDescent="0.25">
      <c r="B89" s="8" t="s">
        <v>1745</v>
      </c>
      <c r="C89" s="57" t="s">
        <v>517</v>
      </c>
      <c r="D89" s="54" t="s">
        <v>1746</v>
      </c>
      <c r="E89" s="6" t="s">
        <v>694</v>
      </c>
      <c r="F89" s="19">
        <v>6000</v>
      </c>
      <c r="G89" s="24">
        <v>29892.45</v>
      </c>
      <c r="H89" s="24">
        <v>2.54</v>
      </c>
      <c r="I89" s="31">
        <v>7.7248999999999999</v>
      </c>
      <c r="J89" s="31"/>
      <c r="K89" s="35" t="s">
        <v>584</v>
      </c>
    </row>
    <row r="90" spans="2:11" x14ac:dyDescent="0.25">
      <c r="B90" s="8" t="s">
        <v>1370</v>
      </c>
      <c r="C90" s="57" t="s">
        <v>1371</v>
      </c>
      <c r="D90" s="54" t="s">
        <v>1372</v>
      </c>
      <c r="E90" s="6" t="s">
        <v>1095</v>
      </c>
      <c r="F90" s="19">
        <v>6000</v>
      </c>
      <c r="G90" s="24">
        <v>29873.94</v>
      </c>
      <c r="H90" s="24">
        <v>2.54</v>
      </c>
      <c r="I90" s="31">
        <v>7.3352000000000004</v>
      </c>
      <c r="J90" s="31"/>
      <c r="K90" s="35" t="s">
        <v>584</v>
      </c>
    </row>
    <row r="91" spans="2:11" x14ac:dyDescent="0.25">
      <c r="B91" s="8" t="s">
        <v>1747</v>
      </c>
      <c r="C91" s="57" t="s">
        <v>424</v>
      </c>
      <c r="D91" s="54" t="s">
        <v>1748</v>
      </c>
      <c r="E91" s="6" t="s">
        <v>694</v>
      </c>
      <c r="F91" s="19">
        <v>6000</v>
      </c>
      <c r="G91" s="24">
        <v>29825.94</v>
      </c>
      <c r="H91" s="24">
        <v>2.5299999999999998</v>
      </c>
      <c r="I91" s="31">
        <v>7.8898999999999999</v>
      </c>
      <c r="J91" s="31"/>
      <c r="K91" s="35" t="s">
        <v>584</v>
      </c>
    </row>
    <row r="92" spans="2:11" x14ac:dyDescent="0.25">
      <c r="B92" s="8" t="s">
        <v>1388</v>
      </c>
      <c r="C92" s="57" t="s">
        <v>137</v>
      </c>
      <c r="D92" s="54" t="s">
        <v>1389</v>
      </c>
      <c r="E92" s="6" t="s">
        <v>694</v>
      </c>
      <c r="F92" s="19">
        <v>5500</v>
      </c>
      <c r="G92" s="24">
        <v>25866.06</v>
      </c>
      <c r="H92" s="24">
        <v>2.2000000000000002</v>
      </c>
      <c r="I92" s="31">
        <v>7.6600999999999999</v>
      </c>
      <c r="J92" s="31"/>
      <c r="K92" s="35" t="s">
        <v>584</v>
      </c>
    </row>
    <row r="93" spans="2:11" x14ac:dyDescent="0.25">
      <c r="B93" s="8" t="s">
        <v>1749</v>
      </c>
      <c r="C93" s="57" t="s">
        <v>304</v>
      </c>
      <c r="D93" s="54" t="s">
        <v>1750</v>
      </c>
      <c r="E93" s="6" t="s">
        <v>694</v>
      </c>
      <c r="F93" s="19">
        <v>5000</v>
      </c>
      <c r="G93" s="24">
        <v>24517.85</v>
      </c>
      <c r="H93" s="24">
        <v>2.08</v>
      </c>
      <c r="I93" s="31">
        <v>7.3997999999999999</v>
      </c>
      <c r="J93" s="31"/>
      <c r="K93" s="35"/>
    </row>
    <row r="94" spans="2:11" x14ac:dyDescent="0.25">
      <c r="B94" s="8" t="s">
        <v>1368</v>
      </c>
      <c r="C94" s="57" t="s">
        <v>51</v>
      </c>
      <c r="D94" s="54" t="s">
        <v>1369</v>
      </c>
      <c r="E94" s="6" t="s">
        <v>694</v>
      </c>
      <c r="F94" s="19">
        <v>5000</v>
      </c>
      <c r="G94" s="24">
        <v>23571.93</v>
      </c>
      <c r="H94" s="24">
        <v>2</v>
      </c>
      <c r="I94" s="31">
        <v>7.7050000000000001</v>
      </c>
      <c r="J94" s="31"/>
      <c r="K94" s="35" t="s">
        <v>584</v>
      </c>
    </row>
    <row r="95" spans="2:11" x14ac:dyDescent="0.25">
      <c r="B95" s="8" t="s">
        <v>1366</v>
      </c>
      <c r="C95" s="57" t="s">
        <v>65</v>
      </c>
      <c r="D95" s="54" t="s">
        <v>1367</v>
      </c>
      <c r="E95" s="6" t="s">
        <v>694</v>
      </c>
      <c r="F95" s="19">
        <v>5000</v>
      </c>
      <c r="G95" s="24">
        <v>23185.33</v>
      </c>
      <c r="H95" s="24">
        <v>1.97</v>
      </c>
      <c r="I95" s="31">
        <v>7.8699000000000003</v>
      </c>
      <c r="J95" s="31"/>
      <c r="K95" s="35" t="s">
        <v>584</v>
      </c>
    </row>
    <row r="96" spans="2:11" x14ac:dyDescent="0.25">
      <c r="B96" s="8" t="s">
        <v>1751</v>
      </c>
      <c r="C96" s="57" t="s">
        <v>424</v>
      </c>
      <c r="D96" s="54" t="s">
        <v>1752</v>
      </c>
      <c r="E96" s="6" t="s">
        <v>694</v>
      </c>
      <c r="F96" s="19">
        <v>4000</v>
      </c>
      <c r="G96" s="24">
        <v>19888.22</v>
      </c>
      <c r="H96" s="24">
        <v>1.69</v>
      </c>
      <c r="I96" s="31">
        <v>7.8902000000000001</v>
      </c>
      <c r="J96" s="31"/>
      <c r="K96" s="35" t="s">
        <v>584</v>
      </c>
    </row>
    <row r="97" spans="2:11" x14ac:dyDescent="0.25">
      <c r="B97" s="8" t="s">
        <v>1753</v>
      </c>
      <c r="C97" s="57" t="s">
        <v>62</v>
      </c>
      <c r="D97" s="54" t="s">
        <v>1754</v>
      </c>
      <c r="E97" s="6" t="s">
        <v>1095</v>
      </c>
      <c r="F97" s="19">
        <v>4000</v>
      </c>
      <c r="G97" s="24">
        <v>19395.419999999998</v>
      </c>
      <c r="H97" s="24">
        <v>1.65</v>
      </c>
      <c r="I97" s="31">
        <v>7.5349000000000004</v>
      </c>
      <c r="J97" s="31"/>
      <c r="K97" s="35" t="s">
        <v>584</v>
      </c>
    </row>
    <row r="98" spans="2:11" x14ac:dyDescent="0.25">
      <c r="B98" s="8" t="s">
        <v>1755</v>
      </c>
      <c r="C98" s="57" t="s">
        <v>701</v>
      </c>
      <c r="D98" s="54" t="s">
        <v>1756</v>
      </c>
      <c r="E98" s="6" t="s">
        <v>694</v>
      </c>
      <c r="F98" s="19">
        <v>4000</v>
      </c>
      <c r="G98" s="24">
        <v>19219.02</v>
      </c>
      <c r="H98" s="24">
        <v>1.63</v>
      </c>
      <c r="I98" s="31">
        <v>7.6849999999999996</v>
      </c>
      <c r="J98" s="31"/>
      <c r="K98" s="35" t="s">
        <v>584</v>
      </c>
    </row>
    <row r="99" spans="2:11" x14ac:dyDescent="0.25">
      <c r="B99" s="8" t="s">
        <v>1757</v>
      </c>
      <c r="C99" s="57" t="s">
        <v>137</v>
      </c>
      <c r="D99" s="54" t="s">
        <v>1758</v>
      </c>
      <c r="E99" s="6" t="s">
        <v>694</v>
      </c>
      <c r="F99" s="19">
        <v>3700</v>
      </c>
      <c r="G99" s="24">
        <v>17954.77</v>
      </c>
      <c r="H99" s="24">
        <v>1.52</v>
      </c>
      <c r="I99" s="31">
        <v>7.5400999999999998</v>
      </c>
      <c r="J99" s="31"/>
      <c r="K99" s="35" t="s">
        <v>584</v>
      </c>
    </row>
    <row r="100" spans="2:11" x14ac:dyDescent="0.25">
      <c r="B100" s="8" t="s">
        <v>1406</v>
      </c>
      <c r="C100" s="57" t="s">
        <v>701</v>
      </c>
      <c r="D100" s="54" t="s">
        <v>1407</v>
      </c>
      <c r="E100" s="6" t="s">
        <v>694</v>
      </c>
      <c r="F100" s="19">
        <v>2500</v>
      </c>
      <c r="G100" s="24">
        <v>11764.56</v>
      </c>
      <c r="H100" s="24">
        <v>1</v>
      </c>
      <c r="I100" s="31">
        <v>7.7873999999999999</v>
      </c>
      <c r="J100" s="31"/>
      <c r="K100" s="35" t="s">
        <v>584</v>
      </c>
    </row>
    <row r="101" spans="2:11" x14ac:dyDescent="0.25">
      <c r="B101" s="8" t="s">
        <v>1400</v>
      </c>
      <c r="C101" s="57" t="s">
        <v>65</v>
      </c>
      <c r="D101" s="54" t="s">
        <v>1401</v>
      </c>
      <c r="E101" s="6" t="s">
        <v>694</v>
      </c>
      <c r="F101" s="19">
        <v>2000</v>
      </c>
      <c r="G101" s="24">
        <v>9417.85</v>
      </c>
      <c r="H101" s="24">
        <v>0.8</v>
      </c>
      <c r="I101" s="31">
        <v>7.78</v>
      </c>
      <c r="J101" s="31"/>
      <c r="K101" s="35" t="s">
        <v>584</v>
      </c>
    </row>
    <row r="102" spans="2:11" x14ac:dyDescent="0.25">
      <c r="B102" s="8" t="s">
        <v>1759</v>
      </c>
      <c r="C102" s="57" t="s">
        <v>1202</v>
      </c>
      <c r="D102" s="54" t="s">
        <v>1760</v>
      </c>
      <c r="E102" s="6" t="s">
        <v>1095</v>
      </c>
      <c r="F102" s="19">
        <v>1500</v>
      </c>
      <c r="G102" s="24">
        <v>7439.95</v>
      </c>
      <c r="H102" s="24">
        <v>0.63</v>
      </c>
      <c r="I102" s="31">
        <v>7.3654000000000002</v>
      </c>
      <c r="J102" s="31"/>
      <c r="K102" s="35"/>
    </row>
    <row r="103" spans="2:11" x14ac:dyDescent="0.25">
      <c r="B103" s="8" t="s">
        <v>1380</v>
      </c>
      <c r="C103" s="57" t="s">
        <v>1207</v>
      </c>
      <c r="D103" s="54" t="s">
        <v>1381</v>
      </c>
      <c r="E103" s="6" t="s">
        <v>1095</v>
      </c>
      <c r="F103" s="19">
        <v>1000</v>
      </c>
      <c r="G103" s="24">
        <v>4895.53</v>
      </c>
      <c r="H103" s="24">
        <v>0.42</v>
      </c>
      <c r="I103" s="31">
        <v>7.4897999999999998</v>
      </c>
      <c r="J103" s="31"/>
      <c r="K103" s="35" t="s">
        <v>584</v>
      </c>
    </row>
    <row r="104" spans="2:11" x14ac:dyDescent="0.25">
      <c r="B104" s="8" t="s">
        <v>1394</v>
      </c>
      <c r="C104" s="57" t="s">
        <v>62</v>
      </c>
      <c r="D104" s="54" t="s">
        <v>1395</v>
      </c>
      <c r="E104" s="6" t="s">
        <v>1095</v>
      </c>
      <c r="F104" s="19">
        <v>1000</v>
      </c>
      <c r="G104" s="24">
        <v>4703.47</v>
      </c>
      <c r="H104" s="24">
        <v>0.4</v>
      </c>
      <c r="I104" s="31">
        <v>7.6451000000000002</v>
      </c>
      <c r="J104" s="31"/>
      <c r="K104" s="35" t="s">
        <v>584</v>
      </c>
    </row>
    <row r="105" spans="2:11" x14ac:dyDescent="0.25">
      <c r="C105" s="58" t="s">
        <v>39</v>
      </c>
      <c r="D105" s="54"/>
      <c r="E105" s="6"/>
      <c r="F105" s="19"/>
      <c r="G105" s="25">
        <v>416518.22</v>
      </c>
      <c r="H105" s="25">
        <v>35.380000000000003</v>
      </c>
      <c r="I105" s="31"/>
      <c r="J105" s="31"/>
      <c r="K105" s="35"/>
    </row>
    <row r="106" spans="2:11" x14ac:dyDescent="0.25">
      <c r="C106" s="57"/>
      <c r="D106" s="54"/>
      <c r="E106" s="6"/>
      <c r="F106" s="19"/>
      <c r="G106" s="24"/>
      <c r="H106" s="24"/>
      <c r="I106" s="31"/>
      <c r="J106" s="31"/>
      <c r="K106" s="35"/>
    </row>
    <row r="107" spans="2:11" x14ac:dyDescent="0.25">
      <c r="C107" s="59" t="s">
        <v>15</v>
      </c>
      <c r="D107" s="54"/>
      <c r="E107" s="6"/>
      <c r="F107" s="19"/>
      <c r="G107" s="24"/>
      <c r="H107" s="24"/>
      <c r="I107" s="31"/>
      <c r="J107" s="31"/>
      <c r="K107" s="35"/>
    </row>
    <row r="108" spans="2:11" x14ac:dyDescent="0.25">
      <c r="B108" s="8" t="s">
        <v>934</v>
      </c>
      <c r="C108" s="57" t="s">
        <v>935</v>
      </c>
      <c r="D108" s="54" t="s">
        <v>936</v>
      </c>
      <c r="E108" s="6" t="s">
        <v>660</v>
      </c>
      <c r="F108" s="19">
        <v>30000000</v>
      </c>
      <c r="G108" s="24">
        <v>29532.87</v>
      </c>
      <c r="H108" s="24">
        <v>2.5099999999999998</v>
      </c>
      <c r="I108" s="31">
        <v>6.9560000000000004</v>
      </c>
      <c r="J108" s="31"/>
      <c r="K108" s="35"/>
    </row>
    <row r="109" spans="2:11" x14ac:dyDescent="0.25">
      <c r="B109" s="8" t="s">
        <v>1262</v>
      </c>
      <c r="C109" s="57" t="s">
        <v>1263</v>
      </c>
      <c r="D109" s="54" t="s">
        <v>1264</v>
      </c>
      <c r="E109" s="6" t="s">
        <v>660</v>
      </c>
      <c r="F109" s="19">
        <v>25000000</v>
      </c>
      <c r="G109" s="24">
        <v>24869.7</v>
      </c>
      <c r="H109" s="24">
        <v>2.11</v>
      </c>
      <c r="I109" s="31">
        <v>6.8297999999999996</v>
      </c>
      <c r="J109" s="31"/>
      <c r="K109" s="35"/>
    </row>
    <row r="110" spans="2:11" x14ac:dyDescent="0.25">
      <c r="B110" s="8" t="s">
        <v>1761</v>
      </c>
      <c r="C110" s="57" t="s">
        <v>1762</v>
      </c>
      <c r="D110" s="54" t="s">
        <v>1763</v>
      </c>
      <c r="E110" s="6" t="s">
        <v>660</v>
      </c>
      <c r="F110" s="19">
        <v>15000000</v>
      </c>
      <c r="G110" s="24">
        <v>14844.98</v>
      </c>
      <c r="H110" s="24">
        <v>1.26</v>
      </c>
      <c r="I110" s="31">
        <v>6.9302999999999999</v>
      </c>
      <c r="J110" s="31"/>
      <c r="K110" s="35"/>
    </row>
    <row r="111" spans="2:11" x14ac:dyDescent="0.25">
      <c r="B111" s="8" t="s">
        <v>1250</v>
      </c>
      <c r="C111" s="57" t="s">
        <v>1251</v>
      </c>
      <c r="D111" s="54" t="s">
        <v>1252</v>
      </c>
      <c r="E111" s="6" t="s">
        <v>660</v>
      </c>
      <c r="F111" s="19">
        <v>8433400</v>
      </c>
      <c r="G111" s="24">
        <v>8379.77</v>
      </c>
      <c r="H111" s="24">
        <v>0.71</v>
      </c>
      <c r="I111" s="31">
        <v>6.8703000000000003</v>
      </c>
      <c r="J111" s="31"/>
      <c r="K111" s="35"/>
    </row>
    <row r="112" spans="2:11" x14ac:dyDescent="0.25">
      <c r="B112" s="8" t="s">
        <v>1764</v>
      </c>
      <c r="C112" s="57" t="s">
        <v>1765</v>
      </c>
      <c r="D112" s="54" t="s">
        <v>1766</v>
      </c>
      <c r="E112" s="6" t="s">
        <v>660</v>
      </c>
      <c r="F112" s="19">
        <v>4250000</v>
      </c>
      <c r="G112" s="24">
        <v>4217.2700000000004</v>
      </c>
      <c r="H112" s="24">
        <v>0.36</v>
      </c>
      <c r="I112" s="31">
        <v>6.9099000000000004</v>
      </c>
      <c r="J112" s="31"/>
      <c r="K112" s="35"/>
    </row>
    <row r="113" spans="1:11" x14ac:dyDescent="0.25">
      <c r="B113" s="8" t="s">
        <v>1259</v>
      </c>
      <c r="C113" s="57" t="s">
        <v>1260</v>
      </c>
      <c r="D113" s="54" t="s">
        <v>1261</v>
      </c>
      <c r="E113" s="6" t="s">
        <v>660</v>
      </c>
      <c r="F113" s="19">
        <v>3795600</v>
      </c>
      <c r="G113" s="24">
        <v>3781.47</v>
      </c>
      <c r="H113" s="24">
        <v>0.32</v>
      </c>
      <c r="I113" s="31">
        <v>6.8198999999999996</v>
      </c>
      <c r="J113" s="31"/>
      <c r="K113" s="35"/>
    </row>
    <row r="114" spans="1:11" x14ac:dyDescent="0.25">
      <c r="B114" s="8" t="s">
        <v>1767</v>
      </c>
      <c r="C114" s="57" t="s">
        <v>1768</v>
      </c>
      <c r="D114" s="54" t="s">
        <v>1769</v>
      </c>
      <c r="E114" s="6" t="s">
        <v>660</v>
      </c>
      <c r="F114" s="19">
        <v>3589800</v>
      </c>
      <c r="G114" s="24">
        <v>3529.19</v>
      </c>
      <c r="H114" s="24">
        <v>0.3</v>
      </c>
      <c r="I114" s="31">
        <v>6.9649999999999999</v>
      </c>
      <c r="J114" s="31"/>
      <c r="K114" s="35"/>
    </row>
    <row r="115" spans="1:11" x14ac:dyDescent="0.25">
      <c r="C115" s="58" t="s">
        <v>39</v>
      </c>
      <c r="D115" s="54"/>
      <c r="E115" s="6"/>
      <c r="F115" s="19"/>
      <c r="G115" s="25">
        <v>89155.25</v>
      </c>
      <c r="H115" s="25">
        <v>7.57</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17</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C122" s="59" t="s">
        <v>4675</v>
      </c>
      <c r="D122" s="54"/>
      <c r="E122" s="6"/>
      <c r="F122" s="19"/>
      <c r="G122" s="24"/>
      <c r="H122" s="24"/>
      <c r="I122" s="31"/>
      <c r="J122" s="31"/>
      <c r="K122" s="35"/>
    </row>
    <row r="123" spans="1:11" x14ac:dyDescent="0.25">
      <c r="B123" s="8" t="s">
        <v>752</v>
      </c>
      <c r="C123" s="57" t="s">
        <v>4676</v>
      </c>
      <c r="D123" s="54" t="s">
        <v>753</v>
      </c>
      <c r="E123" s="6"/>
      <c r="F123" s="19">
        <v>24234.187999999998</v>
      </c>
      <c r="G123" s="24">
        <v>2433.54</v>
      </c>
      <c r="H123" s="24">
        <v>0.21</v>
      </c>
      <c r="I123" s="31">
        <v>7.26</v>
      </c>
      <c r="J123" s="31"/>
      <c r="K123" s="35"/>
    </row>
    <row r="124" spans="1:11" x14ac:dyDescent="0.25">
      <c r="C124" s="58" t="s">
        <v>39</v>
      </c>
      <c r="D124" s="54"/>
      <c r="E124" s="6"/>
      <c r="F124" s="19"/>
      <c r="G124" s="25">
        <v>2433.54</v>
      </c>
      <c r="H124" s="25">
        <v>0.21</v>
      </c>
      <c r="I124" s="31"/>
      <c r="J124" s="31"/>
      <c r="K124" s="35"/>
    </row>
    <row r="125" spans="1:11" x14ac:dyDescent="0.25">
      <c r="C125" s="57"/>
      <c r="D125" s="54"/>
      <c r="E125" s="6"/>
      <c r="F125" s="19"/>
      <c r="G125" s="24"/>
      <c r="H125" s="24"/>
      <c r="I125" s="31"/>
      <c r="J125" s="31"/>
      <c r="K125" s="35"/>
    </row>
    <row r="126" spans="1:11" x14ac:dyDescent="0.25">
      <c r="C126" s="58" t="s">
        <v>20</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21</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22</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9" t="s">
        <v>23</v>
      </c>
      <c r="D132" s="54"/>
      <c r="E132" s="6"/>
      <c r="F132" s="19"/>
      <c r="G132" s="24"/>
      <c r="H132" s="24"/>
      <c r="I132" s="31"/>
      <c r="J132" s="31"/>
      <c r="K132" s="35"/>
    </row>
    <row r="133" spans="1:54" x14ac:dyDescent="0.25">
      <c r="B133" s="8" t="s">
        <v>37</v>
      </c>
      <c r="C133" s="57" t="s">
        <v>38</v>
      </c>
      <c r="D133" s="54"/>
      <c r="E133" s="6"/>
      <c r="F133" s="19"/>
      <c r="G133" s="24">
        <v>5913.69</v>
      </c>
      <c r="H133" s="24">
        <v>0.5</v>
      </c>
      <c r="I133" s="31"/>
      <c r="J133" s="31"/>
      <c r="K133" s="35"/>
    </row>
    <row r="134" spans="1:54" x14ac:dyDescent="0.25">
      <c r="C134" s="58" t="s">
        <v>39</v>
      </c>
      <c r="D134" s="54"/>
      <c r="E134" s="6"/>
      <c r="F134" s="19"/>
      <c r="G134" s="25">
        <v>5913.69</v>
      </c>
      <c r="H134" s="25">
        <v>0.5</v>
      </c>
      <c r="I134" s="31"/>
      <c r="J134" s="31"/>
      <c r="K134" s="35"/>
    </row>
    <row r="135" spans="1:54" x14ac:dyDescent="0.25">
      <c r="C135" s="57"/>
      <c r="D135" s="54"/>
      <c r="E135" s="6"/>
      <c r="F135" s="19"/>
      <c r="G135" s="24"/>
      <c r="H135" s="24"/>
      <c r="I135" s="31"/>
      <c r="J135" s="31"/>
      <c r="K135" s="35"/>
    </row>
    <row r="136" spans="1:54" x14ac:dyDescent="0.25">
      <c r="A136" s="10"/>
      <c r="B136" s="28"/>
      <c r="C136" s="58" t="s">
        <v>24</v>
      </c>
      <c r="D136" s="54"/>
      <c r="E136" s="6"/>
      <c r="F136" s="19"/>
      <c r="G136" s="24"/>
      <c r="H136" s="24"/>
      <c r="I136" s="31"/>
      <c r="J136" s="31"/>
      <c r="K136" s="35"/>
    </row>
    <row r="137" spans="1:54" s="2" customFormat="1" ht="13.5" x14ac:dyDescent="0.25">
      <c r="A137" s="28"/>
      <c r="B137" s="28"/>
      <c r="C137" s="57" t="s">
        <v>4667</v>
      </c>
      <c r="D137" s="54"/>
      <c r="E137" s="6"/>
      <c r="F137" s="19"/>
      <c r="G137" s="24" t="s">
        <v>2</v>
      </c>
      <c r="H137" s="24" t="s">
        <v>2</v>
      </c>
      <c r="I137" s="31"/>
      <c r="J137" s="31"/>
      <c r="K137" s="35"/>
      <c r="L137" s="3"/>
      <c r="AI137" s="3"/>
      <c r="AV137" s="3"/>
      <c r="AX137" s="3"/>
      <c r="BB137" s="3"/>
    </row>
    <row r="138" spans="1:54" x14ac:dyDescent="0.25">
      <c r="B138" s="8"/>
      <c r="C138" s="57" t="s">
        <v>40</v>
      </c>
      <c r="D138" s="54"/>
      <c r="E138" s="6"/>
      <c r="F138" s="19"/>
      <c r="G138" s="24">
        <v>8408.2000000000007</v>
      </c>
      <c r="H138" s="24">
        <v>0.73</v>
      </c>
      <c r="I138" s="31"/>
      <c r="J138" s="31"/>
      <c r="K138" s="35"/>
    </row>
    <row r="139" spans="1:54" x14ac:dyDescent="0.25">
      <c r="C139" s="58" t="s">
        <v>39</v>
      </c>
      <c r="D139" s="54"/>
      <c r="E139" s="6"/>
      <c r="F139" s="19"/>
      <c r="G139" s="25">
        <v>8408.2000000000007</v>
      </c>
      <c r="H139" s="25">
        <v>0.73</v>
      </c>
      <c r="I139" s="31"/>
      <c r="J139" s="31"/>
      <c r="K139" s="35"/>
    </row>
    <row r="140" spans="1:54" x14ac:dyDescent="0.25">
      <c r="C140" s="57"/>
      <c r="D140" s="54"/>
      <c r="E140" s="6"/>
      <c r="F140" s="19"/>
      <c r="G140" s="24"/>
      <c r="H140" s="24"/>
      <c r="I140" s="31"/>
      <c r="J140" s="31"/>
      <c r="K140" s="35"/>
    </row>
    <row r="141" spans="1:54" x14ac:dyDescent="0.25">
      <c r="C141" s="60" t="s">
        <v>41</v>
      </c>
      <c r="D141" s="55"/>
      <c r="E141" s="5"/>
      <c r="F141" s="20"/>
      <c r="G141" s="26">
        <v>1178011.73</v>
      </c>
      <c r="H141" s="26">
        <v>100</v>
      </c>
      <c r="I141" s="32"/>
      <c r="J141" s="32"/>
      <c r="K141" s="36"/>
    </row>
    <row r="144" spans="1:54" x14ac:dyDescent="0.25">
      <c r="C144" s="1" t="s">
        <v>42</v>
      </c>
    </row>
    <row r="145" spans="3:11" x14ac:dyDescent="0.25">
      <c r="C145" s="37" t="s">
        <v>43</v>
      </c>
      <c r="D145" s="37"/>
      <c r="E145" s="37"/>
      <c r="F145" s="37"/>
      <c r="G145" s="37"/>
      <c r="H145" s="37"/>
      <c r="I145" s="37"/>
      <c r="J145" s="37"/>
      <c r="K145" s="37"/>
    </row>
    <row r="146" spans="3:11" x14ac:dyDescent="0.25">
      <c r="C146" s="2" t="s">
        <v>44</v>
      </c>
    </row>
    <row r="147" spans="3:11" x14ac:dyDescent="0.25">
      <c r="C147" s="2" t="s">
        <v>45</v>
      </c>
    </row>
    <row r="148" spans="3:11" x14ac:dyDescent="0.25">
      <c r="C148" s="2" t="s">
        <v>46</v>
      </c>
    </row>
    <row r="149" spans="3:11" x14ac:dyDescent="0.25">
      <c r="C149" s="2" t="s">
        <v>47</v>
      </c>
    </row>
    <row r="151" spans="3:11" x14ac:dyDescent="0.25">
      <c r="C151" s="77" t="s">
        <v>4759</v>
      </c>
      <c r="E151" s="77" t="s">
        <v>4760</v>
      </c>
      <c r="F151" s="78"/>
    </row>
    <row r="152" spans="3:11" x14ac:dyDescent="0.25">
      <c r="E152" s="2" t="s">
        <v>4778</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145"/>
  <sheetViews>
    <sheetView showGridLines="0" zoomScale="90" zoomScaleNormal="90" workbookViewId="0">
      <pane ySplit="6" topLeftCell="A12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1770</v>
      </c>
      <c r="J2" s="38" t="s">
        <v>4484</v>
      </c>
    </row>
    <row r="3" spans="1:54" ht="16.5" x14ac:dyDescent="0.3">
      <c r="C3" s="1" t="s">
        <v>26</v>
      </c>
      <c r="D3" s="21" t="s">
        <v>1771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1772</v>
      </c>
      <c r="C10" s="57" t="s">
        <v>1773</v>
      </c>
      <c r="D10" s="54" t="s">
        <v>1774</v>
      </c>
      <c r="E10" s="6" t="s">
        <v>107</v>
      </c>
      <c r="F10" s="19">
        <v>1400000</v>
      </c>
      <c r="G10" s="24">
        <v>59853.5</v>
      </c>
      <c r="H10" s="24">
        <v>4.1399999999999997</v>
      </c>
      <c r="I10" s="31"/>
      <c r="J10" s="31"/>
      <c r="K10" s="35"/>
    </row>
    <row r="11" spans="1:54" x14ac:dyDescent="0.25">
      <c r="B11" s="8" t="s">
        <v>1775</v>
      </c>
      <c r="C11" s="57" t="s">
        <v>1183</v>
      </c>
      <c r="D11" s="54" t="s">
        <v>1776</v>
      </c>
      <c r="E11" s="6" t="s">
        <v>107</v>
      </c>
      <c r="F11" s="19">
        <v>1490000</v>
      </c>
      <c r="G11" s="24">
        <v>50780.69</v>
      </c>
      <c r="H11" s="24">
        <v>3.51</v>
      </c>
      <c r="I11" s="31"/>
      <c r="J11" s="31"/>
      <c r="K11" s="35"/>
    </row>
    <row r="12" spans="1:54" x14ac:dyDescent="0.25">
      <c r="B12" s="8" t="s">
        <v>274</v>
      </c>
      <c r="C12" s="57" t="s">
        <v>275</v>
      </c>
      <c r="D12" s="54" t="s">
        <v>276</v>
      </c>
      <c r="E12" s="6" t="s">
        <v>277</v>
      </c>
      <c r="F12" s="19">
        <v>5169750</v>
      </c>
      <c r="G12" s="24">
        <v>49836.39</v>
      </c>
      <c r="H12" s="24">
        <v>3.45</v>
      </c>
      <c r="I12" s="31"/>
      <c r="J12" s="31"/>
      <c r="K12" s="35"/>
    </row>
    <row r="13" spans="1:54" x14ac:dyDescent="0.25">
      <c r="B13" s="8" t="s">
        <v>281</v>
      </c>
      <c r="C13" s="57" t="s">
        <v>282</v>
      </c>
      <c r="D13" s="54" t="s">
        <v>283</v>
      </c>
      <c r="E13" s="6" t="s">
        <v>119</v>
      </c>
      <c r="F13" s="19">
        <v>1400000</v>
      </c>
      <c r="G13" s="24">
        <v>47128.2</v>
      </c>
      <c r="H13" s="24">
        <v>3.26</v>
      </c>
      <c r="I13" s="31"/>
      <c r="J13" s="31"/>
      <c r="K13" s="35"/>
    </row>
    <row r="14" spans="1:54" x14ac:dyDescent="0.25">
      <c r="B14" s="8" t="s">
        <v>170</v>
      </c>
      <c r="C14" s="57" t="s">
        <v>171</v>
      </c>
      <c r="D14" s="54" t="s">
        <v>172</v>
      </c>
      <c r="E14" s="6" t="s">
        <v>119</v>
      </c>
      <c r="F14" s="19">
        <v>1623740</v>
      </c>
      <c r="G14" s="24">
        <v>46083.360000000001</v>
      </c>
      <c r="H14" s="24">
        <v>3.19</v>
      </c>
      <c r="I14" s="31"/>
      <c r="J14" s="31"/>
      <c r="K14" s="35"/>
    </row>
    <row r="15" spans="1:54" x14ac:dyDescent="0.25">
      <c r="B15" s="8" t="s">
        <v>881</v>
      </c>
      <c r="C15" s="57" t="s">
        <v>882</v>
      </c>
      <c r="D15" s="54" t="s">
        <v>883</v>
      </c>
      <c r="E15" s="6" t="s">
        <v>441</v>
      </c>
      <c r="F15" s="19">
        <v>3500000</v>
      </c>
      <c r="G15" s="24">
        <v>40710.25</v>
      </c>
      <c r="H15" s="24">
        <v>2.82</v>
      </c>
      <c r="I15" s="31"/>
      <c r="J15" s="31"/>
      <c r="K15" s="35"/>
    </row>
    <row r="16" spans="1:54" x14ac:dyDescent="0.25">
      <c r="B16" s="8" t="s">
        <v>1777</v>
      </c>
      <c r="C16" s="57" t="s">
        <v>1778</v>
      </c>
      <c r="D16" s="54" t="s">
        <v>1779</v>
      </c>
      <c r="E16" s="6" t="s">
        <v>85</v>
      </c>
      <c r="F16" s="19">
        <v>1511202</v>
      </c>
      <c r="G16" s="24">
        <v>38308.97</v>
      </c>
      <c r="H16" s="24">
        <v>2.65</v>
      </c>
      <c r="I16" s="31"/>
      <c r="J16" s="31"/>
      <c r="K16" s="35"/>
    </row>
    <row r="17" spans="2:11" x14ac:dyDescent="0.25">
      <c r="B17" s="8" t="s">
        <v>350</v>
      </c>
      <c r="C17" s="57" t="s">
        <v>351</v>
      </c>
      <c r="D17" s="54" t="s">
        <v>352</v>
      </c>
      <c r="E17" s="6" t="s">
        <v>103</v>
      </c>
      <c r="F17" s="19">
        <v>3249946</v>
      </c>
      <c r="G17" s="24">
        <v>37333.75</v>
      </c>
      <c r="H17" s="24">
        <v>2.58</v>
      </c>
      <c r="I17" s="31"/>
      <c r="J17" s="31"/>
      <c r="K17" s="35"/>
    </row>
    <row r="18" spans="2:11" x14ac:dyDescent="0.25">
      <c r="B18" s="8" t="s">
        <v>902</v>
      </c>
      <c r="C18" s="57" t="s">
        <v>903</v>
      </c>
      <c r="D18" s="54" t="s">
        <v>904</v>
      </c>
      <c r="E18" s="6" t="s">
        <v>99</v>
      </c>
      <c r="F18" s="19">
        <v>3100000</v>
      </c>
      <c r="G18" s="24">
        <v>36893.1</v>
      </c>
      <c r="H18" s="24">
        <v>2.5499999999999998</v>
      </c>
      <c r="I18" s="31"/>
      <c r="J18" s="31"/>
      <c r="K18" s="35"/>
    </row>
    <row r="19" spans="2:11" x14ac:dyDescent="0.25">
      <c r="B19" s="8" t="s">
        <v>899</v>
      </c>
      <c r="C19" s="57" t="s">
        <v>900</v>
      </c>
      <c r="D19" s="54" t="s">
        <v>901</v>
      </c>
      <c r="E19" s="6" t="s">
        <v>111</v>
      </c>
      <c r="F19" s="19">
        <v>4260011</v>
      </c>
      <c r="G19" s="24">
        <v>36815.019999999997</v>
      </c>
      <c r="H19" s="24">
        <v>2.5499999999999998</v>
      </c>
      <c r="I19" s="31"/>
      <c r="J19" s="31"/>
      <c r="K19" s="35"/>
    </row>
    <row r="20" spans="2:11" x14ac:dyDescent="0.25">
      <c r="B20" s="8" t="s">
        <v>231</v>
      </c>
      <c r="C20" s="57" t="s">
        <v>232</v>
      </c>
      <c r="D20" s="54" t="s">
        <v>233</v>
      </c>
      <c r="E20" s="6" t="s">
        <v>156</v>
      </c>
      <c r="F20" s="19">
        <v>8682397</v>
      </c>
      <c r="G20" s="24">
        <v>36613.67</v>
      </c>
      <c r="H20" s="24">
        <v>2.5299999999999998</v>
      </c>
      <c r="I20" s="31"/>
      <c r="J20" s="31"/>
      <c r="K20" s="35"/>
    </row>
    <row r="21" spans="2:11" x14ac:dyDescent="0.25">
      <c r="B21" s="8" t="s">
        <v>1780</v>
      </c>
      <c r="C21" s="57" t="s">
        <v>1781</v>
      </c>
      <c r="D21" s="54" t="s">
        <v>1782</v>
      </c>
      <c r="E21" s="6" t="s">
        <v>111</v>
      </c>
      <c r="F21" s="19">
        <v>3657080</v>
      </c>
      <c r="G21" s="24">
        <v>35854.01</v>
      </c>
      <c r="H21" s="24">
        <v>2.48</v>
      </c>
      <c r="I21" s="31"/>
      <c r="J21" s="31"/>
      <c r="K21" s="35"/>
    </row>
    <row r="22" spans="2:11" x14ac:dyDescent="0.25">
      <c r="B22" s="8" t="s">
        <v>108</v>
      </c>
      <c r="C22" s="57" t="s">
        <v>109</v>
      </c>
      <c r="D22" s="54" t="s">
        <v>110</v>
      </c>
      <c r="E22" s="6" t="s">
        <v>111</v>
      </c>
      <c r="F22" s="19">
        <v>96000</v>
      </c>
      <c r="G22" s="24">
        <v>35769.019999999997</v>
      </c>
      <c r="H22" s="24">
        <v>2.4700000000000002</v>
      </c>
      <c r="I22" s="31"/>
      <c r="J22" s="31"/>
      <c r="K22" s="35"/>
    </row>
    <row r="23" spans="2:11" x14ac:dyDescent="0.25">
      <c r="B23" s="8" t="s">
        <v>500</v>
      </c>
      <c r="C23" s="57" t="s">
        <v>501</v>
      </c>
      <c r="D23" s="54" t="s">
        <v>502</v>
      </c>
      <c r="E23" s="6" t="s">
        <v>257</v>
      </c>
      <c r="F23" s="19">
        <v>200000</v>
      </c>
      <c r="G23" s="24">
        <v>34479.800000000003</v>
      </c>
      <c r="H23" s="24">
        <v>2.39</v>
      </c>
      <c r="I23" s="31"/>
      <c r="J23" s="31"/>
      <c r="K23" s="35"/>
    </row>
    <row r="24" spans="2:11" x14ac:dyDescent="0.25">
      <c r="B24" s="8" t="s">
        <v>104</v>
      </c>
      <c r="C24" s="57" t="s">
        <v>105</v>
      </c>
      <c r="D24" s="54" t="s">
        <v>106</v>
      </c>
      <c r="E24" s="6" t="s">
        <v>107</v>
      </c>
      <c r="F24" s="19">
        <v>2800000</v>
      </c>
      <c r="G24" s="24">
        <v>31288.6</v>
      </c>
      <c r="H24" s="24">
        <v>2.16</v>
      </c>
      <c r="I24" s="31"/>
      <c r="J24" s="31"/>
      <c r="K24" s="35"/>
    </row>
    <row r="25" spans="2:11" x14ac:dyDescent="0.25">
      <c r="B25" s="8" t="s">
        <v>261</v>
      </c>
      <c r="C25" s="57" t="s">
        <v>262</v>
      </c>
      <c r="D25" s="54" t="s">
        <v>263</v>
      </c>
      <c r="E25" s="6" t="s">
        <v>217</v>
      </c>
      <c r="F25" s="19">
        <v>4500000</v>
      </c>
      <c r="G25" s="24">
        <v>28611</v>
      </c>
      <c r="H25" s="24">
        <v>1.98</v>
      </c>
      <c r="I25" s="31"/>
      <c r="J25" s="31"/>
      <c r="K25" s="35"/>
    </row>
    <row r="26" spans="2:11" x14ac:dyDescent="0.25">
      <c r="B26" s="8" t="s">
        <v>116</v>
      </c>
      <c r="C26" s="57" t="s">
        <v>117</v>
      </c>
      <c r="D26" s="54" t="s">
        <v>118</v>
      </c>
      <c r="E26" s="6" t="s">
        <v>119</v>
      </c>
      <c r="F26" s="19">
        <v>4758000</v>
      </c>
      <c r="G26" s="24">
        <v>26549.64</v>
      </c>
      <c r="H26" s="24">
        <v>1.84</v>
      </c>
      <c r="I26" s="31"/>
      <c r="J26" s="31"/>
      <c r="K26" s="35"/>
    </row>
    <row r="27" spans="2:11" x14ac:dyDescent="0.25">
      <c r="B27" s="8" t="s">
        <v>264</v>
      </c>
      <c r="C27" s="57" t="s">
        <v>265</v>
      </c>
      <c r="D27" s="54" t="s">
        <v>266</v>
      </c>
      <c r="E27" s="6" t="s">
        <v>99</v>
      </c>
      <c r="F27" s="19">
        <v>2343540</v>
      </c>
      <c r="G27" s="24">
        <v>26253.51</v>
      </c>
      <c r="H27" s="24">
        <v>1.82</v>
      </c>
      <c r="I27" s="31"/>
      <c r="J27" s="31"/>
      <c r="K27" s="35"/>
    </row>
    <row r="28" spans="2:11" x14ac:dyDescent="0.25">
      <c r="B28" s="8" t="s">
        <v>75</v>
      </c>
      <c r="C28" s="57" t="s">
        <v>76</v>
      </c>
      <c r="D28" s="54" t="s">
        <v>77</v>
      </c>
      <c r="E28" s="6" t="s">
        <v>78</v>
      </c>
      <c r="F28" s="19">
        <v>1401093</v>
      </c>
      <c r="G28" s="24">
        <v>26123.38</v>
      </c>
      <c r="H28" s="24">
        <v>1.81</v>
      </c>
      <c r="I28" s="31"/>
      <c r="J28" s="31"/>
      <c r="K28" s="35"/>
    </row>
    <row r="29" spans="2:11" x14ac:dyDescent="0.25">
      <c r="B29" s="8" t="s">
        <v>1783</v>
      </c>
      <c r="C29" s="57" t="s">
        <v>1784</v>
      </c>
      <c r="D29" s="54" t="s">
        <v>1785</v>
      </c>
      <c r="E29" s="6" t="s">
        <v>74</v>
      </c>
      <c r="F29" s="19">
        <v>713774</v>
      </c>
      <c r="G29" s="24">
        <v>26006.71</v>
      </c>
      <c r="H29" s="24">
        <v>1.8</v>
      </c>
      <c r="I29" s="31"/>
      <c r="J29" s="31"/>
      <c r="K29" s="35"/>
    </row>
    <row r="30" spans="2:11" x14ac:dyDescent="0.25">
      <c r="B30" s="8" t="s">
        <v>139</v>
      </c>
      <c r="C30" s="57" t="s">
        <v>140</v>
      </c>
      <c r="D30" s="54" t="s">
        <v>141</v>
      </c>
      <c r="E30" s="6" t="s">
        <v>57</v>
      </c>
      <c r="F30" s="19">
        <v>450000</v>
      </c>
      <c r="G30" s="24">
        <v>25923.83</v>
      </c>
      <c r="H30" s="24">
        <v>1.79</v>
      </c>
      <c r="I30" s="31"/>
      <c r="J30" s="31"/>
      <c r="K30" s="35"/>
    </row>
    <row r="31" spans="2:11" x14ac:dyDescent="0.25">
      <c r="B31" s="8" t="s">
        <v>507</v>
      </c>
      <c r="C31" s="57" t="s">
        <v>508</v>
      </c>
      <c r="D31" s="54" t="s">
        <v>509</v>
      </c>
      <c r="E31" s="6" t="s">
        <v>325</v>
      </c>
      <c r="F31" s="19">
        <v>3266269</v>
      </c>
      <c r="G31" s="24">
        <v>25468.73</v>
      </c>
      <c r="H31" s="24">
        <v>1.76</v>
      </c>
      <c r="I31" s="31"/>
      <c r="J31" s="31"/>
      <c r="K31" s="35"/>
    </row>
    <row r="32" spans="2:11" x14ac:dyDescent="0.25">
      <c r="B32" s="8" t="s">
        <v>1786</v>
      </c>
      <c r="C32" s="57" t="s">
        <v>1787</v>
      </c>
      <c r="D32" s="54" t="s">
        <v>1788</v>
      </c>
      <c r="E32" s="6" t="s">
        <v>148</v>
      </c>
      <c r="F32" s="19">
        <v>1000000</v>
      </c>
      <c r="G32" s="24">
        <v>23710.5</v>
      </c>
      <c r="H32" s="24">
        <v>1.64</v>
      </c>
      <c r="I32" s="31"/>
      <c r="J32" s="31"/>
      <c r="K32" s="35"/>
    </row>
    <row r="33" spans="2:11" x14ac:dyDescent="0.25">
      <c r="B33" s="8" t="s">
        <v>1789</v>
      </c>
      <c r="C33" s="57" t="s">
        <v>1790</v>
      </c>
      <c r="D33" s="54" t="s">
        <v>1791</v>
      </c>
      <c r="E33" s="6" t="s">
        <v>85</v>
      </c>
      <c r="F33" s="19">
        <v>5238213</v>
      </c>
      <c r="G33" s="24">
        <v>22568.84</v>
      </c>
      <c r="H33" s="24">
        <v>1.56</v>
      </c>
      <c r="I33" s="31"/>
      <c r="J33" s="31"/>
      <c r="K33" s="35"/>
    </row>
    <row r="34" spans="2:11" x14ac:dyDescent="0.25">
      <c r="B34" s="8" t="s">
        <v>830</v>
      </c>
      <c r="C34" s="57" t="s">
        <v>831</v>
      </c>
      <c r="D34" s="54" t="s">
        <v>832</v>
      </c>
      <c r="E34" s="6" t="s">
        <v>131</v>
      </c>
      <c r="F34" s="19">
        <v>1123909</v>
      </c>
      <c r="G34" s="24">
        <v>21327.3</v>
      </c>
      <c r="H34" s="24">
        <v>1.48</v>
      </c>
      <c r="I34" s="31"/>
      <c r="J34" s="31"/>
      <c r="K34" s="35"/>
    </row>
    <row r="35" spans="2:11" x14ac:dyDescent="0.25">
      <c r="B35" s="8" t="s">
        <v>842</v>
      </c>
      <c r="C35" s="57" t="s">
        <v>843</v>
      </c>
      <c r="D35" s="54" t="s">
        <v>844</v>
      </c>
      <c r="E35" s="6" t="s">
        <v>217</v>
      </c>
      <c r="F35" s="19">
        <v>1893117</v>
      </c>
      <c r="G35" s="24">
        <v>21059.98</v>
      </c>
      <c r="H35" s="24">
        <v>1.46</v>
      </c>
      <c r="I35" s="31"/>
      <c r="J35" s="31"/>
      <c r="K35" s="35"/>
    </row>
    <row r="36" spans="2:11" x14ac:dyDescent="0.25">
      <c r="B36" s="8" t="s">
        <v>1792</v>
      </c>
      <c r="C36" s="57" t="s">
        <v>1793</v>
      </c>
      <c r="D36" s="54" t="s">
        <v>1794</v>
      </c>
      <c r="E36" s="6" t="s">
        <v>148</v>
      </c>
      <c r="F36" s="19">
        <v>1480514</v>
      </c>
      <c r="G36" s="24">
        <v>20739.78</v>
      </c>
      <c r="H36" s="24">
        <v>1.43</v>
      </c>
      <c r="I36" s="31"/>
      <c r="J36" s="31"/>
      <c r="K36" s="35"/>
    </row>
    <row r="37" spans="2:11" x14ac:dyDescent="0.25">
      <c r="B37" s="8" t="s">
        <v>312</v>
      </c>
      <c r="C37" s="57" t="s">
        <v>313</v>
      </c>
      <c r="D37" s="54" t="s">
        <v>314</v>
      </c>
      <c r="E37" s="6" t="s">
        <v>119</v>
      </c>
      <c r="F37" s="19">
        <v>32820234</v>
      </c>
      <c r="G37" s="24">
        <v>20217.259999999998</v>
      </c>
      <c r="H37" s="24">
        <v>1.4</v>
      </c>
      <c r="I37" s="31"/>
      <c r="J37" s="31"/>
      <c r="K37" s="35"/>
    </row>
    <row r="38" spans="2:11" x14ac:dyDescent="0.25">
      <c r="B38" s="8" t="s">
        <v>248</v>
      </c>
      <c r="C38" s="57" t="s">
        <v>249</v>
      </c>
      <c r="D38" s="54" t="s">
        <v>250</v>
      </c>
      <c r="E38" s="6" t="s">
        <v>119</v>
      </c>
      <c r="F38" s="19">
        <v>117519</v>
      </c>
      <c r="G38" s="24">
        <v>18686.810000000001</v>
      </c>
      <c r="H38" s="24">
        <v>1.29</v>
      </c>
      <c r="I38" s="31"/>
      <c r="J38" s="31"/>
      <c r="K38" s="35"/>
    </row>
    <row r="39" spans="2:11" x14ac:dyDescent="0.25">
      <c r="B39" s="8" t="s">
        <v>870</v>
      </c>
      <c r="C39" s="57" t="s">
        <v>698</v>
      </c>
      <c r="D39" s="54" t="s">
        <v>871</v>
      </c>
      <c r="E39" s="6" t="s">
        <v>53</v>
      </c>
      <c r="F39" s="19">
        <v>12082508</v>
      </c>
      <c r="G39" s="24">
        <v>17803.580000000002</v>
      </c>
      <c r="H39" s="24">
        <v>1.23</v>
      </c>
      <c r="I39" s="31"/>
      <c r="J39" s="31"/>
      <c r="K39" s="35"/>
    </row>
    <row r="40" spans="2:11" x14ac:dyDescent="0.25">
      <c r="B40" s="8" t="s">
        <v>1795</v>
      </c>
      <c r="C40" s="57" t="s">
        <v>1796</v>
      </c>
      <c r="D40" s="54" t="s">
        <v>1797</v>
      </c>
      <c r="E40" s="6" t="s">
        <v>119</v>
      </c>
      <c r="F40" s="19">
        <v>1032838</v>
      </c>
      <c r="G40" s="24">
        <v>17392.48</v>
      </c>
      <c r="H40" s="24">
        <v>1.2</v>
      </c>
      <c r="I40" s="31"/>
      <c r="J40" s="31"/>
      <c r="K40" s="35"/>
    </row>
    <row r="41" spans="2:11" x14ac:dyDescent="0.25">
      <c r="B41" s="8" t="s">
        <v>489</v>
      </c>
      <c r="C41" s="57" t="s">
        <v>490</v>
      </c>
      <c r="D41" s="54" t="s">
        <v>491</v>
      </c>
      <c r="E41" s="6" t="s">
        <v>99</v>
      </c>
      <c r="F41" s="19">
        <v>824704</v>
      </c>
      <c r="G41" s="24">
        <v>17272.189999999999</v>
      </c>
      <c r="H41" s="24">
        <v>1.19</v>
      </c>
      <c r="I41" s="31"/>
      <c r="J41" s="31"/>
      <c r="K41" s="35"/>
    </row>
    <row r="42" spans="2:11" x14ac:dyDescent="0.25">
      <c r="B42" s="8" t="s">
        <v>878</v>
      </c>
      <c r="C42" s="57" t="s">
        <v>879</v>
      </c>
      <c r="D42" s="54" t="s">
        <v>880</v>
      </c>
      <c r="E42" s="6" t="s">
        <v>74</v>
      </c>
      <c r="F42" s="19">
        <v>1728391</v>
      </c>
      <c r="G42" s="24">
        <v>17178.48</v>
      </c>
      <c r="H42" s="24">
        <v>1.19</v>
      </c>
      <c r="I42" s="31"/>
      <c r="J42" s="31"/>
      <c r="K42" s="35"/>
    </row>
    <row r="43" spans="2:11" x14ac:dyDescent="0.25">
      <c r="B43" s="8" t="s">
        <v>258</v>
      </c>
      <c r="C43" s="57" t="s">
        <v>259</v>
      </c>
      <c r="D43" s="54" t="s">
        <v>260</v>
      </c>
      <c r="E43" s="6" t="s">
        <v>119</v>
      </c>
      <c r="F43" s="19">
        <v>2527778</v>
      </c>
      <c r="G43" s="24">
        <v>17018.27</v>
      </c>
      <c r="H43" s="24">
        <v>1.18</v>
      </c>
      <c r="I43" s="31"/>
      <c r="J43" s="31"/>
      <c r="K43" s="35"/>
    </row>
    <row r="44" spans="2:11" x14ac:dyDescent="0.25">
      <c r="B44" s="8" t="s">
        <v>910</v>
      </c>
      <c r="C44" s="57" t="s">
        <v>911</v>
      </c>
      <c r="D44" s="54" t="s">
        <v>912</v>
      </c>
      <c r="E44" s="6" t="s">
        <v>152</v>
      </c>
      <c r="F44" s="19">
        <v>365048</v>
      </c>
      <c r="G44" s="24">
        <v>16832.36</v>
      </c>
      <c r="H44" s="24">
        <v>1.1599999999999999</v>
      </c>
      <c r="I44" s="31"/>
      <c r="J44" s="31"/>
      <c r="K44" s="35"/>
    </row>
    <row r="45" spans="2:11" x14ac:dyDescent="0.25">
      <c r="B45" s="8" t="s">
        <v>510</v>
      </c>
      <c r="C45" s="57" t="s">
        <v>511</v>
      </c>
      <c r="D45" s="54" t="s">
        <v>512</v>
      </c>
      <c r="E45" s="6" t="s">
        <v>99</v>
      </c>
      <c r="F45" s="19">
        <v>351548</v>
      </c>
      <c r="G45" s="24">
        <v>16171.21</v>
      </c>
      <c r="H45" s="24">
        <v>1.1200000000000001</v>
      </c>
      <c r="I45" s="31"/>
      <c r="J45" s="31"/>
      <c r="K45" s="35"/>
    </row>
    <row r="46" spans="2:11" x14ac:dyDescent="0.25">
      <c r="B46" s="8" t="s">
        <v>1798</v>
      </c>
      <c r="C46" s="57" t="s">
        <v>709</v>
      </c>
      <c r="D46" s="54" t="s">
        <v>1799</v>
      </c>
      <c r="E46" s="6" t="s">
        <v>148</v>
      </c>
      <c r="F46" s="19">
        <v>850000</v>
      </c>
      <c r="G46" s="24">
        <v>15951.95</v>
      </c>
      <c r="H46" s="24">
        <v>1.1000000000000001</v>
      </c>
      <c r="I46" s="31"/>
      <c r="J46" s="31"/>
      <c r="K46" s="35"/>
    </row>
    <row r="47" spans="2:11" x14ac:dyDescent="0.25">
      <c r="B47" s="8" t="s">
        <v>1800</v>
      </c>
      <c r="C47" s="57" t="s">
        <v>1801</v>
      </c>
      <c r="D47" s="54" t="s">
        <v>1802</v>
      </c>
      <c r="E47" s="6" t="s">
        <v>441</v>
      </c>
      <c r="F47" s="19">
        <v>400000</v>
      </c>
      <c r="G47" s="24">
        <v>15083.6</v>
      </c>
      <c r="H47" s="24">
        <v>1.04</v>
      </c>
      <c r="I47" s="31"/>
      <c r="J47" s="31"/>
      <c r="K47" s="35"/>
    </row>
    <row r="48" spans="2:11" x14ac:dyDescent="0.25">
      <c r="B48" s="8" t="s">
        <v>112</v>
      </c>
      <c r="C48" s="57" t="s">
        <v>113</v>
      </c>
      <c r="D48" s="54" t="s">
        <v>114</v>
      </c>
      <c r="E48" s="6" t="s">
        <v>115</v>
      </c>
      <c r="F48" s="19">
        <v>500370</v>
      </c>
      <c r="G48" s="24">
        <v>14858.74</v>
      </c>
      <c r="H48" s="24">
        <v>1.03</v>
      </c>
      <c r="I48" s="31"/>
      <c r="J48" s="31"/>
      <c r="K48" s="35"/>
    </row>
    <row r="49" spans="2:11" x14ac:dyDescent="0.25">
      <c r="B49" s="8" t="s">
        <v>50</v>
      </c>
      <c r="C49" s="57" t="s">
        <v>51</v>
      </c>
      <c r="D49" s="54" t="s">
        <v>52</v>
      </c>
      <c r="E49" s="6" t="s">
        <v>53</v>
      </c>
      <c r="F49" s="19">
        <v>900000</v>
      </c>
      <c r="G49" s="24">
        <v>14029.2</v>
      </c>
      <c r="H49" s="24">
        <v>0.97</v>
      </c>
      <c r="I49" s="31"/>
      <c r="J49" s="31"/>
      <c r="K49" s="35"/>
    </row>
    <row r="50" spans="2:11" x14ac:dyDescent="0.25">
      <c r="B50" s="8" t="s">
        <v>1803</v>
      </c>
      <c r="C50" s="57" t="s">
        <v>1804</v>
      </c>
      <c r="D50" s="54" t="s">
        <v>1805</v>
      </c>
      <c r="E50" s="6" t="s">
        <v>131</v>
      </c>
      <c r="F50" s="19">
        <v>806895</v>
      </c>
      <c r="G50" s="24">
        <v>13371.06</v>
      </c>
      <c r="H50" s="24">
        <v>0.93</v>
      </c>
      <c r="I50" s="31"/>
      <c r="J50" s="31"/>
      <c r="K50" s="35"/>
    </row>
    <row r="51" spans="2:11" x14ac:dyDescent="0.25">
      <c r="B51" s="8" t="s">
        <v>153</v>
      </c>
      <c r="C51" s="57" t="s">
        <v>154</v>
      </c>
      <c r="D51" s="54" t="s">
        <v>155</v>
      </c>
      <c r="E51" s="6" t="s">
        <v>156</v>
      </c>
      <c r="F51" s="19">
        <v>2220000</v>
      </c>
      <c r="G51" s="24">
        <v>12450.87</v>
      </c>
      <c r="H51" s="24">
        <v>0.86</v>
      </c>
      <c r="I51" s="31"/>
      <c r="J51" s="31"/>
      <c r="K51" s="35"/>
    </row>
    <row r="52" spans="2:11" x14ac:dyDescent="0.25">
      <c r="B52" s="8" t="s">
        <v>417</v>
      </c>
      <c r="C52" s="57" t="s">
        <v>418</v>
      </c>
      <c r="D52" s="54" t="s">
        <v>419</v>
      </c>
      <c r="E52" s="6" t="s">
        <v>107</v>
      </c>
      <c r="F52" s="19">
        <v>4008948</v>
      </c>
      <c r="G52" s="24">
        <v>10996.54</v>
      </c>
      <c r="H52" s="24">
        <v>0.76</v>
      </c>
      <c r="I52" s="31"/>
      <c r="J52" s="31"/>
      <c r="K52" s="35"/>
    </row>
    <row r="53" spans="2:11" x14ac:dyDescent="0.25">
      <c r="B53" s="8" t="s">
        <v>1548</v>
      </c>
      <c r="C53" s="57" t="s">
        <v>1549</v>
      </c>
      <c r="D53" s="54" t="s">
        <v>1550</v>
      </c>
      <c r="E53" s="6" t="s">
        <v>186</v>
      </c>
      <c r="F53" s="19">
        <v>1540000</v>
      </c>
      <c r="G53" s="24">
        <v>10921.68</v>
      </c>
      <c r="H53" s="24">
        <v>0.76</v>
      </c>
      <c r="I53" s="31"/>
      <c r="J53" s="31"/>
      <c r="K53" s="35"/>
    </row>
    <row r="54" spans="2:11" x14ac:dyDescent="0.25">
      <c r="B54" s="8" t="s">
        <v>1806</v>
      </c>
      <c r="C54" s="57" t="s">
        <v>1807</v>
      </c>
      <c r="D54" s="54" t="s">
        <v>1808</v>
      </c>
      <c r="E54" s="6" t="s">
        <v>325</v>
      </c>
      <c r="F54" s="19">
        <v>650000</v>
      </c>
      <c r="G54" s="24">
        <v>9800.3799999999992</v>
      </c>
      <c r="H54" s="24">
        <v>0.68</v>
      </c>
      <c r="I54" s="31"/>
      <c r="J54" s="31"/>
      <c r="K54" s="35"/>
    </row>
    <row r="55" spans="2:11" x14ac:dyDescent="0.25">
      <c r="B55" s="8" t="s">
        <v>287</v>
      </c>
      <c r="C55" s="57" t="s">
        <v>288</v>
      </c>
      <c r="D55" s="54" t="s">
        <v>289</v>
      </c>
      <c r="E55" s="6" t="s">
        <v>135</v>
      </c>
      <c r="F55" s="19">
        <v>879586</v>
      </c>
      <c r="G55" s="24">
        <v>9588.81</v>
      </c>
      <c r="H55" s="24">
        <v>0.66</v>
      </c>
      <c r="I55" s="31"/>
      <c r="J55" s="31"/>
      <c r="K55" s="35"/>
    </row>
    <row r="56" spans="2:11" x14ac:dyDescent="0.25">
      <c r="B56" s="8" t="s">
        <v>149</v>
      </c>
      <c r="C56" s="57" t="s">
        <v>150</v>
      </c>
      <c r="D56" s="54" t="s">
        <v>151</v>
      </c>
      <c r="E56" s="6" t="s">
        <v>152</v>
      </c>
      <c r="F56" s="19">
        <v>5000000</v>
      </c>
      <c r="G56" s="24">
        <v>8790</v>
      </c>
      <c r="H56" s="24">
        <v>0.61</v>
      </c>
      <c r="I56" s="31"/>
      <c r="J56" s="31"/>
      <c r="K56" s="35"/>
    </row>
    <row r="57" spans="2:11" x14ac:dyDescent="0.25">
      <c r="B57" s="8" t="s">
        <v>1809</v>
      </c>
      <c r="C57" s="57" t="s">
        <v>1810</v>
      </c>
      <c r="D57" s="54" t="s">
        <v>1811</v>
      </c>
      <c r="E57" s="6" t="s">
        <v>131</v>
      </c>
      <c r="F57" s="19">
        <v>206034</v>
      </c>
      <c r="G57" s="24">
        <v>8416.08</v>
      </c>
      <c r="H57" s="24">
        <v>0.57999999999999996</v>
      </c>
      <c r="I57" s="31"/>
      <c r="J57" s="31"/>
      <c r="K57" s="35"/>
    </row>
    <row r="58" spans="2:11" x14ac:dyDescent="0.25">
      <c r="B58" s="8" t="s">
        <v>445</v>
      </c>
      <c r="C58" s="57" t="s">
        <v>446</v>
      </c>
      <c r="D58" s="54" t="s">
        <v>447</v>
      </c>
      <c r="E58" s="6" t="s">
        <v>131</v>
      </c>
      <c r="F58" s="19">
        <v>100837</v>
      </c>
      <c r="G58" s="24">
        <v>8111.03</v>
      </c>
      <c r="H58" s="24">
        <v>0.56000000000000005</v>
      </c>
      <c r="I58" s="31"/>
      <c r="J58" s="31"/>
      <c r="K58" s="35"/>
    </row>
    <row r="59" spans="2:11" x14ac:dyDescent="0.25">
      <c r="B59" s="8" t="s">
        <v>524</v>
      </c>
      <c r="C59" s="57" t="s">
        <v>525</v>
      </c>
      <c r="D59" s="54" t="s">
        <v>526</v>
      </c>
      <c r="E59" s="6" t="s">
        <v>103</v>
      </c>
      <c r="F59" s="19">
        <v>502925</v>
      </c>
      <c r="G59" s="24">
        <v>7902.21</v>
      </c>
      <c r="H59" s="24">
        <v>0.55000000000000004</v>
      </c>
      <c r="I59" s="31"/>
      <c r="J59" s="31"/>
      <c r="K59" s="35"/>
    </row>
    <row r="60" spans="2:11" x14ac:dyDescent="0.25">
      <c r="B60" s="8" t="s">
        <v>857</v>
      </c>
      <c r="C60" s="57" t="s">
        <v>858</v>
      </c>
      <c r="D60" s="54" t="s">
        <v>859</v>
      </c>
      <c r="E60" s="6" t="s">
        <v>131</v>
      </c>
      <c r="F60" s="19">
        <v>2050194</v>
      </c>
      <c r="G60" s="24">
        <v>7808.16</v>
      </c>
      <c r="H60" s="24">
        <v>0.54</v>
      </c>
      <c r="I60" s="31"/>
      <c r="J60" s="31"/>
      <c r="K60" s="35"/>
    </row>
    <row r="61" spans="2:11" x14ac:dyDescent="0.25">
      <c r="B61" s="8" t="s">
        <v>1812</v>
      </c>
      <c r="C61" s="57" t="s">
        <v>1813</v>
      </c>
      <c r="D61" s="54" t="s">
        <v>1814</v>
      </c>
      <c r="E61" s="6" t="s">
        <v>53</v>
      </c>
      <c r="F61" s="19">
        <v>4735620</v>
      </c>
      <c r="G61" s="24">
        <v>6930.58</v>
      </c>
      <c r="H61" s="24">
        <v>0.48</v>
      </c>
      <c r="I61" s="31"/>
      <c r="J61" s="31"/>
      <c r="K61" s="35"/>
    </row>
    <row r="62" spans="2:11" x14ac:dyDescent="0.25">
      <c r="B62" s="8" t="s">
        <v>432</v>
      </c>
      <c r="C62" s="57" t="s">
        <v>433</v>
      </c>
      <c r="D62" s="54" t="s">
        <v>434</v>
      </c>
      <c r="E62" s="6" t="s">
        <v>74</v>
      </c>
      <c r="F62" s="19">
        <v>3967687</v>
      </c>
      <c r="G62" s="24">
        <v>6842.28</v>
      </c>
      <c r="H62" s="24">
        <v>0.47</v>
      </c>
      <c r="I62" s="31"/>
      <c r="J62" s="31"/>
      <c r="K62" s="35"/>
    </row>
    <row r="63" spans="2:11" x14ac:dyDescent="0.25">
      <c r="B63" s="8" t="s">
        <v>789</v>
      </c>
      <c r="C63" s="57" t="s">
        <v>790</v>
      </c>
      <c r="D63" s="54" t="s">
        <v>791</v>
      </c>
      <c r="E63" s="6" t="s">
        <v>135</v>
      </c>
      <c r="F63" s="19">
        <v>811786</v>
      </c>
      <c r="G63" s="24">
        <v>6607.94</v>
      </c>
      <c r="H63" s="24">
        <v>0.46</v>
      </c>
      <c r="I63" s="31"/>
      <c r="J63" s="31"/>
      <c r="K63" s="35"/>
    </row>
    <row r="64" spans="2:11" x14ac:dyDescent="0.25">
      <c r="B64" s="8" t="s">
        <v>221</v>
      </c>
      <c r="C64" s="57" t="s">
        <v>222</v>
      </c>
      <c r="D64" s="54" t="s">
        <v>223</v>
      </c>
      <c r="E64" s="6" t="s">
        <v>123</v>
      </c>
      <c r="F64" s="19">
        <v>6785449</v>
      </c>
      <c r="G64" s="24">
        <v>6242.61</v>
      </c>
      <c r="H64" s="24">
        <v>0.43</v>
      </c>
      <c r="I64" s="31"/>
      <c r="J64" s="31"/>
      <c r="K64" s="35"/>
    </row>
    <row r="65" spans="2:11" x14ac:dyDescent="0.25">
      <c r="B65" s="8" t="s">
        <v>1815</v>
      </c>
      <c r="C65" s="57" t="s">
        <v>1816</v>
      </c>
      <c r="D65" s="54" t="s">
        <v>1817</v>
      </c>
      <c r="E65" s="6" t="s">
        <v>131</v>
      </c>
      <c r="F65" s="19">
        <v>750551</v>
      </c>
      <c r="G65" s="24">
        <v>5948.12</v>
      </c>
      <c r="H65" s="24">
        <v>0.41</v>
      </c>
      <c r="I65" s="31"/>
      <c r="J65" s="31"/>
      <c r="K65" s="35"/>
    </row>
    <row r="66" spans="2:11" x14ac:dyDescent="0.25">
      <c r="B66" s="8" t="s">
        <v>319</v>
      </c>
      <c r="C66" s="57" t="s">
        <v>320</v>
      </c>
      <c r="D66" s="54" t="s">
        <v>321</v>
      </c>
      <c r="E66" s="6" t="s">
        <v>103</v>
      </c>
      <c r="F66" s="19">
        <v>621912</v>
      </c>
      <c r="G66" s="24">
        <v>5659.71</v>
      </c>
      <c r="H66" s="24">
        <v>0.39</v>
      </c>
      <c r="I66" s="31"/>
      <c r="J66" s="31"/>
      <c r="K66" s="35"/>
    </row>
    <row r="67" spans="2:11" x14ac:dyDescent="0.25">
      <c r="B67" s="8" t="s">
        <v>1818</v>
      </c>
      <c r="C67" s="57" t="s">
        <v>1819</v>
      </c>
      <c r="D67" s="54" t="s">
        <v>1820</v>
      </c>
      <c r="E67" s="6" t="s">
        <v>184</v>
      </c>
      <c r="F67" s="19">
        <v>6000000</v>
      </c>
      <c r="G67" s="24">
        <v>5538</v>
      </c>
      <c r="H67" s="24">
        <v>0.38</v>
      </c>
      <c r="I67" s="31"/>
      <c r="J67" s="31"/>
      <c r="K67" s="35"/>
    </row>
    <row r="68" spans="2:11" x14ac:dyDescent="0.25">
      <c r="B68" s="8" t="s">
        <v>142</v>
      </c>
      <c r="C68" s="57" t="s">
        <v>143</v>
      </c>
      <c r="D68" s="54" t="s">
        <v>144</v>
      </c>
      <c r="E68" s="6" t="s">
        <v>99</v>
      </c>
      <c r="F68" s="19">
        <v>170898</v>
      </c>
      <c r="G68" s="24">
        <v>5028.08</v>
      </c>
      <c r="H68" s="24">
        <v>0.35</v>
      </c>
      <c r="I68" s="31"/>
      <c r="J68" s="31"/>
      <c r="K68" s="35"/>
    </row>
    <row r="69" spans="2:11" x14ac:dyDescent="0.25">
      <c r="B69" s="8" t="s">
        <v>82</v>
      </c>
      <c r="C69" s="57" t="s">
        <v>83</v>
      </c>
      <c r="D69" s="54" t="s">
        <v>84</v>
      </c>
      <c r="E69" s="6" t="s">
        <v>85</v>
      </c>
      <c r="F69" s="19">
        <v>100000</v>
      </c>
      <c r="G69" s="24">
        <v>4419.75</v>
      </c>
      <c r="H69" s="24">
        <v>0.31</v>
      </c>
      <c r="I69" s="31"/>
      <c r="J69" s="31"/>
      <c r="K69" s="35"/>
    </row>
    <row r="70" spans="2:11" x14ac:dyDescent="0.25">
      <c r="B70" s="8" t="s">
        <v>807</v>
      </c>
      <c r="C70" s="57" t="s">
        <v>808</v>
      </c>
      <c r="D70" s="54" t="s">
        <v>809</v>
      </c>
      <c r="E70" s="6" t="s">
        <v>57</v>
      </c>
      <c r="F70" s="19">
        <v>68032</v>
      </c>
      <c r="G70" s="24">
        <v>4354.01</v>
      </c>
      <c r="H70" s="24">
        <v>0.3</v>
      </c>
      <c r="I70" s="31"/>
      <c r="J70" s="31"/>
      <c r="K70" s="35"/>
    </row>
    <row r="71" spans="2:11" x14ac:dyDescent="0.25">
      <c r="B71" s="8" t="s">
        <v>329</v>
      </c>
      <c r="C71" s="57" t="s">
        <v>330</v>
      </c>
      <c r="D71" s="54" t="s">
        <v>331</v>
      </c>
      <c r="E71" s="6" t="s">
        <v>70</v>
      </c>
      <c r="F71" s="19">
        <v>400000</v>
      </c>
      <c r="G71" s="24">
        <v>4144</v>
      </c>
      <c r="H71" s="24">
        <v>0.28999999999999998</v>
      </c>
      <c r="I71" s="31"/>
      <c r="J71" s="31"/>
      <c r="K71" s="35"/>
    </row>
    <row r="72" spans="2:11" x14ac:dyDescent="0.25">
      <c r="B72" s="8" t="s">
        <v>1821</v>
      </c>
      <c r="C72" s="57" t="s">
        <v>1822</v>
      </c>
      <c r="D72" s="54" t="s">
        <v>1823</v>
      </c>
      <c r="E72" s="6" t="s">
        <v>74</v>
      </c>
      <c r="F72" s="19">
        <v>714215</v>
      </c>
      <c r="G72" s="24">
        <v>3641.07</v>
      </c>
      <c r="H72" s="24">
        <v>0.25</v>
      </c>
      <c r="I72" s="31"/>
      <c r="J72" s="31"/>
      <c r="K72" s="35"/>
    </row>
    <row r="73" spans="2:11" x14ac:dyDescent="0.25">
      <c r="B73" s="8" t="s">
        <v>1824</v>
      </c>
      <c r="C73" s="57" t="s">
        <v>1825</v>
      </c>
      <c r="D73" s="54" t="s">
        <v>1826</v>
      </c>
      <c r="E73" s="6" t="s">
        <v>99</v>
      </c>
      <c r="F73" s="19">
        <v>156075</v>
      </c>
      <c r="G73" s="24">
        <v>3434.27</v>
      </c>
      <c r="H73" s="24">
        <v>0.24</v>
      </c>
      <c r="I73" s="31"/>
      <c r="J73" s="31"/>
      <c r="K73" s="35"/>
    </row>
    <row r="74" spans="2:11" x14ac:dyDescent="0.25">
      <c r="B74" s="8" t="s">
        <v>284</v>
      </c>
      <c r="C74" s="57" t="s">
        <v>285</v>
      </c>
      <c r="D74" s="54" t="s">
        <v>286</v>
      </c>
      <c r="E74" s="6" t="s">
        <v>74</v>
      </c>
      <c r="F74" s="19">
        <v>933664</v>
      </c>
      <c r="G74" s="24">
        <v>3406.47</v>
      </c>
      <c r="H74" s="24">
        <v>0.24</v>
      </c>
      <c r="I74" s="31"/>
      <c r="J74" s="31"/>
      <c r="K74" s="35"/>
    </row>
    <row r="75" spans="2:11" x14ac:dyDescent="0.25">
      <c r="B75" s="8" t="s">
        <v>768</v>
      </c>
      <c r="C75" s="57" t="s">
        <v>769</v>
      </c>
      <c r="D75" s="54" t="s">
        <v>770</v>
      </c>
      <c r="E75" s="6" t="s">
        <v>257</v>
      </c>
      <c r="F75" s="19">
        <v>150806</v>
      </c>
      <c r="G75" s="24">
        <v>3312</v>
      </c>
      <c r="H75" s="24">
        <v>0.23</v>
      </c>
      <c r="I75" s="31"/>
      <c r="J75" s="31"/>
      <c r="K75" s="35"/>
    </row>
    <row r="76" spans="2:11" x14ac:dyDescent="0.25">
      <c r="B76" s="8" t="s">
        <v>1827</v>
      </c>
      <c r="C76" s="57" t="s">
        <v>1828</v>
      </c>
      <c r="D76" s="54" t="s">
        <v>1829</v>
      </c>
      <c r="E76" s="6" t="s">
        <v>403</v>
      </c>
      <c r="F76" s="19">
        <v>775819</v>
      </c>
      <c r="G76" s="24">
        <v>2238.2399999999998</v>
      </c>
      <c r="H76" s="24">
        <v>0.15</v>
      </c>
      <c r="I76" s="31"/>
      <c r="J76" s="31"/>
      <c r="K76" s="35"/>
    </row>
    <row r="77" spans="2:11" x14ac:dyDescent="0.25">
      <c r="B77" s="8" t="s">
        <v>1830</v>
      </c>
      <c r="C77" s="57" t="s">
        <v>1831</v>
      </c>
      <c r="D77" s="54" t="s">
        <v>1832</v>
      </c>
      <c r="E77" s="6" t="s">
        <v>103</v>
      </c>
      <c r="F77" s="19">
        <v>90600</v>
      </c>
      <c r="G77" s="24">
        <v>1348.72</v>
      </c>
      <c r="H77" s="24">
        <v>0.09</v>
      </c>
      <c r="I77" s="31"/>
      <c r="J77" s="31"/>
      <c r="K77" s="35"/>
    </row>
    <row r="78" spans="2:11" x14ac:dyDescent="0.25">
      <c r="B78" s="8" t="s">
        <v>385</v>
      </c>
      <c r="C78" s="57" t="s">
        <v>386</v>
      </c>
      <c r="D78" s="54" t="s">
        <v>387</v>
      </c>
      <c r="E78" s="6" t="s">
        <v>318</v>
      </c>
      <c r="F78" s="19">
        <v>2562406</v>
      </c>
      <c r="G78" s="61">
        <v>0</v>
      </c>
      <c r="H78" s="24" t="s">
        <v>4668</v>
      </c>
      <c r="I78" s="31"/>
      <c r="J78" s="31"/>
      <c r="K78" s="35" t="s">
        <v>4704</v>
      </c>
    </row>
    <row r="79" spans="2:11" x14ac:dyDescent="0.25">
      <c r="C79" s="58" t="s">
        <v>39</v>
      </c>
      <c r="D79" s="54"/>
      <c r="E79" s="6"/>
      <c r="F79" s="19"/>
      <c r="G79" s="25">
        <v>1317840.33</v>
      </c>
      <c r="H79" s="25">
        <v>91.16</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A98" s="28"/>
      <c r="B98" s="28"/>
      <c r="C98" s="58" t="s">
        <v>13</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C102" s="59" t="s">
        <v>15</v>
      </c>
      <c r="D102" s="54"/>
      <c r="E102" s="6"/>
      <c r="F102" s="19"/>
      <c r="G102" s="24"/>
      <c r="H102" s="24"/>
      <c r="I102" s="31"/>
      <c r="J102" s="31"/>
      <c r="K102" s="35"/>
    </row>
    <row r="103" spans="1:11" x14ac:dyDescent="0.25">
      <c r="B103" s="8" t="s">
        <v>1833</v>
      </c>
      <c r="C103" s="57" t="s">
        <v>1834</v>
      </c>
      <c r="D103" s="54" t="s">
        <v>1835</v>
      </c>
      <c r="E103" s="6" t="s">
        <v>660</v>
      </c>
      <c r="F103" s="19">
        <v>10000000</v>
      </c>
      <c r="G103" s="24">
        <v>9910.2099999999991</v>
      </c>
      <c r="H103" s="24">
        <v>0.69</v>
      </c>
      <c r="I103" s="31">
        <v>6.8895999999999997</v>
      </c>
      <c r="J103" s="31"/>
      <c r="K103" s="35"/>
    </row>
    <row r="104" spans="1:11" x14ac:dyDescent="0.25">
      <c r="C104" s="58" t="s">
        <v>39</v>
      </c>
      <c r="D104" s="54"/>
      <c r="E104" s="6"/>
      <c r="F104" s="19"/>
      <c r="G104" s="25">
        <v>9910.2099999999991</v>
      </c>
      <c r="H104" s="25">
        <v>0.69</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18</v>
      </c>
      <c r="D110" s="54"/>
      <c r="E110" s="6"/>
      <c r="F110" s="19"/>
      <c r="G110" s="24"/>
      <c r="H110" s="24"/>
      <c r="I110" s="31"/>
      <c r="J110" s="31"/>
      <c r="K110" s="35"/>
    </row>
    <row r="111" spans="1:11" x14ac:dyDescent="0.25">
      <c r="A111" s="28"/>
      <c r="B111" s="28"/>
      <c r="C111" s="58" t="s">
        <v>19</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20</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21</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22</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C119" s="59" t="s">
        <v>23</v>
      </c>
      <c r="D119" s="54"/>
      <c r="E119" s="6"/>
      <c r="F119" s="19"/>
      <c r="G119" s="24"/>
      <c r="H119" s="24"/>
      <c r="I119" s="31"/>
      <c r="J119" s="31"/>
      <c r="K119" s="35"/>
    </row>
    <row r="120" spans="1:54" x14ac:dyDescent="0.25">
      <c r="B120" s="8" t="s">
        <v>37</v>
      </c>
      <c r="C120" s="57" t="s">
        <v>38</v>
      </c>
      <c r="D120" s="54"/>
      <c r="E120" s="6"/>
      <c r="F120" s="19"/>
      <c r="G120" s="24">
        <v>117108.66</v>
      </c>
      <c r="H120" s="24">
        <v>8.1</v>
      </c>
      <c r="I120" s="31"/>
      <c r="J120" s="31"/>
      <c r="K120" s="35"/>
    </row>
    <row r="121" spans="1:54" x14ac:dyDescent="0.25">
      <c r="C121" s="58" t="s">
        <v>39</v>
      </c>
      <c r="D121" s="54"/>
      <c r="E121" s="6"/>
      <c r="F121" s="19"/>
      <c r="G121" s="25">
        <v>117108.66</v>
      </c>
      <c r="H121" s="25">
        <v>8.1</v>
      </c>
      <c r="I121" s="31"/>
      <c r="J121" s="31"/>
      <c r="K121" s="35"/>
    </row>
    <row r="122" spans="1:54" x14ac:dyDescent="0.25">
      <c r="C122" s="57"/>
      <c r="D122" s="54"/>
      <c r="E122" s="6"/>
      <c r="F122" s="19"/>
      <c r="G122" s="24"/>
      <c r="H122" s="24"/>
      <c r="I122" s="31"/>
      <c r="J122" s="31"/>
      <c r="K122" s="35"/>
    </row>
    <row r="123" spans="1:54" x14ac:dyDescent="0.25">
      <c r="A123" s="10"/>
      <c r="B123" s="28"/>
      <c r="C123" s="58" t="s">
        <v>24</v>
      </c>
      <c r="D123" s="54"/>
      <c r="E123" s="6"/>
      <c r="F123" s="19"/>
      <c r="G123" s="24"/>
      <c r="H123" s="24"/>
      <c r="I123" s="31"/>
      <c r="J123" s="31"/>
      <c r="K123" s="35"/>
    </row>
    <row r="124" spans="1:54" s="2" customFormat="1" ht="13.5" x14ac:dyDescent="0.25">
      <c r="A124" s="28"/>
      <c r="B124" s="28"/>
      <c r="C124" s="57" t="s">
        <v>4667</v>
      </c>
      <c r="D124" s="54"/>
      <c r="E124" s="6"/>
      <c r="F124" s="19"/>
      <c r="G124" s="24">
        <v>5210</v>
      </c>
      <c r="H124" s="24">
        <v>0.36</v>
      </c>
      <c r="I124" s="31"/>
      <c r="J124" s="31"/>
      <c r="K124" s="35"/>
      <c r="L124" s="3"/>
      <c r="AI124" s="3"/>
      <c r="AV124" s="3"/>
      <c r="AX124" s="3"/>
      <c r="BB124" s="3"/>
    </row>
    <row r="125" spans="1:54" x14ac:dyDescent="0.25">
      <c r="B125" s="8"/>
      <c r="C125" s="57" t="s">
        <v>40</v>
      </c>
      <c r="D125" s="54"/>
      <c r="E125" s="6"/>
      <c r="F125" s="19"/>
      <c r="G125" s="24">
        <v>-4595.96</v>
      </c>
      <c r="H125" s="24">
        <v>-0.31</v>
      </c>
      <c r="I125" s="31"/>
      <c r="J125" s="31"/>
      <c r="K125" s="35"/>
    </row>
    <row r="126" spans="1:54" x14ac:dyDescent="0.25">
      <c r="C126" s="58" t="s">
        <v>39</v>
      </c>
      <c r="D126" s="54"/>
      <c r="E126" s="6"/>
      <c r="F126" s="19"/>
      <c r="G126" s="25">
        <v>614.04</v>
      </c>
      <c r="H126" s="25">
        <v>0.05</v>
      </c>
      <c r="I126" s="31"/>
      <c r="J126" s="31"/>
      <c r="K126" s="35"/>
    </row>
    <row r="127" spans="1:54" x14ac:dyDescent="0.25">
      <c r="C127" s="57"/>
      <c r="D127" s="54"/>
      <c r="E127" s="6"/>
      <c r="F127" s="19"/>
      <c r="G127" s="24"/>
      <c r="H127" s="24"/>
      <c r="I127" s="31"/>
      <c r="J127" s="31"/>
      <c r="K127" s="35"/>
    </row>
    <row r="128" spans="1:54" x14ac:dyDescent="0.25">
      <c r="C128" s="60" t="s">
        <v>41</v>
      </c>
      <c r="D128" s="55"/>
      <c r="E128" s="5"/>
      <c r="F128" s="20"/>
      <c r="G128" s="26">
        <v>1445473.24</v>
      </c>
      <c r="H128" s="26">
        <v>99.999999999999986</v>
      </c>
      <c r="I128" s="32"/>
      <c r="J128" s="32"/>
      <c r="K128" s="36"/>
    </row>
    <row r="130" spans="2:11" s="50" customFormat="1" ht="15.75" x14ac:dyDescent="0.3">
      <c r="C130" s="50" t="s">
        <v>4496</v>
      </c>
      <c r="F130" s="51"/>
      <c r="G130" s="51"/>
      <c r="H130" s="51"/>
    </row>
    <row r="131" spans="2:11" s="42" customFormat="1" ht="27" x14ac:dyDescent="0.25">
      <c r="B131" s="43"/>
      <c r="C131" s="43" t="s">
        <v>4491</v>
      </c>
      <c r="D131" s="43" t="s">
        <v>4492</v>
      </c>
      <c r="E131" s="43" t="s">
        <v>4493</v>
      </c>
      <c r="F131" s="44" t="s">
        <v>31</v>
      </c>
      <c r="G131" s="45" t="s">
        <v>4494</v>
      </c>
      <c r="H131" s="44" t="s">
        <v>33</v>
      </c>
      <c r="I131" s="43" t="s">
        <v>36</v>
      </c>
    </row>
    <row r="132" spans="2:11" s="42" customFormat="1" ht="13.5" x14ac:dyDescent="0.25">
      <c r="B132" s="43"/>
      <c r="C132" s="43" t="s">
        <v>4499</v>
      </c>
      <c r="D132" s="43"/>
      <c r="E132" s="43"/>
      <c r="F132" s="44"/>
      <c r="G132" s="45"/>
      <c r="H132" s="44"/>
      <c r="I132" s="43"/>
    </row>
    <row r="133" spans="2:11" s="2" customFormat="1" ht="13.5" x14ac:dyDescent="0.25">
      <c r="B133" s="46">
        <v>2216274</v>
      </c>
      <c r="C133" s="46" t="s">
        <v>4559</v>
      </c>
      <c r="D133" s="46" t="s">
        <v>4489</v>
      </c>
      <c r="E133" s="46" t="s">
        <v>156</v>
      </c>
      <c r="F133" s="47">
        <v>607500</v>
      </c>
      <c r="G133" s="47">
        <v>3371.32125</v>
      </c>
      <c r="H133" s="47">
        <v>0.23</v>
      </c>
      <c r="I133" s="46"/>
    </row>
    <row r="134" spans="2:11" s="2" customFormat="1" ht="13.5" x14ac:dyDescent="0.25">
      <c r="B134" s="46">
        <v>2216366</v>
      </c>
      <c r="C134" s="46" t="s">
        <v>4581</v>
      </c>
      <c r="D134" s="46" t="s">
        <v>4489</v>
      </c>
      <c r="E134" s="46" t="s">
        <v>107</v>
      </c>
      <c r="F134" s="47">
        <v>2576000</v>
      </c>
      <c r="G134" s="47">
        <v>7040.2079999999996</v>
      </c>
      <c r="H134" s="47">
        <v>0.49</v>
      </c>
      <c r="I134" s="46"/>
    </row>
    <row r="135" spans="2:11" s="1" customFormat="1" ht="13.5" x14ac:dyDescent="0.25">
      <c r="B135" s="48"/>
      <c r="C135" s="48" t="s">
        <v>4495</v>
      </c>
      <c r="D135" s="48"/>
      <c r="E135" s="48"/>
      <c r="F135" s="49"/>
      <c r="G135" s="49">
        <v>10411.52925</v>
      </c>
      <c r="H135" s="49">
        <v>0.72</v>
      </c>
      <c r="I135" s="48"/>
    </row>
    <row r="137" spans="2:11" x14ac:dyDescent="0.25">
      <c r="C137" s="1" t="s">
        <v>42</v>
      </c>
    </row>
    <row r="138" spans="2:11" x14ac:dyDescent="0.25">
      <c r="C138" s="37" t="s">
        <v>43</v>
      </c>
      <c r="D138" s="37"/>
      <c r="E138" s="37"/>
      <c r="F138" s="37"/>
      <c r="G138" s="37"/>
      <c r="H138" s="37"/>
      <c r="I138" s="37"/>
      <c r="J138" s="37"/>
      <c r="K138" s="37"/>
    </row>
    <row r="139" spans="2:11" x14ac:dyDescent="0.25">
      <c r="C139" s="2" t="s">
        <v>44</v>
      </c>
    </row>
    <row r="140" spans="2:11" x14ac:dyDescent="0.25">
      <c r="C140" s="2" t="s">
        <v>45</v>
      </c>
    </row>
    <row r="141" spans="2:11" x14ac:dyDescent="0.25">
      <c r="C141" s="2" t="s">
        <v>46</v>
      </c>
    </row>
    <row r="142" spans="2:11" x14ac:dyDescent="0.25">
      <c r="C142" s="2" t="s">
        <v>47</v>
      </c>
    </row>
    <row r="144" spans="2:11" x14ac:dyDescent="0.25">
      <c r="C144" s="77" t="s">
        <v>4759</v>
      </c>
      <c r="E144" s="77" t="s">
        <v>4760</v>
      </c>
      <c r="F144" s="78"/>
    </row>
    <row r="145" spans="5:5" x14ac:dyDescent="0.25">
      <c r="E145" s="2" t="s">
        <v>4779</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5"/>
  <sheetViews>
    <sheetView showGridLines="0" zoomScale="90" zoomScaleNormal="90" workbookViewId="0">
      <pane ySplit="6" topLeftCell="A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1836</v>
      </c>
      <c r="J2" s="38" t="s">
        <v>4484</v>
      </c>
    </row>
    <row r="3" spans="1:54" ht="16.5" x14ac:dyDescent="0.3">
      <c r="C3" s="1" t="s">
        <v>26</v>
      </c>
      <c r="D3" s="21" t="s">
        <v>1837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1066</v>
      </c>
      <c r="C24" s="57" t="s">
        <v>1067</v>
      </c>
      <c r="D24" s="54" t="s">
        <v>1068</v>
      </c>
      <c r="E24" s="6" t="s">
        <v>660</v>
      </c>
      <c r="F24" s="19">
        <v>102000000</v>
      </c>
      <c r="G24" s="24">
        <v>101547.73</v>
      </c>
      <c r="H24" s="24">
        <v>66.180000000000007</v>
      </c>
      <c r="I24" s="31">
        <v>7.4590177000000004</v>
      </c>
      <c r="J24" s="31"/>
      <c r="K24" s="35"/>
    </row>
    <row r="25" spans="1:11" x14ac:dyDescent="0.25">
      <c r="B25" s="8" t="s">
        <v>679</v>
      </c>
      <c r="C25" s="57" t="s">
        <v>680</v>
      </c>
      <c r="D25" s="54" t="s">
        <v>681</v>
      </c>
      <c r="E25" s="6" t="s">
        <v>660</v>
      </c>
      <c r="F25" s="19">
        <v>30500000</v>
      </c>
      <c r="G25" s="24">
        <v>29921.63</v>
      </c>
      <c r="H25" s="24">
        <v>19.5</v>
      </c>
      <c r="I25" s="31">
        <v>7.5384777999999999</v>
      </c>
      <c r="J25" s="31"/>
      <c r="K25" s="35"/>
    </row>
    <row r="26" spans="1:11" x14ac:dyDescent="0.25">
      <c r="B26" s="8" t="s">
        <v>657</v>
      </c>
      <c r="C26" s="57" t="s">
        <v>658</v>
      </c>
      <c r="D26" s="54" t="s">
        <v>659</v>
      </c>
      <c r="E26" s="6" t="s">
        <v>660</v>
      </c>
      <c r="F26" s="19">
        <v>9000000</v>
      </c>
      <c r="G26" s="24">
        <v>8937.31</v>
      </c>
      <c r="H26" s="24">
        <v>5.82</v>
      </c>
      <c r="I26" s="31">
        <v>7.4115815999999999</v>
      </c>
      <c r="J26" s="31"/>
      <c r="K26" s="35"/>
    </row>
    <row r="27" spans="1:11" x14ac:dyDescent="0.25">
      <c r="B27" s="8" t="s">
        <v>746</v>
      </c>
      <c r="C27" s="57" t="s">
        <v>747</v>
      </c>
      <c r="D27" s="54" t="s">
        <v>748</v>
      </c>
      <c r="E27" s="6" t="s">
        <v>660</v>
      </c>
      <c r="F27" s="19">
        <v>5000000</v>
      </c>
      <c r="G27" s="24">
        <v>5017.51</v>
      </c>
      <c r="H27" s="24">
        <v>3.27</v>
      </c>
      <c r="I27" s="31">
        <v>7.3963143999999996</v>
      </c>
      <c r="J27" s="31"/>
      <c r="K27" s="35"/>
    </row>
    <row r="28" spans="1:11" x14ac:dyDescent="0.25">
      <c r="C28" s="58" t="s">
        <v>39</v>
      </c>
      <c r="D28" s="54"/>
      <c r="E28" s="6"/>
      <c r="F28" s="19"/>
      <c r="G28" s="25">
        <v>145424.18</v>
      </c>
      <c r="H28" s="25">
        <v>94.77</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1838</v>
      </c>
      <c r="C42" s="57" t="s">
        <v>1839</v>
      </c>
      <c r="D42" s="54" t="s">
        <v>1840</v>
      </c>
      <c r="E42" s="6" t="s">
        <v>660</v>
      </c>
      <c r="F42" s="19">
        <v>2656000</v>
      </c>
      <c r="G42" s="24">
        <v>1707.69</v>
      </c>
      <c r="H42" s="24">
        <v>1.1100000000000001</v>
      </c>
      <c r="I42" s="31">
        <v>7.5273465000000002</v>
      </c>
      <c r="J42" s="31"/>
      <c r="K42" s="35"/>
    </row>
    <row r="43" spans="1:11" x14ac:dyDescent="0.25">
      <c r="B43" s="8" t="s">
        <v>1841</v>
      </c>
      <c r="C43" s="57" t="s">
        <v>1842</v>
      </c>
      <c r="D43" s="54" t="s">
        <v>1843</v>
      </c>
      <c r="E43" s="6" t="s">
        <v>660</v>
      </c>
      <c r="F43" s="19">
        <v>2656000</v>
      </c>
      <c r="G43" s="24">
        <v>1647.97</v>
      </c>
      <c r="H43" s="24">
        <v>1.07</v>
      </c>
      <c r="I43" s="31">
        <v>7.5160410999999998</v>
      </c>
      <c r="J43" s="31"/>
      <c r="K43" s="35"/>
    </row>
    <row r="44" spans="1:11" x14ac:dyDescent="0.25">
      <c r="C44" s="58" t="s">
        <v>39</v>
      </c>
      <c r="D44" s="54"/>
      <c r="E44" s="6"/>
      <c r="F44" s="19"/>
      <c r="G44" s="25">
        <v>3355.66</v>
      </c>
      <c r="H44" s="25">
        <v>2.1800000000000002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1230.81</v>
      </c>
      <c r="H56" s="24">
        <v>0.8</v>
      </c>
      <c r="I56" s="31"/>
      <c r="J56" s="31"/>
      <c r="K56" s="35"/>
    </row>
    <row r="57" spans="1:54" x14ac:dyDescent="0.25">
      <c r="C57" s="58" t="s">
        <v>39</v>
      </c>
      <c r="D57" s="54"/>
      <c r="E57" s="6"/>
      <c r="F57" s="19"/>
      <c r="G57" s="25">
        <v>1230.81</v>
      </c>
      <c r="H57" s="25">
        <v>0.8</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4667</v>
      </c>
      <c r="D60" s="54"/>
      <c r="E60" s="6"/>
      <c r="F60" s="19"/>
      <c r="G60" s="24" t="s">
        <v>2</v>
      </c>
      <c r="H60" s="24" t="s">
        <v>2</v>
      </c>
      <c r="I60" s="31"/>
      <c r="J60" s="31"/>
      <c r="K60" s="35"/>
      <c r="L60" s="3"/>
      <c r="AI60" s="3"/>
      <c r="AV60" s="3"/>
      <c r="AX60" s="3"/>
      <c r="BB60" s="3"/>
    </row>
    <row r="61" spans="1:54" x14ac:dyDescent="0.25">
      <c r="B61" s="8"/>
      <c r="C61" s="57" t="s">
        <v>40</v>
      </c>
      <c r="D61" s="54"/>
      <c r="E61" s="6"/>
      <c r="F61" s="19"/>
      <c r="G61" s="24">
        <v>3441.83</v>
      </c>
      <c r="H61" s="24">
        <v>2.25</v>
      </c>
      <c r="I61" s="31"/>
      <c r="J61" s="31"/>
      <c r="K61" s="35"/>
    </row>
    <row r="62" spans="1:54" x14ac:dyDescent="0.25">
      <c r="C62" s="58" t="s">
        <v>39</v>
      </c>
      <c r="D62" s="54"/>
      <c r="E62" s="6"/>
      <c r="F62" s="19"/>
      <c r="G62" s="25">
        <v>3441.83</v>
      </c>
      <c r="H62" s="25">
        <v>2.25</v>
      </c>
      <c r="I62" s="31"/>
      <c r="J62" s="31"/>
      <c r="K62" s="35"/>
    </row>
    <row r="63" spans="1:54" x14ac:dyDescent="0.25">
      <c r="C63" s="57"/>
      <c r="D63" s="54"/>
      <c r="E63" s="6"/>
      <c r="F63" s="19"/>
      <c r="G63" s="24"/>
      <c r="H63" s="24"/>
      <c r="I63" s="31"/>
      <c r="J63" s="31"/>
      <c r="K63" s="35"/>
    </row>
    <row r="64" spans="1:54" x14ac:dyDescent="0.25">
      <c r="C64" s="60" t="s">
        <v>41</v>
      </c>
      <c r="D64" s="55"/>
      <c r="E64" s="5"/>
      <c r="F64" s="20"/>
      <c r="G64" s="26">
        <v>153452.48000000001</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77" t="s">
        <v>4759</v>
      </c>
      <c r="E74" s="77" t="s">
        <v>4760</v>
      </c>
      <c r="F74" s="78"/>
    </row>
    <row r="75" spans="3:11" x14ac:dyDescent="0.25">
      <c r="E75" s="2" t="s">
        <v>4780</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91"/>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1844</v>
      </c>
      <c r="J2" s="38" t="s">
        <v>4484</v>
      </c>
    </row>
    <row r="3" spans="1:54" ht="16.5" x14ac:dyDescent="0.3">
      <c r="C3" s="1" t="s">
        <v>26</v>
      </c>
      <c r="D3" s="21" t="s">
        <v>1845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899</v>
      </c>
      <c r="C10" s="57" t="s">
        <v>900</v>
      </c>
      <c r="D10" s="54" t="s">
        <v>901</v>
      </c>
      <c r="E10" s="6" t="s">
        <v>111</v>
      </c>
      <c r="F10" s="19">
        <v>415992</v>
      </c>
      <c r="G10" s="24">
        <v>3595</v>
      </c>
      <c r="H10" s="24">
        <v>7.24</v>
      </c>
      <c r="I10" s="31"/>
      <c r="J10" s="31"/>
      <c r="K10" s="35"/>
    </row>
    <row r="11" spans="1:54" x14ac:dyDescent="0.25">
      <c r="B11" s="8" t="s">
        <v>309</v>
      </c>
      <c r="C11" s="57" t="s">
        <v>310</v>
      </c>
      <c r="D11" s="54" t="s">
        <v>311</v>
      </c>
      <c r="E11" s="6" t="s">
        <v>184</v>
      </c>
      <c r="F11" s="19">
        <v>2776000</v>
      </c>
      <c r="G11" s="24">
        <v>3550.5</v>
      </c>
      <c r="H11" s="24">
        <v>7.15</v>
      </c>
      <c r="I11" s="31"/>
      <c r="J11" s="31"/>
      <c r="K11" s="35"/>
    </row>
    <row r="12" spans="1:54" x14ac:dyDescent="0.25">
      <c r="B12" s="8" t="s">
        <v>951</v>
      </c>
      <c r="C12" s="57" t="s">
        <v>952</v>
      </c>
      <c r="D12" s="54" t="s">
        <v>953</v>
      </c>
      <c r="E12" s="6" t="s">
        <v>277</v>
      </c>
      <c r="F12" s="19">
        <v>1253717</v>
      </c>
      <c r="G12" s="24">
        <v>3275.96</v>
      </c>
      <c r="H12" s="24">
        <v>6.6</v>
      </c>
      <c r="I12" s="31"/>
      <c r="J12" s="31"/>
      <c r="K12" s="35"/>
    </row>
    <row r="13" spans="1:54" x14ac:dyDescent="0.25">
      <c r="B13" s="8" t="s">
        <v>565</v>
      </c>
      <c r="C13" s="57" t="s">
        <v>566</v>
      </c>
      <c r="D13" s="54" t="s">
        <v>567</v>
      </c>
      <c r="E13" s="6" t="s">
        <v>568</v>
      </c>
      <c r="F13" s="19">
        <v>930000</v>
      </c>
      <c r="G13" s="24">
        <v>3182</v>
      </c>
      <c r="H13" s="24">
        <v>6.41</v>
      </c>
      <c r="I13" s="31"/>
      <c r="J13" s="31"/>
      <c r="K13" s="35"/>
    </row>
    <row r="14" spans="1:54" x14ac:dyDescent="0.25">
      <c r="B14" s="8" t="s">
        <v>71</v>
      </c>
      <c r="C14" s="57" t="s">
        <v>72</v>
      </c>
      <c r="D14" s="54" t="s">
        <v>73</v>
      </c>
      <c r="E14" s="6" t="s">
        <v>74</v>
      </c>
      <c r="F14" s="19">
        <v>34000</v>
      </c>
      <c r="G14" s="24">
        <v>3061.24</v>
      </c>
      <c r="H14" s="24">
        <v>6.16</v>
      </c>
      <c r="I14" s="31"/>
      <c r="J14" s="31"/>
      <c r="K14" s="35"/>
    </row>
    <row r="15" spans="1:54" x14ac:dyDescent="0.25">
      <c r="B15" s="8" t="s">
        <v>1846</v>
      </c>
      <c r="C15" s="57" t="s">
        <v>1847</v>
      </c>
      <c r="D15" s="54" t="s">
        <v>1848</v>
      </c>
      <c r="E15" s="6" t="s">
        <v>460</v>
      </c>
      <c r="F15" s="19">
        <v>587000</v>
      </c>
      <c r="G15" s="24">
        <v>2955.84</v>
      </c>
      <c r="H15" s="24">
        <v>5.95</v>
      </c>
      <c r="I15" s="31"/>
      <c r="J15" s="31"/>
      <c r="K15" s="35"/>
    </row>
    <row r="16" spans="1:54" x14ac:dyDescent="0.25">
      <c r="B16" s="8" t="s">
        <v>503</v>
      </c>
      <c r="C16" s="57" t="s">
        <v>504</v>
      </c>
      <c r="D16" s="54" t="s">
        <v>505</v>
      </c>
      <c r="E16" s="6" t="s">
        <v>506</v>
      </c>
      <c r="F16" s="19">
        <v>425000</v>
      </c>
      <c r="G16" s="24">
        <v>2805.64</v>
      </c>
      <c r="H16" s="24">
        <v>5.65</v>
      </c>
      <c r="I16" s="31"/>
      <c r="J16" s="31"/>
      <c r="K16" s="35"/>
    </row>
    <row r="17" spans="2:11" x14ac:dyDescent="0.25">
      <c r="B17" s="8" t="s">
        <v>234</v>
      </c>
      <c r="C17" s="57" t="s">
        <v>235</v>
      </c>
      <c r="D17" s="54" t="s">
        <v>236</v>
      </c>
      <c r="E17" s="6" t="s">
        <v>237</v>
      </c>
      <c r="F17" s="19">
        <v>107366</v>
      </c>
      <c r="G17" s="24">
        <v>2552.5700000000002</v>
      </c>
      <c r="H17" s="24">
        <v>5.14</v>
      </c>
      <c r="I17" s="31"/>
      <c r="J17" s="31"/>
      <c r="K17" s="35"/>
    </row>
    <row r="18" spans="2:11" x14ac:dyDescent="0.25">
      <c r="B18" s="8" t="s">
        <v>1849</v>
      </c>
      <c r="C18" s="57" t="s">
        <v>1850</v>
      </c>
      <c r="D18" s="54" t="s">
        <v>1851</v>
      </c>
      <c r="E18" s="6" t="s">
        <v>237</v>
      </c>
      <c r="F18" s="19">
        <v>725000</v>
      </c>
      <c r="G18" s="24">
        <v>2518.65</v>
      </c>
      <c r="H18" s="24">
        <v>5.07</v>
      </c>
      <c r="I18" s="31"/>
      <c r="J18" s="31"/>
      <c r="K18" s="35"/>
    </row>
    <row r="19" spans="2:11" x14ac:dyDescent="0.25">
      <c r="B19" s="8" t="s">
        <v>464</v>
      </c>
      <c r="C19" s="57" t="s">
        <v>465</v>
      </c>
      <c r="D19" s="54" t="s">
        <v>466</v>
      </c>
      <c r="E19" s="6" t="s">
        <v>123</v>
      </c>
      <c r="F19" s="19">
        <v>1403400</v>
      </c>
      <c r="G19" s="24">
        <v>2428.58</v>
      </c>
      <c r="H19" s="24">
        <v>4.8899999999999997</v>
      </c>
      <c r="I19" s="31"/>
      <c r="J19" s="31"/>
      <c r="K19" s="35"/>
    </row>
    <row r="20" spans="2:11" x14ac:dyDescent="0.25">
      <c r="B20" s="8" t="s">
        <v>344</v>
      </c>
      <c r="C20" s="57" t="s">
        <v>345</v>
      </c>
      <c r="D20" s="54" t="s">
        <v>346</v>
      </c>
      <c r="E20" s="6" t="s">
        <v>325</v>
      </c>
      <c r="F20" s="19">
        <v>147080</v>
      </c>
      <c r="G20" s="24">
        <v>2221.1999999999998</v>
      </c>
      <c r="H20" s="24">
        <v>4.47</v>
      </c>
      <c r="I20" s="31"/>
      <c r="J20" s="31"/>
      <c r="K20" s="35"/>
    </row>
    <row r="21" spans="2:11" x14ac:dyDescent="0.25">
      <c r="B21" s="8" t="s">
        <v>120</v>
      </c>
      <c r="C21" s="57" t="s">
        <v>121</v>
      </c>
      <c r="D21" s="54" t="s">
        <v>122</v>
      </c>
      <c r="E21" s="6" t="s">
        <v>123</v>
      </c>
      <c r="F21" s="19">
        <v>420000</v>
      </c>
      <c r="G21" s="24">
        <v>2165.73</v>
      </c>
      <c r="H21" s="24">
        <v>4.3600000000000003</v>
      </c>
      <c r="I21" s="31"/>
      <c r="J21" s="31"/>
      <c r="K21" s="35"/>
    </row>
    <row r="22" spans="2:11" x14ac:dyDescent="0.25">
      <c r="B22" s="8" t="s">
        <v>1852</v>
      </c>
      <c r="C22" s="57" t="s">
        <v>1853</v>
      </c>
      <c r="D22" s="54" t="s">
        <v>1854</v>
      </c>
      <c r="E22" s="6" t="s">
        <v>74</v>
      </c>
      <c r="F22" s="19">
        <v>775000</v>
      </c>
      <c r="G22" s="24">
        <v>2068.48</v>
      </c>
      <c r="H22" s="24">
        <v>4.16</v>
      </c>
      <c r="I22" s="31"/>
      <c r="J22" s="31"/>
      <c r="K22" s="35"/>
    </row>
    <row r="23" spans="2:11" x14ac:dyDescent="0.25">
      <c r="B23" s="8" t="s">
        <v>966</v>
      </c>
      <c r="C23" s="57" t="s">
        <v>967</v>
      </c>
      <c r="D23" s="54" t="s">
        <v>968</v>
      </c>
      <c r="E23" s="6" t="s">
        <v>74</v>
      </c>
      <c r="F23" s="19">
        <v>100000</v>
      </c>
      <c r="G23" s="24">
        <v>2005.45</v>
      </c>
      <c r="H23" s="24">
        <v>4.04</v>
      </c>
      <c r="I23" s="31"/>
      <c r="J23" s="31"/>
      <c r="K23" s="35"/>
    </row>
    <row r="24" spans="2:11" x14ac:dyDescent="0.25">
      <c r="B24" s="8" t="s">
        <v>208</v>
      </c>
      <c r="C24" s="57" t="s">
        <v>209</v>
      </c>
      <c r="D24" s="54" t="s">
        <v>210</v>
      </c>
      <c r="E24" s="6" t="s">
        <v>74</v>
      </c>
      <c r="F24" s="19">
        <v>7000</v>
      </c>
      <c r="G24" s="24">
        <v>1871.92</v>
      </c>
      <c r="H24" s="24">
        <v>3.77</v>
      </c>
      <c r="I24" s="31"/>
      <c r="J24" s="31"/>
      <c r="K24" s="35"/>
    </row>
    <row r="25" spans="2:11" x14ac:dyDescent="0.25">
      <c r="B25" s="8" t="s">
        <v>362</v>
      </c>
      <c r="C25" s="57" t="s">
        <v>363</v>
      </c>
      <c r="D25" s="54" t="s">
        <v>364</v>
      </c>
      <c r="E25" s="6" t="s">
        <v>365</v>
      </c>
      <c r="F25" s="19">
        <v>885000</v>
      </c>
      <c r="G25" s="24">
        <v>1606.28</v>
      </c>
      <c r="H25" s="24">
        <v>3.23</v>
      </c>
      <c r="I25" s="31"/>
      <c r="J25" s="31"/>
      <c r="K25" s="35"/>
    </row>
    <row r="26" spans="2:11" x14ac:dyDescent="0.25">
      <c r="B26" s="8" t="s">
        <v>1855</v>
      </c>
      <c r="C26" s="57" t="s">
        <v>729</v>
      </c>
      <c r="D26" s="54" t="s">
        <v>1856</v>
      </c>
      <c r="E26" s="6" t="s">
        <v>184</v>
      </c>
      <c r="F26" s="19">
        <v>275000</v>
      </c>
      <c r="G26" s="24">
        <v>1378.58</v>
      </c>
      <c r="H26" s="24">
        <v>2.78</v>
      </c>
      <c r="I26" s="31"/>
      <c r="J26" s="31"/>
      <c r="K26" s="35"/>
    </row>
    <row r="27" spans="2:11" x14ac:dyDescent="0.25">
      <c r="B27" s="8" t="s">
        <v>413</v>
      </c>
      <c r="C27" s="57" t="s">
        <v>414</v>
      </c>
      <c r="D27" s="54" t="s">
        <v>415</v>
      </c>
      <c r="E27" s="6" t="s">
        <v>416</v>
      </c>
      <c r="F27" s="19">
        <v>600000</v>
      </c>
      <c r="G27" s="24">
        <v>1169.7</v>
      </c>
      <c r="H27" s="24">
        <v>2.36</v>
      </c>
      <c r="I27" s="31"/>
      <c r="J27" s="31"/>
      <c r="K27" s="35"/>
    </row>
    <row r="28" spans="2:11" x14ac:dyDescent="0.25">
      <c r="B28" s="8" t="s">
        <v>1857</v>
      </c>
      <c r="C28" s="57" t="s">
        <v>1858</v>
      </c>
      <c r="D28" s="54" t="s">
        <v>1859</v>
      </c>
      <c r="E28" s="6" t="s">
        <v>441</v>
      </c>
      <c r="F28" s="19">
        <v>1686843</v>
      </c>
      <c r="G28" s="24">
        <v>1098.98</v>
      </c>
      <c r="H28" s="24">
        <v>2.21</v>
      </c>
      <c r="I28" s="31"/>
      <c r="J28" s="31"/>
      <c r="K28" s="35"/>
    </row>
    <row r="29" spans="2:11" x14ac:dyDescent="0.25">
      <c r="B29" s="8" t="s">
        <v>477</v>
      </c>
      <c r="C29" s="57" t="s">
        <v>478</v>
      </c>
      <c r="D29" s="54" t="s">
        <v>479</v>
      </c>
      <c r="E29" s="6" t="s">
        <v>107</v>
      </c>
      <c r="F29" s="19">
        <v>107366</v>
      </c>
      <c r="G29" s="24">
        <v>246.3</v>
      </c>
      <c r="H29" s="24">
        <v>0.5</v>
      </c>
      <c r="I29" s="31"/>
      <c r="J29" s="31"/>
      <c r="K29" s="35"/>
    </row>
    <row r="30" spans="2:11" x14ac:dyDescent="0.25">
      <c r="B30" s="8" t="s">
        <v>507</v>
      </c>
      <c r="C30" s="57" t="s">
        <v>508</v>
      </c>
      <c r="D30" s="54" t="s">
        <v>509</v>
      </c>
      <c r="E30" s="6" t="s">
        <v>325</v>
      </c>
      <c r="F30" s="19">
        <v>6646</v>
      </c>
      <c r="G30" s="24">
        <v>51.82</v>
      </c>
      <c r="H30" s="24">
        <v>0.1</v>
      </c>
      <c r="I30" s="31"/>
      <c r="J30" s="31"/>
      <c r="K30" s="35"/>
    </row>
    <row r="31" spans="2:11" x14ac:dyDescent="0.25">
      <c r="B31" s="8" t="s">
        <v>553</v>
      </c>
      <c r="C31" s="57" t="s">
        <v>554</v>
      </c>
      <c r="D31" s="54" t="s">
        <v>555</v>
      </c>
      <c r="E31" s="6" t="s">
        <v>277</v>
      </c>
      <c r="F31" s="19">
        <v>20000</v>
      </c>
      <c r="G31" s="24">
        <v>41.79</v>
      </c>
      <c r="H31" s="24">
        <v>0.08</v>
      </c>
      <c r="I31" s="31"/>
      <c r="J31" s="31"/>
      <c r="K31" s="35"/>
    </row>
    <row r="32" spans="2:11" x14ac:dyDescent="0.25">
      <c r="C32" s="58" t="s">
        <v>39</v>
      </c>
      <c r="D32" s="54"/>
      <c r="E32" s="6"/>
      <c r="F32" s="19"/>
      <c r="G32" s="25">
        <v>45852.21</v>
      </c>
      <c r="H32" s="25">
        <v>92.32</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4318.68</v>
      </c>
      <c r="H72" s="24">
        <v>8.6999999999999993</v>
      </c>
      <c r="I72" s="31"/>
      <c r="J72" s="31"/>
      <c r="K72" s="35"/>
    </row>
    <row r="73" spans="1:54" x14ac:dyDescent="0.25">
      <c r="C73" s="58" t="s">
        <v>39</v>
      </c>
      <c r="D73" s="54"/>
      <c r="E73" s="6"/>
      <c r="F73" s="19"/>
      <c r="G73" s="25">
        <v>4318.68</v>
      </c>
      <c r="H73" s="25">
        <v>8.6999999999999993</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4667</v>
      </c>
      <c r="D76" s="54"/>
      <c r="E76" s="6"/>
      <c r="F76" s="19"/>
      <c r="G76" s="24" t="s">
        <v>2</v>
      </c>
      <c r="H76" s="24" t="s">
        <v>2</v>
      </c>
      <c r="I76" s="31"/>
      <c r="J76" s="31"/>
      <c r="K76" s="35"/>
      <c r="L76" s="3"/>
      <c r="AI76" s="3"/>
      <c r="AV76" s="3"/>
      <c r="AX76" s="3"/>
      <c r="BB76" s="3"/>
    </row>
    <row r="77" spans="1:54" x14ac:dyDescent="0.25">
      <c r="B77" s="8"/>
      <c r="C77" s="57" t="s">
        <v>40</v>
      </c>
      <c r="D77" s="54"/>
      <c r="E77" s="6"/>
      <c r="F77" s="19"/>
      <c r="G77" s="24">
        <v>-504.64</v>
      </c>
      <c r="H77" s="24">
        <v>-1.02</v>
      </c>
      <c r="I77" s="31"/>
      <c r="J77" s="31"/>
      <c r="K77" s="35"/>
    </row>
    <row r="78" spans="1:54" x14ac:dyDescent="0.25">
      <c r="C78" s="58" t="s">
        <v>39</v>
      </c>
      <c r="D78" s="54"/>
      <c r="E78" s="6"/>
      <c r="F78" s="19"/>
      <c r="G78" s="25">
        <v>-504.64</v>
      </c>
      <c r="H78" s="25">
        <v>-1.02</v>
      </c>
      <c r="I78" s="31"/>
      <c r="J78" s="31"/>
      <c r="K78" s="35"/>
    </row>
    <row r="79" spans="1:54" x14ac:dyDescent="0.25">
      <c r="C79" s="57"/>
      <c r="D79" s="54"/>
      <c r="E79" s="6"/>
      <c r="F79" s="19"/>
      <c r="G79" s="24"/>
      <c r="H79" s="24"/>
      <c r="I79" s="31"/>
      <c r="J79" s="31"/>
      <c r="K79" s="35"/>
    </row>
    <row r="80" spans="1:54" x14ac:dyDescent="0.25">
      <c r="C80" s="60" t="s">
        <v>41</v>
      </c>
      <c r="D80" s="55"/>
      <c r="E80" s="5"/>
      <c r="F80" s="20"/>
      <c r="G80" s="26">
        <v>49666.25</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7" t="s">
        <v>4759</v>
      </c>
      <c r="E90" s="77" t="s">
        <v>4760</v>
      </c>
      <c r="F90" s="78"/>
    </row>
    <row r="91" spans="3:11" x14ac:dyDescent="0.25">
      <c r="E91" s="2" t="s">
        <v>4781</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91"/>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1860</v>
      </c>
      <c r="J2" s="38" t="s">
        <v>4484</v>
      </c>
    </row>
    <row r="3" spans="1:54" ht="16.5" x14ac:dyDescent="0.3">
      <c r="C3" s="1" t="s">
        <v>26</v>
      </c>
      <c r="D3" s="21" t="s">
        <v>1861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746</v>
      </c>
      <c r="C24" s="57" t="s">
        <v>747</v>
      </c>
      <c r="D24" s="54" t="s">
        <v>748</v>
      </c>
      <c r="E24" s="6" t="s">
        <v>660</v>
      </c>
      <c r="F24" s="19">
        <v>174500000</v>
      </c>
      <c r="G24" s="24">
        <v>175110.92</v>
      </c>
      <c r="H24" s="24">
        <v>22.55</v>
      </c>
      <c r="I24" s="31">
        <v>7.3963143999999996</v>
      </c>
      <c r="J24" s="31"/>
      <c r="K24" s="35"/>
    </row>
    <row r="25" spans="1:11" x14ac:dyDescent="0.25">
      <c r="B25" s="8" t="s">
        <v>657</v>
      </c>
      <c r="C25" s="57" t="s">
        <v>658</v>
      </c>
      <c r="D25" s="54" t="s">
        <v>659</v>
      </c>
      <c r="E25" s="6" t="s">
        <v>660</v>
      </c>
      <c r="F25" s="19">
        <v>166500000</v>
      </c>
      <c r="G25" s="24">
        <v>165340.16</v>
      </c>
      <c r="H25" s="24">
        <v>21.29</v>
      </c>
      <c r="I25" s="31">
        <v>7.4115815999999999</v>
      </c>
      <c r="J25" s="31"/>
      <c r="K25" s="35"/>
    </row>
    <row r="26" spans="1:11" x14ac:dyDescent="0.25">
      <c r="B26" s="8" t="s">
        <v>743</v>
      </c>
      <c r="C26" s="57" t="s">
        <v>744</v>
      </c>
      <c r="D26" s="54" t="s">
        <v>745</v>
      </c>
      <c r="E26" s="6" t="s">
        <v>660</v>
      </c>
      <c r="F26" s="19">
        <v>99500000</v>
      </c>
      <c r="G26" s="24">
        <v>98663.3</v>
      </c>
      <c r="H26" s="24">
        <v>12.71</v>
      </c>
      <c r="I26" s="31">
        <v>7.4219137000000002</v>
      </c>
      <c r="J26" s="31"/>
      <c r="K26" s="35"/>
    </row>
    <row r="27" spans="1:11" x14ac:dyDescent="0.25">
      <c r="B27" s="8" t="s">
        <v>1066</v>
      </c>
      <c r="C27" s="57" t="s">
        <v>1067</v>
      </c>
      <c r="D27" s="54" t="s">
        <v>1068</v>
      </c>
      <c r="E27" s="6" t="s">
        <v>660</v>
      </c>
      <c r="F27" s="19">
        <v>66500000</v>
      </c>
      <c r="G27" s="24">
        <v>66205.14</v>
      </c>
      <c r="H27" s="24">
        <v>8.5299999999999994</v>
      </c>
      <c r="I27" s="31">
        <v>7.4590177000000004</v>
      </c>
      <c r="J27" s="31"/>
      <c r="K27" s="35"/>
    </row>
    <row r="28" spans="1:11" x14ac:dyDescent="0.25">
      <c r="B28" s="8" t="s">
        <v>664</v>
      </c>
      <c r="C28" s="57" t="s">
        <v>665</v>
      </c>
      <c r="D28" s="54" t="s">
        <v>666</v>
      </c>
      <c r="E28" s="6" t="s">
        <v>660</v>
      </c>
      <c r="F28" s="19">
        <v>60000000</v>
      </c>
      <c r="G28" s="24">
        <v>58573.14</v>
      </c>
      <c r="H28" s="24">
        <v>7.54</v>
      </c>
      <c r="I28" s="31">
        <v>7.6413755999999999</v>
      </c>
      <c r="J28" s="31"/>
      <c r="K28" s="35"/>
    </row>
    <row r="29" spans="1:11" x14ac:dyDescent="0.25">
      <c r="B29" s="8" t="s">
        <v>1016</v>
      </c>
      <c r="C29" s="57" t="s">
        <v>1017</v>
      </c>
      <c r="D29" s="54" t="s">
        <v>1018</v>
      </c>
      <c r="E29" s="6" t="s">
        <v>660</v>
      </c>
      <c r="F29" s="19">
        <v>25000000</v>
      </c>
      <c r="G29" s="24">
        <v>24215.38</v>
      </c>
      <c r="H29" s="24">
        <v>3.12</v>
      </c>
      <c r="I29" s="31">
        <v>7.6391863000000004</v>
      </c>
      <c r="J29" s="31"/>
      <c r="K29" s="35"/>
    </row>
    <row r="30" spans="1:11" x14ac:dyDescent="0.25">
      <c r="B30" s="8" t="s">
        <v>1014</v>
      </c>
      <c r="C30" s="57" t="s">
        <v>4678</v>
      </c>
      <c r="D30" s="54" t="s">
        <v>1015</v>
      </c>
      <c r="E30" s="6" t="s">
        <v>660</v>
      </c>
      <c r="F30" s="19">
        <v>23500000</v>
      </c>
      <c r="G30" s="24">
        <v>23400.13</v>
      </c>
      <c r="H30" s="24">
        <v>3.01</v>
      </c>
      <c r="I30" s="31">
        <v>0</v>
      </c>
      <c r="J30" s="31"/>
      <c r="K30" s="35"/>
    </row>
    <row r="31" spans="1:11" x14ac:dyDescent="0.25">
      <c r="B31" s="8" t="s">
        <v>673</v>
      </c>
      <c r="C31" s="57" t="s">
        <v>674</v>
      </c>
      <c r="D31" s="54" t="s">
        <v>675</v>
      </c>
      <c r="E31" s="6" t="s">
        <v>660</v>
      </c>
      <c r="F31" s="19">
        <v>12000000</v>
      </c>
      <c r="G31" s="24">
        <v>11910.07</v>
      </c>
      <c r="H31" s="24">
        <v>1.53</v>
      </c>
      <c r="I31" s="31">
        <v>7.3919880999999998</v>
      </c>
      <c r="J31" s="31"/>
      <c r="K31" s="35"/>
    </row>
    <row r="32" spans="1:11" x14ac:dyDescent="0.25">
      <c r="C32" s="58" t="s">
        <v>39</v>
      </c>
      <c r="D32" s="54"/>
      <c r="E32" s="6"/>
      <c r="F32" s="19"/>
      <c r="G32" s="25">
        <v>623418.24</v>
      </c>
      <c r="H32" s="25">
        <v>80.28</v>
      </c>
      <c r="I32" s="31"/>
      <c r="J32" s="31"/>
      <c r="K32" s="35"/>
    </row>
    <row r="33" spans="2:11" x14ac:dyDescent="0.25">
      <c r="C33" s="57"/>
      <c r="D33" s="54"/>
      <c r="E33" s="6"/>
      <c r="F33" s="19"/>
      <c r="G33" s="24"/>
      <c r="H33" s="24"/>
      <c r="I33" s="31"/>
      <c r="J33" s="31"/>
      <c r="K33" s="35"/>
    </row>
    <row r="34" spans="2:11" x14ac:dyDescent="0.25">
      <c r="C34" s="59" t="s">
        <v>10</v>
      </c>
      <c r="D34" s="54"/>
      <c r="E34" s="6"/>
      <c r="F34" s="19"/>
      <c r="G34" s="24"/>
      <c r="H34" s="24"/>
      <c r="I34" s="31"/>
      <c r="J34" s="31"/>
      <c r="K34" s="35"/>
    </row>
    <row r="35" spans="2:11" x14ac:dyDescent="0.25">
      <c r="B35" s="8" t="s">
        <v>685</v>
      </c>
      <c r="C35" s="57" t="s">
        <v>686</v>
      </c>
      <c r="D35" s="54" t="s">
        <v>687</v>
      </c>
      <c r="E35" s="6" t="s">
        <v>660</v>
      </c>
      <c r="F35" s="19">
        <v>35000000</v>
      </c>
      <c r="G35" s="24">
        <v>34938.54</v>
      </c>
      <c r="H35" s="24">
        <v>4.5</v>
      </c>
      <c r="I35" s="31">
        <v>7.9024546999999998</v>
      </c>
      <c r="J35" s="31"/>
      <c r="K35" s="35"/>
    </row>
    <row r="36" spans="2:11" x14ac:dyDescent="0.25">
      <c r="B36" s="8" t="s">
        <v>1280</v>
      </c>
      <c r="C36" s="57" t="s">
        <v>1281</v>
      </c>
      <c r="D36" s="54" t="s">
        <v>1282</v>
      </c>
      <c r="E36" s="6" t="s">
        <v>660</v>
      </c>
      <c r="F36" s="19">
        <v>15000000</v>
      </c>
      <c r="G36" s="24">
        <v>15004.83</v>
      </c>
      <c r="H36" s="24">
        <v>1.93</v>
      </c>
      <c r="I36" s="31">
        <v>7.8949813000000004</v>
      </c>
      <c r="J36" s="31"/>
      <c r="K36" s="35"/>
    </row>
    <row r="37" spans="2:11" x14ac:dyDescent="0.25">
      <c r="B37" s="8" t="s">
        <v>1633</v>
      </c>
      <c r="C37" s="57" t="s">
        <v>1634</v>
      </c>
      <c r="D37" s="54" t="s">
        <v>1635</v>
      </c>
      <c r="E37" s="6" t="s">
        <v>660</v>
      </c>
      <c r="F37" s="19">
        <v>14901200</v>
      </c>
      <c r="G37" s="24">
        <v>14954.65</v>
      </c>
      <c r="H37" s="24">
        <v>1.93</v>
      </c>
      <c r="I37" s="31">
        <v>7.8651868</v>
      </c>
      <c r="J37" s="31"/>
      <c r="K37" s="35"/>
    </row>
    <row r="38" spans="2:11" x14ac:dyDescent="0.25">
      <c r="B38" s="8" t="s">
        <v>1862</v>
      </c>
      <c r="C38" s="57" t="s">
        <v>1863</v>
      </c>
      <c r="D38" s="54" t="s">
        <v>1864</v>
      </c>
      <c r="E38" s="6" t="s">
        <v>660</v>
      </c>
      <c r="F38" s="19">
        <v>13000000</v>
      </c>
      <c r="G38" s="24">
        <v>13055.19</v>
      </c>
      <c r="H38" s="24">
        <v>1.68</v>
      </c>
      <c r="I38" s="31">
        <v>7.8937089</v>
      </c>
      <c r="J38" s="31"/>
      <c r="K38" s="35"/>
    </row>
    <row r="39" spans="2:11" x14ac:dyDescent="0.25">
      <c r="B39" s="8" t="s">
        <v>1865</v>
      </c>
      <c r="C39" s="57" t="s">
        <v>1866</v>
      </c>
      <c r="D39" s="54" t="s">
        <v>1867</v>
      </c>
      <c r="E39" s="6" t="s">
        <v>660</v>
      </c>
      <c r="F39" s="19">
        <v>75000</v>
      </c>
      <c r="G39" s="24">
        <v>76.12</v>
      </c>
      <c r="H39" s="24">
        <v>0.01</v>
      </c>
      <c r="I39" s="31">
        <v>7.8430445000000004</v>
      </c>
      <c r="J39" s="31"/>
      <c r="K39" s="35"/>
    </row>
    <row r="40" spans="2:11" x14ac:dyDescent="0.25">
      <c r="C40" s="58" t="s">
        <v>39</v>
      </c>
      <c r="D40" s="54"/>
      <c r="E40" s="6"/>
      <c r="F40" s="19"/>
      <c r="G40" s="25">
        <v>78029.33</v>
      </c>
      <c r="H40" s="25">
        <v>10.050000000000001</v>
      </c>
      <c r="I40" s="31"/>
      <c r="J40" s="31"/>
      <c r="K40" s="35"/>
    </row>
    <row r="41" spans="2:11" x14ac:dyDescent="0.25">
      <c r="C41" s="57"/>
      <c r="D41" s="54"/>
      <c r="E41" s="6"/>
      <c r="F41" s="19"/>
      <c r="G41" s="24"/>
      <c r="H41" s="24"/>
      <c r="I41" s="31"/>
      <c r="J41" s="31"/>
      <c r="K41" s="35"/>
    </row>
    <row r="42" spans="2:11" x14ac:dyDescent="0.25">
      <c r="C42" s="58" t="s">
        <v>11</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13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60227.82</v>
      </c>
      <c r="H64" s="24">
        <v>7.76</v>
      </c>
      <c r="I64" s="31"/>
      <c r="J64" s="31"/>
      <c r="K64" s="35"/>
    </row>
    <row r="65" spans="1:54" x14ac:dyDescent="0.25">
      <c r="C65" s="58" t="s">
        <v>39</v>
      </c>
      <c r="D65" s="54"/>
      <c r="E65" s="6"/>
      <c r="F65" s="19"/>
      <c r="G65" s="25">
        <v>60227.82</v>
      </c>
      <c r="H65" s="25">
        <v>7.76</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4667</v>
      </c>
      <c r="D68" s="54"/>
      <c r="E68" s="6"/>
      <c r="F68" s="19"/>
      <c r="G68" s="24" t="s">
        <v>2</v>
      </c>
      <c r="H68" s="24" t="s">
        <v>2</v>
      </c>
      <c r="I68" s="31"/>
      <c r="J68" s="31"/>
      <c r="K68" s="35"/>
      <c r="L68" s="3"/>
      <c r="AI68" s="3"/>
      <c r="AV68" s="3"/>
      <c r="AX68" s="3"/>
      <c r="BB68" s="3"/>
    </row>
    <row r="69" spans="1:54" x14ac:dyDescent="0.25">
      <c r="B69" s="8"/>
      <c r="C69" s="57" t="s">
        <v>40</v>
      </c>
      <c r="D69" s="54"/>
      <c r="E69" s="6"/>
      <c r="F69" s="19"/>
      <c r="G69" s="24">
        <v>14808.83</v>
      </c>
      <c r="H69" s="24">
        <v>1.91</v>
      </c>
      <c r="I69" s="31"/>
      <c r="J69" s="31"/>
      <c r="K69" s="35"/>
    </row>
    <row r="70" spans="1:54" x14ac:dyDescent="0.25">
      <c r="C70" s="58" t="s">
        <v>39</v>
      </c>
      <c r="D70" s="54"/>
      <c r="E70" s="6"/>
      <c r="F70" s="19"/>
      <c r="G70" s="25">
        <v>14808.83</v>
      </c>
      <c r="H70" s="25">
        <v>1.91</v>
      </c>
      <c r="I70" s="31"/>
      <c r="J70" s="31"/>
      <c r="K70" s="35"/>
    </row>
    <row r="71" spans="1:54" x14ac:dyDescent="0.25">
      <c r="C71" s="57"/>
      <c r="D71" s="54"/>
      <c r="E71" s="6"/>
      <c r="F71" s="19"/>
      <c r="G71" s="24"/>
      <c r="H71" s="24"/>
      <c r="I71" s="31"/>
      <c r="J71" s="31"/>
      <c r="K71" s="35"/>
    </row>
    <row r="72" spans="1:54" x14ac:dyDescent="0.25">
      <c r="C72" s="60" t="s">
        <v>41</v>
      </c>
      <c r="D72" s="55"/>
      <c r="E72" s="5"/>
      <c r="F72" s="20"/>
      <c r="G72" s="26">
        <v>776484.22</v>
      </c>
      <c r="H72" s="26">
        <v>100</v>
      </c>
      <c r="I72" s="32"/>
      <c r="J72" s="32"/>
      <c r="K72" s="36"/>
    </row>
    <row r="74" spans="1:54" ht="15.75" x14ac:dyDescent="0.3">
      <c r="C74" s="50" t="s">
        <v>4496</v>
      </c>
      <c r="D74" s="50"/>
      <c r="E74" s="50"/>
      <c r="F74" s="50"/>
      <c r="G74" s="63"/>
      <c r="H74" s="63"/>
      <c r="I74" s="63"/>
      <c r="J74" s="50"/>
    </row>
    <row r="75" spans="1:54" ht="27" x14ac:dyDescent="0.25">
      <c r="C75" s="43" t="s">
        <v>4491</v>
      </c>
      <c r="D75" s="43" t="s">
        <v>4492</v>
      </c>
      <c r="E75" s="43" t="s">
        <v>4682</v>
      </c>
      <c r="F75" s="43" t="s">
        <v>4493</v>
      </c>
      <c r="G75" s="64" t="s">
        <v>31</v>
      </c>
      <c r="H75" s="65" t="s">
        <v>4683</v>
      </c>
      <c r="I75" s="64" t="s">
        <v>33</v>
      </c>
      <c r="J75" s="43" t="s">
        <v>36</v>
      </c>
    </row>
    <row r="76" spans="1:54" x14ac:dyDescent="0.25">
      <c r="C76" s="43" t="s">
        <v>4684</v>
      </c>
      <c r="D76" s="43"/>
      <c r="E76" s="43"/>
      <c r="F76" s="43"/>
      <c r="G76" s="64"/>
      <c r="H76" s="65"/>
      <c r="I76" s="64"/>
      <c r="J76" s="43"/>
    </row>
    <row r="77" spans="1:54" x14ac:dyDescent="0.25">
      <c r="C77" s="46" t="s">
        <v>4692</v>
      </c>
      <c r="D77" s="66"/>
      <c r="E77" s="66"/>
      <c r="F77" s="66"/>
      <c r="G77" s="67"/>
      <c r="H77" s="68">
        <v>-25000</v>
      </c>
      <c r="I77" s="69">
        <f>+H77/$G$72*100</f>
        <v>-3.2196404454941789</v>
      </c>
      <c r="J77" s="66"/>
    </row>
    <row r="78" spans="1:54" x14ac:dyDescent="0.25">
      <c r="C78" s="46" t="s">
        <v>4694</v>
      </c>
      <c r="D78" s="66"/>
      <c r="E78" s="66"/>
      <c r="F78" s="66"/>
      <c r="G78" s="67"/>
      <c r="H78" s="68">
        <v>-25000</v>
      </c>
      <c r="I78" s="69">
        <f t="shared" ref="I78:I79" si="0">+H78/$G$72*100</f>
        <v>-3.2196404454941789</v>
      </c>
      <c r="J78" s="66"/>
    </row>
    <row r="79" spans="1:54" x14ac:dyDescent="0.25">
      <c r="C79" s="46" t="s">
        <v>4695</v>
      </c>
      <c r="D79" s="66"/>
      <c r="E79" s="66"/>
      <c r="F79" s="66"/>
      <c r="G79" s="67"/>
      <c r="H79" s="68">
        <v>-25000</v>
      </c>
      <c r="I79" s="69">
        <f t="shared" si="0"/>
        <v>-3.2196404454941789</v>
      </c>
      <c r="J79" s="66"/>
    </row>
    <row r="80" spans="1:54" x14ac:dyDescent="0.25">
      <c r="C80" s="48" t="s">
        <v>4495</v>
      </c>
      <c r="D80" s="48"/>
      <c r="E80" s="48"/>
      <c r="F80" s="48"/>
      <c r="G80" s="70"/>
      <c r="H80" s="70">
        <f>SUM(H77:H79)</f>
        <v>-75000</v>
      </c>
      <c r="I80" s="70">
        <f>SUM(I77:I79)</f>
        <v>-9.6589213364825373</v>
      </c>
      <c r="J80" s="48"/>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8" spans="3:11" ht="39.75" customHeight="1" x14ac:dyDescent="0.25">
      <c r="C88" s="80" t="s">
        <v>4701</v>
      </c>
      <c r="D88" s="80"/>
      <c r="E88" s="80"/>
      <c r="F88" s="80"/>
      <c r="G88" s="80"/>
      <c r="H88" s="80"/>
      <c r="I88" s="80"/>
      <c r="J88" s="80"/>
      <c r="K88" s="80"/>
    </row>
    <row r="90" spans="3:11" x14ac:dyDescent="0.25">
      <c r="C90" s="77" t="s">
        <v>4759</v>
      </c>
      <c r="E90" s="77" t="s">
        <v>4760</v>
      </c>
      <c r="F90" s="78"/>
    </row>
    <row r="91" spans="3:11" x14ac:dyDescent="0.25">
      <c r="E91" s="2" t="s">
        <v>4782</v>
      </c>
    </row>
  </sheetData>
  <mergeCells count="1">
    <mergeCell ref="C88:K88"/>
  </mergeCells>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33"/>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1868</v>
      </c>
      <c r="J2" s="38" t="s">
        <v>4484</v>
      </c>
    </row>
    <row r="3" spans="1:54" ht="16.5" x14ac:dyDescent="0.3">
      <c r="C3" s="1" t="s">
        <v>26</v>
      </c>
      <c r="D3" s="21" t="s">
        <v>1869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15110055</v>
      </c>
      <c r="G10" s="24">
        <v>141271.46</v>
      </c>
      <c r="H10" s="24">
        <v>7.58</v>
      </c>
      <c r="I10" s="31"/>
      <c r="J10" s="31"/>
      <c r="K10" s="35"/>
    </row>
    <row r="11" spans="1:54" x14ac:dyDescent="0.25">
      <c r="B11" s="8" t="s">
        <v>54</v>
      </c>
      <c r="C11" s="57" t="s">
        <v>55</v>
      </c>
      <c r="D11" s="54" t="s">
        <v>56</v>
      </c>
      <c r="E11" s="6" t="s">
        <v>57</v>
      </c>
      <c r="F11" s="19">
        <v>7160000</v>
      </c>
      <c r="G11" s="24">
        <v>104188.74</v>
      </c>
      <c r="H11" s="24">
        <v>5.59</v>
      </c>
      <c r="I11" s="31"/>
      <c r="J11" s="31"/>
      <c r="K11" s="35"/>
    </row>
    <row r="12" spans="1:54" x14ac:dyDescent="0.25">
      <c r="B12" s="8" t="s">
        <v>50</v>
      </c>
      <c r="C12" s="57" t="s">
        <v>51</v>
      </c>
      <c r="D12" s="54" t="s">
        <v>52</v>
      </c>
      <c r="E12" s="6" t="s">
        <v>53</v>
      </c>
      <c r="F12" s="19">
        <v>6095354</v>
      </c>
      <c r="G12" s="24">
        <v>95014.38</v>
      </c>
      <c r="H12" s="24">
        <v>5.0999999999999996</v>
      </c>
      <c r="I12" s="31"/>
      <c r="J12" s="31"/>
      <c r="K12" s="35"/>
    </row>
    <row r="13" spans="1:54" x14ac:dyDescent="0.25">
      <c r="B13" s="8" t="s">
        <v>136</v>
      </c>
      <c r="C13" s="57" t="s">
        <v>137</v>
      </c>
      <c r="D13" s="54" t="s">
        <v>138</v>
      </c>
      <c r="E13" s="6" t="s">
        <v>53</v>
      </c>
      <c r="F13" s="19">
        <v>4314000</v>
      </c>
      <c r="G13" s="24">
        <v>75730.11</v>
      </c>
      <c r="H13" s="24">
        <v>4.0599999999999996</v>
      </c>
      <c r="I13" s="31"/>
      <c r="J13" s="31"/>
      <c r="K13" s="35"/>
    </row>
    <row r="14" spans="1:54" x14ac:dyDescent="0.25">
      <c r="B14" s="8" t="s">
        <v>199</v>
      </c>
      <c r="C14" s="57" t="s">
        <v>200</v>
      </c>
      <c r="D14" s="54" t="s">
        <v>201</v>
      </c>
      <c r="E14" s="6" t="s">
        <v>95</v>
      </c>
      <c r="F14" s="19">
        <v>15500000</v>
      </c>
      <c r="G14" s="24">
        <v>67549</v>
      </c>
      <c r="H14" s="24">
        <v>3.62</v>
      </c>
      <c r="I14" s="31"/>
      <c r="J14" s="31"/>
      <c r="K14" s="35"/>
    </row>
    <row r="15" spans="1:54" x14ac:dyDescent="0.25">
      <c r="B15" s="8" t="s">
        <v>234</v>
      </c>
      <c r="C15" s="57" t="s">
        <v>235</v>
      </c>
      <c r="D15" s="54" t="s">
        <v>236</v>
      </c>
      <c r="E15" s="6" t="s">
        <v>237</v>
      </c>
      <c r="F15" s="19">
        <v>2673270</v>
      </c>
      <c r="G15" s="24">
        <v>63555.66</v>
      </c>
      <c r="H15" s="24">
        <v>3.41</v>
      </c>
      <c r="I15" s="31"/>
      <c r="J15" s="31"/>
      <c r="K15" s="35"/>
    </row>
    <row r="16" spans="1:54" x14ac:dyDescent="0.25">
      <c r="B16" s="8" t="s">
        <v>538</v>
      </c>
      <c r="C16" s="57" t="s">
        <v>539</v>
      </c>
      <c r="D16" s="54" t="s">
        <v>540</v>
      </c>
      <c r="E16" s="6" t="s">
        <v>107</v>
      </c>
      <c r="F16" s="19">
        <v>876034</v>
      </c>
      <c r="G16" s="24">
        <v>62390.27</v>
      </c>
      <c r="H16" s="24">
        <v>3.35</v>
      </c>
      <c r="I16" s="31"/>
      <c r="J16" s="31"/>
      <c r="K16" s="35"/>
    </row>
    <row r="17" spans="2:11" x14ac:dyDescent="0.25">
      <c r="B17" s="8" t="s">
        <v>67</v>
      </c>
      <c r="C17" s="57" t="s">
        <v>68</v>
      </c>
      <c r="D17" s="54" t="s">
        <v>69</v>
      </c>
      <c r="E17" s="6" t="s">
        <v>70</v>
      </c>
      <c r="F17" s="19">
        <v>1687034</v>
      </c>
      <c r="G17" s="24">
        <v>52453.26</v>
      </c>
      <c r="H17" s="24">
        <v>2.81</v>
      </c>
      <c r="I17" s="31"/>
      <c r="J17" s="31"/>
      <c r="K17" s="35"/>
    </row>
    <row r="18" spans="2:11" x14ac:dyDescent="0.25">
      <c r="B18" s="8" t="s">
        <v>244</v>
      </c>
      <c r="C18" s="57" t="s">
        <v>245</v>
      </c>
      <c r="D18" s="54" t="s">
        <v>246</v>
      </c>
      <c r="E18" s="6" t="s">
        <v>247</v>
      </c>
      <c r="F18" s="19">
        <v>5050000</v>
      </c>
      <c r="G18" s="24">
        <v>51242.35</v>
      </c>
      <c r="H18" s="24">
        <v>2.75</v>
      </c>
      <c r="I18" s="31"/>
      <c r="J18" s="31"/>
      <c r="K18" s="35"/>
    </row>
    <row r="19" spans="2:11" x14ac:dyDescent="0.25">
      <c r="B19" s="8" t="s">
        <v>241</v>
      </c>
      <c r="C19" s="57" t="s">
        <v>242</v>
      </c>
      <c r="D19" s="54" t="s">
        <v>243</v>
      </c>
      <c r="E19" s="6" t="s">
        <v>131</v>
      </c>
      <c r="F19" s="19">
        <v>3500000</v>
      </c>
      <c r="G19" s="24">
        <v>42904.75</v>
      </c>
      <c r="H19" s="24">
        <v>2.2999999999999998</v>
      </c>
      <c r="I19" s="31"/>
      <c r="J19" s="31"/>
      <c r="K19" s="35"/>
    </row>
    <row r="20" spans="2:11" x14ac:dyDescent="0.25">
      <c r="B20" s="8" t="s">
        <v>902</v>
      </c>
      <c r="C20" s="57" t="s">
        <v>903</v>
      </c>
      <c r="D20" s="54" t="s">
        <v>904</v>
      </c>
      <c r="E20" s="6" t="s">
        <v>99</v>
      </c>
      <c r="F20" s="19">
        <v>3222000</v>
      </c>
      <c r="G20" s="24">
        <v>38345.019999999997</v>
      </c>
      <c r="H20" s="24">
        <v>2.06</v>
      </c>
      <c r="I20" s="31"/>
      <c r="J20" s="31"/>
      <c r="K20" s="35"/>
    </row>
    <row r="21" spans="2:11" x14ac:dyDescent="0.25">
      <c r="B21" s="8" t="s">
        <v>227</v>
      </c>
      <c r="C21" s="57" t="s">
        <v>228</v>
      </c>
      <c r="D21" s="54" t="s">
        <v>229</v>
      </c>
      <c r="E21" s="6" t="s">
        <v>230</v>
      </c>
      <c r="F21" s="19">
        <v>5500000</v>
      </c>
      <c r="G21" s="24">
        <v>37991.25</v>
      </c>
      <c r="H21" s="24">
        <v>2.04</v>
      </c>
      <c r="I21" s="31"/>
      <c r="J21" s="31"/>
      <c r="K21" s="35"/>
    </row>
    <row r="22" spans="2:11" x14ac:dyDescent="0.25">
      <c r="B22" s="8" t="s">
        <v>120</v>
      </c>
      <c r="C22" s="57" t="s">
        <v>121</v>
      </c>
      <c r="D22" s="54" t="s">
        <v>122</v>
      </c>
      <c r="E22" s="6" t="s">
        <v>123</v>
      </c>
      <c r="F22" s="19">
        <v>7363324</v>
      </c>
      <c r="G22" s="24">
        <v>37968.980000000003</v>
      </c>
      <c r="H22" s="24">
        <v>2.04</v>
      </c>
      <c r="I22" s="31"/>
      <c r="J22" s="31"/>
      <c r="K22" s="35"/>
    </row>
    <row r="23" spans="2:11" x14ac:dyDescent="0.25">
      <c r="B23" s="8" t="s">
        <v>284</v>
      </c>
      <c r="C23" s="57" t="s">
        <v>285</v>
      </c>
      <c r="D23" s="54" t="s">
        <v>286</v>
      </c>
      <c r="E23" s="6" t="s">
        <v>74</v>
      </c>
      <c r="F23" s="19">
        <v>8832640</v>
      </c>
      <c r="G23" s="24">
        <v>32225.89</v>
      </c>
      <c r="H23" s="24">
        <v>1.73</v>
      </c>
      <c r="I23" s="31"/>
      <c r="J23" s="31"/>
      <c r="K23" s="35"/>
    </row>
    <row r="24" spans="2:11" x14ac:dyDescent="0.25">
      <c r="B24" s="8" t="s">
        <v>248</v>
      </c>
      <c r="C24" s="57" t="s">
        <v>249</v>
      </c>
      <c r="D24" s="54" t="s">
        <v>250</v>
      </c>
      <c r="E24" s="6" t="s">
        <v>119</v>
      </c>
      <c r="F24" s="19">
        <v>190000</v>
      </c>
      <c r="G24" s="24">
        <v>30212.09</v>
      </c>
      <c r="H24" s="24">
        <v>1.62</v>
      </c>
      <c r="I24" s="31"/>
      <c r="J24" s="31"/>
      <c r="K24" s="35"/>
    </row>
    <row r="25" spans="2:11" x14ac:dyDescent="0.25">
      <c r="B25" s="8" t="s">
        <v>75</v>
      </c>
      <c r="C25" s="57" t="s">
        <v>76</v>
      </c>
      <c r="D25" s="54" t="s">
        <v>77</v>
      </c>
      <c r="E25" s="6" t="s">
        <v>78</v>
      </c>
      <c r="F25" s="19">
        <v>1600000</v>
      </c>
      <c r="G25" s="24">
        <v>29832</v>
      </c>
      <c r="H25" s="24">
        <v>1.6</v>
      </c>
      <c r="I25" s="31"/>
      <c r="J25" s="31"/>
      <c r="K25" s="35"/>
    </row>
    <row r="26" spans="2:11" x14ac:dyDescent="0.25">
      <c r="B26" s="8" t="s">
        <v>420</v>
      </c>
      <c r="C26" s="57" t="s">
        <v>421</v>
      </c>
      <c r="D26" s="54" t="s">
        <v>422</v>
      </c>
      <c r="E26" s="6" t="s">
        <v>237</v>
      </c>
      <c r="F26" s="19">
        <v>6791570</v>
      </c>
      <c r="G26" s="24">
        <v>29590.87</v>
      </c>
      <c r="H26" s="24">
        <v>1.59</v>
      </c>
      <c r="I26" s="31"/>
      <c r="J26" s="31"/>
      <c r="K26" s="35"/>
    </row>
    <row r="27" spans="2:11" x14ac:dyDescent="0.25">
      <c r="B27" s="8" t="s">
        <v>306</v>
      </c>
      <c r="C27" s="57" t="s">
        <v>307</v>
      </c>
      <c r="D27" s="54" t="s">
        <v>308</v>
      </c>
      <c r="E27" s="6" t="s">
        <v>78</v>
      </c>
      <c r="F27" s="19">
        <v>3850000</v>
      </c>
      <c r="G27" s="24">
        <v>27196.400000000001</v>
      </c>
      <c r="H27" s="24">
        <v>1.46</v>
      </c>
      <c r="I27" s="31"/>
      <c r="J27" s="31"/>
      <c r="K27" s="35"/>
    </row>
    <row r="28" spans="2:11" x14ac:dyDescent="0.25">
      <c r="B28" s="8" t="s">
        <v>190</v>
      </c>
      <c r="C28" s="57" t="s">
        <v>191</v>
      </c>
      <c r="D28" s="54" t="s">
        <v>192</v>
      </c>
      <c r="E28" s="6" t="s">
        <v>107</v>
      </c>
      <c r="F28" s="19">
        <v>1819568</v>
      </c>
      <c r="G28" s="24">
        <v>26964.18</v>
      </c>
      <c r="H28" s="24">
        <v>1.45</v>
      </c>
      <c r="I28" s="31"/>
      <c r="J28" s="31"/>
      <c r="K28" s="35"/>
    </row>
    <row r="29" spans="2:11" x14ac:dyDescent="0.25">
      <c r="B29" s="8" t="s">
        <v>116</v>
      </c>
      <c r="C29" s="57" t="s">
        <v>117</v>
      </c>
      <c r="D29" s="54" t="s">
        <v>118</v>
      </c>
      <c r="E29" s="6" t="s">
        <v>119</v>
      </c>
      <c r="F29" s="19">
        <v>4741804</v>
      </c>
      <c r="G29" s="24">
        <v>26459.27</v>
      </c>
      <c r="H29" s="24">
        <v>1.42</v>
      </c>
      <c r="I29" s="31"/>
      <c r="J29" s="31"/>
      <c r="K29" s="35"/>
    </row>
    <row r="30" spans="2:11" x14ac:dyDescent="0.25">
      <c r="B30" s="8" t="s">
        <v>413</v>
      </c>
      <c r="C30" s="57" t="s">
        <v>414</v>
      </c>
      <c r="D30" s="54" t="s">
        <v>415</v>
      </c>
      <c r="E30" s="6" t="s">
        <v>416</v>
      </c>
      <c r="F30" s="19">
        <v>13498914</v>
      </c>
      <c r="G30" s="24">
        <v>26316.13</v>
      </c>
      <c r="H30" s="24">
        <v>1.41</v>
      </c>
      <c r="I30" s="31"/>
      <c r="J30" s="31"/>
      <c r="K30" s="35"/>
    </row>
    <row r="31" spans="2:11" x14ac:dyDescent="0.25">
      <c r="B31" s="8" t="s">
        <v>274</v>
      </c>
      <c r="C31" s="57" t="s">
        <v>275</v>
      </c>
      <c r="D31" s="54" t="s">
        <v>276</v>
      </c>
      <c r="E31" s="6" t="s">
        <v>277</v>
      </c>
      <c r="F31" s="19">
        <v>2690376</v>
      </c>
      <c r="G31" s="24">
        <v>25935.22</v>
      </c>
      <c r="H31" s="24">
        <v>1.39</v>
      </c>
      <c r="I31" s="31"/>
      <c r="J31" s="31"/>
      <c r="K31" s="35"/>
    </row>
    <row r="32" spans="2:11" x14ac:dyDescent="0.25">
      <c r="B32" s="8" t="s">
        <v>1870</v>
      </c>
      <c r="C32" s="57" t="s">
        <v>1212</v>
      </c>
      <c r="D32" s="54" t="s">
        <v>1871</v>
      </c>
      <c r="E32" s="6" t="s">
        <v>53</v>
      </c>
      <c r="F32" s="19">
        <v>6100000</v>
      </c>
      <c r="G32" s="24">
        <v>24586.05</v>
      </c>
      <c r="H32" s="24">
        <v>1.32</v>
      </c>
      <c r="I32" s="31"/>
      <c r="J32" s="31"/>
      <c r="K32" s="35"/>
    </row>
    <row r="33" spans="2:11" x14ac:dyDescent="0.25">
      <c r="B33" s="8" t="s">
        <v>461</v>
      </c>
      <c r="C33" s="57" t="s">
        <v>462</v>
      </c>
      <c r="D33" s="54" t="s">
        <v>463</v>
      </c>
      <c r="E33" s="6" t="s">
        <v>230</v>
      </c>
      <c r="F33" s="19">
        <v>1648159</v>
      </c>
      <c r="G33" s="24">
        <v>24392.75</v>
      </c>
      <c r="H33" s="24">
        <v>1.31</v>
      </c>
      <c r="I33" s="31"/>
      <c r="J33" s="31"/>
      <c r="K33" s="35"/>
    </row>
    <row r="34" spans="2:11" x14ac:dyDescent="0.25">
      <c r="B34" s="8" t="s">
        <v>264</v>
      </c>
      <c r="C34" s="57" t="s">
        <v>265</v>
      </c>
      <c r="D34" s="54" t="s">
        <v>266</v>
      </c>
      <c r="E34" s="6" t="s">
        <v>99</v>
      </c>
      <c r="F34" s="19">
        <v>2170000</v>
      </c>
      <c r="G34" s="24">
        <v>24309.43</v>
      </c>
      <c r="H34" s="24">
        <v>1.3</v>
      </c>
      <c r="I34" s="31"/>
      <c r="J34" s="31"/>
      <c r="K34" s="35"/>
    </row>
    <row r="35" spans="2:11" x14ac:dyDescent="0.25">
      <c r="B35" s="8" t="s">
        <v>79</v>
      </c>
      <c r="C35" s="57" t="s">
        <v>80</v>
      </c>
      <c r="D35" s="54" t="s">
        <v>81</v>
      </c>
      <c r="E35" s="6" t="s">
        <v>78</v>
      </c>
      <c r="F35" s="19">
        <v>1470000</v>
      </c>
      <c r="G35" s="24">
        <v>24221.93</v>
      </c>
      <c r="H35" s="24">
        <v>1.3</v>
      </c>
      <c r="I35" s="31"/>
      <c r="J35" s="31"/>
      <c r="K35" s="35"/>
    </row>
    <row r="36" spans="2:11" x14ac:dyDescent="0.25">
      <c r="B36" s="8" t="s">
        <v>899</v>
      </c>
      <c r="C36" s="57" t="s">
        <v>900</v>
      </c>
      <c r="D36" s="54" t="s">
        <v>901</v>
      </c>
      <c r="E36" s="6" t="s">
        <v>111</v>
      </c>
      <c r="F36" s="19">
        <v>2677530</v>
      </c>
      <c r="G36" s="24">
        <v>23139.21</v>
      </c>
      <c r="H36" s="24">
        <v>1.24</v>
      </c>
      <c r="I36" s="31"/>
      <c r="J36" s="31"/>
      <c r="K36" s="35"/>
    </row>
    <row r="37" spans="2:11" x14ac:dyDescent="0.25">
      <c r="B37" s="8" t="s">
        <v>261</v>
      </c>
      <c r="C37" s="57" t="s">
        <v>262</v>
      </c>
      <c r="D37" s="54" t="s">
        <v>263</v>
      </c>
      <c r="E37" s="6" t="s">
        <v>217</v>
      </c>
      <c r="F37" s="19">
        <v>3605899</v>
      </c>
      <c r="G37" s="24">
        <v>22926.31</v>
      </c>
      <c r="H37" s="24">
        <v>1.23</v>
      </c>
      <c r="I37" s="31"/>
      <c r="J37" s="31"/>
      <c r="K37" s="35"/>
    </row>
    <row r="38" spans="2:11" x14ac:dyDescent="0.25">
      <c r="B38" s="8" t="s">
        <v>768</v>
      </c>
      <c r="C38" s="57" t="s">
        <v>769</v>
      </c>
      <c r="D38" s="54" t="s">
        <v>770</v>
      </c>
      <c r="E38" s="6" t="s">
        <v>257</v>
      </c>
      <c r="F38" s="19">
        <v>1025000</v>
      </c>
      <c r="G38" s="24">
        <v>22511.05</v>
      </c>
      <c r="H38" s="24">
        <v>1.21</v>
      </c>
      <c r="I38" s="31"/>
      <c r="J38" s="31"/>
      <c r="K38" s="35"/>
    </row>
    <row r="39" spans="2:11" x14ac:dyDescent="0.25">
      <c r="B39" s="8" t="s">
        <v>157</v>
      </c>
      <c r="C39" s="57" t="s">
        <v>158</v>
      </c>
      <c r="D39" s="54" t="s">
        <v>159</v>
      </c>
      <c r="E39" s="6" t="s">
        <v>131</v>
      </c>
      <c r="F39" s="19">
        <v>1800000</v>
      </c>
      <c r="G39" s="24">
        <v>21821.4</v>
      </c>
      <c r="H39" s="24">
        <v>1.17</v>
      </c>
      <c r="I39" s="31"/>
      <c r="J39" s="31"/>
      <c r="K39" s="35"/>
    </row>
    <row r="40" spans="2:11" x14ac:dyDescent="0.25">
      <c r="B40" s="8" t="s">
        <v>112</v>
      </c>
      <c r="C40" s="57" t="s">
        <v>113</v>
      </c>
      <c r="D40" s="54" t="s">
        <v>114</v>
      </c>
      <c r="E40" s="6" t="s">
        <v>115</v>
      </c>
      <c r="F40" s="19">
        <v>720078</v>
      </c>
      <c r="G40" s="24">
        <v>21383.08</v>
      </c>
      <c r="H40" s="24">
        <v>1.1499999999999999</v>
      </c>
      <c r="I40" s="31"/>
      <c r="J40" s="31"/>
      <c r="K40" s="35"/>
    </row>
    <row r="41" spans="2:11" x14ac:dyDescent="0.25">
      <c r="B41" s="8" t="s">
        <v>315</v>
      </c>
      <c r="C41" s="57" t="s">
        <v>316</v>
      </c>
      <c r="D41" s="54" t="s">
        <v>317</v>
      </c>
      <c r="E41" s="6" t="s">
        <v>318</v>
      </c>
      <c r="F41" s="19">
        <v>1291895</v>
      </c>
      <c r="G41" s="24">
        <v>21274.93</v>
      </c>
      <c r="H41" s="24">
        <v>1.1399999999999999</v>
      </c>
      <c r="I41" s="31"/>
      <c r="J41" s="31"/>
      <c r="K41" s="35"/>
    </row>
    <row r="42" spans="2:11" x14ac:dyDescent="0.25">
      <c r="B42" s="8" t="s">
        <v>786</v>
      </c>
      <c r="C42" s="57" t="s">
        <v>787</v>
      </c>
      <c r="D42" s="54" t="s">
        <v>788</v>
      </c>
      <c r="E42" s="6" t="s">
        <v>103</v>
      </c>
      <c r="F42" s="19">
        <v>7000000</v>
      </c>
      <c r="G42" s="24">
        <v>21112</v>
      </c>
      <c r="H42" s="24">
        <v>1.1299999999999999</v>
      </c>
      <c r="I42" s="31"/>
      <c r="J42" s="31"/>
      <c r="K42" s="35"/>
    </row>
    <row r="43" spans="2:11" x14ac:dyDescent="0.25">
      <c r="B43" s="8" t="s">
        <v>550</v>
      </c>
      <c r="C43" s="57" t="s">
        <v>551</v>
      </c>
      <c r="D43" s="54" t="s">
        <v>552</v>
      </c>
      <c r="E43" s="6" t="s">
        <v>186</v>
      </c>
      <c r="F43" s="19">
        <v>757400</v>
      </c>
      <c r="G43" s="24">
        <v>20490.32</v>
      </c>
      <c r="H43" s="24">
        <v>1.1000000000000001</v>
      </c>
      <c r="I43" s="31"/>
      <c r="J43" s="31"/>
      <c r="K43" s="35"/>
    </row>
    <row r="44" spans="2:11" x14ac:dyDescent="0.25">
      <c r="B44" s="8" t="s">
        <v>300</v>
      </c>
      <c r="C44" s="57" t="s">
        <v>301</v>
      </c>
      <c r="D44" s="54" t="s">
        <v>302</v>
      </c>
      <c r="E44" s="6" t="s">
        <v>186</v>
      </c>
      <c r="F44" s="19">
        <v>2565910</v>
      </c>
      <c r="G44" s="24">
        <v>19911.46</v>
      </c>
      <c r="H44" s="24">
        <v>1.07</v>
      </c>
      <c r="I44" s="31"/>
      <c r="J44" s="31"/>
      <c r="K44" s="35"/>
    </row>
    <row r="45" spans="2:11" x14ac:dyDescent="0.25">
      <c r="B45" s="8" t="s">
        <v>875</v>
      </c>
      <c r="C45" s="57" t="s">
        <v>876</v>
      </c>
      <c r="D45" s="54" t="s">
        <v>877</v>
      </c>
      <c r="E45" s="6" t="s">
        <v>277</v>
      </c>
      <c r="F45" s="19">
        <v>20279407</v>
      </c>
      <c r="G45" s="24">
        <v>19711.580000000002</v>
      </c>
      <c r="H45" s="24">
        <v>1.06</v>
      </c>
      <c r="I45" s="31"/>
      <c r="J45" s="31"/>
      <c r="K45" s="35"/>
    </row>
    <row r="46" spans="2:11" x14ac:dyDescent="0.25">
      <c r="B46" s="8" t="s">
        <v>1872</v>
      </c>
      <c r="C46" s="57" t="s">
        <v>1873</v>
      </c>
      <c r="D46" s="54" t="s">
        <v>1874</v>
      </c>
      <c r="E46" s="6" t="s">
        <v>107</v>
      </c>
      <c r="F46" s="19">
        <v>965000</v>
      </c>
      <c r="G46" s="24">
        <v>19369.48</v>
      </c>
      <c r="H46" s="24">
        <v>1.04</v>
      </c>
      <c r="I46" s="31"/>
      <c r="J46" s="31"/>
      <c r="K46" s="35"/>
    </row>
    <row r="47" spans="2:11" x14ac:dyDescent="0.25">
      <c r="B47" s="8" t="s">
        <v>149</v>
      </c>
      <c r="C47" s="57" t="s">
        <v>150</v>
      </c>
      <c r="D47" s="54" t="s">
        <v>151</v>
      </c>
      <c r="E47" s="6" t="s">
        <v>152</v>
      </c>
      <c r="F47" s="19">
        <v>10950000</v>
      </c>
      <c r="G47" s="24">
        <v>19250.099999999999</v>
      </c>
      <c r="H47" s="24">
        <v>1.03</v>
      </c>
      <c r="I47" s="31"/>
      <c r="J47" s="31"/>
      <c r="K47" s="35"/>
    </row>
    <row r="48" spans="2:11" x14ac:dyDescent="0.25">
      <c r="B48" s="8" t="s">
        <v>258</v>
      </c>
      <c r="C48" s="57" t="s">
        <v>259</v>
      </c>
      <c r="D48" s="54" t="s">
        <v>260</v>
      </c>
      <c r="E48" s="6" t="s">
        <v>119</v>
      </c>
      <c r="F48" s="19">
        <v>2843722</v>
      </c>
      <c r="G48" s="24">
        <v>19145.36</v>
      </c>
      <c r="H48" s="24">
        <v>1.03</v>
      </c>
      <c r="I48" s="31"/>
      <c r="J48" s="31"/>
      <c r="K48" s="35"/>
    </row>
    <row r="49" spans="2:11" x14ac:dyDescent="0.25">
      <c r="B49" s="8" t="s">
        <v>128</v>
      </c>
      <c r="C49" s="57" t="s">
        <v>129</v>
      </c>
      <c r="D49" s="54" t="s">
        <v>130</v>
      </c>
      <c r="E49" s="6" t="s">
        <v>131</v>
      </c>
      <c r="F49" s="19">
        <v>498700</v>
      </c>
      <c r="G49" s="24">
        <v>18894.25</v>
      </c>
      <c r="H49" s="24">
        <v>1.01</v>
      </c>
      <c r="I49" s="31"/>
      <c r="J49" s="31"/>
      <c r="K49" s="35"/>
    </row>
    <row r="50" spans="2:11" x14ac:dyDescent="0.25">
      <c r="B50" s="8" t="s">
        <v>108</v>
      </c>
      <c r="C50" s="57" t="s">
        <v>109</v>
      </c>
      <c r="D50" s="54" t="s">
        <v>110</v>
      </c>
      <c r="E50" s="6" t="s">
        <v>111</v>
      </c>
      <c r="F50" s="19">
        <v>49665</v>
      </c>
      <c r="G50" s="24">
        <v>18504.88</v>
      </c>
      <c r="H50" s="24">
        <v>0.99</v>
      </c>
      <c r="I50" s="31"/>
      <c r="J50" s="31"/>
      <c r="K50" s="35"/>
    </row>
    <row r="51" spans="2:11" x14ac:dyDescent="0.25">
      <c r="B51" s="8" t="s">
        <v>1875</v>
      </c>
      <c r="C51" s="57" t="s">
        <v>1194</v>
      </c>
      <c r="D51" s="54" t="s">
        <v>1876</v>
      </c>
      <c r="E51" s="6" t="s">
        <v>53</v>
      </c>
      <c r="F51" s="19">
        <v>9255000</v>
      </c>
      <c r="G51" s="24">
        <v>18241.61</v>
      </c>
      <c r="H51" s="24">
        <v>0.98</v>
      </c>
      <c r="I51" s="31"/>
      <c r="J51" s="31"/>
      <c r="K51" s="35"/>
    </row>
    <row r="52" spans="2:11" x14ac:dyDescent="0.25">
      <c r="B52" s="8" t="s">
        <v>1877</v>
      </c>
      <c r="C52" s="57" t="s">
        <v>1878</v>
      </c>
      <c r="D52" s="54" t="s">
        <v>1879</v>
      </c>
      <c r="E52" s="6" t="s">
        <v>103</v>
      </c>
      <c r="F52" s="19">
        <v>1380000</v>
      </c>
      <c r="G52" s="24">
        <v>17976.57</v>
      </c>
      <c r="H52" s="24">
        <v>0.96</v>
      </c>
      <c r="I52" s="31"/>
      <c r="J52" s="31"/>
      <c r="K52" s="35"/>
    </row>
    <row r="53" spans="2:11" x14ac:dyDescent="0.25">
      <c r="B53" s="8" t="s">
        <v>92</v>
      </c>
      <c r="C53" s="57" t="s">
        <v>93</v>
      </c>
      <c r="D53" s="54" t="s">
        <v>94</v>
      </c>
      <c r="E53" s="6" t="s">
        <v>95</v>
      </c>
      <c r="F53" s="19">
        <v>700000</v>
      </c>
      <c r="G53" s="24">
        <v>17818.849999999999</v>
      </c>
      <c r="H53" s="24">
        <v>0.96</v>
      </c>
      <c r="I53" s="31"/>
      <c r="J53" s="31"/>
      <c r="K53" s="35"/>
    </row>
    <row r="54" spans="2:11" x14ac:dyDescent="0.25">
      <c r="B54" s="8" t="s">
        <v>211</v>
      </c>
      <c r="C54" s="57" t="s">
        <v>212</v>
      </c>
      <c r="D54" s="54" t="s">
        <v>213</v>
      </c>
      <c r="E54" s="6" t="s">
        <v>186</v>
      </c>
      <c r="F54" s="19">
        <v>4500000</v>
      </c>
      <c r="G54" s="24">
        <v>17601.75</v>
      </c>
      <c r="H54" s="24">
        <v>0.94</v>
      </c>
      <c r="I54" s="31"/>
      <c r="J54" s="31"/>
      <c r="K54" s="35"/>
    </row>
    <row r="55" spans="2:11" x14ac:dyDescent="0.25">
      <c r="B55" s="8" t="s">
        <v>205</v>
      </c>
      <c r="C55" s="57" t="s">
        <v>206</v>
      </c>
      <c r="D55" s="54" t="s">
        <v>207</v>
      </c>
      <c r="E55" s="6" t="s">
        <v>103</v>
      </c>
      <c r="F55" s="19">
        <v>2097742</v>
      </c>
      <c r="G55" s="24">
        <v>17368.25</v>
      </c>
      <c r="H55" s="24">
        <v>0.93</v>
      </c>
      <c r="I55" s="31"/>
      <c r="J55" s="31"/>
      <c r="K55" s="35"/>
    </row>
    <row r="56" spans="2:11" x14ac:dyDescent="0.25">
      <c r="B56" s="8" t="s">
        <v>166</v>
      </c>
      <c r="C56" s="57" t="s">
        <v>167</v>
      </c>
      <c r="D56" s="54" t="s">
        <v>168</v>
      </c>
      <c r="E56" s="6" t="s">
        <v>169</v>
      </c>
      <c r="F56" s="19">
        <v>955001</v>
      </c>
      <c r="G56" s="24">
        <v>16403.099999999999</v>
      </c>
      <c r="H56" s="24">
        <v>0.88</v>
      </c>
      <c r="I56" s="31"/>
      <c r="J56" s="31"/>
      <c r="K56" s="35"/>
    </row>
    <row r="57" spans="2:11" x14ac:dyDescent="0.25">
      <c r="B57" s="8" t="s">
        <v>1880</v>
      </c>
      <c r="C57" s="57" t="s">
        <v>1881</v>
      </c>
      <c r="D57" s="54" t="s">
        <v>1882</v>
      </c>
      <c r="E57" s="6" t="s">
        <v>74</v>
      </c>
      <c r="F57" s="19">
        <v>9835227</v>
      </c>
      <c r="G57" s="24">
        <v>16193.7</v>
      </c>
      <c r="H57" s="24">
        <v>0.87</v>
      </c>
      <c r="I57" s="31"/>
      <c r="J57" s="31"/>
      <c r="K57" s="35"/>
    </row>
    <row r="58" spans="2:11" x14ac:dyDescent="0.25">
      <c r="B58" s="8" t="s">
        <v>350</v>
      </c>
      <c r="C58" s="57" t="s">
        <v>351</v>
      </c>
      <c r="D58" s="54" t="s">
        <v>352</v>
      </c>
      <c r="E58" s="6" t="s">
        <v>103</v>
      </c>
      <c r="F58" s="19">
        <v>1355748</v>
      </c>
      <c r="G58" s="24">
        <v>15574.16</v>
      </c>
      <c r="H58" s="24">
        <v>0.84</v>
      </c>
      <c r="I58" s="31"/>
      <c r="J58" s="31"/>
      <c r="K58" s="35"/>
    </row>
    <row r="59" spans="2:11" x14ac:dyDescent="0.25">
      <c r="B59" s="8" t="s">
        <v>329</v>
      </c>
      <c r="C59" s="57" t="s">
        <v>330</v>
      </c>
      <c r="D59" s="54" t="s">
        <v>331</v>
      </c>
      <c r="E59" s="6" t="s">
        <v>70</v>
      </c>
      <c r="F59" s="19">
        <v>1198217</v>
      </c>
      <c r="G59" s="24">
        <v>12413.53</v>
      </c>
      <c r="H59" s="24">
        <v>0.67</v>
      </c>
      <c r="I59" s="31"/>
      <c r="J59" s="31"/>
      <c r="K59" s="35"/>
    </row>
    <row r="60" spans="2:11" x14ac:dyDescent="0.25">
      <c r="B60" s="8" t="s">
        <v>319</v>
      </c>
      <c r="C60" s="57" t="s">
        <v>320</v>
      </c>
      <c r="D60" s="54" t="s">
        <v>321</v>
      </c>
      <c r="E60" s="6" t="s">
        <v>103</v>
      </c>
      <c r="F60" s="19">
        <v>1347099</v>
      </c>
      <c r="G60" s="24">
        <v>12259.27</v>
      </c>
      <c r="H60" s="24">
        <v>0.66</v>
      </c>
      <c r="I60" s="31"/>
      <c r="J60" s="31"/>
      <c r="K60" s="35"/>
    </row>
    <row r="61" spans="2:11" x14ac:dyDescent="0.25">
      <c r="B61" s="8" t="s">
        <v>1883</v>
      </c>
      <c r="C61" s="57" t="s">
        <v>1884</v>
      </c>
      <c r="D61" s="54" t="s">
        <v>1885</v>
      </c>
      <c r="E61" s="6" t="s">
        <v>325</v>
      </c>
      <c r="F61" s="19">
        <v>1648008</v>
      </c>
      <c r="G61" s="24">
        <v>11904.39</v>
      </c>
      <c r="H61" s="24">
        <v>0.64</v>
      </c>
      <c r="I61" s="31"/>
      <c r="J61" s="31"/>
      <c r="K61" s="35"/>
    </row>
    <row r="62" spans="2:11" x14ac:dyDescent="0.25">
      <c r="B62" s="8" t="s">
        <v>153</v>
      </c>
      <c r="C62" s="57" t="s">
        <v>154</v>
      </c>
      <c r="D62" s="54" t="s">
        <v>155</v>
      </c>
      <c r="E62" s="6" t="s">
        <v>156</v>
      </c>
      <c r="F62" s="19">
        <v>1535000</v>
      </c>
      <c r="G62" s="24">
        <v>8609.0499999999993</v>
      </c>
      <c r="H62" s="24">
        <v>0.46</v>
      </c>
      <c r="I62" s="31"/>
      <c r="J62" s="31"/>
      <c r="K62" s="35"/>
    </row>
    <row r="63" spans="2:11" x14ac:dyDescent="0.25">
      <c r="B63" s="8" t="s">
        <v>562</v>
      </c>
      <c r="C63" s="57" t="s">
        <v>563</v>
      </c>
      <c r="D63" s="54" t="s">
        <v>564</v>
      </c>
      <c r="E63" s="6" t="s">
        <v>230</v>
      </c>
      <c r="F63" s="19">
        <v>979980</v>
      </c>
      <c r="G63" s="24">
        <v>6658.96</v>
      </c>
      <c r="H63" s="24">
        <v>0.36</v>
      </c>
      <c r="I63" s="31"/>
      <c r="J63" s="31"/>
      <c r="K63" s="35"/>
    </row>
    <row r="64" spans="2:11" x14ac:dyDescent="0.25">
      <c r="C64" s="58" t="s">
        <v>39</v>
      </c>
      <c r="D64" s="54"/>
      <c r="E64" s="6"/>
      <c r="F64" s="19"/>
      <c r="G64" s="25">
        <v>1721316.04</v>
      </c>
      <c r="H64" s="25">
        <v>92.36</v>
      </c>
      <c r="I64" s="31"/>
      <c r="J64" s="31"/>
      <c r="K64" s="35"/>
    </row>
    <row r="65" spans="2:11" x14ac:dyDescent="0.25">
      <c r="C65" s="57"/>
      <c r="D65" s="54"/>
      <c r="E65" s="6"/>
      <c r="F65" s="19"/>
      <c r="G65" s="24"/>
      <c r="H65" s="24"/>
      <c r="I65" s="31"/>
      <c r="J65" s="31"/>
      <c r="K65" s="35"/>
    </row>
    <row r="66" spans="2:11" x14ac:dyDescent="0.25">
      <c r="C66" s="58" t="s">
        <v>3</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4</v>
      </c>
      <c r="D68" s="54"/>
      <c r="E68" s="6"/>
      <c r="F68" s="19"/>
      <c r="G68" s="24"/>
      <c r="H68" s="24"/>
      <c r="I68" s="31"/>
      <c r="J68" s="31"/>
      <c r="K68" s="35"/>
    </row>
    <row r="69" spans="2:11" x14ac:dyDescent="0.25">
      <c r="B69" s="8" t="s">
        <v>533</v>
      </c>
      <c r="C69" s="57" t="s">
        <v>534</v>
      </c>
      <c r="D69" s="54" t="s">
        <v>535</v>
      </c>
      <c r="E69" s="6" t="s">
        <v>57</v>
      </c>
      <c r="F69" s="19">
        <v>500000</v>
      </c>
      <c r="G69" s="24">
        <v>55231.88</v>
      </c>
      <c r="H69" s="24">
        <v>2.96</v>
      </c>
      <c r="I69" s="31"/>
      <c r="J69" s="31"/>
      <c r="K69" s="35"/>
    </row>
    <row r="70" spans="2:11" x14ac:dyDescent="0.25">
      <c r="B70" s="8" t="s">
        <v>180</v>
      </c>
      <c r="C70" s="57" t="s">
        <v>181</v>
      </c>
      <c r="D70" s="54" t="s">
        <v>182</v>
      </c>
      <c r="E70" s="6" t="s">
        <v>57</v>
      </c>
      <c r="F70" s="19">
        <v>77000</v>
      </c>
      <c r="G70" s="24">
        <v>24318.25</v>
      </c>
      <c r="H70" s="24">
        <v>1.3</v>
      </c>
      <c r="I70" s="31"/>
      <c r="J70" s="31"/>
      <c r="K70" s="35"/>
    </row>
    <row r="71" spans="2:11" x14ac:dyDescent="0.25">
      <c r="C71" s="58" t="s">
        <v>39</v>
      </c>
      <c r="D71" s="54"/>
      <c r="E71" s="6"/>
      <c r="F71" s="19"/>
      <c r="G71" s="25">
        <v>79550.13</v>
      </c>
      <c r="H71" s="25">
        <v>4.26</v>
      </c>
      <c r="I71" s="31"/>
      <c r="J71" s="31"/>
      <c r="K71" s="35"/>
    </row>
    <row r="72" spans="2:11" x14ac:dyDescent="0.25">
      <c r="C72" s="57"/>
      <c r="D72" s="54"/>
      <c r="E72" s="6"/>
      <c r="F72" s="19"/>
      <c r="G72" s="24"/>
      <c r="H72" s="24"/>
      <c r="I72" s="31"/>
      <c r="J72" s="31"/>
      <c r="K72" s="35"/>
    </row>
    <row r="73" spans="2:11" x14ac:dyDescent="0.25">
      <c r="C73" s="58" t="s">
        <v>5</v>
      </c>
      <c r="D73" s="54"/>
      <c r="E73" s="6"/>
      <c r="F73" s="19"/>
      <c r="G73" s="24"/>
      <c r="H73" s="24"/>
      <c r="I73" s="31"/>
      <c r="J73" s="31"/>
      <c r="K73" s="35"/>
    </row>
    <row r="74" spans="2:11" x14ac:dyDescent="0.25">
      <c r="C74" s="57"/>
      <c r="D74" s="54"/>
      <c r="E74" s="6"/>
      <c r="F74" s="19"/>
      <c r="G74" s="24"/>
      <c r="H74" s="24"/>
      <c r="I74" s="31"/>
      <c r="J74" s="31"/>
      <c r="K74" s="35"/>
    </row>
    <row r="75" spans="2:11" x14ac:dyDescent="0.25">
      <c r="C75" s="58" t="s">
        <v>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7</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9</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10</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11</v>
      </c>
      <c r="D85" s="54"/>
      <c r="E85" s="6"/>
      <c r="F85" s="19"/>
      <c r="G85" s="24"/>
      <c r="H85" s="24"/>
      <c r="I85" s="31"/>
      <c r="J85" s="31"/>
      <c r="K85" s="35"/>
    </row>
    <row r="86" spans="1:11" x14ac:dyDescent="0.25">
      <c r="A86" s="28"/>
      <c r="B86" s="28"/>
      <c r="C86" s="58" t="s">
        <v>13</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14</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C90" s="59" t="s">
        <v>15</v>
      </c>
      <c r="D90" s="54"/>
      <c r="E90" s="6"/>
      <c r="F90" s="19"/>
      <c r="G90" s="24"/>
      <c r="H90" s="24"/>
      <c r="I90" s="31"/>
      <c r="J90" s="31"/>
      <c r="K90" s="35"/>
    </row>
    <row r="91" spans="1:11" x14ac:dyDescent="0.25">
      <c r="B91" s="8" t="s">
        <v>1833</v>
      </c>
      <c r="C91" s="57" t="s">
        <v>1834</v>
      </c>
      <c r="D91" s="54" t="s">
        <v>1835</v>
      </c>
      <c r="E91" s="6" t="s">
        <v>660</v>
      </c>
      <c r="F91" s="19">
        <v>2000000</v>
      </c>
      <c r="G91" s="24">
        <v>1982.04</v>
      </c>
      <c r="H91" s="24">
        <v>0.11</v>
      </c>
      <c r="I91" s="31">
        <v>6.8895999999999997</v>
      </c>
      <c r="J91" s="31"/>
      <c r="K91" s="35"/>
    </row>
    <row r="92" spans="1:11" x14ac:dyDescent="0.25">
      <c r="C92" s="58" t="s">
        <v>39</v>
      </c>
      <c r="D92" s="54"/>
      <c r="E92" s="6"/>
      <c r="F92" s="19"/>
      <c r="G92" s="25">
        <v>1982.04</v>
      </c>
      <c r="H92" s="25">
        <v>0.11</v>
      </c>
      <c r="I92" s="31"/>
      <c r="J92" s="31"/>
      <c r="K92" s="35"/>
    </row>
    <row r="93" spans="1:11" x14ac:dyDescent="0.25">
      <c r="C93" s="57"/>
      <c r="D93" s="54"/>
      <c r="E93" s="6"/>
      <c r="F93" s="19"/>
      <c r="G93" s="24"/>
      <c r="H93" s="24"/>
      <c r="I93" s="31"/>
      <c r="J93" s="31"/>
      <c r="K93" s="35"/>
    </row>
    <row r="94" spans="1:11" x14ac:dyDescent="0.25">
      <c r="C94" s="58" t="s">
        <v>16</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17</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18</v>
      </c>
      <c r="D98" s="54"/>
      <c r="E98" s="6"/>
      <c r="F98" s="19"/>
      <c r="G98" s="24"/>
      <c r="H98" s="24"/>
      <c r="I98" s="31"/>
      <c r="J98" s="31"/>
      <c r="K98" s="35"/>
    </row>
    <row r="99" spans="1:54" x14ac:dyDescent="0.25">
      <c r="A99" s="28"/>
      <c r="B99" s="28"/>
      <c r="C99" s="58" t="s">
        <v>19</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20</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21</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22</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59755.29</v>
      </c>
      <c r="H108" s="24">
        <v>3.21</v>
      </c>
      <c r="I108" s="31"/>
      <c r="J108" s="31"/>
      <c r="K108" s="35"/>
    </row>
    <row r="109" spans="1:54" x14ac:dyDescent="0.25">
      <c r="C109" s="58" t="s">
        <v>39</v>
      </c>
      <c r="D109" s="54"/>
      <c r="E109" s="6"/>
      <c r="F109" s="19"/>
      <c r="G109" s="25">
        <v>59755.29</v>
      </c>
      <c r="H109" s="25">
        <v>3.21</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4667</v>
      </c>
      <c r="D112" s="54"/>
      <c r="E112" s="6"/>
      <c r="F112" s="19"/>
      <c r="G112" s="24">
        <v>5365</v>
      </c>
      <c r="H112" s="24">
        <v>0.28999999999999998</v>
      </c>
      <c r="I112" s="31"/>
      <c r="J112" s="31"/>
      <c r="K112" s="35"/>
      <c r="L112" s="3"/>
      <c r="AI112" s="3"/>
      <c r="AV112" s="3"/>
      <c r="AX112" s="3"/>
      <c r="BB112" s="3"/>
    </row>
    <row r="113" spans="2:11" x14ac:dyDescent="0.25">
      <c r="B113" s="8"/>
      <c r="C113" s="57" t="s">
        <v>40</v>
      </c>
      <c r="D113" s="54"/>
      <c r="E113" s="6"/>
      <c r="F113" s="19"/>
      <c r="G113" s="24">
        <v>-3609.15</v>
      </c>
      <c r="H113" s="24">
        <v>-0.22999999999999998</v>
      </c>
      <c r="I113" s="31"/>
      <c r="J113" s="31"/>
      <c r="K113" s="35"/>
    </row>
    <row r="114" spans="2:11" x14ac:dyDescent="0.25">
      <c r="C114" s="58" t="s">
        <v>39</v>
      </c>
      <c r="D114" s="54"/>
      <c r="E114" s="6"/>
      <c r="F114" s="19"/>
      <c r="G114" s="25">
        <v>1755.85</v>
      </c>
      <c r="H114" s="25">
        <v>0.06</v>
      </c>
      <c r="I114" s="31"/>
      <c r="J114" s="31"/>
      <c r="K114" s="35"/>
    </row>
    <row r="115" spans="2:11" x14ac:dyDescent="0.25">
      <c r="C115" s="57"/>
      <c r="D115" s="54"/>
      <c r="E115" s="6"/>
      <c r="F115" s="19"/>
      <c r="G115" s="24"/>
      <c r="H115" s="24"/>
      <c r="I115" s="31"/>
      <c r="J115" s="31"/>
      <c r="K115" s="35"/>
    </row>
    <row r="116" spans="2:11" x14ac:dyDescent="0.25">
      <c r="C116" s="60" t="s">
        <v>41</v>
      </c>
      <c r="D116" s="55"/>
      <c r="E116" s="5"/>
      <c r="F116" s="20"/>
      <c r="G116" s="26">
        <v>1864359.35</v>
      </c>
      <c r="H116" s="26">
        <v>100</v>
      </c>
      <c r="I116" s="32"/>
      <c r="J116" s="32"/>
      <c r="K116" s="36"/>
    </row>
    <row r="118" spans="2:11" s="50" customFormat="1" ht="15.75" x14ac:dyDescent="0.3">
      <c r="C118" s="50" t="s">
        <v>4496</v>
      </c>
      <c r="F118" s="51"/>
      <c r="G118" s="51"/>
      <c r="H118" s="51"/>
    </row>
    <row r="119" spans="2:11" s="42" customFormat="1" ht="27" x14ac:dyDescent="0.25">
      <c r="B119" s="43"/>
      <c r="C119" s="43" t="s">
        <v>4491</v>
      </c>
      <c r="D119" s="43" t="s">
        <v>4492</v>
      </c>
      <c r="E119" s="43" t="s">
        <v>4493</v>
      </c>
      <c r="F119" s="44" t="s">
        <v>31</v>
      </c>
      <c r="G119" s="45" t="s">
        <v>4494</v>
      </c>
      <c r="H119" s="44" t="s">
        <v>33</v>
      </c>
      <c r="I119" s="43" t="s">
        <v>36</v>
      </c>
    </row>
    <row r="120" spans="2:11" s="42" customFormat="1" ht="13.5" x14ac:dyDescent="0.25">
      <c r="B120" s="43"/>
      <c r="C120" s="43" t="s">
        <v>4499</v>
      </c>
      <c r="D120" s="43"/>
      <c r="E120" s="43"/>
      <c r="F120" s="44"/>
      <c r="G120" s="45"/>
      <c r="H120" s="44"/>
      <c r="I120" s="43"/>
    </row>
    <row r="121" spans="2:11" s="2" customFormat="1" ht="13.5" x14ac:dyDescent="0.25">
      <c r="B121" s="46">
        <v>2216276</v>
      </c>
      <c r="C121" s="46" t="s">
        <v>4558</v>
      </c>
      <c r="D121" s="46" t="s">
        <v>4489</v>
      </c>
      <c r="E121" s="46" t="s">
        <v>107</v>
      </c>
      <c r="F121" s="47">
        <v>330000</v>
      </c>
      <c r="G121" s="47">
        <v>4697.0550000000003</v>
      </c>
      <c r="H121" s="47">
        <v>0.25</v>
      </c>
      <c r="I121" s="46"/>
    </row>
    <row r="122" spans="2:11" s="2" customFormat="1" ht="13.5" x14ac:dyDescent="0.25">
      <c r="B122" s="46">
        <v>2216274</v>
      </c>
      <c r="C122" s="46" t="s">
        <v>4559</v>
      </c>
      <c r="D122" s="46" t="s">
        <v>4489</v>
      </c>
      <c r="E122" s="46" t="s">
        <v>156</v>
      </c>
      <c r="F122" s="47">
        <v>1990000</v>
      </c>
      <c r="G122" s="47">
        <v>11043.504999999999</v>
      </c>
      <c r="H122" s="47">
        <v>0.59</v>
      </c>
      <c r="I122" s="46"/>
    </row>
    <row r="123" spans="2:11" s="1" customFormat="1" ht="13.5" x14ac:dyDescent="0.25">
      <c r="B123" s="48"/>
      <c r="C123" s="48" t="s">
        <v>4495</v>
      </c>
      <c r="D123" s="48"/>
      <c r="E123" s="48"/>
      <c r="F123" s="49"/>
      <c r="G123" s="49">
        <v>15740.56</v>
      </c>
      <c r="H123" s="49">
        <v>0.84</v>
      </c>
      <c r="I123" s="48"/>
    </row>
    <row r="125" spans="2:11" x14ac:dyDescent="0.25">
      <c r="C125" s="1" t="s">
        <v>42</v>
      </c>
    </row>
    <row r="126" spans="2:11" x14ac:dyDescent="0.25">
      <c r="C126" s="37" t="s">
        <v>43</v>
      </c>
      <c r="D126" s="37"/>
      <c r="E126" s="37"/>
      <c r="F126" s="37"/>
      <c r="G126" s="37"/>
      <c r="H126" s="37"/>
      <c r="I126" s="37"/>
      <c r="J126" s="37"/>
      <c r="K126" s="37"/>
    </row>
    <row r="127" spans="2:11" x14ac:dyDescent="0.25">
      <c r="C127" s="2" t="s">
        <v>44</v>
      </c>
    </row>
    <row r="128" spans="2:11" x14ac:dyDescent="0.25">
      <c r="C128" s="2" t="s">
        <v>45</v>
      </c>
    </row>
    <row r="129" spans="3:6" x14ac:dyDescent="0.25">
      <c r="C129" s="2" t="s">
        <v>46</v>
      </c>
    </row>
    <row r="130" spans="3:6" x14ac:dyDescent="0.25">
      <c r="C130" s="2" t="s">
        <v>47</v>
      </c>
    </row>
    <row r="132" spans="3:6" x14ac:dyDescent="0.25">
      <c r="C132" s="77" t="s">
        <v>4759</v>
      </c>
      <c r="E132" s="77" t="s">
        <v>4760</v>
      </c>
      <c r="F132" s="78"/>
    </row>
    <row r="133" spans="3:6" x14ac:dyDescent="0.25">
      <c r="E133" s="2" t="s">
        <v>4763</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156"/>
  <sheetViews>
    <sheetView showGridLines="0" zoomScale="90" zoomScaleNormal="90" workbookViewId="0">
      <pane ySplit="6" topLeftCell="A1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1886</v>
      </c>
      <c r="J2" s="38" t="s">
        <v>4484</v>
      </c>
    </row>
    <row r="3" spans="1:54" ht="16.5" x14ac:dyDescent="0.3">
      <c r="C3" s="1" t="s">
        <v>26</v>
      </c>
      <c r="D3" s="21" t="s">
        <v>1887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492</v>
      </c>
      <c r="C10" s="57" t="s">
        <v>493</v>
      </c>
      <c r="D10" s="54" t="s">
        <v>494</v>
      </c>
      <c r="E10" s="6" t="s">
        <v>57</v>
      </c>
      <c r="F10" s="19">
        <v>711574</v>
      </c>
      <c r="G10" s="24">
        <v>9342.9699999999993</v>
      </c>
      <c r="H10" s="24">
        <v>3.45</v>
      </c>
      <c r="I10" s="31"/>
      <c r="J10" s="31"/>
      <c r="K10" s="35"/>
    </row>
    <row r="11" spans="1:54" x14ac:dyDescent="0.25">
      <c r="B11" s="8" t="s">
        <v>400</v>
      </c>
      <c r="C11" s="57" t="s">
        <v>401</v>
      </c>
      <c r="D11" s="54" t="s">
        <v>402</v>
      </c>
      <c r="E11" s="6" t="s">
        <v>403</v>
      </c>
      <c r="F11" s="19">
        <v>4350297</v>
      </c>
      <c r="G11" s="24">
        <v>5738.04</v>
      </c>
      <c r="H11" s="24">
        <v>2.12</v>
      </c>
      <c r="I11" s="31"/>
      <c r="J11" s="31"/>
      <c r="K11" s="35"/>
    </row>
    <row r="12" spans="1:54" x14ac:dyDescent="0.25">
      <c r="B12" s="8" t="s">
        <v>931</v>
      </c>
      <c r="C12" s="57" t="s">
        <v>932</v>
      </c>
      <c r="D12" s="54" t="s">
        <v>933</v>
      </c>
      <c r="E12" s="6" t="s">
        <v>115</v>
      </c>
      <c r="F12" s="19">
        <v>3500000</v>
      </c>
      <c r="G12" s="24">
        <v>5034.75</v>
      </c>
      <c r="H12" s="24">
        <v>1.86</v>
      </c>
      <c r="I12" s="31"/>
      <c r="J12" s="31"/>
      <c r="K12" s="35"/>
    </row>
    <row r="13" spans="1:54" x14ac:dyDescent="0.25">
      <c r="B13" s="8" t="s">
        <v>848</v>
      </c>
      <c r="C13" s="57" t="s">
        <v>849</v>
      </c>
      <c r="D13" s="54" t="s">
        <v>850</v>
      </c>
      <c r="E13" s="6" t="s">
        <v>131</v>
      </c>
      <c r="F13" s="19">
        <v>2099318</v>
      </c>
      <c r="G13" s="24">
        <v>5002.67</v>
      </c>
      <c r="H13" s="24">
        <v>1.84</v>
      </c>
      <c r="I13" s="31"/>
      <c r="J13" s="31"/>
      <c r="K13" s="35"/>
    </row>
    <row r="14" spans="1:54" x14ac:dyDescent="0.25">
      <c r="B14" s="8" t="s">
        <v>145</v>
      </c>
      <c r="C14" s="57" t="s">
        <v>146</v>
      </c>
      <c r="D14" s="54" t="s">
        <v>147</v>
      </c>
      <c r="E14" s="6" t="s">
        <v>148</v>
      </c>
      <c r="F14" s="19">
        <v>500000</v>
      </c>
      <c r="G14" s="24">
        <v>4081.25</v>
      </c>
      <c r="H14" s="24">
        <v>1.51</v>
      </c>
      <c r="I14" s="31"/>
      <c r="J14" s="31"/>
      <c r="K14" s="35"/>
    </row>
    <row r="15" spans="1:54" x14ac:dyDescent="0.25">
      <c r="B15" s="8" t="s">
        <v>86</v>
      </c>
      <c r="C15" s="57" t="s">
        <v>87</v>
      </c>
      <c r="D15" s="54" t="s">
        <v>88</v>
      </c>
      <c r="E15" s="6" t="s">
        <v>53</v>
      </c>
      <c r="F15" s="19">
        <v>700000</v>
      </c>
      <c r="G15" s="24">
        <v>3953.25</v>
      </c>
      <c r="H15" s="24">
        <v>1.46</v>
      </c>
      <c r="I15" s="31"/>
      <c r="J15" s="31"/>
      <c r="K15" s="35"/>
    </row>
    <row r="16" spans="1:54" x14ac:dyDescent="0.25">
      <c r="B16" s="8" t="s">
        <v>483</v>
      </c>
      <c r="C16" s="57" t="s">
        <v>484</v>
      </c>
      <c r="D16" s="54" t="s">
        <v>485</v>
      </c>
      <c r="E16" s="6" t="s">
        <v>148</v>
      </c>
      <c r="F16" s="19">
        <v>738287</v>
      </c>
      <c r="G16" s="24">
        <v>3900</v>
      </c>
      <c r="H16" s="24">
        <v>1.44</v>
      </c>
      <c r="I16" s="31"/>
      <c r="J16" s="31"/>
      <c r="K16" s="35"/>
    </row>
    <row r="17" spans="2:11" x14ac:dyDescent="0.25">
      <c r="B17" s="8" t="s">
        <v>1872</v>
      </c>
      <c r="C17" s="57" t="s">
        <v>1873</v>
      </c>
      <c r="D17" s="54" t="s">
        <v>1874</v>
      </c>
      <c r="E17" s="6" t="s">
        <v>107</v>
      </c>
      <c r="F17" s="19">
        <v>180000</v>
      </c>
      <c r="G17" s="24">
        <v>3612.96</v>
      </c>
      <c r="H17" s="24">
        <v>1.33</v>
      </c>
      <c r="I17" s="31"/>
      <c r="J17" s="31"/>
      <c r="K17" s="35"/>
    </row>
    <row r="18" spans="2:11" x14ac:dyDescent="0.25">
      <c r="B18" s="8" t="s">
        <v>153</v>
      </c>
      <c r="C18" s="57" t="s">
        <v>154</v>
      </c>
      <c r="D18" s="54" t="s">
        <v>155</v>
      </c>
      <c r="E18" s="6" t="s">
        <v>156</v>
      </c>
      <c r="F18" s="19">
        <v>639295</v>
      </c>
      <c r="G18" s="24">
        <v>3585.49</v>
      </c>
      <c r="H18" s="24">
        <v>1.32</v>
      </c>
      <c r="I18" s="31"/>
      <c r="J18" s="31"/>
      <c r="K18" s="35"/>
    </row>
    <row r="19" spans="2:11" x14ac:dyDescent="0.25">
      <c r="B19" s="8" t="s">
        <v>1852</v>
      </c>
      <c r="C19" s="57" t="s">
        <v>1853</v>
      </c>
      <c r="D19" s="54" t="s">
        <v>1854</v>
      </c>
      <c r="E19" s="6" t="s">
        <v>74</v>
      </c>
      <c r="F19" s="19">
        <v>1315812</v>
      </c>
      <c r="G19" s="24">
        <v>3511.9</v>
      </c>
      <c r="H19" s="24">
        <v>1.3</v>
      </c>
      <c r="I19" s="31"/>
      <c r="J19" s="31"/>
      <c r="K19" s="35"/>
    </row>
    <row r="20" spans="2:11" x14ac:dyDescent="0.25">
      <c r="B20" s="8" t="s">
        <v>132</v>
      </c>
      <c r="C20" s="57" t="s">
        <v>133</v>
      </c>
      <c r="D20" s="54" t="s">
        <v>134</v>
      </c>
      <c r="E20" s="6" t="s">
        <v>135</v>
      </c>
      <c r="F20" s="19">
        <v>70000</v>
      </c>
      <c r="G20" s="24">
        <v>3396.86</v>
      </c>
      <c r="H20" s="24">
        <v>1.25</v>
      </c>
      <c r="I20" s="31"/>
      <c r="J20" s="31"/>
      <c r="K20" s="35"/>
    </row>
    <row r="21" spans="2:11" x14ac:dyDescent="0.25">
      <c r="B21" s="8" t="s">
        <v>254</v>
      </c>
      <c r="C21" s="57" t="s">
        <v>255</v>
      </c>
      <c r="D21" s="54" t="s">
        <v>256</v>
      </c>
      <c r="E21" s="6" t="s">
        <v>257</v>
      </c>
      <c r="F21" s="19">
        <v>651116</v>
      </c>
      <c r="G21" s="24">
        <v>3295.62</v>
      </c>
      <c r="H21" s="24">
        <v>1.22</v>
      </c>
      <c r="I21" s="31"/>
      <c r="J21" s="31"/>
      <c r="K21" s="35"/>
    </row>
    <row r="22" spans="2:11" x14ac:dyDescent="0.25">
      <c r="B22" s="8" t="s">
        <v>423</v>
      </c>
      <c r="C22" s="57" t="s">
        <v>424</v>
      </c>
      <c r="D22" s="54" t="s">
        <v>425</v>
      </c>
      <c r="E22" s="6" t="s">
        <v>53</v>
      </c>
      <c r="F22" s="19">
        <v>3465000</v>
      </c>
      <c r="G22" s="24">
        <v>3253.64</v>
      </c>
      <c r="H22" s="24">
        <v>1.2</v>
      </c>
      <c r="I22" s="31"/>
      <c r="J22" s="31"/>
      <c r="K22" s="35"/>
    </row>
    <row r="23" spans="2:11" x14ac:dyDescent="0.25">
      <c r="B23" s="8" t="s">
        <v>61</v>
      </c>
      <c r="C23" s="57" t="s">
        <v>62</v>
      </c>
      <c r="D23" s="54" t="s">
        <v>63</v>
      </c>
      <c r="E23" s="6" t="s">
        <v>53</v>
      </c>
      <c r="F23" s="19">
        <v>320000</v>
      </c>
      <c r="G23" s="24">
        <v>2991.84</v>
      </c>
      <c r="H23" s="24">
        <v>1.1000000000000001</v>
      </c>
      <c r="I23" s="31"/>
      <c r="J23" s="31"/>
      <c r="K23" s="35"/>
    </row>
    <row r="24" spans="2:11" x14ac:dyDescent="0.25">
      <c r="B24" s="8" t="s">
        <v>875</v>
      </c>
      <c r="C24" s="57" t="s">
        <v>876</v>
      </c>
      <c r="D24" s="54" t="s">
        <v>877</v>
      </c>
      <c r="E24" s="6" t="s">
        <v>277</v>
      </c>
      <c r="F24" s="19">
        <v>3000000</v>
      </c>
      <c r="G24" s="24">
        <v>2916</v>
      </c>
      <c r="H24" s="24">
        <v>1.08</v>
      </c>
      <c r="I24" s="31"/>
      <c r="J24" s="31"/>
      <c r="K24" s="35"/>
    </row>
    <row r="25" spans="2:11" x14ac:dyDescent="0.25">
      <c r="B25" s="8" t="s">
        <v>1812</v>
      </c>
      <c r="C25" s="57" t="s">
        <v>1813</v>
      </c>
      <c r="D25" s="54" t="s">
        <v>1814</v>
      </c>
      <c r="E25" s="6" t="s">
        <v>53</v>
      </c>
      <c r="F25" s="19">
        <v>1960755</v>
      </c>
      <c r="G25" s="24">
        <v>2869.56</v>
      </c>
      <c r="H25" s="24">
        <v>1.06</v>
      </c>
      <c r="I25" s="31"/>
      <c r="J25" s="31"/>
      <c r="K25" s="35"/>
    </row>
    <row r="26" spans="2:11" x14ac:dyDescent="0.25">
      <c r="B26" s="8" t="s">
        <v>238</v>
      </c>
      <c r="C26" s="57" t="s">
        <v>239</v>
      </c>
      <c r="D26" s="54" t="s">
        <v>240</v>
      </c>
      <c r="E26" s="6" t="s">
        <v>57</v>
      </c>
      <c r="F26" s="19">
        <v>50000</v>
      </c>
      <c r="G26" s="24">
        <v>2768.35</v>
      </c>
      <c r="H26" s="24">
        <v>1.02</v>
      </c>
      <c r="I26" s="31"/>
      <c r="J26" s="31"/>
      <c r="K26" s="35"/>
    </row>
    <row r="27" spans="2:11" x14ac:dyDescent="0.25">
      <c r="B27" s="8" t="s">
        <v>341</v>
      </c>
      <c r="C27" s="57" t="s">
        <v>342</v>
      </c>
      <c r="D27" s="54" t="s">
        <v>343</v>
      </c>
      <c r="E27" s="6" t="s">
        <v>57</v>
      </c>
      <c r="F27" s="19">
        <v>200000</v>
      </c>
      <c r="G27" s="24">
        <v>2681.8</v>
      </c>
      <c r="H27" s="24">
        <v>0.99</v>
      </c>
      <c r="I27" s="31"/>
      <c r="J27" s="31"/>
      <c r="K27" s="35"/>
    </row>
    <row r="28" spans="2:11" x14ac:dyDescent="0.25">
      <c r="B28" s="8" t="s">
        <v>1548</v>
      </c>
      <c r="C28" s="57" t="s">
        <v>1549</v>
      </c>
      <c r="D28" s="54" t="s">
        <v>1550</v>
      </c>
      <c r="E28" s="6" t="s">
        <v>186</v>
      </c>
      <c r="F28" s="19">
        <v>370000</v>
      </c>
      <c r="G28" s="24">
        <v>2624.04</v>
      </c>
      <c r="H28" s="24">
        <v>0.97</v>
      </c>
      <c r="I28" s="31"/>
      <c r="J28" s="31"/>
      <c r="K28" s="35"/>
    </row>
    <row r="29" spans="2:11" x14ac:dyDescent="0.25">
      <c r="B29" s="8" t="s">
        <v>196</v>
      </c>
      <c r="C29" s="57" t="s">
        <v>197</v>
      </c>
      <c r="D29" s="54" t="s">
        <v>198</v>
      </c>
      <c r="E29" s="6" t="s">
        <v>131</v>
      </c>
      <c r="F29" s="19">
        <v>147079</v>
      </c>
      <c r="G29" s="24">
        <v>2610.14</v>
      </c>
      <c r="H29" s="24">
        <v>0.96</v>
      </c>
      <c r="I29" s="31"/>
      <c r="J29" s="31"/>
      <c r="K29" s="35"/>
    </row>
    <row r="30" spans="2:11" x14ac:dyDescent="0.25">
      <c r="B30" s="8" t="s">
        <v>50</v>
      </c>
      <c r="C30" s="57" t="s">
        <v>51</v>
      </c>
      <c r="D30" s="54" t="s">
        <v>52</v>
      </c>
      <c r="E30" s="6" t="s">
        <v>53</v>
      </c>
      <c r="F30" s="19">
        <v>161000</v>
      </c>
      <c r="G30" s="24">
        <v>2509.67</v>
      </c>
      <c r="H30" s="24">
        <v>0.93</v>
      </c>
      <c r="I30" s="31"/>
      <c r="J30" s="31"/>
      <c r="K30" s="35"/>
    </row>
    <row r="31" spans="2:11" x14ac:dyDescent="0.25">
      <c r="B31" s="8" t="s">
        <v>495</v>
      </c>
      <c r="C31" s="57" t="s">
        <v>496</v>
      </c>
      <c r="D31" s="54" t="s">
        <v>497</v>
      </c>
      <c r="E31" s="6" t="s">
        <v>74</v>
      </c>
      <c r="F31" s="19">
        <v>1300000</v>
      </c>
      <c r="G31" s="24">
        <v>2499.25</v>
      </c>
      <c r="H31" s="24">
        <v>0.92</v>
      </c>
      <c r="I31" s="31"/>
      <c r="J31" s="31"/>
      <c r="K31" s="35"/>
    </row>
    <row r="32" spans="2:11" x14ac:dyDescent="0.25">
      <c r="B32" s="8" t="s">
        <v>919</v>
      </c>
      <c r="C32" s="57" t="s">
        <v>920</v>
      </c>
      <c r="D32" s="54" t="s">
        <v>921</v>
      </c>
      <c r="E32" s="6" t="s">
        <v>70</v>
      </c>
      <c r="F32" s="19">
        <v>352916</v>
      </c>
      <c r="G32" s="24">
        <v>2340.7199999999998</v>
      </c>
      <c r="H32" s="24">
        <v>0.86</v>
      </c>
      <c r="I32" s="31"/>
      <c r="J32" s="31"/>
      <c r="K32" s="35"/>
    </row>
    <row r="33" spans="2:11" x14ac:dyDescent="0.25">
      <c r="B33" s="8" t="s">
        <v>149</v>
      </c>
      <c r="C33" s="57" t="s">
        <v>150</v>
      </c>
      <c r="D33" s="54" t="s">
        <v>151</v>
      </c>
      <c r="E33" s="6" t="s">
        <v>152</v>
      </c>
      <c r="F33" s="19">
        <v>1300000</v>
      </c>
      <c r="G33" s="24">
        <v>2285.4</v>
      </c>
      <c r="H33" s="24">
        <v>0.84</v>
      </c>
      <c r="I33" s="31"/>
      <c r="J33" s="31"/>
      <c r="K33" s="35"/>
    </row>
    <row r="34" spans="2:11" x14ac:dyDescent="0.25">
      <c r="B34" s="8" t="s">
        <v>163</v>
      </c>
      <c r="C34" s="57" t="s">
        <v>164</v>
      </c>
      <c r="D34" s="54" t="s">
        <v>165</v>
      </c>
      <c r="E34" s="6" t="s">
        <v>57</v>
      </c>
      <c r="F34" s="19">
        <v>165000</v>
      </c>
      <c r="G34" s="24">
        <v>2014.57</v>
      </c>
      <c r="H34" s="24">
        <v>0.74</v>
      </c>
      <c r="I34" s="31"/>
      <c r="J34" s="31"/>
      <c r="K34" s="35"/>
    </row>
    <row r="35" spans="2:11" x14ac:dyDescent="0.25">
      <c r="B35" s="8" t="s">
        <v>857</v>
      </c>
      <c r="C35" s="57" t="s">
        <v>858</v>
      </c>
      <c r="D35" s="54" t="s">
        <v>859</v>
      </c>
      <c r="E35" s="6" t="s">
        <v>131</v>
      </c>
      <c r="F35" s="19">
        <v>525000</v>
      </c>
      <c r="G35" s="24">
        <v>1999.46</v>
      </c>
      <c r="H35" s="24">
        <v>0.74</v>
      </c>
      <c r="I35" s="31"/>
      <c r="J35" s="31"/>
      <c r="K35" s="35"/>
    </row>
    <row r="36" spans="2:11" x14ac:dyDescent="0.25">
      <c r="B36" s="8" t="s">
        <v>359</v>
      </c>
      <c r="C36" s="57" t="s">
        <v>360</v>
      </c>
      <c r="D36" s="54" t="s">
        <v>361</v>
      </c>
      <c r="E36" s="6" t="s">
        <v>318</v>
      </c>
      <c r="F36" s="19">
        <v>179171</v>
      </c>
      <c r="G36" s="24">
        <v>1879.24</v>
      </c>
      <c r="H36" s="24">
        <v>0.69</v>
      </c>
      <c r="I36" s="31"/>
      <c r="J36" s="31"/>
      <c r="K36" s="35"/>
    </row>
    <row r="37" spans="2:11" x14ac:dyDescent="0.25">
      <c r="B37" s="8" t="s">
        <v>1890</v>
      </c>
      <c r="C37" s="57" t="s">
        <v>1891</v>
      </c>
      <c r="D37" s="54" t="s">
        <v>1892</v>
      </c>
      <c r="E37" s="6" t="s">
        <v>99</v>
      </c>
      <c r="F37" s="19">
        <v>434456</v>
      </c>
      <c r="G37" s="24">
        <v>1783.88</v>
      </c>
      <c r="H37" s="24">
        <v>0.66</v>
      </c>
      <c r="I37" s="31"/>
      <c r="J37" s="31"/>
      <c r="K37" s="35"/>
    </row>
    <row r="38" spans="2:11" x14ac:dyDescent="0.25">
      <c r="B38" s="8" t="s">
        <v>893</v>
      </c>
      <c r="C38" s="57" t="s">
        <v>894</v>
      </c>
      <c r="D38" s="54" t="s">
        <v>895</v>
      </c>
      <c r="E38" s="6" t="s">
        <v>148</v>
      </c>
      <c r="F38" s="19">
        <v>686421</v>
      </c>
      <c r="G38" s="24">
        <v>1737.67</v>
      </c>
      <c r="H38" s="24">
        <v>0.64</v>
      </c>
      <c r="I38" s="31"/>
      <c r="J38" s="31"/>
      <c r="K38" s="35"/>
    </row>
    <row r="39" spans="2:11" x14ac:dyDescent="0.25">
      <c r="B39" s="8" t="s">
        <v>464</v>
      </c>
      <c r="C39" s="57" t="s">
        <v>465</v>
      </c>
      <c r="D39" s="54" t="s">
        <v>466</v>
      </c>
      <c r="E39" s="6" t="s">
        <v>123</v>
      </c>
      <c r="F39" s="19">
        <v>1000000</v>
      </c>
      <c r="G39" s="24">
        <v>1730.5</v>
      </c>
      <c r="H39" s="24">
        <v>0.64</v>
      </c>
      <c r="I39" s="31"/>
      <c r="J39" s="31"/>
      <c r="K39" s="35"/>
    </row>
    <row r="40" spans="2:11" x14ac:dyDescent="0.25">
      <c r="B40" s="8" t="s">
        <v>112</v>
      </c>
      <c r="C40" s="57" t="s">
        <v>113</v>
      </c>
      <c r="D40" s="54" t="s">
        <v>114</v>
      </c>
      <c r="E40" s="6" t="s">
        <v>115</v>
      </c>
      <c r="F40" s="19">
        <v>56794</v>
      </c>
      <c r="G40" s="24">
        <v>1686.53</v>
      </c>
      <c r="H40" s="24">
        <v>0.62</v>
      </c>
      <c r="I40" s="31"/>
      <c r="J40" s="31"/>
      <c r="K40" s="35"/>
    </row>
    <row r="41" spans="2:11" x14ac:dyDescent="0.25">
      <c r="B41" s="8" t="s">
        <v>404</v>
      </c>
      <c r="C41" s="57" t="s">
        <v>405</v>
      </c>
      <c r="D41" s="54" t="s">
        <v>406</v>
      </c>
      <c r="E41" s="6" t="s">
        <v>230</v>
      </c>
      <c r="F41" s="19">
        <v>292032</v>
      </c>
      <c r="G41" s="24">
        <v>1642.97</v>
      </c>
      <c r="H41" s="24">
        <v>0.61</v>
      </c>
      <c r="I41" s="31"/>
      <c r="J41" s="31"/>
      <c r="K41" s="35"/>
    </row>
    <row r="42" spans="2:11" x14ac:dyDescent="0.25">
      <c r="B42" s="8" t="s">
        <v>244</v>
      </c>
      <c r="C42" s="57" t="s">
        <v>245</v>
      </c>
      <c r="D42" s="54" t="s">
        <v>246</v>
      </c>
      <c r="E42" s="6" t="s">
        <v>247</v>
      </c>
      <c r="F42" s="19">
        <v>160000</v>
      </c>
      <c r="G42" s="24">
        <v>1623.52</v>
      </c>
      <c r="H42" s="24">
        <v>0.6</v>
      </c>
      <c r="I42" s="31"/>
      <c r="J42" s="31"/>
      <c r="K42" s="35"/>
    </row>
    <row r="43" spans="2:11" x14ac:dyDescent="0.25">
      <c r="B43" s="8" t="s">
        <v>1893</v>
      </c>
      <c r="C43" s="57" t="s">
        <v>1894</v>
      </c>
      <c r="D43" s="54" t="s">
        <v>1895</v>
      </c>
      <c r="E43" s="6" t="s">
        <v>152</v>
      </c>
      <c r="F43" s="19">
        <v>85000</v>
      </c>
      <c r="G43" s="24">
        <v>1481.76</v>
      </c>
      <c r="H43" s="24">
        <v>0.55000000000000004</v>
      </c>
      <c r="I43" s="31"/>
      <c r="J43" s="31"/>
      <c r="K43" s="35"/>
    </row>
    <row r="44" spans="2:11" x14ac:dyDescent="0.25">
      <c r="B44" s="8" t="s">
        <v>166</v>
      </c>
      <c r="C44" s="57" t="s">
        <v>167</v>
      </c>
      <c r="D44" s="54" t="s">
        <v>168</v>
      </c>
      <c r="E44" s="6" t="s">
        <v>169</v>
      </c>
      <c r="F44" s="19">
        <v>75000</v>
      </c>
      <c r="G44" s="24">
        <v>1288.2</v>
      </c>
      <c r="H44" s="24">
        <v>0.48</v>
      </c>
      <c r="I44" s="31"/>
      <c r="J44" s="31"/>
      <c r="K44" s="35"/>
    </row>
    <row r="45" spans="2:11" x14ac:dyDescent="0.25">
      <c r="B45" s="8" t="s">
        <v>916</v>
      </c>
      <c r="C45" s="57" t="s">
        <v>917</v>
      </c>
      <c r="D45" s="54" t="s">
        <v>918</v>
      </c>
      <c r="E45" s="6" t="s">
        <v>53</v>
      </c>
      <c r="F45" s="19">
        <v>543427</v>
      </c>
      <c r="G45" s="24">
        <v>1228.69</v>
      </c>
      <c r="H45" s="24">
        <v>0.45</v>
      </c>
      <c r="I45" s="31"/>
      <c r="J45" s="31"/>
      <c r="K45" s="35"/>
    </row>
    <row r="46" spans="2:11" x14ac:dyDescent="0.25">
      <c r="B46" s="8" t="s">
        <v>241</v>
      </c>
      <c r="C46" s="57" t="s">
        <v>242</v>
      </c>
      <c r="D46" s="54" t="s">
        <v>243</v>
      </c>
      <c r="E46" s="6" t="s">
        <v>131</v>
      </c>
      <c r="F46" s="19">
        <v>100000</v>
      </c>
      <c r="G46" s="24">
        <v>1225.8499999999999</v>
      </c>
      <c r="H46" s="24">
        <v>0.45</v>
      </c>
      <c r="I46" s="31"/>
      <c r="J46" s="31"/>
      <c r="K46" s="35"/>
    </row>
    <row r="47" spans="2:11" x14ac:dyDescent="0.25">
      <c r="B47" s="8" t="s">
        <v>1875</v>
      </c>
      <c r="C47" s="57" t="s">
        <v>1194</v>
      </c>
      <c r="D47" s="54" t="s">
        <v>1876</v>
      </c>
      <c r="E47" s="6" t="s">
        <v>53</v>
      </c>
      <c r="F47" s="19">
        <v>605932</v>
      </c>
      <c r="G47" s="24">
        <v>1194.29</v>
      </c>
      <c r="H47" s="24">
        <v>0.44</v>
      </c>
      <c r="I47" s="31"/>
      <c r="J47" s="31"/>
      <c r="K47" s="35"/>
    </row>
    <row r="48" spans="2:11" x14ac:dyDescent="0.25">
      <c r="B48" s="8" t="s">
        <v>438</v>
      </c>
      <c r="C48" s="57" t="s">
        <v>439</v>
      </c>
      <c r="D48" s="54" t="s">
        <v>440</v>
      </c>
      <c r="E48" s="6" t="s">
        <v>441</v>
      </c>
      <c r="F48" s="19">
        <v>500000</v>
      </c>
      <c r="G48" s="24">
        <v>1164</v>
      </c>
      <c r="H48" s="24">
        <v>0.43</v>
      </c>
      <c r="I48" s="31"/>
      <c r="J48" s="31"/>
      <c r="K48" s="35"/>
    </row>
    <row r="49" spans="2:11" x14ac:dyDescent="0.25">
      <c r="B49" s="8" t="s">
        <v>64</v>
      </c>
      <c r="C49" s="57" t="s">
        <v>65</v>
      </c>
      <c r="D49" s="54" t="s">
        <v>66</v>
      </c>
      <c r="E49" s="6" t="s">
        <v>53</v>
      </c>
      <c r="F49" s="19">
        <v>100000</v>
      </c>
      <c r="G49" s="24">
        <v>1074.25</v>
      </c>
      <c r="H49" s="24">
        <v>0.4</v>
      </c>
      <c r="I49" s="31"/>
      <c r="J49" s="31"/>
      <c r="K49" s="35"/>
    </row>
    <row r="50" spans="2:11" x14ac:dyDescent="0.25">
      <c r="B50" s="8" t="s">
        <v>251</v>
      </c>
      <c r="C50" s="57" t="s">
        <v>252</v>
      </c>
      <c r="D50" s="54" t="s">
        <v>253</v>
      </c>
      <c r="E50" s="6" t="s">
        <v>74</v>
      </c>
      <c r="F50" s="19">
        <v>55720</v>
      </c>
      <c r="G50" s="24">
        <v>1045.06</v>
      </c>
      <c r="H50" s="24">
        <v>0.39</v>
      </c>
      <c r="I50" s="31"/>
      <c r="J50" s="31"/>
      <c r="K50" s="35"/>
    </row>
    <row r="51" spans="2:11" x14ac:dyDescent="0.25">
      <c r="B51" s="8" t="s">
        <v>995</v>
      </c>
      <c r="C51" s="57" t="s">
        <v>996</v>
      </c>
      <c r="D51" s="54" t="s">
        <v>997</v>
      </c>
      <c r="E51" s="6" t="s">
        <v>103</v>
      </c>
      <c r="F51" s="19">
        <v>681540</v>
      </c>
      <c r="G51" s="24">
        <v>1030.49</v>
      </c>
      <c r="H51" s="24">
        <v>0.38</v>
      </c>
      <c r="I51" s="31"/>
      <c r="J51" s="31"/>
      <c r="K51" s="35"/>
    </row>
    <row r="52" spans="2:11" x14ac:dyDescent="0.25">
      <c r="B52" s="8" t="s">
        <v>54</v>
      </c>
      <c r="C52" s="57" t="s">
        <v>55</v>
      </c>
      <c r="D52" s="54" t="s">
        <v>56</v>
      </c>
      <c r="E52" s="6" t="s">
        <v>57</v>
      </c>
      <c r="F52" s="19">
        <v>20000</v>
      </c>
      <c r="G52" s="24">
        <v>291.02999999999997</v>
      </c>
      <c r="H52" s="24">
        <v>0.11</v>
      </c>
      <c r="I52" s="31"/>
      <c r="J52" s="31"/>
      <c r="K52" s="35"/>
    </row>
    <row r="53" spans="2:11" x14ac:dyDescent="0.25">
      <c r="B53" s="8" t="s">
        <v>353</v>
      </c>
      <c r="C53" s="57" t="s">
        <v>354</v>
      </c>
      <c r="D53" s="54" t="s">
        <v>355</v>
      </c>
      <c r="E53" s="6" t="s">
        <v>257</v>
      </c>
      <c r="F53" s="19">
        <v>25602</v>
      </c>
      <c r="G53" s="24">
        <v>258.12</v>
      </c>
      <c r="H53" s="24">
        <v>0.1</v>
      </c>
      <c r="I53" s="31"/>
      <c r="J53" s="31"/>
      <c r="K53" s="35"/>
    </row>
    <row r="54" spans="2:11" x14ac:dyDescent="0.25">
      <c r="B54" s="8" t="s">
        <v>1896</v>
      </c>
      <c r="C54" s="57" t="s">
        <v>1897</v>
      </c>
      <c r="D54" s="54" t="s">
        <v>1898</v>
      </c>
      <c r="E54" s="6" t="s">
        <v>506</v>
      </c>
      <c r="F54" s="19">
        <v>34932</v>
      </c>
      <c r="G54" s="24">
        <v>188.16</v>
      </c>
      <c r="H54" s="24">
        <v>7.0000000000000007E-2</v>
      </c>
      <c r="I54" s="31"/>
      <c r="J54" s="31"/>
      <c r="K54" s="35"/>
    </row>
    <row r="55" spans="2:11" x14ac:dyDescent="0.25">
      <c r="B55" s="8" t="s">
        <v>1818</v>
      </c>
      <c r="C55" s="57" t="s">
        <v>1819</v>
      </c>
      <c r="D55" s="54" t="s">
        <v>1820</v>
      </c>
      <c r="E55" s="6" t="s">
        <v>184</v>
      </c>
      <c r="F55" s="19">
        <v>130100</v>
      </c>
      <c r="G55" s="24">
        <v>120.08</v>
      </c>
      <c r="H55" s="24">
        <v>0.04</v>
      </c>
      <c r="I55" s="31"/>
      <c r="J55" s="31"/>
      <c r="K55" s="35"/>
    </row>
    <row r="56" spans="2:11" x14ac:dyDescent="0.25">
      <c r="B56" s="8" t="s">
        <v>284</v>
      </c>
      <c r="C56" s="57" t="s">
        <v>285</v>
      </c>
      <c r="D56" s="54" t="s">
        <v>286</v>
      </c>
      <c r="E56" s="6" t="s">
        <v>74</v>
      </c>
      <c r="F56" s="19">
        <v>22541</v>
      </c>
      <c r="G56" s="24">
        <v>82.24</v>
      </c>
      <c r="H56" s="24">
        <v>0.03</v>
      </c>
      <c r="I56" s="31"/>
      <c r="J56" s="31"/>
      <c r="K56" s="35"/>
    </row>
    <row r="57" spans="2:11" x14ac:dyDescent="0.25">
      <c r="C57" s="58" t="s">
        <v>39</v>
      </c>
      <c r="D57" s="54"/>
      <c r="E57" s="6"/>
      <c r="F57" s="19"/>
      <c r="G57" s="25">
        <f>SUM(XDO_?FINAL_MV?191?)</f>
        <v>114576.73000000003</v>
      </c>
      <c r="H57" s="25">
        <f>SUM(XDO_?FINAL_PER_NET?191?)</f>
        <v>42.29</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575</v>
      </c>
      <c r="D63" s="54"/>
      <c r="E63" s="6"/>
      <c r="F63" s="19"/>
      <c r="G63" s="24"/>
      <c r="H63" s="24"/>
      <c r="I63" s="31"/>
      <c r="J63" s="31"/>
      <c r="K63" s="35"/>
    </row>
    <row r="64" spans="2:11" x14ac:dyDescent="0.25">
      <c r="B64" s="8" t="s">
        <v>576</v>
      </c>
      <c r="C64" s="57" t="s">
        <v>577</v>
      </c>
      <c r="D64" s="54" t="s">
        <v>578</v>
      </c>
      <c r="E64" s="6" t="s">
        <v>579</v>
      </c>
      <c r="F64" s="19">
        <v>2600000</v>
      </c>
      <c r="G64" s="24">
        <v>2750.8</v>
      </c>
      <c r="H64" s="24">
        <v>1.01</v>
      </c>
      <c r="I64" s="31"/>
      <c r="J64" s="31"/>
      <c r="K64" s="35" t="s">
        <v>584</v>
      </c>
    </row>
    <row r="65" spans="1:11" x14ac:dyDescent="0.25">
      <c r="C65" s="58" t="s">
        <v>39</v>
      </c>
      <c r="D65" s="54"/>
      <c r="E65" s="6"/>
      <c r="F65" s="19"/>
      <c r="G65" s="25">
        <v>2750.8</v>
      </c>
      <c r="H65" s="25">
        <v>1.01</v>
      </c>
      <c r="I65" s="31"/>
      <c r="J65" s="31"/>
      <c r="K65" s="35"/>
    </row>
    <row r="66" spans="1:11" x14ac:dyDescent="0.25">
      <c r="C66" s="57"/>
      <c r="D66" s="54"/>
      <c r="E66" s="6"/>
      <c r="F66" s="19"/>
      <c r="G66" s="24"/>
      <c r="H66" s="24"/>
      <c r="I66" s="31"/>
      <c r="J66" s="31"/>
      <c r="K66" s="35"/>
    </row>
    <row r="67" spans="1:11" x14ac:dyDescent="0.25">
      <c r="C67" s="59" t="s">
        <v>4674</v>
      </c>
      <c r="D67" s="54"/>
      <c r="E67" s="6"/>
      <c r="F67" s="19"/>
      <c r="G67" s="24"/>
      <c r="H67" s="24"/>
      <c r="I67" s="31"/>
      <c r="J67" s="31"/>
      <c r="K67" s="35"/>
    </row>
    <row r="68" spans="1:11" x14ac:dyDescent="0.25">
      <c r="B68" s="8" t="s">
        <v>1888</v>
      </c>
      <c r="C68" s="57" t="s">
        <v>105</v>
      </c>
      <c r="D68" s="54" t="s">
        <v>1889</v>
      </c>
      <c r="E68" s="6" t="s">
        <v>107</v>
      </c>
      <c r="F68" s="19">
        <v>6000</v>
      </c>
      <c r="G68" s="24">
        <v>5619.45</v>
      </c>
      <c r="H68" s="24">
        <v>2.0699999999999998</v>
      </c>
      <c r="I68" s="31">
        <v>8.5250000000000004</v>
      </c>
      <c r="J68" s="31"/>
      <c r="K68" s="35" t="s">
        <v>584</v>
      </c>
    </row>
    <row r="69" spans="1:11" x14ac:dyDescent="0.25">
      <c r="C69" s="58" t="s">
        <v>39</v>
      </c>
      <c r="D69" s="54"/>
      <c r="E69" s="6"/>
      <c r="F69" s="19"/>
      <c r="G69" s="25">
        <v>5619.45</v>
      </c>
      <c r="H69" s="25">
        <v>2.0699999999999998</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c r="H72" s="24"/>
      <c r="I72" s="31"/>
      <c r="J72" s="31"/>
      <c r="K72" s="35"/>
    </row>
    <row r="73" spans="1:11" x14ac:dyDescent="0.25">
      <c r="B73" s="8" t="s">
        <v>1526</v>
      </c>
      <c r="C73" s="57" t="s">
        <v>1060</v>
      </c>
      <c r="D73" s="54" t="s">
        <v>1527</v>
      </c>
      <c r="E73" s="6" t="s">
        <v>612</v>
      </c>
      <c r="F73" s="19">
        <v>7500</v>
      </c>
      <c r="G73" s="24">
        <v>7475.66</v>
      </c>
      <c r="H73" s="24">
        <v>2.76</v>
      </c>
      <c r="I73" s="31">
        <v>8.42</v>
      </c>
      <c r="J73" s="31"/>
      <c r="K73" s="35" t="s">
        <v>584</v>
      </c>
    </row>
    <row r="74" spans="1:11" x14ac:dyDescent="0.25">
      <c r="B74" s="8" t="s">
        <v>1899</v>
      </c>
      <c r="C74" s="57" t="s">
        <v>654</v>
      </c>
      <c r="D74" s="54" t="s">
        <v>1900</v>
      </c>
      <c r="E74" s="6" t="s">
        <v>1901</v>
      </c>
      <c r="F74" s="19">
        <v>5000</v>
      </c>
      <c r="G74" s="24">
        <v>5011.8100000000004</v>
      </c>
      <c r="H74" s="24">
        <v>1.85</v>
      </c>
      <c r="I74" s="31">
        <v>10.4697</v>
      </c>
      <c r="J74" s="31"/>
      <c r="K74" s="35" t="s">
        <v>584</v>
      </c>
    </row>
    <row r="75" spans="1:11" x14ac:dyDescent="0.25">
      <c r="B75" s="8" t="s">
        <v>1056</v>
      </c>
      <c r="C75" s="57" t="s">
        <v>1057</v>
      </c>
      <c r="D75" s="54" t="s">
        <v>1058</v>
      </c>
      <c r="E75" s="6" t="s">
        <v>612</v>
      </c>
      <c r="F75" s="19">
        <v>4000</v>
      </c>
      <c r="G75" s="24">
        <v>4002.48</v>
      </c>
      <c r="H75" s="24">
        <v>1.48</v>
      </c>
      <c r="I75" s="31">
        <v>9.34</v>
      </c>
      <c r="J75" s="31"/>
      <c r="K75" s="35" t="s">
        <v>584</v>
      </c>
    </row>
    <row r="76" spans="1:11" x14ac:dyDescent="0.25">
      <c r="B76" s="8" t="s">
        <v>1902</v>
      </c>
      <c r="C76" s="57" t="s">
        <v>430</v>
      </c>
      <c r="D76" s="54" t="s">
        <v>1903</v>
      </c>
      <c r="E76" s="6" t="s">
        <v>694</v>
      </c>
      <c r="F76" s="19">
        <v>29012471</v>
      </c>
      <c r="G76" s="24">
        <v>3017.3</v>
      </c>
      <c r="H76" s="24">
        <v>1.1100000000000001</v>
      </c>
      <c r="I76" s="31">
        <v>15.443175999999999</v>
      </c>
      <c r="J76" s="31"/>
      <c r="K76" s="35" t="s">
        <v>4677</v>
      </c>
    </row>
    <row r="77" spans="1:11" x14ac:dyDescent="0.25">
      <c r="B77" s="8" t="s">
        <v>1904</v>
      </c>
      <c r="C77" s="57" t="s">
        <v>1358</v>
      </c>
      <c r="D77" s="54" t="s">
        <v>1905</v>
      </c>
      <c r="E77" s="6" t="s">
        <v>742</v>
      </c>
      <c r="F77" s="19">
        <v>300</v>
      </c>
      <c r="G77" s="24">
        <v>2985.74</v>
      </c>
      <c r="H77" s="24">
        <v>1.1000000000000001</v>
      </c>
      <c r="I77" s="31">
        <v>9.3125</v>
      </c>
      <c r="J77" s="31"/>
      <c r="K77" s="35" t="s">
        <v>584</v>
      </c>
    </row>
    <row r="78" spans="1:11" x14ac:dyDescent="0.25">
      <c r="B78" s="8" t="s">
        <v>1906</v>
      </c>
      <c r="C78" s="57" t="s">
        <v>650</v>
      </c>
      <c r="D78" s="54" t="s">
        <v>1907</v>
      </c>
      <c r="E78" s="6" t="s">
        <v>652</v>
      </c>
      <c r="F78" s="19">
        <v>250</v>
      </c>
      <c r="G78" s="24">
        <v>2499.31</v>
      </c>
      <c r="H78" s="24">
        <v>0.92</v>
      </c>
      <c r="I78" s="31">
        <v>9.2253000000000007</v>
      </c>
      <c r="J78" s="31"/>
      <c r="K78" s="35" t="s">
        <v>584</v>
      </c>
    </row>
    <row r="79" spans="1:11" x14ac:dyDescent="0.25">
      <c r="B79" s="8" t="s">
        <v>649</v>
      </c>
      <c r="C79" s="57" t="s">
        <v>650</v>
      </c>
      <c r="D79" s="54" t="s">
        <v>651</v>
      </c>
      <c r="E79" s="6" t="s">
        <v>652</v>
      </c>
      <c r="F79" s="19">
        <v>2500</v>
      </c>
      <c r="G79" s="24">
        <v>2497.09</v>
      </c>
      <c r="H79" s="24">
        <v>0.92</v>
      </c>
      <c r="I79" s="31">
        <v>9.83</v>
      </c>
      <c r="J79" s="31"/>
      <c r="K79" s="35" t="s">
        <v>584</v>
      </c>
    </row>
    <row r="80" spans="1:11" x14ac:dyDescent="0.25">
      <c r="B80" s="8" t="s">
        <v>1908</v>
      </c>
      <c r="C80" s="57" t="s">
        <v>1057</v>
      </c>
      <c r="D80" s="54" t="s">
        <v>1909</v>
      </c>
      <c r="E80" s="6" t="s">
        <v>742</v>
      </c>
      <c r="F80" s="19">
        <v>2400</v>
      </c>
      <c r="G80" s="24">
        <v>2400.58</v>
      </c>
      <c r="H80" s="24">
        <v>0.89</v>
      </c>
      <c r="I80" s="31">
        <v>9.3980999999999995</v>
      </c>
      <c r="J80" s="31"/>
      <c r="K80" s="35" t="s">
        <v>584</v>
      </c>
    </row>
    <row r="81" spans="2:11" x14ac:dyDescent="0.25">
      <c r="B81" s="8" t="s">
        <v>1445</v>
      </c>
      <c r="C81" s="57" t="s">
        <v>740</v>
      </c>
      <c r="D81" s="54" t="s">
        <v>1446</v>
      </c>
      <c r="E81" s="6" t="s">
        <v>738</v>
      </c>
      <c r="F81" s="19">
        <v>2300</v>
      </c>
      <c r="G81" s="24">
        <v>2284.06</v>
      </c>
      <c r="H81" s="24">
        <v>0.84</v>
      </c>
      <c r="I81" s="31">
        <v>8.7799999999999994</v>
      </c>
      <c r="J81" s="31"/>
      <c r="K81" s="35" t="s">
        <v>584</v>
      </c>
    </row>
    <row r="82" spans="2:11" x14ac:dyDescent="0.25">
      <c r="B82" s="8" t="s">
        <v>1586</v>
      </c>
      <c r="C82" s="57" t="s">
        <v>1587</v>
      </c>
      <c r="D82" s="54" t="s">
        <v>1588</v>
      </c>
      <c r="E82" s="6" t="s">
        <v>583</v>
      </c>
      <c r="F82" s="19">
        <v>150</v>
      </c>
      <c r="G82" s="24">
        <v>1498.39</v>
      </c>
      <c r="H82" s="24">
        <v>0.55000000000000004</v>
      </c>
      <c r="I82" s="31">
        <v>8.1750000000000007</v>
      </c>
      <c r="J82" s="31"/>
      <c r="K82" s="35" t="s">
        <v>584</v>
      </c>
    </row>
    <row r="83" spans="2:11" x14ac:dyDescent="0.25">
      <c r="B83" s="8" t="s">
        <v>588</v>
      </c>
      <c r="C83" s="57" t="s">
        <v>589</v>
      </c>
      <c r="D83" s="54" t="s">
        <v>590</v>
      </c>
      <c r="E83" s="6" t="s">
        <v>591</v>
      </c>
      <c r="F83" s="19">
        <v>150</v>
      </c>
      <c r="G83" s="24">
        <v>1494.51</v>
      </c>
      <c r="H83" s="24">
        <v>0.55000000000000004</v>
      </c>
      <c r="I83" s="31">
        <v>9.0050000000000008</v>
      </c>
      <c r="J83" s="31"/>
      <c r="K83" s="35" t="s">
        <v>584</v>
      </c>
    </row>
    <row r="84" spans="2:11" x14ac:dyDescent="0.25">
      <c r="B84" s="8" t="s">
        <v>607</v>
      </c>
      <c r="C84" s="57" t="s">
        <v>191</v>
      </c>
      <c r="D84" s="54" t="s">
        <v>608</v>
      </c>
      <c r="E84" s="6" t="s">
        <v>591</v>
      </c>
      <c r="F84" s="19">
        <v>1500</v>
      </c>
      <c r="G84" s="24">
        <v>1490.03</v>
      </c>
      <c r="H84" s="24">
        <v>0.55000000000000004</v>
      </c>
      <c r="I84" s="31">
        <v>8.8249999999999993</v>
      </c>
      <c r="J84" s="31"/>
      <c r="K84" s="35" t="s">
        <v>584</v>
      </c>
    </row>
    <row r="85" spans="2:11" x14ac:dyDescent="0.25">
      <c r="B85" s="8" t="s">
        <v>1449</v>
      </c>
      <c r="C85" s="57" t="s">
        <v>1450</v>
      </c>
      <c r="D85" s="54" t="s">
        <v>1451</v>
      </c>
      <c r="E85" s="6" t="s">
        <v>742</v>
      </c>
      <c r="F85" s="19">
        <v>100</v>
      </c>
      <c r="G85" s="24">
        <v>996.39</v>
      </c>
      <c r="H85" s="24">
        <v>0.37</v>
      </c>
      <c r="I85" s="31">
        <v>9.61</v>
      </c>
      <c r="J85" s="31"/>
      <c r="K85" s="35" t="s">
        <v>584</v>
      </c>
    </row>
    <row r="86" spans="2:11" x14ac:dyDescent="0.25">
      <c r="C86" s="58" t="s">
        <v>39</v>
      </c>
      <c r="D86" s="54"/>
      <c r="E86" s="6"/>
      <c r="F86" s="19"/>
      <c r="G86" s="25">
        <f>SUM(G73:G85)</f>
        <v>37653.350000000006</v>
      </c>
      <c r="H86" s="25">
        <f>SUM(H73:H85)</f>
        <v>13.890000000000002</v>
      </c>
      <c r="I86" s="31"/>
      <c r="J86" s="31"/>
      <c r="K86" s="35"/>
    </row>
    <row r="87" spans="2:11" x14ac:dyDescent="0.25">
      <c r="C87" s="57"/>
      <c r="D87" s="54"/>
      <c r="E87" s="6"/>
      <c r="F87" s="19"/>
      <c r="G87" s="24"/>
      <c r="H87" s="24"/>
      <c r="I87" s="31"/>
      <c r="J87" s="31"/>
      <c r="K87" s="35"/>
    </row>
    <row r="88" spans="2:11" x14ac:dyDescent="0.25">
      <c r="C88" s="58" t="s">
        <v>7</v>
      </c>
      <c r="D88" s="54"/>
      <c r="E88" s="6"/>
      <c r="F88" s="19"/>
      <c r="G88" s="24"/>
      <c r="H88" s="24"/>
      <c r="I88" s="31"/>
      <c r="J88" s="31"/>
      <c r="K88" s="35"/>
    </row>
    <row r="89" spans="2:11" x14ac:dyDescent="0.25">
      <c r="B89" s="8" t="s">
        <v>1910</v>
      </c>
      <c r="C89" s="57" t="s">
        <v>487</v>
      </c>
      <c r="D89" s="54" t="s">
        <v>1911</v>
      </c>
      <c r="E89" s="6" t="s">
        <v>694</v>
      </c>
      <c r="F89" s="19">
        <v>29012</v>
      </c>
      <c r="G89" s="24">
        <v>2.9</v>
      </c>
      <c r="H89" s="24" t="s">
        <v>4668</v>
      </c>
      <c r="I89" s="31">
        <v>0.1178</v>
      </c>
      <c r="J89" s="31"/>
      <c r="K89" s="35" t="s">
        <v>4677</v>
      </c>
    </row>
    <row r="90" spans="2:11" x14ac:dyDescent="0.25">
      <c r="C90" s="58" t="s">
        <v>39</v>
      </c>
      <c r="D90" s="54"/>
      <c r="E90" s="6"/>
      <c r="F90" s="19"/>
      <c r="G90" s="25">
        <v>2.9</v>
      </c>
      <c r="H90" s="25" t="s">
        <v>4668</v>
      </c>
      <c r="I90" s="31"/>
      <c r="J90" s="31"/>
      <c r="K90" s="35"/>
    </row>
    <row r="91" spans="2:11" x14ac:dyDescent="0.25">
      <c r="C91" s="57"/>
      <c r="D91" s="54"/>
      <c r="E91" s="6"/>
      <c r="F91" s="19"/>
      <c r="G91" s="24"/>
      <c r="H91" s="24"/>
      <c r="I91" s="31"/>
      <c r="J91" s="31"/>
      <c r="K91" s="35"/>
    </row>
    <row r="92" spans="2:11" x14ac:dyDescent="0.25">
      <c r="C92" s="58" t="s">
        <v>8</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9" t="s">
        <v>9</v>
      </c>
      <c r="D94" s="54"/>
      <c r="E94" s="6"/>
      <c r="F94" s="19"/>
      <c r="G94" s="24"/>
      <c r="H94" s="24"/>
      <c r="I94" s="31"/>
      <c r="J94" s="31"/>
      <c r="K94" s="35"/>
    </row>
    <row r="95" spans="2:11" x14ac:dyDescent="0.25">
      <c r="B95" s="8" t="s">
        <v>664</v>
      </c>
      <c r="C95" s="57" t="s">
        <v>665</v>
      </c>
      <c r="D95" s="54" t="s">
        <v>666</v>
      </c>
      <c r="E95" s="6" t="s">
        <v>660</v>
      </c>
      <c r="F95" s="19">
        <v>10000000</v>
      </c>
      <c r="G95" s="24">
        <v>9762.19</v>
      </c>
      <c r="H95" s="24">
        <v>3.6</v>
      </c>
      <c r="I95" s="31">
        <v>7.6413755999999999</v>
      </c>
      <c r="J95" s="31"/>
      <c r="K95" s="35"/>
    </row>
    <row r="96" spans="2:11" x14ac:dyDescent="0.25">
      <c r="B96" s="8" t="s">
        <v>657</v>
      </c>
      <c r="C96" s="57" t="s">
        <v>658</v>
      </c>
      <c r="D96" s="54" t="s">
        <v>659</v>
      </c>
      <c r="E96" s="6" t="s">
        <v>660</v>
      </c>
      <c r="F96" s="19">
        <v>5000000</v>
      </c>
      <c r="G96" s="24">
        <v>4965.17</v>
      </c>
      <c r="H96" s="24">
        <v>1.83</v>
      </c>
      <c r="I96" s="31">
        <v>7.4115815999999999</v>
      </c>
      <c r="J96" s="31"/>
      <c r="K96" s="35"/>
    </row>
    <row r="97" spans="1:11" x14ac:dyDescent="0.25">
      <c r="B97" s="8" t="s">
        <v>1016</v>
      </c>
      <c r="C97" s="57" t="s">
        <v>1017</v>
      </c>
      <c r="D97" s="54" t="s">
        <v>1018</v>
      </c>
      <c r="E97" s="6" t="s">
        <v>660</v>
      </c>
      <c r="F97" s="19">
        <v>5000000</v>
      </c>
      <c r="G97" s="24">
        <v>4843.08</v>
      </c>
      <c r="H97" s="24">
        <v>1.79</v>
      </c>
      <c r="I97" s="31">
        <v>7.6391863000000004</v>
      </c>
      <c r="J97" s="31"/>
      <c r="K97" s="35"/>
    </row>
    <row r="98" spans="1:11" x14ac:dyDescent="0.25">
      <c r="B98" s="8" t="s">
        <v>673</v>
      </c>
      <c r="C98" s="57" t="s">
        <v>674</v>
      </c>
      <c r="D98" s="54" t="s">
        <v>675</v>
      </c>
      <c r="E98" s="6" t="s">
        <v>660</v>
      </c>
      <c r="F98" s="19">
        <v>2500000</v>
      </c>
      <c r="G98" s="24">
        <v>2481.27</v>
      </c>
      <c r="H98" s="24">
        <v>0.92</v>
      </c>
      <c r="I98" s="31">
        <v>7.3919880999999998</v>
      </c>
      <c r="J98" s="31"/>
      <c r="K98" s="35"/>
    </row>
    <row r="99" spans="1:11" x14ac:dyDescent="0.25">
      <c r="C99" s="58" t="s">
        <v>39</v>
      </c>
      <c r="D99" s="54"/>
      <c r="E99" s="6"/>
      <c r="F99" s="19"/>
      <c r="G99" s="25">
        <v>22051.71</v>
      </c>
      <c r="H99" s="25">
        <v>8.14</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1280</v>
      </c>
      <c r="C102" s="57" t="s">
        <v>1281</v>
      </c>
      <c r="D102" s="54" t="s">
        <v>1282</v>
      </c>
      <c r="E102" s="6" t="s">
        <v>660</v>
      </c>
      <c r="F102" s="19">
        <v>7000000</v>
      </c>
      <c r="G102" s="24">
        <v>7002.25</v>
      </c>
      <c r="H102" s="24">
        <v>2.58</v>
      </c>
      <c r="I102" s="31">
        <v>7.8949813000000004</v>
      </c>
      <c r="J102" s="31"/>
      <c r="K102" s="35"/>
    </row>
    <row r="103" spans="1:11" x14ac:dyDescent="0.25">
      <c r="B103" s="8" t="s">
        <v>1912</v>
      </c>
      <c r="C103" s="57" t="s">
        <v>1913</v>
      </c>
      <c r="D103" s="54" t="s">
        <v>1914</v>
      </c>
      <c r="E103" s="6" t="s">
        <v>660</v>
      </c>
      <c r="F103" s="19">
        <v>6000000</v>
      </c>
      <c r="G103" s="24">
        <v>5979.97</v>
      </c>
      <c r="H103" s="24">
        <v>2.21</v>
      </c>
      <c r="I103" s="31">
        <v>7.9130339000000003</v>
      </c>
      <c r="J103" s="31"/>
      <c r="K103" s="35"/>
    </row>
    <row r="104" spans="1:11" x14ac:dyDescent="0.25">
      <c r="B104" s="8" t="s">
        <v>682</v>
      </c>
      <c r="C104" s="57" t="s">
        <v>683</v>
      </c>
      <c r="D104" s="54" t="s">
        <v>684</v>
      </c>
      <c r="E104" s="6" t="s">
        <v>660</v>
      </c>
      <c r="F104" s="19">
        <v>5000000</v>
      </c>
      <c r="G104" s="24">
        <v>4996.21</v>
      </c>
      <c r="H104" s="24">
        <v>1.84</v>
      </c>
      <c r="I104" s="31">
        <v>7.8893757000000004</v>
      </c>
      <c r="J104" s="31"/>
      <c r="K104" s="35"/>
    </row>
    <row r="105" spans="1:11" x14ac:dyDescent="0.25">
      <c r="B105" s="8" t="s">
        <v>1915</v>
      </c>
      <c r="C105" s="57" t="s">
        <v>1916</v>
      </c>
      <c r="D105" s="54" t="s">
        <v>1917</v>
      </c>
      <c r="E105" s="6" t="s">
        <v>660</v>
      </c>
      <c r="F105" s="19">
        <v>1785300</v>
      </c>
      <c r="G105" s="24">
        <v>1787.1</v>
      </c>
      <c r="H105" s="24">
        <v>0.66</v>
      </c>
      <c r="I105" s="31">
        <v>7.8649405000000003</v>
      </c>
      <c r="J105" s="31"/>
      <c r="K105" s="35"/>
    </row>
    <row r="106" spans="1:11" x14ac:dyDescent="0.25">
      <c r="C106" s="58" t="s">
        <v>39</v>
      </c>
      <c r="D106" s="54"/>
      <c r="E106" s="6"/>
      <c r="F106" s="19"/>
      <c r="G106" s="25">
        <v>19765.53</v>
      </c>
      <c r="H106" s="25">
        <v>7.29</v>
      </c>
      <c r="I106" s="31"/>
      <c r="J106" s="31"/>
      <c r="K106" s="35"/>
    </row>
    <row r="107" spans="1:11" x14ac:dyDescent="0.25">
      <c r="C107" s="57"/>
      <c r="D107" s="54"/>
      <c r="E107" s="6"/>
      <c r="F107" s="19"/>
      <c r="G107" s="24"/>
      <c r="H107" s="24"/>
      <c r="I107" s="31"/>
      <c r="J107" s="31"/>
      <c r="K107" s="35"/>
    </row>
    <row r="108" spans="1:11" x14ac:dyDescent="0.25">
      <c r="A108" s="10"/>
      <c r="B108" s="28"/>
      <c r="C108" s="58" t="s">
        <v>11</v>
      </c>
      <c r="D108" s="54"/>
      <c r="E108" s="6"/>
      <c r="F108" s="19"/>
      <c r="G108" s="24"/>
      <c r="H108" s="24"/>
      <c r="I108" s="31"/>
      <c r="J108" s="31"/>
      <c r="K108" s="35"/>
    </row>
    <row r="109" spans="1:11" x14ac:dyDescent="0.25">
      <c r="C109" s="59" t="s">
        <v>13</v>
      </c>
      <c r="D109" s="54"/>
      <c r="E109" s="6"/>
      <c r="F109" s="19"/>
      <c r="G109" s="24"/>
      <c r="H109" s="24"/>
      <c r="I109" s="31"/>
      <c r="J109" s="31"/>
      <c r="K109" s="35"/>
    </row>
    <row r="110" spans="1:11" x14ac:dyDescent="0.25">
      <c r="B110" s="8" t="s">
        <v>1645</v>
      </c>
      <c r="C110" s="57" t="s">
        <v>1450</v>
      </c>
      <c r="D110" s="54" t="s">
        <v>1646</v>
      </c>
      <c r="E110" s="6" t="s">
        <v>694</v>
      </c>
      <c r="F110" s="19">
        <v>800</v>
      </c>
      <c r="G110" s="24">
        <v>3994.17</v>
      </c>
      <c r="H110" s="24">
        <v>1.47</v>
      </c>
      <c r="I110" s="31">
        <v>8.8855000000000004</v>
      </c>
      <c r="J110" s="31"/>
      <c r="K110" s="35" t="s">
        <v>584</v>
      </c>
    </row>
    <row r="111" spans="1:11" x14ac:dyDescent="0.25">
      <c r="B111" s="8" t="s">
        <v>1312</v>
      </c>
      <c r="C111" s="57" t="s">
        <v>1313</v>
      </c>
      <c r="D111" s="54" t="s">
        <v>1314</v>
      </c>
      <c r="E111" s="6" t="s">
        <v>694</v>
      </c>
      <c r="F111" s="19">
        <v>300</v>
      </c>
      <c r="G111" s="24">
        <v>1491.22</v>
      </c>
      <c r="H111" s="24">
        <v>0.55000000000000004</v>
      </c>
      <c r="I111" s="31">
        <v>7.6746999999999996</v>
      </c>
      <c r="J111" s="31"/>
      <c r="K111" s="35" t="s">
        <v>584</v>
      </c>
    </row>
    <row r="112" spans="1:11" x14ac:dyDescent="0.25">
      <c r="C112" s="58" t="s">
        <v>39</v>
      </c>
      <c r="D112" s="54"/>
      <c r="E112" s="6"/>
      <c r="F112" s="19"/>
      <c r="G112" s="25">
        <v>5485.39</v>
      </c>
      <c r="H112" s="25">
        <v>2.02</v>
      </c>
      <c r="I112" s="31"/>
      <c r="J112" s="31"/>
      <c r="K112" s="35"/>
    </row>
    <row r="113" spans="1:11" x14ac:dyDescent="0.25">
      <c r="C113" s="57"/>
      <c r="D113" s="54"/>
      <c r="E113" s="6"/>
      <c r="F113" s="19"/>
      <c r="G113" s="24"/>
      <c r="H113" s="24"/>
      <c r="I113" s="31"/>
      <c r="J113" s="31"/>
      <c r="K113" s="35"/>
    </row>
    <row r="114" spans="1:11" x14ac:dyDescent="0.25">
      <c r="C114" s="59" t="s">
        <v>14</v>
      </c>
      <c r="D114" s="54"/>
      <c r="E114" s="6"/>
      <c r="F114" s="19"/>
      <c r="G114" s="24"/>
      <c r="H114" s="24"/>
      <c r="I114" s="31"/>
      <c r="J114" s="31"/>
      <c r="K114" s="35"/>
    </row>
    <row r="115" spans="1:11" x14ac:dyDescent="0.25">
      <c r="B115" s="8" t="s">
        <v>1755</v>
      </c>
      <c r="C115" s="57" t="s">
        <v>701</v>
      </c>
      <c r="D115" s="54" t="s">
        <v>1756</v>
      </c>
      <c r="E115" s="6" t="s">
        <v>694</v>
      </c>
      <c r="F115" s="19">
        <v>1000</v>
      </c>
      <c r="G115" s="24">
        <v>4804.76</v>
      </c>
      <c r="H115" s="24">
        <v>1.77</v>
      </c>
      <c r="I115" s="31">
        <v>7.6849999999999996</v>
      </c>
      <c r="J115" s="31"/>
      <c r="K115" s="35" t="s">
        <v>584</v>
      </c>
    </row>
    <row r="116" spans="1:11" x14ac:dyDescent="0.25">
      <c r="B116" s="8" t="s">
        <v>1918</v>
      </c>
      <c r="C116" s="57" t="s">
        <v>51</v>
      </c>
      <c r="D116" s="54" t="s">
        <v>1919</v>
      </c>
      <c r="E116" s="6" t="s">
        <v>694</v>
      </c>
      <c r="F116" s="19">
        <v>1000</v>
      </c>
      <c r="G116" s="24">
        <v>4803.33</v>
      </c>
      <c r="H116" s="24">
        <v>1.77</v>
      </c>
      <c r="I116" s="31">
        <v>7.625</v>
      </c>
      <c r="J116" s="31"/>
      <c r="K116" s="35" t="s">
        <v>584</v>
      </c>
    </row>
    <row r="117" spans="1:11" x14ac:dyDescent="0.25">
      <c r="C117" s="58" t="s">
        <v>39</v>
      </c>
      <c r="D117" s="54"/>
      <c r="E117" s="6"/>
      <c r="F117" s="19"/>
      <c r="G117" s="25">
        <v>9608.09</v>
      </c>
      <c r="H117" s="25">
        <v>3.54</v>
      </c>
      <c r="I117" s="31"/>
      <c r="J117" s="31"/>
      <c r="K117" s="35"/>
    </row>
    <row r="118" spans="1:11" x14ac:dyDescent="0.25">
      <c r="C118" s="57"/>
      <c r="D118" s="54"/>
      <c r="E118" s="6"/>
      <c r="F118" s="19"/>
      <c r="G118" s="24"/>
      <c r="H118" s="24"/>
      <c r="I118" s="31"/>
      <c r="J118" s="31"/>
      <c r="K118" s="35"/>
    </row>
    <row r="119" spans="1:11" x14ac:dyDescent="0.25">
      <c r="C119" s="58" t="s">
        <v>15</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16</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17</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C126" s="59" t="s">
        <v>19</v>
      </c>
      <c r="D126" s="54"/>
      <c r="E126" s="6"/>
      <c r="F126" s="19"/>
      <c r="G126" s="24"/>
      <c r="H126" s="24"/>
      <c r="I126" s="31"/>
      <c r="J126" s="31"/>
      <c r="K126" s="35"/>
    </row>
    <row r="127" spans="1:11" x14ac:dyDescent="0.25">
      <c r="B127" s="8" t="s">
        <v>1920</v>
      </c>
      <c r="C127" s="57" t="s">
        <v>1921</v>
      </c>
      <c r="D127" s="54" t="s">
        <v>1922</v>
      </c>
      <c r="E127" s="6" t="s">
        <v>1923</v>
      </c>
      <c r="F127" s="19">
        <v>58612314</v>
      </c>
      <c r="G127" s="24">
        <v>32107.83</v>
      </c>
      <c r="H127" s="24">
        <v>11.84</v>
      </c>
      <c r="I127" s="31"/>
      <c r="J127" s="31"/>
      <c r="K127" s="35"/>
    </row>
    <row r="128" spans="1:11" x14ac:dyDescent="0.25">
      <c r="C128" s="58" t="s">
        <v>39</v>
      </c>
      <c r="D128" s="54"/>
      <c r="E128" s="6"/>
      <c r="F128" s="19"/>
      <c r="G128" s="25">
        <v>32107.83</v>
      </c>
      <c r="H128" s="25">
        <v>11.84</v>
      </c>
      <c r="I128" s="31"/>
      <c r="J128" s="31"/>
      <c r="K128" s="35"/>
    </row>
    <row r="129" spans="1:54" x14ac:dyDescent="0.25">
      <c r="C129" s="57"/>
      <c r="D129" s="54"/>
      <c r="E129" s="6"/>
      <c r="F129" s="19"/>
      <c r="G129" s="24"/>
      <c r="H129" s="24"/>
      <c r="I129" s="31"/>
      <c r="J129" s="31"/>
      <c r="K129" s="35"/>
    </row>
    <row r="130" spans="1:54" x14ac:dyDescent="0.25">
      <c r="C130" s="58" t="s">
        <v>20</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8" t="s">
        <v>21</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8" t="s">
        <v>22</v>
      </c>
      <c r="D134" s="54"/>
      <c r="E134" s="6"/>
      <c r="F134" s="19"/>
      <c r="G134" s="24" t="s">
        <v>2</v>
      </c>
      <c r="H134" s="24" t="s">
        <v>2</v>
      </c>
      <c r="I134" s="31"/>
      <c r="J134" s="31"/>
      <c r="K134" s="35"/>
    </row>
    <row r="135" spans="1:54" x14ac:dyDescent="0.25">
      <c r="C135" s="57"/>
      <c r="D135" s="54"/>
      <c r="E135" s="6"/>
      <c r="F135" s="19"/>
      <c r="G135" s="24"/>
      <c r="H135" s="24"/>
      <c r="I135" s="31"/>
      <c r="J135" s="31"/>
      <c r="K135" s="35"/>
    </row>
    <row r="136" spans="1:54" x14ac:dyDescent="0.25">
      <c r="C136" s="59" t="s">
        <v>23</v>
      </c>
      <c r="D136" s="54"/>
      <c r="E136" s="6"/>
      <c r="F136" s="19"/>
      <c r="G136" s="24"/>
      <c r="H136" s="24"/>
      <c r="I136" s="31"/>
      <c r="J136" s="31"/>
      <c r="K136" s="35"/>
    </row>
    <row r="137" spans="1:54" x14ac:dyDescent="0.25">
      <c r="B137" s="8" t="s">
        <v>37</v>
      </c>
      <c r="C137" s="57" t="s">
        <v>38</v>
      </c>
      <c r="D137" s="54"/>
      <c r="E137" s="6"/>
      <c r="F137" s="19"/>
      <c r="G137" s="24">
        <v>24924.92</v>
      </c>
      <c r="H137" s="24">
        <v>9.19</v>
      </c>
      <c r="I137" s="31"/>
      <c r="J137" s="31"/>
      <c r="K137" s="35"/>
    </row>
    <row r="138" spans="1:54" x14ac:dyDescent="0.25">
      <c r="C138" s="58" t="s">
        <v>39</v>
      </c>
      <c r="D138" s="54"/>
      <c r="E138" s="6"/>
      <c r="F138" s="19"/>
      <c r="G138" s="25">
        <v>24924.92</v>
      </c>
      <c r="H138" s="25">
        <v>9.19</v>
      </c>
      <c r="I138" s="31"/>
      <c r="J138" s="31"/>
      <c r="K138" s="35"/>
    </row>
    <row r="139" spans="1:54" x14ac:dyDescent="0.25">
      <c r="C139" s="57"/>
      <c r="D139" s="54"/>
      <c r="E139" s="6"/>
      <c r="F139" s="19"/>
      <c r="G139" s="24"/>
      <c r="H139" s="24"/>
      <c r="I139" s="31"/>
      <c r="J139" s="31"/>
      <c r="K139" s="35"/>
    </row>
    <row r="140" spans="1:54" x14ac:dyDescent="0.25">
      <c r="A140" s="10"/>
      <c r="B140" s="28"/>
      <c r="C140" s="58" t="s">
        <v>24</v>
      </c>
      <c r="D140" s="54"/>
      <c r="E140" s="6"/>
      <c r="F140" s="19"/>
      <c r="G140" s="24"/>
      <c r="H140" s="24"/>
      <c r="I140" s="31"/>
      <c r="J140" s="31"/>
      <c r="K140" s="35"/>
    </row>
    <row r="141" spans="1:54" s="2" customFormat="1" ht="13.5" x14ac:dyDescent="0.25">
      <c r="A141" s="28"/>
      <c r="B141" s="28"/>
      <c r="C141" s="57" t="s">
        <v>4667</v>
      </c>
      <c r="D141" s="54"/>
      <c r="E141" s="6"/>
      <c r="F141" s="19"/>
      <c r="G141" s="24" t="s">
        <v>2</v>
      </c>
      <c r="H141" s="24" t="s">
        <v>2</v>
      </c>
      <c r="I141" s="31"/>
      <c r="J141" s="31"/>
      <c r="K141" s="35"/>
      <c r="L141" s="3"/>
      <c r="AI141" s="3"/>
      <c r="AV141" s="3"/>
      <c r="AX141" s="3"/>
      <c r="BB141" s="3"/>
    </row>
    <row r="142" spans="1:54" x14ac:dyDescent="0.25">
      <c r="B142" s="8"/>
      <c r="C142" s="57" t="s">
        <v>40</v>
      </c>
      <c r="D142" s="54"/>
      <c r="E142" s="6"/>
      <c r="F142" s="19"/>
      <c r="G142" s="24">
        <v>-3387.33</v>
      </c>
      <c r="H142" s="24">
        <v>-1.28</v>
      </c>
      <c r="I142" s="31"/>
      <c r="J142" s="31"/>
      <c r="K142" s="35"/>
    </row>
    <row r="143" spans="1:54" x14ac:dyDescent="0.25">
      <c r="C143" s="58" t="s">
        <v>39</v>
      </c>
      <c r="D143" s="54"/>
      <c r="E143" s="6"/>
      <c r="F143" s="19"/>
      <c r="G143" s="25">
        <v>-3387.33</v>
      </c>
      <c r="H143" s="25">
        <v>-1.28</v>
      </c>
      <c r="I143" s="31"/>
      <c r="J143" s="31"/>
      <c r="K143" s="35"/>
    </row>
    <row r="144" spans="1:54" x14ac:dyDescent="0.25">
      <c r="C144" s="57"/>
      <c r="D144" s="54"/>
      <c r="E144" s="6"/>
      <c r="F144" s="19"/>
      <c r="G144" s="24"/>
      <c r="H144" s="24"/>
      <c r="I144" s="31"/>
      <c r="J144" s="31"/>
      <c r="K144" s="35"/>
    </row>
    <row r="145" spans="3:11" x14ac:dyDescent="0.25">
      <c r="C145" s="60" t="s">
        <v>41</v>
      </c>
      <c r="D145" s="55"/>
      <c r="E145" s="5"/>
      <c r="F145" s="20"/>
      <c r="G145" s="26">
        <v>271159.37</v>
      </c>
      <c r="H145" s="26">
        <v>100.00000000000001</v>
      </c>
      <c r="I145" s="32"/>
      <c r="J145" s="32"/>
      <c r="K145" s="36"/>
    </row>
    <row r="148" spans="3:11" x14ac:dyDescent="0.25">
      <c r="C148" s="1" t="s">
        <v>42</v>
      </c>
    </row>
    <row r="149" spans="3:11" x14ac:dyDescent="0.25">
      <c r="C149" s="37" t="s">
        <v>43</v>
      </c>
      <c r="D149" s="37"/>
      <c r="E149" s="37"/>
      <c r="F149" s="37"/>
      <c r="G149" s="37"/>
      <c r="H149" s="37"/>
      <c r="I149" s="37"/>
      <c r="J149" s="37"/>
      <c r="K149" s="37"/>
    </row>
    <row r="150" spans="3:11" x14ac:dyDescent="0.25">
      <c r="C150" s="2" t="s">
        <v>44</v>
      </c>
    </row>
    <row r="151" spans="3:11" x14ac:dyDescent="0.25">
      <c r="C151" s="2" t="s">
        <v>45</v>
      </c>
    </row>
    <row r="152" spans="3:11" x14ac:dyDescent="0.25">
      <c r="C152" s="2" t="s">
        <v>46</v>
      </c>
    </row>
    <row r="153" spans="3:11" x14ac:dyDescent="0.25">
      <c r="C153" s="2" t="s">
        <v>47</v>
      </c>
    </row>
    <row r="155" spans="3:11" x14ac:dyDescent="0.25">
      <c r="C155" s="77" t="s">
        <v>4759</v>
      </c>
      <c r="E155" s="77" t="s">
        <v>4760</v>
      </c>
      <c r="F155" s="78"/>
    </row>
    <row r="156" spans="3:11" x14ac:dyDescent="0.25">
      <c r="E156" s="2" t="s">
        <v>4783</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121"/>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1924</v>
      </c>
      <c r="J2" s="38" t="s">
        <v>4484</v>
      </c>
    </row>
    <row r="3" spans="1:54" ht="16.5" x14ac:dyDescent="0.3">
      <c r="C3" s="1" t="s">
        <v>26</v>
      </c>
      <c r="D3" s="21" t="s">
        <v>1925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25300000</v>
      </c>
      <c r="G10" s="24">
        <v>394376.4</v>
      </c>
      <c r="H10" s="24">
        <v>9.68</v>
      </c>
      <c r="I10" s="31"/>
      <c r="J10" s="31"/>
      <c r="K10" s="35"/>
    </row>
    <row r="11" spans="1:54" x14ac:dyDescent="0.25">
      <c r="B11" s="8" t="s">
        <v>61</v>
      </c>
      <c r="C11" s="57" t="s">
        <v>62</v>
      </c>
      <c r="D11" s="54" t="s">
        <v>63</v>
      </c>
      <c r="E11" s="6" t="s">
        <v>53</v>
      </c>
      <c r="F11" s="19">
        <v>32053104</v>
      </c>
      <c r="G11" s="24">
        <v>299680.5</v>
      </c>
      <c r="H11" s="24">
        <v>7.36</v>
      </c>
      <c r="I11" s="31"/>
      <c r="J11" s="31"/>
      <c r="K11" s="35"/>
    </row>
    <row r="12" spans="1:54" x14ac:dyDescent="0.25">
      <c r="B12" s="8" t="s">
        <v>67</v>
      </c>
      <c r="C12" s="57" t="s">
        <v>68</v>
      </c>
      <c r="D12" s="54" t="s">
        <v>69</v>
      </c>
      <c r="E12" s="6" t="s">
        <v>70</v>
      </c>
      <c r="F12" s="19">
        <v>7417268</v>
      </c>
      <c r="G12" s="24">
        <v>230617.7</v>
      </c>
      <c r="H12" s="24">
        <v>5.66</v>
      </c>
      <c r="I12" s="31"/>
      <c r="J12" s="31"/>
      <c r="K12" s="35"/>
    </row>
    <row r="13" spans="1:54" x14ac:dyDescent="0.25">
      <c r="B13" s="8" t="s">
        <v>199</v>
      </c>
      <c r="C13" s="57" t="s">
        <v>200</v>
      </c>
      <c r="D13" s="54" t="s">
        <v>201</v>
      </c>
      <c r="E13" s="6" t="s">
        <v>95</v>
      </c>
      <c r="F13" s="19">
        <v>49000000</v>
      </c>
      <c r="G13" s="24">
        <v>213542</v>
      </c>
      <c r="H13" s="24">
        <v>5.24</v>
      </c>
      <c r="I13" s="31"/>
      <c r="J13" s="31"/>
      <c r="K13" s="35"/>
    </row>
    <row r="14" spans="1:54" x14ac:dyDescent="0.25">
      <c r="B14" s="8" t="s">
        <v>538</v>
      </c>
      <c r="C14" s="57" t="s">
        <v>539</v>
      </c>
      <c r="D14" s="54" t="s">
        <v>540</v>
      </c>
      <c r="E14" s="6" t="s">
        <v>107</v>
      </c>
      <c r="F14" s="19">
        <v>2815833</v>
      </c>
      <c r="G14" s="24">
        <v>200540.81</v>
      </c>
      <c r="H14" s="24">
        <v>4.92</v>
      </c>
      <c r="I14" s="31"/>
      <c r="J14" s="31"/>
      <c r="K14" s="35"/>
    </row>
    <row r="15" spans="1:54" x14ac:dyDescent="0.25">
      <c r="B15" s="8" t="s">
        <v>54</v>
      </c>
      <c r="C15" s="57" t="s">
        <v>55</v>
      </c>
      <c r="D15" s="54" t="s">
        <v>56</v>
      </c>
      <c r="E15" s="6" t="s">
        <v>57</v>
      </c>
      <c r="F15" s="19">
        <v>12000000</v>
      </c>
      <c r="G15" s="24">
        <v>174618</v>
      </c>
      <c r="H15" s="24">
        <v>4.29</v>
      </c>
      <c r="I15" s="31"/>
      <c r="J15" s="31"/>
      <c r="K15" s="35"/>
    </row>
    <row r="16" spans="1:54" x14ac:dyDescent="0.25">
      <c r="B16" s="8" t="s">
        <v>234</v>
      </c>
      <c r="C16" s="57" t="s">
        <v>235</v>
      </c>
      <c r="D16" s="54" t="s">
        <v>236</v>
      </c>
      <c r="E16" s="6" t="s">
        <v>237</v>
      </c>
      <c r="F16" s="19">
        <v>6070915</v>
      </c>
      <c r="G16" s="24">
        <v>144332.97</v>
      </c>
      <c r="H16" s="24">
        <v>3.54</v>
      </c>
      <c r="I16" s="31"/>
      <c r="J16" s="31"/>
      <c r="K16" s="35"/>
    </row>
    <row r="17" spans="2:11" x14ac:dyDescent="0.25">
      <c r="B17" s="8" t="s">
        <v>108</v>
      </c>
      <c r="C17" s="57" t="s">
        <v>109</v>
      </c>
      <c r="D17" s="54" t="s">
        <v>110</v>
      </c>
      <c r="E17" s="6" t="s">
        <v>111</v>
      </c>
      <c r="F17" s="19">
        <v>317000</v>
      </c>
      <c r="G17" s="24">
        <v>118112.3</v>
      </c>
      <c r="H17" s="24">
        <v>2.9</v>
      </c>
      <c r="I17" s="31"/>
      <c r="J17" s="31"/>
      <c r="K17" s="35"/>
    </row>
    <row r="18" spans="2:11" x14ac:dyDescent="0.25">
      <c r="B18" s="8" t="s">
        <v>132</v>
      </c>
      <c r="C18" s="57" t="s">
        <v>133</v>
      </c>
      <c r="D18" s="54" t="s">
        <v>134</v>
      </c>
      <c r="E18" s="6" t="s">
        <v>135</v>
      </c>
      <c r="F18" s="19">
        <v>2394972</v>
      </c>
      <c r="G18" s="24">
        <v>116219.61</v>
      </c>
      <c r="H18" s="24">
        <v>2.85</v>
      </c>
      <c r="I18" s="31"/>
      <c r="J18" s="31"/>
      <c r="K18" s="35"/>
    </row>
    <row r="19" spans="2:11" x14ac:dyDescent="0.25">
      <c r="B19" s="8" t="s">
        <v>128</v>
      </c>
      <c r="C19" s="57" t="s">
        <v>129</v>
      </c>
      <c r="D19" s="54" t="s">
        <v>130</v>
      </c>
      <c r="E19" s="6" t="s">
        <v>131</v>
      </c>
      <c r="F19" s="19">
        <v>2781710</v>
      </c>
      <c r="G19" s="24">
        <v>105390.65</v>
      </c>
      <c r="H19" s="24">
        <v>2.59</v>
      </c>
      <c r="I19" s="31"/>
      <c r="J19" s="31"/>
      <c r="K19" s="35"/>
    </row>
    <row r="20" spans="2:11" x14ac:dyDescent="0.25">
      <c r="B20" s="8" t="s">
        <v>984</v>
      </c>
      <c r="C20" s="57" t="s">
        <v>985</v>
      </c>
      <c r="D20" s="54" t="s">
        <v>986</v>
      </c>
      <c r="E20" s="6" t="s">
        <v>78</v>
      </c>
      <c r="F20" s="19">
        <v>2510540</v>
      </c>
      <c r="G20" s="24">
        <v>97833.23</v>
      </c>
      <c r="H20" s="24">
        <v>2.4</v>
      </c>
      <c r="I20" s="31"/>
      <c r="J20" s="31"/>
      <c r="K20" s="35"/>
    </row>
    <row r="21" spans="2:11" x14ac:dyDescent="0.25">
      <c r="B21" s="8" t="s">
        <v>79</v>
      </c>
      <c r="C21" s="57" t="s">
        <v>80</v>
      </c>
      <c r="D21" s="54" t="s">
        <v>81</v>
      </c>
      <c r="E21" s="6" t="s">
        <v>78</v>
      </c>
      <c r="F21" s="19">
        <v>5500000</v>
      </c>
      <c r="G21" s="24">
        <v>90626.25</v>
      </c>
      <c r="H21" s="24">
        <v>2.2200000000000002</v>
      </c>
      <c r="I21" s="31"/>
      <c r="J21" s="31"/>
      <c r="K21" s="35"/>
    </row>
    <row r="22" spans="2:11" x14ac:dyDescent="0.25">
      <c r="B22" s="8" t="s">
        <v>244</v>
      </c>
      <c r="C22" s="57" t="s">
        <v>245</v>
      </c>
      <c r="D22" s="54" t="s">
        <v>246</v>
      </c>
      <c r="E22" s="6" t="s">
        <v>247</v>
      </c>
      <c r="F22" s="19">
        <v>8423288</v>
      </c>
      <c r="G22" s="24">
        <v>85471.1</v>
      </c>
      <c r="H22" s="24">
        <v>2.1</v>
      </c>
      <c r="I22" s="31"/>
      <c r="J22" s="31"/>
      <c r="K22" s="35"/>
    </row>
    <row r="23" spans="2:11" x14ac:dyDescent="0.25">
      <c r="B23" s="8" t="s">
        <v>104</v>
      </c>
      <c r="C23" s="57" t="s">
        <v>105</v>
      </c>
      <c r="D23" s="54" t="s">
        <v>106</v>
      </c>
      <c r="E23" s="6" t="s">
        <v>107</v>
      </c>
      <c r="F23" s="19">
        <v>7300000</v>
      </c>
      <c r="G23" s="24">
        <v>81573.850000000006</v>
      </c>
      <c r="H23" s="24">
        <v>2</v>
      </c>
      <c r="I23" s="31"/>
      <c r="J23" s="31"/>
      <c r="K23" s="35"/>
    </row>
    <row r="24" spans="2:11" x14ac:dyDescent="0.25">
      <c r="B24" s="8" t="s">
        <v>92</v>
      </c>
      <c r="C24" s="57" t="s">
        <v>93</v>
      </c>
      <c r="D24" s="54" t="s">
        <v>94</v>
      </c>
      <c r="E24" s="6" t="s">
        <v>95</v>
      </c>
      <c r="F24" s="19">
        <v>3200000</v>
      </c>
      <c r="G24" s="24">
        <v>81457.600000000006</v>
      </c>
      <c r="H24" s="24">
        <v>2</v>
      </c>
      <c r="I24" s="31"/>
      <c r="J24" s="31"/>
      <c r="K24" s="35"/>
    </row>
    <row r="25" spans="2:11" x14ac:dyDescent="0.25">
      <c r="B25" s="8" t="s">
        <v>241</v>
      </c>
      <c r="C25" s="57" t="s">
        <v>242</v>
      </c>
      <c r="D25" s="54" t="s">
        <v>243</v>
      </c>
      <c r="E25" s="6" t="s">
        <v>131</v>
      </c>
      <c r="F25" s="19">
        <v>6392866</v>
      </c>
      <c r="G25" s="24">
        <v>78366.95</v>
      </c>
      <c r="H25" s="24">
        <v>1.92</v>
      </c>
      <c r="I25" s="31"/>
      <c r="J25" s="31"/>
      <c r="K25" s="35"/>
    </row>
    <row r="26" spans="2:11" x14ac:dyDescent="0.25">
      <c r="B26" s="8" t="s">
        <v>136</v>
      </c>
      <c r="C26" s="57" t="s">
        <v>137</v>
      </c>
      <c r="D26" s="54" t="s">
        <v>138</v>
      </c>
      <c r="E26" s="6" t="s">
        <v>53</v>
      </c>
      <c r="F26" s="19">
        <v>4390470</v>
      </c>
      <c r="G26" s="24">
        <v>77072.509999999995</v>
      </c>
      <c r="H26" s="24">
        <v>1.89</v>
      </c>
      <c r="I26" s="31"/>
      <c r="J26" s="31"/>
      <c r="K26" s="35"/>
    </row>
    <row r="27" spans="2:11" x14ac:dyDescent="0.25">
      <c r="B27" s="8" t="s">
        <v>89</v>
      </c>
      <c r="C27" s="57" t="s">
        <v>90</v>
      </c>
      <c r="D27" s="54" t="s">
        <v>91</v>
      </c>
      <c r="E27" s="6" t="s">
        <v>78</v>
      </c>
      <c r="F27" s="19">
        <v>700000</v>
      </c>
      <c r="G27" s="24">
        <v>74260.899999999994</v>
      </c>
      <c r="H27" s="24">
        <v>1.82</v>
      </c>
      <c r="I27" s="31"/>
      <c r="J27" s="31"/>
      <c r="K27" s="35"/>
    </row>
    <row r="28" spans="2:11" x14ac:dyDescent="0.25">
      <c r="B28" s="8" t="s">
        <v>208</v>
      </c>
      <c r="C28" s="57" t="s">
        <v>209</v>
      </c>
      <c r="D28" s="54" t="s">
        <v>210</v>
      </c>
      <c r="E28" s="6" t="s">
        <v>74</v>
      </c>
      <c r="F28" s="19">
        <v>275000</v>
      </c>
      <c r="G28" s="24">
        <v>73539.81</v>
      </c>
      <c r="H28" s="24">
        <v>1.81</v>
      </c>
      <c r="I28" s="31"/>
      <c r="J28" s="31"/>
      <c r="K28" s="35"/>
    </row>
    <row r="29" spans="2:11" x14ac:dyDescent="0.25">
      <c r="B29" s="8" t="s">
        <v>120</v>
      </c>
      <c r="C29" s="57" t="s">
        <v>121</v>
      </c>
      <c r="D29" s="54" t="s">
        <v>122</v>
      </c>
      <c r="E29" s="6" t="s">
        <v>123</v>
      </c>
      <c r="F29" s="19">
        <v>12983805</v>
      </c>
      <c r="G29" s="24">
        <v>66950.990000000005</v>
      </c>
      <c r="H29" s="24">
        <v>1.64</v>
      </c>
      <c r="I29" s="31"/>
      <c r="J29" s="31"/>
      <c r="K29" s="35"/>
    </row>
    <row r="30" spans="2:11" x14ac:dyDescent="0.25">
      <c r="B30" s="8" t="s">
        <v>227</v>
      </c>
      <c r="C30" s="57" t="s">
        <v>228</v>
      </c>
      <c r="D30" s="54" t="s">
        <v>229</v>
      </c>
      <c r="E30" s="6" t="s">
        <v>230</v>
      </c>
      <c r="F30" s="19">
        <v>9220876</v>
      </c>
      <c r="G30" s="24">
        <v>63693.2</v>
      </c>
      <c r="H30" s="24">
        <v>1.56</v>
      </c>
      <c r="I30" s="31"/>
      <c r="J30" s="31"/>
      <c r="K30" s="35"/>
    </row>
    <row r="31" spans="2:11" x14ac:dyDescent="0.25">
      <c r="B31" s="8" t="s">
        <v>1926</v>
      </c>
      <c r="C31" s="57" t="s">
        <v>1927</v>
      </c>
      <c r="D31" s="54" t="s">
        <v>1928</v>
      </c>
      <c r="E31" s="6" t="s">
        <v>148</v>
      </c>
      <c r="F31" s="19">
        <v>9500000</v>
      </c>
      <c r="G31" s="24">
        <v>59455.75</v>
      </c>
      <c r="H31" s="24">
        <v>1.46</v>
      </c>
      <c r="I31" s="31"/>
      <c r="J31" s="31"/>
      <c r="K31" s="35"/>
    </row>
    <row r="32" spans="2:11" x14ac:dyDescent="0.25">
      <c r="B32" s="8" t="s">
        <v>71</v>
      </c>
      <c r="C32" s="57" t="s">
        <v>72</v>
      </c>
      <c r="D32" s="54" t="s">
        <v>73</v>
      </c>
      <c r="E32" s="6" t="s">
        <v>74</v>
      </c>
      <c r="F32" s="19">
        <v>641261</v>
      </c>
      <c r="G32" s="24">
        <v>57736.9</v>
      </c>
      <c r="H32" s="24">
        <v>1.42</v>
      </c>
      <c r="I32" s="31"/>
      <c r="J32" s="31"/>
      <c r="K32" s="35"/>
    </row>
    <row r="33" spans="2:11" x14ac:dyDescent="0.25">
      <c r="B33" s="8" t="s">
        <v>96</v>
      </c>
      <c r="C33" s="57" t="s">
        <v>97</v>
      </c>
      <c r="D33" s="54" t="s">
        <v>98</v>
      </c>
      <c r="E33" s="6" t="s">
        <v>99</v>
      </c>
      <c r="F33" s="19">
        <v>3009438</v>
      </c>
      <c r="G33" s="24">
        <v>57453.18</v>
      </c>
      <c r="H33" s="24">
        <v>1.41</v>
      </c>
      <c r="I33" s="31"/>
      <c r="J33" s="31"/>
      <c r="K33" s="35"/>
    </row>
    <row r="34" spans="2:11" x14ac:dyDescent="0.25">
      <c r="B34" s="8" t="s">
        <v>116</v>
      </c>
      <c r="C34" s="57" t="s">
        <v>117</v>
      </c>
      <c r="D34" s="54" t="s">
        <v>118</v>
      </c>
      <c r="E34" s="6" t="s">
        <v>119</v>
      </c>
      <c r="F34" s="19">
        <v>10000000</v>
      </c>
      <c r="G34" s="24">
        <v>55800</v>
      </c>
      <c r="H34" s="24">
        <v>1.37</v>
      </c>
      <c r="I34" s="31"/>
      <c r="J34" s="31"/>
      <c r="K34" s="35"/>
    </row>
    <row r="35" spans="2:11" x14ac:dyDescent="0.25">
      <c r="B35" s="8" t="s">
        <v>267</v>
      </c>
      <c r="C35" s="57" t="s">
        <v>268</v>
      </c>
      <c r="D35" s="54" t="s">
        <v>269</v>
      </c>
      <c r="E35" s="6" t="s">
        <v>78</v>
      </c>
      <c r="F35" s="19">
        <v>895769</v>
      </c>
      <c r="G35" s="24">
        <v>54557.26</v>
      </c>
      <c r="H35" s="24">
        <v>1.34</v>
      </c>
      <c r="I35" s="31"/>
      <c r="J35" s="31"/>
      <c r="K35" s="35"/>
    </row>
    <row r="36" spans="2:11" x14ac:dyDescent="0.25">
      <c r="B36" s="8" t="s">
        <v>404</v>
      </c>
      <c r="C36" s="57" t="s">
        <v>405</v>
      </c>
      <c r="D36" s="54" t="s">
        <v>406</v>
      </c>
      <c r="E36" s="6" t="s">
        <v>230</v>
      </c>
      <c r="F36" s="19">
        <v>8355407</v>
      </c>
      <c r="G36" s="24">
        <v>47007.519999999997</v>
      </c>
      <c r="H36" s="24">
        <v>1.1499999999999999</v>
      </c>
      <c r="I36" s="31"/>
      <c r="J36" s="31"/>
      <c r="K36" s="35"/>
    </row>
    <row r="37" spans="2:11" x14ac:dyDescent="0.25">
      <c r="B37" s="8" t="s">
        <v>461</v>
      </c>
      <c r="C37" s="57" t="s">
        <v>462</v>
      </c>
      <c r="D37" s="54" t="s">
        <v>463</v>
      </c>
      <c r="E37" s="6" t="s">
        <v>230</v>
      </c>
      <c r="F37" s="19">
        <v>3030000</v>
      </c>
      <c r="G37" s="24">
        <v>44844</v>
      </c>
      <c r="H37" s="24">
        <v>1.1000000000000001</v>
      </c>
      <c r="I37" s="31"/>
      <c r="J37" s="31"/>
      <c r="K37" s="35"/>
    </row>
    <row r="38" spans="2:11" x14ac:dyDescent="0.25">
      <c r="B38" s="8" t="s">
        <v>157</v>
      </c>
      <c r="C38" s="57" t="s">
        <v>158</v>
      </c>
      <c r="D38" s="54" t="s">
        <v>159</v>
      </c>
      <c r="E38" s="6" t="s">
        <v>131</v>
      </c>
      <c r="F38" s="19">
        <v>3697000</v>
      </c>
      <c r="G38" s="24">
        <v>44818.73</v>
      </c>
      <c r="H38" s="24">
        <v>1.1000000000000001</v>
      </c>
      <c r="I38" s="31"/>
      <c r="J38" s="31"/>
      <c r="K38" s="35"/>
    </row>
    <row r="39" spans="2:11" x14ac:dyDescent="0.25">
      <c r="B39" s="8" t="s">
        <v>1777</v>
      </c>
      <c r="C39" s="57" t="s">
        <v>1778</v>
      </c>
      <c r="D39" s="54" t="s">
        <v>1779</v>
      </c>
      <c r="E39" s="6" t="s">
        <v>85</v>
      </c>
      <c r="F39" s="19">
        <v>1729334</v>
      </c>
      <c r="G39" s="24">
        <v>43838.62</v>
      </c>
      <c r="H39" s="24">
        <v>1.08</v>
      </c>
      <c r="I39" s="31"/>
      <c r="J39" s="31"/>
      <c r="K39" s="35"/>
    </row>
    <row r="40" spans="2:11" x14ac:dyDescent="0.25">
      <c r="B40" s="8" t="s">
        <v>75</v>
      </c>
      <c r="C40" s="57" t="s">
        <v>76</v>
      </c>
      <c r="D40" s="54" t="s">
        <v>77</v>
      </c>
      <c r="E40" s="6" t="s">
        <v>78</v>
      </c>
      <c r="F40" s="19">
        <v>2349129</v>
      </c>
      <c r="G40" s="24">
        <v>43799.51</v>
      </c>
      <c r="H40" s="24">
        <v>1.08</v>
      </c>
      <c r="I40" s="31"/>
      <c r="J40" s="31"/>
      <c r="K40" s="35"/>
    </row>
    <row r="41" spans="2:11" x14ac:dyDescent="0.25">
      <c r="B41" s="8" t="s">
        <v>64</v>
      </c>
      <c r="C41" s="57" t="s">
        <v>65</v>
      </c>
      <c r="D41" s="54" t="s">
        <v>66</v>
      </c>
      <c r="E41" s="6" t="s">
        <v>53</v>
      </c>
      <c r="F41" s="19">
        <v>4000000</v>
      </c>
      <c r="G41" s="24">
        <v>42970</v>
      </c>
      <c r="H41" s="24">
        <v>1.05</v>
      </c>
      <c r="I41" s="31"/>
      <c r="J41" s="31"/>
      <c r="K41" s="35"/>
    </row>
    <row r="42" spans="2:11" x14ac:dyDescent="0.25">
      <c r="B42" s="8" t="s">
        <v>281</v>
      </c>
      <c r="C42" s="57" t="s">
        <v>282</v>
      </c>
      <c r="D42" s="54" t="s">
        <v>283</v>
      </c>
      <c r="E42" s="6" t="s">
        <v>119</v>
      </c>
      <c r="F42" s="19">
        <v>1235381</v>
      </c>
      <c r="G42" s="24">
        <v>41586.629999999997</v>
      </c>
      <c r="H42" s="24">
        <v>1.02</v>
      </c>
      <c r="I42" s="31"/>
      <c r="J42" s="31"/>
      <c r="K42" s="35"/>
    </row>
    <row r="43" spans="2:11" x14ac:dyDescent="0.25">
      <c r="B43" s="8" t="s">
        <v>1929</v>
      </c>
      <c r="C43" s="57" t="s">
        <v>1930</v>
      </c>
      <c r="D43" s="54" t="s">
        <v>1931</v>
      </c>
      <c r="E43" s="6" t="s">
        <v>119</v>
      </c>
      <c r="F43" s="19">
        <v>44211673</v>
      </c>
      <c r="G43" s="24">
        <v>40696.839999999997</v>
      </c>
      <c r="H43" s="24">
        <v>1</v>
      </c>
      <c r="I43" s="31"/>
      <c r="J43" s="31"/>
      <c r="K43" s="35"/>
    </row>
    <row r="44" spans="2:11" x14ac:dyDescent="0.25">
      <c r="B44" s="8" t="s">
        <v>759</v>
      </c>
      <c r="C44" s="57" t="s">
        <v>760</v>
      </c>
      <c r="D44" s="54" t="s">
        <v>761</v>
      </c>
      <c r="E44" s="6" t="s">
        <v>78</v>
      </c>
      <c r="F44" s="19">
        <v>1000000</v>
      </c>
      <c r="G44" s="24">
        <v>38190.5</v>
      </c>
      <c r="H44" s="24">
        <v>0.94</v>
      </c>
      <c r="I44" s="31"/>
      <c r="J44" s="31"/>
      <c r="K44" s="35"/>
    </row>
    <row r="45" spans="2:11" x14ac:dyDescent="0.25">
      <c r="B45" s="8" t="s">
        <v>170</v>
      </c>
      <c r="C45" s="57" t="s">
        <v>171</v>
      </c>
      <c r="D45" s="54" t="s">
        <v>172</v>
      </c>
      <c r="E45" s="6" t="s">
        <v>119</v>
      </c>
      <c r="F45" s="19">
        <v>1314870</v>
      </c>
      <c r="G45" s="24">
        <v>37317.33</v>
      </c>
      <c r="H45" s="24">
        <v>0.92</v>
      </c>
      <c r="I45" s="31"/>
      <c r="J45" s="31"/>
      <c r="K45" s="35"/>
    </row>
    <row r="46" spans="2:11" x14ac:dyDescent="0.25">
      <c r="B46" s="8" t="s">
        <v>547</v>
      </c>
      <c r="C46" s="57" t="s">
        <v>548</v>
      </c>
      <c r="D46" s="54" t="s">
        <v>549</v>
      </c>
      <c r="E46" s="6" t="s">
        <v>152</v>
      </c>
      <c r="F46" s="19">
        <v>941289</v>
      </c>
      <c r="G46" s="24">
        <v>37178.559999999998</v>
      </c>
      <c r="H46" s="24">
        <v>0.91</v>
      </c>
      <c r="I46" s="31"/>
      <c r="J46" s="31"/>
      <c r="K46" s="35"/>
    </row>
    <row r="47" spans="2:11" x14ac:dyDescent="0.25">
      <c r="B47" s="8" t="s">
        <v>1798</v>
      </c>
      <c r="C47" s="57" t="s">
        <v>709</v>
      </c>
      <c r="D47" s="54" t="s">
        <v>1799</v>
      </c>
      <c r="E47" s="6" t="s">
        <v>148</v>
      </c>
      <c r="F47" s="19">
        <v>1700000</v>
      </c>
      <c r="G47" s="24">
        <v>31903.9</v>
      </c>
      <c r="H47" s="24">
        <v>0.78</v>
      </c>
      <c r="I47" s="31"/>
      <c r="J47" s="31"/>
      <c r="K47" s="35"/>
    </row>
    <row r="48" spans="2:11" x14ac:dyDescent="0.25">
      <c r="B48" s="8" t="s">
        <v>510</v>
      </c>
      <c r="C48" s="57" t="s">
        <v>511</v>
      </c>
      <c r="D48" s="54" t="s">
        <v>512</v>
      </c>
      <c r="E48" s="6" t="s">
        <v>99</v>
      </c>
      <c r="F48" s="19">
        <v>693347</v>
      </c>
      <c r="G48" s="24">
        <v>31893.96</v>
      </c>
      <c r="H48" s="24">
        <v>0.78</v>
      </c>
      <c r="I48" s="31"/>
      <c r="J48" s="31"/>
      <c r="K48" s="35"/>
    </row>
    <row r="49" spans="2:11" x14ac:dyDescent="0.25">
      <c r="B49" s="8" t="s">
        <v>830</v>
      </c>
      <c r="C49" s="57" t="s">
        <v>831</v>
      </c>
      <c r="D49" s="54" t="s">
        <v>832</v>
      </c>
      <c r="E49" s="6" t="s">
        <v>131</v>
      </c>
      <c r="F49" s="19">
        <v>1454548</v>
      </c>
      <c r="G49" s="24">
        <v>27601.5</v>
      </c>
      <c r="H49" s="24">
        <v>0.68</v>
      </c>
      <c r="I49" s="31"/>
      <c r="J49" s="31"/>
      <c r="K49" s="35"/>
    </row>
    <row r="50" spans="2:11" x14ac:dyDescent="0.25">
      <c r="B50" s="8" t="s">
        <v>312</v>
      </c>
      <c r="C50" s="57" t="s">
        <v>313</v>
      </c>
      <c r="D50" s="54" t="s">
        <v>314</v>
      </c>
      <c r="E50" s="6" t="s">
        <v>119</v>
      </c>
      <c r="F50" s="19">
        <v>44064228</v>
      </c>
      <c r="G50" s="24">
        <v>27143.56</v>
      </c>
      <c r="H50" s="24">
        <v>0.67</v>
      </c>
      <c r="I50" s="31"/>
      <c r="J50" s="31"/>
      <c r="K50" s="35"/>
    </row>
    <row r="51" spans="2:11" x14ac:dyDescent="0.25">
      <c r="B51" s="8" t="s">
        <v>1800</v>
      </c>
      <c r="C51" s="57" t="s">
        <v>1801</v>
      </c>
      <c r="D51" s="54" t="s">
        <v>1802</v>
      </c>
      <c r="E51" s="6" t="s">
        <v>441</v>
      </c>
      <c r="F51" s="19">
        <v>600000</v>
      </c>
      <c r="G51" s="24">
        <v>22625.4</v>
      </c>
      <c r="H51" s="24">
        <v>0.56000000000000005</v>
      </c>
      <c r="I51" s="31"/>
      <c r="J51" s="31"/>
      <c r="K51" s="35"/>
    </row>
    <row r="52" spans="2:11" x14ac:dyDescent="0.25">
      <c r="B52" s="8" t="s">
        <v>948</v>
      </c>
      <c r="C52" s="57" t="s">
        <v>949</v>
      </c>
      <c r="D52" s="54" t="s">
        <v>950</v>
      </c>
      <c r="E52" s="6" t="s">
        <v>103</v>
      </c>
      <c r="F52" s="19">
        <v>700000</v>
      </c>
      <c r="G52" s="24">
        <v>21839.3</v>
      </c>
      <c r="H52" s="24">
        <v>0.54</v>
      </c>
      <c r="I52" s="31"/>
      <c r="J52" s="31"/>
      <c r="K52" s="35"/>
    </row>
    <row r="53" spans="2:11" x14ac:dyDescent="0.25">
      <c r="B53" s="8" t="s">
        <v>872</v>
      </c>
      <c r="C53" s="57" t="s">
        <v>873</v>
      </c>
      <c r="D53" s="54" t="s">
        <v>874</v>
      </c>
      <c r="E53" s="6" t="s">
        <v>237</v>
      </c>
      <c r="F53" s="19">
        <v>18000000</v>
      </c>
      <c r="G53" s="24">
        <v>20115</v>
      </c>
      <c r="H53" s="24">
        <v>0.49</v>
      </c>
      <c r="I53" s="31"/>
      <c r="J53" s="31"/>
      <c r="K53" s="35"/>
    </row>
    <row r="54" spans="2:11" x14ac:dyDescent="0.25">
      <c r="B54" s="8" t="s">
        <v>86</v>
      </c>
      <c r="C54" s="57" t="s">
        <v>87</v>
      </c>
      <c r="D54" s="54" t="s">
        <v>88</v>
      </c>
      <c r="E54" s="6" t="s">
        <v>53</v>
      </c>
      <c r="F54" s="19">
        <v>3000000</v>
      </c>
      <c r="G54" s="24">
        <v>16942.5</v>
      </c>
      <c r="H54" s="24">
        <v>0.42</v>
      </c>
      <c r="I54" s="31"/>
      <c r="J54" s="31"/>
      <c r="K54" s="35"/>
    </row>
    <row r="55" spans="2:11" x14ac:dyDescent="0.25">
      <c r="B55" s="8" t="s">
        <v>261</v>
      </c>
      <c r="C55" s="57" t="s">
        <v>262</v>
      </c>
      <c r="D55" s="54" t="s">
        <v>263</v>
      </c>
      <c r="E55" s="6" t="s">
        <v>217</v>
      </c>
      <c r="F55" s="19">
        <v>2500000</v>
      </c>
      <c r="G55" s="24">
        <v>15895</v>
      </c>
      <c r="H55" s="24">
        <v>0.39</v>
      </c>
      <c r="I55" s="31"/>
      <c r="J55" s="31"/>
      <c r="K55" s="35"/>
    </row>
    <row r="56" spans="2:11" x14ac:dyDescent="0.25">
      <c r="B56" s="8" t="s">
        <v>477</v>
      </c>
      <c r="C56" s="57" t="s">
        <v>478</v>
      </c>
      <c r="D56" s="54" t="s">
        <v>479</v>
      </c>
      <c r="E56" s="6" t="s">
        <v>107</v>
      </c>
      <c r="F56" s="19">
        <v>6070915</v>
      </c>
      <c r="G56" s="24">
        <v>13926.68</v>
      </c>
      <c r="H56" s="24">
        <v>0.34</v>
      </c>
      <c r="I56" s="31"/>
      <c r="J56" s="31"/>
      <c r="K56" s="35"/>
    </row>
    <row r="57" spans="2:11" x14ac:dyDescent="0.25">
      <c r="B57" s="8" t="s">
        <v>1849</v>
      </c>
      <c r="C57" s="57" t="s">
        <v>1850</v>
      </c>
      <c r="D57" s="54" t="s">
        <v>1851</v>
      </c>
      <c r="E57" s="6" t="s">
        <v>237</v>
      </c>
      <c r="F57" s="19">
        <v>4000000</v>
      </c>
      <c r="G57" s="24">
        <v>13896</v>
      </c>
      <c r="H57" s="24">
        <v>0.34</v>
      </c>
      <c r="I57" s="31"/>
      <c r="J57" s="31"/>
      <c r="K57" s="35"/>
    </row>
    <row r="58" spans="2:11" x14ac:dyDescent="0.25">
      <c r="B58" s="8" t="s">
        <v>562</v>
      </c>
      <c r="C58" s="57" t="s">
        <v>563</v>
      </c>
      <c r="D58" s="54" t="s">
        <v>564</v>
      </c>
      <c r="E58" s="6" t="s">
        <v>230</v>
      </c>
      <c r="F58" s="19">
        <v>2002110</v>
      </c>
      <c r="G58" s="24">
        <v>13604.34</v>
      </c>
      <c r="H58" s="24">
        <v>0.33</v>
      </c>
      <c r="I58" s="31"/>
      <c r="J58" s="31"/>
      <c r="K58" s="35"/>
    </row>
    <row r="59" spans="2:11" x14ac:dyDescent="0.25">
      <c r="B59" s="8" t="s">
        <v>1932</v>
      </c>
      <c r="C59" s="57" t="s">
        <v>1933</v>
      </c>
      <c r="D59" s="54" t="s">
        <v>1934</v>
      </c>
      <c r="E59" s="6" t="s">
        <v>152</v>
      </c>
      <c r="F59" s="19">
        <v>9844153</v>
      </c>
      <c r="G59" s="24">
        <v>11670.24</v>
      </c>
      <c r="H59" s="24">
        <v>0.28999999999999998</v>
      </c>
      <c r="I59" s="31"/>
      <c r="J59" s="31"/>
      <c r="K59" s="35"/>
    </row>
    <row r="60" spans="2:11" x14ac:dyDescent="0.25">
      <c r="C60" s="58" t="s">
        <v>39</v>
      </c>
      <c r="D60" s="54"/>
      <c r="E60" s="6"/>
      <c r="F60" s="19"/>
      <c r="G60" s="25">
        <v>3884586.04</v>
      </c>
      <c r="H60" s="25">
        <v>95.35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1833</v>
      </c>
      <c r="C84" s="57" t="s">
        <v>1834</v>
      </c>
      <c r="D84" s="54" t="s">
        <v>1835</v>
      </c>
      <c r="E84" s="6" t="s">
        <v>660</v>
      </c>
      <c r="F84" s="19">
        <v>2500000</v>
      </c>
      <c r="G84" s="24">
        <v>2477.5500000000002</v>
      </c>
      <c r="H84" s="24">
        <v>0.06</v>
      </c>
      <c r="I84" s="31">
        <v>6.8895999999999997</v>
      </c>
      <c r="J84" s="31"/>
      <c r="K84" s="35"/>
    </row>
    <row r="85" spans="1:11" x14ac:dyDescent="0.25">
      <c r="B85" s="8" t="s">
        <v>1428</v>
      </c>
      <c r="C85" s="57" t="s">
        <v>1429</v>
      </c>
      <c r="D85" s="54" t="s">
        <v>1430</v>
      </c>
      <c r="E85" s="6" t="s">
        <v>660</v>
      </c>
      <c r="F85" s="19">
        <v>2500000</v>
      </c>
      <c r="G85" s="24">
        <v>2446.6999999999998</v>
      </c>
      <c r="H85" s="24">
        <v>0.06</v>
      </c>
      <c r="I85" s="31">
        <v>7.1001000000000003</v>
      </c>
      <c r="J85" s="31"/>
      <c r="K85" s="35"/>
    </row>
    <row r="86" spans="1:11" x14ac:dyDescent="0.25">
      <c r="C86" s="58" t="s">
        <v>39</v>
      </c>
      <c r="D86" s="54"/>
      <c r="E86" s="6"/>
      <c r="F86" s="19"/>
      <c r="G86" s="25">
        <v>4924.25</v>
      </c>
      <c r="H86" s="25">
        <v>0.12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189849.17</v>
      </c>
      <c r="H102" s="24">
        <v>4.66</v>
      </c>
      <c r="I102" s="31"/>
      <c r="J102" s="31"/>
      <c r="K102" s="35"/>
    </row>
    <row r="103" spans="1:54" x14ac:dyDescent="0.25">
      <c r="C103" s="58" t="s">
        <v>39</v>
      </c>
      <c r="D103" s="54"/>
      <c r="E103" s="6"/>
      <c r="F103" s="19"/>
      <c r="G103" s="25">
        <v>189849.17</v>
      </c>
      <c r="H103" s="25">
        <v>4.66</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4667</v>
      </c>
      <c r="D106" s="54"/>
      <c r="E106" s="6"/>
      <c r="F106" s="19"/>
      <c r="G106" s="24">
        <v>335</v>
      </c>
      <c r="H106" s="24">
        <v>0.01</v>
      </c>
      <c r="I106" s="31"/>
      <c r="J106" s="31"/>
      <c r="K106" s="35"/>
      <c r="L106" s="3"/>
      <c r="AI106" s="3"/>
      <c r="AV106" s="3"/>
      <c r="AX106" s="3"/>
      <c r="BB106" s="3"/>
    </row>
    <row r="107" spans="1:54" x14ac:dyDescent="0.25">
      <c r="B107" s="8"/>
      <c r="C107" s="57" t="s">
        <v>40</v>
      </c>
      <c r="D107" s="54"/>
      <c r="E107" s="6"/>
      <c r="F107" s="19"/>
      <c r="G107" s="24">
        <v>-5622.65</v>
      </c>
      <c r="H107" s="24">
        <v>-0.14000000000000001</v>
      </c>
      <c r="I107" s="31"/>
      <c r="J107" s="31"/>
      <c r="K107" s="35"/>
    </row>
    <row r="108" spans="1:54" x14ac:dyDescent="0.25">
      <c r="C108" s="58" t="s">
        <v>39</v>
      </c>
      <c r="D108" s="54"/>
      <c r="E108" s="6"/>
      <c r="F108" s="19"/>
      <c r="G108" s="25">
        <v>-5287.65</v>
      </c>
      <c r="H108" s="25">
        <v>-0.13</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4074071.81</v>
      </c>
      <c r="H110" s="26">
        <v>100</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77" t="s">
        <v>4759</v>
      </c>
      <c r="E120" s="77" t="s">
        <v>4760</v>
      </c>
      <c r="F120" s="78"/>
    </row>
    <row r="121" spans="3:11" x14ac:dyDescent="0.25">
      <c r="E121" s="2" t="s">
        <v>4784</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157"/>
  <sheetViews>
    <sheetView showGridLines="0" zoomScale="90" zoomScaleNormal="90" workbookViewId="0">
      <pane ySplit="6" topLeftCell="A1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v>
      </c>
      <c r="J2" s="38" t="s">
        <v>4484</v>
      </c>
    </row>
    <row r="3" spans="1:54" ht="16.5" x14ac:dyDescent="0.3">
      <c r="C3" s="1" t="s">
        <v>26</v>
      </c>
      <c r="D3" s="21" t="s">
        <v>189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4700000</v>
      </c>
      <c r="G10" s="24">
        <v>73263.600000000006</v>
      </c>
      <c r="H10" s="24">
        <v>4.2699999999999996</v>
      </c>
      <c r="I10" s="31"/>
      <c r="J10" s="31"/>
      <c r="K10" s="35"/>
    </row>
    <row r="11" spans="1:54" x14ac:dyDescent="0.25">
      <c r="B11" s="8" t="s">
        <v>61</v>
      </c>
      <c r="C11" s="57" t="s">
        <v>62</v>
      </c>
      <c r="D11" s="54" t="s">
        <v>63</v>
      </c>
      <c r="E11" s="6" t="s">
        <v>53</v>
      </c>
      <c r="F11" s="19">
        <v>7400000</v>
      </c>
      <c r="G11" s="24">
        <v>69186.3</v>
      </c>
      <c r="H11" s="24">
        <v>4.03</v>
      </c>
      <c r="I11" s="31"/>
      <c r="J11" s="31"/>
      <c r="K11" s="35"/>
    </row>
    <row r="12" spans="1:54" x14ac:dyDescent="0.25">
      <c r="B12" s="8" t="s">
        <v>112</v>
      </c>
      <c r="C12" s="57" t="s">
        <v>113</v>
      </c>
      <c r="D12" s="54" t="s">
        <v>114</v>
      </c>
      <c r="E12" s="6" t="s">
        <v>115</v>
      </c>
      <c r="F12" s="19">
        <v>1604000</v>
      </c>
      <c r="G12" s="24">
        <v>47631.58</v>
      </c>
      <c r="H12" s="24">
        <v>2.77</v>
      </c>
      <c r="I12" s="31"/>
      <c r="J12" s="31"/>
      <c r="K12" s="35"/>
    </row>
    <row r="13" spans="1:54" x14ac:dyDescent="0.25">
      <c r="B13" s="8" t="s">
        <v>139</v>
      </c>
      <c r="C13" s="57" t="s">
        <v>140</v>
      </c>
      <c r="D13" s="54" t="s">
        <v>141</v>
      </c>
      <c r="E13" s="6" t="s">
        <v>57</v>
      </c>
      <c r="F13" s="19">
        <v>741000</v>
      </c>
      <c r="G13" s="24">
        <v>42687.9</v>
      </c>
      <c r="H13" s="24">
        <v>2.4900000000000002</v>
      </c>
      <c r="I13" s="31"/>
      <c r="J13" s="31"/>
      <c r="K13" s="35"/>
    </row>
    <row r="14" spans="1:54" x14ac:dyDescent="0.25">
      <c r="B14" s="8" t="s">
        <v>54</v>
      </c>
      <c r="C14" s="57" t="s">
        <v>55</v>
      </c>
      <c r="D14" s="54" t="s">
        <v>56</v>
      </c>
      <c r="E14" s="6" t="s">
        <v>57</v>
      </c>
      <c r="F14" s="19">
        <v>2900000</v>
      </c>
      <c r="G14" s="24">
        <v>42199.35</v>
      </c>
      <c r="H14" s="24">
        <v>2.46</v>
      </c>
      <c r="I14" s="31"/>
      <c r="J14" s="31"/>
      <c r="K14" s="35"/>
    </row>
    <row r="15" spans="1:54" x14ac:dyDescent="0.25">
      <c r="B15" s="8" t="s">
        <v>86</v>
      </c>
      <c r="C15" s="57" t="s">
        <v>87</v>
      </c>
      <c r="D15" s="54" t="s">
        <v>88</v>
      </c>
      <c r="E15" s="6" t="s">
        <v>53</v>
      </c>
      <c r="F15" s="19">
        <v>7250000</v>
      </c>
      <c r="G15" s="24">
        <v>40944.379999999997</v>
      </c>
      <c r="H15" s="24">
        <v>2.38</v>
      </c>
      <c r="I15" s="31"/>
      <c r="J15" s="31"/>
      <c r="K15" s="35"/>
    </row>
    <row r="16" spans="1:54" x14ac:dyDescent="0.25">
      <c r="B16" s="8" t="s">
        <v>190</v>
      </c>
      <c r="C16" s="57" t="s">
        <v>191</v>
      </c>
      <c r="D16" s="54" t="s">
        <v>192</v>
      </c>
      <c r="E16" s="6" t="s">
        <v>107</v>
      </c>
      <c r="F16" s="19">
        <v>2647601</v>
      </c>
      <c r="G16" s="24">
        <v>39234.800000000003</v>
      </c>
      <c r="H16" s="24">
        <v>2.2799999999999998</v>
      </c>
      <c r="I16" s="31"/>
      <c r="J16" s="31"/>
      <c r="K16" s="35"/>
    </row>
    <row r="17" spans="2:11" x14ac:dyDescent="0.25">
      <c r="B17" s="8" t="s">
        <v>193</v>
      </c>
      <c r="C17" s="57" t="s">
        <v>194</v>
      </c>
      <c r="D17" s="54" t="s">
        <v>195</v>
      </c>
      <c r="E17" s="6" t="s">
        <v>103</v>
      </c>
      <c r="F17" s="19">
        <v>2680947</v>
      </c>
      <c r="G17" s="24">
        <v>35871.07</v>
      </c>
      <c r="H17" s="24">
        <v>2.09</v>
      </c>
      <c r="I17" s="31"/>
      <c r="J17" s="31"/>
      <c r="K17" s="35"/>
    </row>
    <row r="18" spans="2:11" x14ac:dyDescent="0.25">
      <c r="B18" s="8" t="s">
        <v>196</v>
      </c>
      <c r="C18" s="57" t="s">
        <v>197</v>
      </c>
      <c r="D18" s="54" t="s">
        <v>198</v>
      </c>
      <c r="E18" s="6" t="s">
        <v>131</v>
      </c>
      <c r="F18" s="19">
        <v>2000000</v>
      </c>
      <c r="G18" s="24">
        <v>35493</v>
      </c>
      <c r="H18" s="24">
        <v>2.0699999999999998</v>
      </c>
      <c r="I18" s="31"/>
      <c r="J18" s="31"/>
      <c r="K18" s="35"/>
    </row>
    <row r="19" spans="2:11" x14ac:dyDescent="0.25">
      <c r="B19" s="8" t="s">
        <v>199</v>
      </c>
      <c r="C19" s="57" t="s">
        <v>200</v>
      </c>
      <c r="D19" s="54" t="s">
        <v>201</v>
      </c>
      <c r="E19" s="6" t="s">
        <v>95</v>
      </c>
      <c r="F19" s="19">
        <v>7400000</v>
      </c>
      <c r="G19" s="24">
        <v>32249.200000000001</v>
      </c>
      <c r="H19" s="24">
        <v>1.88</v>
      </c>
      <c r="I19" s="31"/>
      <c r="J19" s="31"/>
      <c r="K19" s="35"/>
    </row>
    <row r="20" spans="2:11" x14ac:dyDescent="0.25">
      <c r="B20" s="8" t="s">
        <v>128</v>
      </c>
      <c r="C20" s="57" t="s">
        <v>129</v>
      </c>
      <c r="D20" s="54" t="s">
        <v>130</v>
      </c>
      <c r="E20" s="6" t="s">
        <v>131</v>
      </c>
      <c r="F20" s="19">
        <v>830000</v>
      </c>
      <c r="G20" s="24">
        <v>31446.21</v>
      </c>
      <c r="H20" s="24">
        <v>1.83</v>
      </c>
      <c r="I20" s="31"/>
      <c r="J20" s="31"/>
      <c r="K20" s="35"/>
    </row>
    <row r="21" spans="2:11" x14ac:dyDescent="0.25">
      <c r="B21" s="8" t="s">
        <v>202</v>
      </c>
      <c r="C21" s="57" t="s">
        <v>203</v>
      </c>
      <c r="D21" s="54" t="s">
        <v>204</v>
      </c>
      <c r="E21" s="6" t="s">
        <v>131</v>
      </c>
      <c r="F21" s="19">
        <v>127574</v>
      </c>
      <c r="G21" s="24">
        <v>30369.18</v>
      </c>
      <c r="H21" s="24">
        <v>1.77</v>
      </c>
      <c r="I21" s="31"/>
      <c r="J21" s="31"/>
      <c r="K21" s="35"/>
    </row>
    <row r="22" spans="2:11" x14ac:dyDescent="0.25">
      <c r="B22" s="8" t="s">
        <v>205</v>
      </c>
      <c r="C22" s="57" t="s">
        <v>206</v>
      </c>
      <c r="D22" s="54" t="s">
        <v>207</v>
      </c>
      <c r="E22" s="6" t="s">
        <v>103</v>
      </c>
      <c r="F22" s="19">
        <v>3617955</v>
      </c>
      <c r="G22" s="24">
        <v>29954.86</v>
      </c>
      <c r="H22" s="24">
        <v>1.74</v>
      </c>
      <c r="I22" s="31"/>
      <c r="J22" s="31"/>
      <c r="K22" s="35"/>
    </row>
    <row r="23" spans="2:11" x14ac:dyDescent="0.25">
      <c r="B23" s="8" t="s">
        <v>208</v>
      </c>
      <c r="C23" s="57" t="s">
        <v>209</v>
      </c>
      <c r="D23" s="54" t="s">
        <v>210</v>
      </c>
      <c r="E23" s="6" t="s">
        <v>74</v>
      </c>
      <c r="F23" s="19">
        <v>110000</v>
      </c>
      <c r="G23" s="24">
        <v>29415.93</v>
      </c>
      <c r="H23" s="24">
        <v>1.71</v>
      </c>
      <c r="I23" s="31"/>
      <c r="J23" s="31"/>
      <c r="K23" s="35"/>
    </row>
    <row r="24" spans="2:11" x14ac:dyDescent="0.25">
      <c r="B24" s="8" t="s">
        <v>211</v>
      </c>
      <c r="C24" s="57" t="s">
        <v>212</v>
      </c>
      <c r="D24" s="54" t="s">
        <v>213</v>
      </c>
      <c r="E24" s="6" t="s">
        <v>186</v>
      </c>
      <c r="F24" s="19">
        <v>7470500</v>
      </c>
      <c r="G24" s="24">
        <v>29220.86</v>
      </c>
      <c r="H24" s="24">
        <v>1.7</v>
      </c>
      <c r="I24" s="31"/>
      <c r="J24" s="31"/>
      <c r="K24" s="35"/>
    </row>
    <row r="25" spans="2:11" x14ac:dyDescent="0.25">
      <c r="B25" s="8" t="s">
        <v>120</v>
      </c>
      <c r="C25" s="57" t="s">
        <v>121</v>
      </c>
      <c r="D25" s="54" t="s">
        <v>122</v>
      </c>
      <c r="E25" s="6" t="s">
        <v>123</v>
      </c>
      <c r="F25" s="19">
        <v>5600000</v>
      </c>
      <c r="G25" s="24">
        <v>28876.400000000001</v>
      </c>
      <c r="H25" s="24">
        <v>1.68</v>
      </c>
      <c r="I25" s="31"/>
      <c r="J25" s="31"/>
      <c r="K25" s="35"/>
    </row>
    <row r="26" spans="2:11" x14ac:dyDescent="0.25">
      <c r="B26" s="8" t="s">
        <v>149</v>
      </c>
      <c r="C26" s="57" t="s">
        <v>150</v>
      </c>
      <c r="D26" s="54" t="s">
        <v>151</v>
      </c>
      <c r="E26" s="6" t="s">
        <v>152</v>
      </c>
      <c r="F26" s="19">
        <v>16400000</v>
      </c>
      <c r="G26" s="24">
        <v>28831.200000000001</v>
      </c>
      <c r="H26" s="24">
        <v>1.68</v>
      </c>
      <c r="I26" s="31"/>
      <c r="J26" s="31"/>
      <c r="K26" s="35"/>
    </row>
    <row r="27" spans="2:11" x14ac:dyDescent="0.25">
      <c r="B27" s="8" t="s">
        <v>214</v>
      </c>
      <c r="C27" s="57" t="s">
        <v>215</v>
      </c>
      <c r="D27" s="54" t="s">
        <v>216</v>
      </c>
      <c r="E27" s="6" t="s">
        <v>217</v>
      </c>
      <c r="F27" s="19">
        <v>7400000</v>
      </c>
      <c r="G27" s="24">
        <v>28564</v>
      </c>
      <c r="H27" s="24">
        <v>1.66</v>
      </c>
      <c r="I27" s="31"/>
      <c r="J27" s="31"/>
      <c r="K27" s="35"/>
    </row>
    <row r="28" spans="2:11" x14ac:dyDescent="0.25">
      <c r="B28" s="8" t="s">
        <v>108</v>
      </c>
      <c r="C28" s="57" t="s">
        <v>109</v>
      </c>
      <c r="D28" s="54" t="s">
        <v>110</v>
      </c>
      <c r="E28" s="6" t="s">
        <v>111</v>
      </c>
      <c r="F28" s="19">
        <v>72230</v>
      </c>
      <c r="G28" s="24">
        <v>26912.46</v>
      </c>
      <c r="H28" s="24">
        <v>1.57</v>
      </c>
      <c r="I28" s="31"/>
      <c r="J28" s="31"/>
      <c r="K28" s="35"/>
    </row>
    <row r="29" spans="2:11" x14ac:dyDescent="0.25">
      <c r="B29" s="8" t="s">
        <v>218</v>
      </c>
      <c r="C29" s="57" t="s">
        <v>219</v>
      </c>
      <c r="D29" s="54" t="s">
        <v>220</v>
      </c>
      <c r="E29" s="6" t="s">
        <v>99</v>
      </c>
      <c r="F29" s="19">
        <v>908982</v>
      </c>
      <c r="G29" s="24">
        <v>26785.43</v>
      </c>
      <c r="H29" s="24">
        <v>1.56</v>
      </c>
      <c r="I29" s="31"/>
      <c r="J29" s="31"/>
      <c r="K29" s="35"/>
    </row>
    <row r="30" spans="2:11" x14ac:dyDescent="0.25">
      <c r="B30" s="8" t="s">
        <v>221</v>
      </c>
      <c r="C30" s="57" t="s">
        <v>222</v>
      </c>
      <c r="D30" s="54" t="s">
        <v>223</v>
      </c>
      <c r="E30" s="6" t="s">
        <v>123</v>
      </c>
      <c r="F30" s="19">
        <v>28995000</v>
      </c>
      <c r="G30" s="24">
        <v>26675.4</v>
      </c>
      <c r="H30" s="24">
        <v>1.55</v>
      </c>
      <c r="I30" s="31"/>
      <c r="J30" s="31"/>
      <c r="K30" s="35"/>
    </row>
    <row r="31" spans="2:11" x14ac:dyDescent="0.25">
      <c r="B31" s="8" t="s">
        <v>224</v>
      </c>
      <c r="C31" s="57" t="s">
        <v>225</v>
      </c>
      <c r="D31" s="54" t="s">
        <v>226</v>
      </c>
      <c r="E31" s="6" t="s">
        <v>131</v>
      </c>
      <c r="F31" s="19">
        <v>560000</v>
      </c>
      <c r="G31" s="24">
        <v>26451.88</v>
      </c>
      <c r="H31" s="24">
        <v>1.54</v>
      </c>
      <c r="I31" s="31"/>
      <c r="J31" s="31"/>
      <c r="K31" s="35"/>
    </row>
    <row r="32" spans="2:11" x14ac:dyDescent="0.25">
      <c r="B32" s="8" t="s">
        <v>227</v>
      </c>
      <c r="C32" s="57" t="s">
        <v>228</v>
      </c>
      <c r="D32" s="54" t="s">
        <v>229</v>
      </c>
      <c r="E32" s="6" t="s">
        <v>230</v>
      </c>
      <c r="F32" s="19">
        <v>3800000</v>
      </c>
      <c r="G32" s="24">
        <v>26248.5</v>
      </c>
      <c r="H32" s="24">
        <v>1.53</v>
      </c>
      <c r="I32" s="31"/>
      <c r="J32" s="31"/>
      <c r="K32" s="35"/>
    </row>
    <row r="33" spans="2:11" x14ac:dyDescent="0.25">
      <c r="B33" s="8" t="s">
        <v>231</v>
      </c>
      <c r="C33" s="57" t="s">
        <v>232</v>
      </c>
      <c r="D33" s="54" t="s">
        <v>233</v>
      </c>
      <c r="E33" s="6" t="s">
        <v>156</v>
      </c>
      <c r="F33" s="19">
        <v>6215027</v>
      </c>
      <c r="G33" s="24">
        <v>26208.77</v>
      </c>
      <c r="H33" s="24">
        <v>1.53</v>
      </c>
      <c r="I33" s="31"/>
      <c r="J33" s="31"/>
      <c r="K33" s="35"/>
    </row>
    <row r="34" spans="2:11" x14ac:dyDescent="0.25">
      <c r="B34" s="8" t="s">
        <v>234</v>
      </c>
      <c r="C34" s="57" t="s">
        <v>235</v>
      </c>
      <c r="D34" s="54" t="s">
        <v>236</v>
      </c>
      <c r="E34" s="6" t="s">
        <v>237</v>
      </c>
      <c r="F34" s="19">
        <v>1100000</v>
      </c>
      <c r="G34" s="24">
        <v>26151.95</v>
      </c>
      <c r="H34" s="24">
        <v>1.52</v>
      </c>
      <c r="I34" s="31"/>
      <c r="J34" s="31"/>
      <c r="K34" s="35"/>
    </row>
    <row r="35" spans="2:11" x14ac:dyDescent="0.25">
      <c r="B35" s="8" t="s">
        <v>238</v>
      </c>
      <c r="C35" s="57" t="s">
        <v>239</v>
      </c>
      <c r="D35" s="54" t="s">
        <v>240</v>
      </c>
      <c r="E35" s="6" t="s">
        <v>57</v>
      </c>
      <c r="F35" s="19">
        <v>470000</v>
      </c>
      <c r="G35" s="24">
        <v>26022.49</v>
      </c>
      <c r="H35" s="24">
        <v>1.52</v>
      </c>
      <c r="I35" s="31"/>
      <c r="J35" s="31"/>
      <c r="K35" s="35"/>
    </row>
    <row r="36" spans="2:11" x14ac:dyDescent="0.25">
      <c r="B36" s="8" t="s">
        <v>92</v>
      </c>
      <c r="C36" s="57" t="s">
        <v>93</v>
      </c>
      <c r="D36" s="54" t="s">
        <v>94</v>
      </c>
      <c r="E36" s="6" t="s">
        <v>95</v>
      </c>
      <c r="F36" s="19">
        <v>1010000</v>
      </c>
      <c r="G36" s="24">
        <v>25710.06</v>
      </c>
      <c r="H36" s="24">
        <v>1.5</v>
      </c>
      <c r="I36" s="31"/>
      <c r="J36" s="31"/>
      <c r="K36" s="35"/>
    </row>
    <row r="37" spans="2:11" x14ac:dyDescent="0.25">
      <c r="B37" s="8" t="s">
        <v>241</v>
      </c>
      <c r="C37" s="57" t="s">
        <v>242</v>
      </c>
      <c r="D37" s="54" t="s">
        <v>243</v>
      </c>
      <c r="E37" s="6" t="s">
        <v>131</v>
      </c>
      <c r="F37" s="19">
        <v>2000000</v>
      </c>
      <c r="G37" s="24">
        <v>24517</v>
      </c>
      <c r="H37" s="24">
        <v>1.43</v>
      </c>
      <c r="I37" s="31"/>
      <c r="J37" s="31"/>
      <c r="K37" s="35"/>
    </row>
    <row r="38" spans="2:11" x14ac:dyDescent="0.25">
      <c r="B38" s="8" t="s">
        <v>244</v>
      </c>
      <c r="C38" s="57" t="s">
        <v>245</v>
      </c>
      <c r="D38" s="54" t="s">
        <v>246</v>
      </c>
      <c r="E38" s="6" t="s">
        <v>247</v>
      </c>
      <c r="F38" s="19">
        <v>2400000</v>
      </c>
      <c r="G38" s="24">
        <v>24352.799999999999</v>
      </c>
      <c r="H38" s="24">
        <v>1.42</v>
      </c>
      <c r="I38" s="31"/>
      <c r="J38" s="31"/>
      <c r="K38" s="35"/>
    </row>
    <row r="39" spans="2:11" x14ac:dyDescent="0.25">
      <c r="B39" s="8" t="s">
        <v>248</v>
      </c>
      <c r="C39" s="57" t="s">
        <v>249</v>
      </c>
      <c r="D39" s="54" t="s">
        <v>250</v>
      </c>
      <c r="E39" s="6" t="s">
        <v>119</v>
      </c>
      <c r="F39" s="19">
        <v>152573</v>
      </c>
      <c r="G39" s="24">
        <v>24260.79</v>
      </c>
      <c r="H39" s="24">
        <v>1.41</v>
      </c>
      <c r="I39" s="31"/>
      <c r="J39" s="31"/>
      <c r="K39" s="35"/>
    </row>
    <row r="40" spans="2:11" x14ac:dyDescent="0.25">
      <c r="B40" s="8" t="s">
        <v>251</v>
      </c>
      <c r="C40" s="57" t="s">
        <v>252</v>
      </c>
      <c r="D40" s="54" t="s">
        <v>253</v>
      </c>
      <c r="E40" s="6" t="s">
        <v>74</v>
      </c>
      <c r="F40" s="19">
        <v>1280000</v>
      </c>
      <c r="G40" s="24">
        <v>24007.040000000001</v>
      </c>
      <c r="H40" s="24">
        <v>1.4</v>
      </c>
      <c r="I40" s="31"/>
      <c r="J40" s="31"/>
      <c r="K40" s="35"/>
    </row>
    <row r="41" spans="2:11" x14ac:dyDescent="0.25">
      <c r="B41" s="8" t="s">
        <v>254</v>
      </c>
      <c r="C41" s="57" t="s">
        <v>255</v>
      </c>
      <c r="D41" s="54" t="s">
        <v>256</v>
      </c>
      <c r="E41" s="6" t="s">
        <v>257</v>
      </c>
      <c r="F41" s="19">
        <v>4700000</v>
      </c>
      <c r="G41" s="24">
        <v>23789.05</v>
      </c>
      <c r="H41" s="24">
        <v>1.39</v>
      </c>
      <c r="I41" s="31"/>
      <c r="J41" s="31"/>
      <c r="K41" s="35"/>
    </row>
    <row r="42" spans="2:11" x14ac:dyDescent="0.25">
      <c r="B42" s="8" t="s">
        <v>258</v>
      </c>
      <c r="C42" s="57" t="s">
        <v>259</v>
      </c>
      <c r="D42" s="54" t="s">
        <v>260</v>
      </c>
      <c r="E42" s="6" t="s">
        <v>119</v>
      </c>
      <c r="F42" s="19">
        <v>3509432</v>
      </c>
      <c r="G42" s="24">
        <v>23627.25</v>
      </c>
      <c r="H42" s="24">
        <v>1.38</v>
      </c>
      <c r="I42" s="31"/>
      <c r="J42" s="31"/>
      <c r="K42" s="35"/>
    </row>
    <row r="43" spans="2:11" x14ac:dyDescent="0.25">
      <c r="B43" s="8" t="s">
        <v>261</v>
      </c>
      <c r="C43" s="57" t="s">
        <v>262</v>
      </c>
      <c r="D43" s="54" t="s">
        <v>263</v>
      </c>
      <c r="E43" s="6" t="s">
        <v>217</v>
      </c>
      <c r="F43" s="19">
        <v>3679076</v>
      </c>
      <c r="G43" s="24">
        <v>23391.57</v>
      </c>
      <c r="H43" s="24">
        <v>1.36</v>
      </c>
      <c r="I43" s="31"/>
      <c r="J43" s="31"/>
      <c r="K43" s="35"/>
    </row>
    <row r="44" spans="2:11" x14ac:dyDescent="0.25">
      <c r="B44" s="8" t="s">
        <v>264</v>
      </c>
      <c r="C44" s="57" t="s">
        <v>265</v>
      </c>
      <c r="D44" s="54" t="s">
        <v>266</v>
      </c>
      <c r="E44" s="6" t="s">
        <v>99</v>
      </c>
      <c r="F44" s="19">
        <v>2000000</v>
      </c>
      <c r="G44" s="24">
        <v>22405</v>
      </c>
      <c r="H44" s="24">
        <v>1.3</v>
      </c>
      <c r="I44" s="31"/>
      <c r="J44" s="31"/>
      <c r="K44" s="35"/>
    </row>
    <row r="45" spans="2:11" x14ac:dyDescent="0.25">
      <c r="B45" s="8" t="s">
        <v>267</v>
      </c>
      <c r="C45" s="57" t="s">
        <v>268</v>
      </c>
      <c r="D45" s="54" t="s">
        <v>269</v>
      </c>
      <c r="E45" s="6" t="s">
        <v>78</v>
      </c>
      <c r="F45" s="19">
        <v>362500</v>
      </c>
      <c r="G45" s="24">
        <v>22078.240000000002</v>
      </c>
      <c r="H45" s="24">
        <v>1.29</v>
      </c>
      <c r="I45" s="31"/>
      <c r="J45" s="31"/>
      <c r="K45" s="35"/>
    </row>
    <row r="46" spans="2:11" x14ac:dyDescent="0.25">
      <c r="B46" s="8" t="s">
        <v>270</v>
      </c>
      <c r="C46" s="57" t="s">
        <v>271</v>
      </c>
      <c r="D46" s="54" t="s">
        <v>272</v>
      </c>
      <c r="E46" s="6" t="s">
        <v>273</v>
      </c>
      <c r="F46" s="19">
        <v>11000000</v>
      </c>
      <c r="G46" s="24">
        <v>20146.5</v>
      </c>
      <c r="H46" s="24">
        <v>1.17</v>
      </c>
      <c r="I46" s="31"/>
      <c r="J46" s="31"/>
      <c r="K46" s="35"/>
    </row>
    <row r="47" spans="2:11" x14ac:dyDescent="0.25">
      <c r="B47" s="8" t="s">
        <v>274</v>
      </c>
      <c r="C47" s="57" t="s">
        <v>275</v>
      </c>
      <c r="D47" s="54" t="s">
        <v>276</v>
      </c>
      <c r="E47" s="6" t="s">
        <v>277</v>
      </c>
      <c r="F47" s="19">
        <v>1996038</v>
      </c>
      <c r="G47" s="24">
        <v>19241.810000000001</v>
      </c>
      <c r="H47" s="24">
        <v>1.1200000000000001</v>
      </c>
      <c r="I47" s="31"/>
      <c r="J47" s="31"/>
      <c r="K47" s="35"/>
    </row>
    <row r="48" spans="2:11" x14ac:dyDescent="0.25">
      <c r="B48" s="8" t="s">
        <v>278</v>
      </c>
      <c r="C48" s="57" t="s">
        <v>279</v>
      </c>
      <c r="D48" s="54" t="s">
        <v>280</v>
      </c>
      <c r="E48" s="6" t="s">
        <v>184</v>
      </c>
      <c r="F48" s="19">
        <v>2849412</v>
      </c>
      <c r="G48" s="24">
        <v>19113.86</v>
      </c>
      <c r="H48" s="24">
        <v>1.1100000000000001</v>
      </c>
      <c r="I48" s="31"/>
      <c r="J48" s="31"/>
      <c r="K48" s="35"/>
    </row>
    <row r="49" spans="2:11" x14ac:dyDescent="0.25">
      <c r="B49" s="8" t="s">
        <v>281</v>
      </c>
      <c r="C49" s="57" t="s">
        <v>282</v>
      </c>
      <c r="D49" s="54" t="s">
        <v>283</v>
      </c>
      <c r="E49" s="6" t="s">
        <v>119</v>
      </c>
      <c r="F49" s="19">
        <v>560000</v>
      </c>
      <c r="G49" s="24">
        <v>18851.28</v>
      </c>
      <c r="H49" s="24">
        <v>1.1000000000000001</v>
      </c>
      <c r="I49" s="31"/>
      <c r="J49" s="31"/>
      <c r="K49" s="35"/>
    </row>
    <row r="50" spans="2:11" x14ac:dyDescent="0.25">
      <c r="B50" s="8" t="s">
        <v>142</v>
      </c>
      <c r="C50" s="57" t="s">
        <v>143</v>
      </c>
      <c r="D50" s="54" t="s">
        <v>144</v>
      </c>
      <c r="E50" s="6" t="s">
        <v>99</v>
      </c>
      <c r="F50" s="19">
        <v>595174</v>
      </c>
      <c r="G50" s="24">
        <v>17510.91</v>
      </c>
      <c r="H50" s="24">
        <v>1.02</v>
      </c>
      <c r="I50" s="31"/>
      <c r="J50" s="31"/>
      <c r="K50" s="35"/>
    </row>
    <row r="51" spans="2:11" x14ac:dyDescent="0.25">
      <c r="B51" s="8" t="s">
        <v>284</v>
      </c>
      <c r="C51" s="57" t="s">
        <v>285</v>
      </c>
      <c r="D51" s="54" t="s">
        <v>286</v>
      </c>
      <c r="E51" s="6" t="s">
        <v>74</v>
      </c>
      <c r="F51" s="19">
        <v>4710652</v>
      </c>
      <c r="G51" s="24">
        <v>17186.810000000001</v>
      </c>
      <c r="H51" s="24">
        <v>1</v>
      </c>
      <c r="I51" s="31"/>
      <c r="J51" s="31"/>
      <c r="K51" s="35"/>
    </row>
    <row r="52" spans="2:11" x14ac:dyDescent="0.25">
      <c r="B52" s="8" t="s">
        <v>287</v>
      </c>
      <c r="C52" s="57" t="s">
        <v>288</v>
      </c>
      <c r="D52" s="54" t="s">
        <v>289</v>
      </c>
      <c r="E52" s="6" t="s">
        <v>135</v>
      </c>
      <c r="F52" s="19">
        <v>1504079</v>
      </c>
      <c r="G52" s="24">
        <v>16396.72</v>
      </c>
      <c r="H52" s="24">
        <v>0.95</v>
      </c>
      <c r="I52" s="31"/>
      <c r="J52" s="31"/>
      <c r="K52" s="35"/>
    </row>
    <row r="53" spans="2:11" x14ac:dyDescent="0.25">
      <c r="B53" s="8" t="s">
        <v>290</v>
      </c>
      <c r="C53" s="57" t="s">
        <v>291</v>
      </c>
      <c r="D53" s="54" t="s">
        <v>292</v>
      </c>
      <c r="E53" s="6" t="s">
        <v>293</v>
      </c>
      <c r="F53" s="19">
        <v>1632889</v>
      </c>
      <c r="G53" s="24">
        <v>16068.44</v>
      </c>
      <c r="H53" s="24">
        <v>0.94</v>
      </c>
      <c r="I53" s="31"/>
      <c r="J53" s="31"/>
      <c r="K53" s="35"/>
    </row>
    <row r="54" spans="2:11" x14ac:dyDescent="0.25">
      <c r="B54" s="8" t="s">
        <v>294</v>
      </c>
      <c r="C54" s="57" t="s">
        <v>295</v>
      </c>
      <c r="D54" s="54" t="s">
        <v>296</v>
      </c>
      <c r="E54" s="6" t="s">
        <v>103</v>
      </c>
      <c r="F54" s="19">
        <v>1579376</v>
      </c>
      <c r="G54" s="24">
        <v>15822.98</v>
      </c>
      <c r="H54" s="24">
        <v>0.92</v>
      </c>
      <c r="I54" s="31"/>
      <c r="J54" s="31"/>
      <c r="K54" s="35"/>
    </row>
    <row r="55" spans="2:11" x14ac:dyDescent="0.25">
      <c r="B55" s="8" t="s">
        <v>297</v>
      </c>
      <c r="C55" s="57" t="s">
        <v>298</v>
      </c>
      <c r="D55" s="54" t="s">
        <v>299</v>
      </c>
      <c r="E55" s="6" t="s">
        <v>131</v>
      </c>
      <c r="F55" s="19">
        <v>740002</v>
      </c>
      <c r="G55" s="24">
        <v>15736.51</v>
      </c>
      <c r="H55" s="24">
        <v>0.92</v>
      </c>
      <c r="I55" s="31"/>
      <c r="J55" s="31"/>
      <c r="K55" s="35"/>
    </row>
    <row r="56" spans="2:11" x14ac:dyDescent="0.25">
      <c r="B56" s="8" t="s">
        <v>300</v>
      </c>
      <c r="C56" s="57" t="s">
        <v>301</v>
      </c>
      <c r="D56" s="54" t="s">
        <v>302</v>
      </c>
      <c r="E56" s="6" t="s">
        <v>186</v>
      </c>
      <c r="F56" s="19">
        <v>2000000</v>
      </c>
      <c r="G56" s="24">
        <v>15520</v>
      </c>
      <c r="H56" s="24">
        <v>0.9</v>
      </c>
      <c r="I56" s="31"/>
      <c r="J56" s="31"/>
      <c r="K56" s="35"/>
    </row>
    <row r="57" spans="2:11" x14ac:dyDescent="0.25">
      <c r="B57" s="8" t="s">
        <v>303</v>
      </c>
      <c r="C57" s="57" t="s">
        <v>304</v>
      </c>
      <c r="D57" s="54" t="s">
        <v>305</v>
      </c>
      <c r="E57" s="6" t="s">
        <v>53</v>
      </c>
      <c r="F57" s="19">
        <v>20000000</v>
      </c>
      <c r="G57" s="24">
        <v>15520</v>
      </c>
      <c r="H57" s="24">
        <v>0.9</v>
      </c>
      <c r="I57" s="31"/>
      <c r="J57" s="31"/>
      <c r="K57" s="35"/>
    </row>
    <row r="58" spans="2:11" x14ac:dyDescent="0.25">
      <c r="B58" s="8" t="s">
        <v>306</v>
      </c>
      <c r="C58" s="57" t="s">
        <v>307</v>
      </c>
      <c r="D58" s="54" t="s">
        <v>308</v>
      </c>
      <c r="E58" s="6" t="s">
        <v>78</v>
      </c>
      <c r="F58" s="19">
        <v>2000000</v>
      </c>
      <c r="G58" s="24">
        <v>14128</v>
      </c>
      <c r="H58" s="24">
        <v>0.82</v>
      </c>
      <c r="I58" s="31"/>
      <c r="J58" s="31"/>
      <c r="K58" s="35"/>
    </row>
    <row r="59" spans="2:11" x14ac:dyDescent="0.25">
      <c r="B59" s="8" t="s">
        <v>309</v>
      </c>
      <c r="C59" s="57" t="s">
        <v>310</v>
      </c>
      <c r="D59" s="54" t="s">
        <v>311</v>
      </c>
      <c r="E59" s="6" t="s">
        <v>184</v>
      </c>
      <c r="F59" s="19">
        <v>11000000</v>
      </c>
      <c r="G59" s="24">
        <v>14069</v>
      </c>
      <c r="H59" s="24">
        <v>0.82</v>
      </c>
      <c r="I59" s="31"/>
      <c r="J59" s="31"/>
      <c r="K59" s="35"/>
    </row>
    <row r="60" spans="2:11" x14ac:dyDescent="0.25">
      <c r="B60" s="8" t="s">
        <v>344</v>
      </c>
      <c r="C60" s="57" t="s">
        <v>345</v>
      </c>
      <c r="D60" s="54" t="s">
        <v>346</v>
      </c>
      <c r="E60" s="6" t="s">
        <v>325</v>
      </c>
      <c r="F60" s="19">
        <v>935051</v>
      </c>
      <c r="G60" s="24">
        <v>13965.93</v>
      </c>
      <c r="H60" s="24">
        <v>0.80999999999999994</v>
      </c>
      <c r="I60" s="31"/>
      <c r="J60" s="31"/>
      <c r="K60" s="35" t="s">
        <v>4706</v>
      </c>
    </row>
    <row r="61" spans="2:11" x14ac:dyDescent="0.25">
      <c r="B61" s="8" t="s">
        <v>136</v>
      </c>
      <c r="C61" s="57" t="s">
        <v>137</v>
      </c>
      <c r="D61" s="54" t="s">
        <v>138</v>
      </c>
      <c r="E61" s="6" t="s">
        <v>53</v>
      </c>
      <c r="F61" s="19">
        <v>740000</v>
      </c>
      <c r="G61" s="24">
        <v>12990.33</v>
      </c>
      <c r="H61" s="24">
        <v>0.76</v>
      </c>
      <c r="I61" s="31"/>
      <c r="J61" s="31"/>
      <c r="K61" s="35"/>
    </row>
    <row r="62" spans="2:11" x14ac:dyDescent="0.25">
      <c r="B62" s="8" t="s">
        <v>312</v>
      </c>
      <c r="C62" s="57" t="s">
        <v>313</v>
      </c>
      <c r="D62" s="54" t="s">
        <v>314</v>
      </c>
      <c r="E62" s="6" t="s">
        <v>119</v>
      </c>
      <c r="F62" s="19">
        <v>20000000</v>
      </c>
      <c r="G62" s="24">
        <v>12320</v>
      </c>
      <c r="H62" s="24">
        <v>0.72</v>
      </c>
      <c r="I62" s="31"/>
      <c r="J62" s="31"/>
      <c r="K62" s="35"/>
    </row>
    <row r="63" spans="2:11" x14ac:dyDescent="0.25">
      <c r="B63" s="8" t="s">
        <v>315</v>
      </c>
      <c r="C63" s="57" t="s">
        <v>316</v>
      </c>
      <c r="D63" s="54" t="s">
        <v>317</v>
      </c>
      <c r="E63" s="6" t="s">
        <v>318</v>
      </c>
      <c r="F63" s="19">
        <v>740000</v>
      </c>
      <c r="G63" s="24">
        <v>12186.32</v>
      </c>
      <c r="H63" s="24">
        <v>0.71</v>
      </c>
      <c r="I63" s="31"/>
      <c r="J63" s="31"/>
      <c r="K63" s="35"/>
    </row>
    <row r="64" spans="2:11" x14ac:dyDescent="0.25">
      <c r="B64" s="8" t="s">
        <v>319</v>
      </c>
      <c r="C64" s="57" t="s">
        <v>320</v>
      </c>
      <c r="D64" s="54" t="s">
        <v>321</v>
      </c>
      <c r="E64" s="6" t="s">
        <v>103</v>
      </c>
      <c r="F64" s="19">
        <v>1295914</v>
      </c>
      <c r="G64" s="24">
        <v>11793.47</v>
      </c>
      <c r="H64" s="24">
        <v>0.69</v>
      </c>
      <c r="I64" s="31"/>
      <c r="J64" s="31"/>
      <c r="K64" s="35"/>
    </row>
    <row r="65" spans="2:11" x14ac:dyDescent="0.25">
      <c r="B65" s="8" t="s">
        <v>322</v>
      </c>
      <c r="C65" s="57" t="s">
        <v>323</v>
      </c>
      <c r="D65" s="54" t="s">
        <v>324</v>
      </c>
      <c r="E65" s="6" t="s">
        <v>325</v>
      </c>
      <c r="F65" s="19">
        <v>918221</v>
      </c>
      <c r="G65" s="24">
        <v>11704.1</v>
      </c>
      <c r="H65" s="24">
        <v>0.68</v>
      </c>
      <c r="I65" s="31"/>
      <c r="J65" s="31"/>
      <c r="K65" s="35"/>
    </row>
    <row r="66" spans="2:11" x14ac:dyDescent="0.25">
      <c r="B66" s="8" t="s">
        <v>326</v>
      </c>
      <c r="C66" s="57" t="s">
        <v>327</v>
      </c>
      <c r="D66" s="54" t="s">
        <v>328</v>
      </c>
      <c r="E66" s="6" t="s">
        <v>156</v>
      </c>
      <c r="F66" s="19">
        <v>10000000</v>
      </c>
      <c r="G66" s="24">
        <v>11430</v>
      </c>
      <c r="H66" s="24">
        <v>0.67</v>
      </c>
      <c r="I66" s="31"/>
      <c r="J66" s="31"/>
      <c r="K66" s="35"/>
    </row>
    <row r="67" spans="2:11" x14ac:dyDescent="0.25">
      <c r="B67" s="8" t="s">
        <v>329</v>
      </c>
      <c r="C67" s="57" t="s">
        <v>330</v>
      </c>
      <c r="D67" s="54" t="s">
        <v>331</v>
      </c>
      <c r="E67" s="6" t="s">
        <v>70</v>
      </c>
      <c r="F67" s="19">
        <v>1100000</v>
      </c>
      <c r="G67" s="24">
        <v>11396</v>
      </c>
      <c r="H67" s="24">
        <v>0.66</v>
      </c>
      <c r="I67" s="31"/>
      <c r="J67" s="31"/>
      <c r="K67" s="35"/>
    </row>
    <row r="68" spans="2:11" x14ac:dyDescent="0.25">
      <c r="B68" s="8" t="s">
        <v>332</v>
      </c>
      <c r="C68" s="57" t="s">
        <v>333</v>
      </c>
      <c r="D68" s="54" t="s">
        <v>334</v>
      </c>
      <c r="E68" s="6" t="s">
        <v>99</v>
      </c>
      <c r="F68" s="19">
        <v>312261</v>
      </c>
      <c r="G68" s="24">
        <v>11215.32</v>
      </c>
      <c r="H68" s="24">
        <v>0.65</v>
      </c>
      <c r="I68" s="31"/>
      <c r="J68" s="31"/>
      <c r="K68" s="35"/>
    </row>
    <row r="69" spans="2:11" x14ac:dyDescent="0.25">
      <c r="B69" s="8" t="s">
        <v>335</v>
      </c>
      <c r="C69" s="57" t="s">
        <v>336</v>
      </c>
      <c r="D69" s="54" t="s">
        <v>337</v>
      </c>
      <c r="E69" s="6" t="s">
        <v>119</v>
      </c>
      <c r="F69" s="19">
        <v>900000</v>
      </c>
      <c r="G69" s="24">
        <v>11133</v>
      </c>
      <c r="H69" s="24">
        <v>0.65</v>
      </c>
      <c r="I69" s="31"/>
      <c r="J69" s="31"/>
      <c r="K69" s="35"/>
    </row>
    <row r="70" spans="2:11" x14ac:dyDescent="0.25">
      <c r="B70" s="8" t="s">
        <v>338</v>
      </c>
      <c r="C70" s="57" t="s">
        <v>339</v>
      </c>
      <c r="D70" s="54" t="s">
        <v>340</v>
      </c>
      <c r="E70" s="6" t="s">
        <v>217</v>
      </c>
      <c r="F70" s="19">
        <v>410000</v>
      </c>
      <c r="G70" s="24">
        <v>11060.98</v>
      </c>
      <c r="H70" s="24">
        <v>0.64</v>
      </c>
      <c r="I70" s="31"/>
      <c r="J70" s="31"/>
      <c r="K70" s="35"/>
    </row>
    <row r="71" spans="2:11" x14ac:dyDescent="0.25">
      <c r="B71" s="8" t="s">
        <v>341</v>
      </c>
      <c r="C71" s="57" t="s">
        <v>342</v>
      </c>
      <c r="D71" s="54" t="s">
        <v>343</v>
      </c>
      <c r="E71" s="6" t="s">
        <v>57</v>
      </c>
      <c r="F71" s="19">
        <v>740000</v>
      </c>
      <c r="G71" s="24">
        <v>9922.66</v>
      </c>
      <c r="H71" s="24">
        <v>0.57999999999999996</v>
      </c>
      <c r="I71" s="31"/>
      <c r="J71" s="31"/>
      <c r="K71" s="35"/>
    </row>
    <row r="72" spans="2:11" x14ac:dyDescent="0.25">
      <c r="B72" s="8" t="s">
        <v>347</v>
      </c>
      <c r="C72" s="57" t="s">
        <v>348</v>
      </c>
      <c r="D72" s="54" t="s">
        <v>349</v>
      </c>
      <c r="E72" s="6" t="s">
        <v>53</v>
      </c>
      <c r="F72" s="19">
        <v>9416437</v>
      </c>
      <c r="G72" s="24">
        <v>9769.5499999999993</v>
      </c>
      <c r="H72" s="24">
        <v>0.56999999999999995</v>
      </c>
      <c r="I72" s="31"/>
      <c r="J72" s="31"/>
      <c r="K72" s="35"/>
    </row>
    <row r="73" spans="2:11" x14ac:dyDescent="0.25">
      <c r="B73" s="8" t="s">
        <v>350</v>
      </c>
      <c r="C73" s="57" t="s">
        <v>351</v>
      </c>
      <c r="D73" s="54" t="s">
        <v>352</v>
      </c>
      <c r="E73" s="6" t="s">
        <v>103</v>
      </c>
      <c r="F73" s="19">
        <v>820000</v>
      </c>
      <c r="G73" s="24">
        <v>9419.75</v>
      </c>
      <c r="H73" s="24">
        <v>0.55000000000000004</v>
      </c>
      <c r="I73" s="31"/>
      <c r="J73" s="31"/>
      <c r="K73" s="35"/>
    </row>
    <row r="74" spans="2:11" x14ac:dyDescent="0.25">
      <c r="B74" s="8" t="s">
        <v>353</v>
      </c>
      <c r="C74" s="57" t="s">
        <v>354</v>
      </c>
      <c r="D74" s="54" t="s">
        <v>355</v>
      </c>
      <c r="E74" s="6" t="s">
        <v>257</v>
      </c>
      <c r="F74" s="19">
        <v>931096</v>
      </c>
      <c r="G74" s="24">
        <v>9387.31</v>
      </c>
      <c r="H74" s="24">
        <v>0.55000000000000004</v>
      </c>
      <c r="I74" s="31"/>
      <c r="J74" s="31"/>
      <c r="K74" s="35"/>
    </row>
    <row r="75" spans="2:11" x14ac:dyDescent="0.25">
      <c r="B75" s="8" t="s">
        <v>356</v>
      </c>
      <c r="C75" s="57" t="s">
        <v>357</v>
      </c>
      <c r="D75" s="54" t="s">
        <v>358</v>
      </c>
      <c r="E75" s="6" t="s">
        <v>111</v>
      </c>
      <c r="F75" s="19">
        <v>930776</v>
      </c>
      <c r="G75" s="24">
        <v>9302.18</v>
      </c>
      <c r="H75" s="24">
        <v>0.54</v>
      </c>
      <c r="I75" s="31"/>
      <c r="J75" s="31"/>
      <c r="K75" s="35"/>
    </row>
    <row r="76" spans="2:11" x14ac:dyDescent="0.25">
      <c r="B76" s="8" t="s">
        <v>116</v>
      </c>
      <c r="C76" s="57" t="s">
        <v>117</v>
      </c>
      <c r="D76" s="54" t="s">
        <v>118</v>
      </c>
      <c r="E76" s="6" t="s">
        <v>119</v>
      </c>
      <c r="F76" s="19">
        <v>1632243</v>
      </c>
      <c r="G76" s="24">
        <v>9107.92</v>
      </c>
      <c r="H76" s="24">
        <v>0.53</v>
      </c>
      <c r="I76" s="31"/>
      <c r="J76" s="31"/>
      <c r="K76" s="35"/>
    </row>
    <row r="77" spans="2:11" x14ac:dyDescent="0.25">
      <c r="B77" s="8" t="s">
        <v>359</v>
      </c>
      <c r="C77" s="57" t="s">
        <v>360</v>
      </c>
      <c r="D77" s="54" t="s">
        <v>361</v>
      </c>
      <c r="E77" s="6" t="s">
        <v>318</v>
      </c>
      <c r="F77" s="19">
        <v>740000</v>
      </c>
      <c r="G77" s="24">
        <v>7761.49</v>
      </c>
      <c r="H77" s="24">
        <v>0.45</v>
      </c>
      <c r="I77" s="31"/>
      <c r="J77" s="31"/>
      <c r="K77" s="35"/>
    </row>
    <row r="78" spans="2:11" x14ac:dyDescent="0.25">
      <c r="B78" s="8" t="s">
        <v>362</v>
      </c>
      <c r="C78" s="57" t="s">
        <v>363</v>
      </c>
      <c r="D78" s="54" t="s">
        <v>364</v>
      </c>
      <c r="E78" s="6" t="s">
        <v>365</v>
      </c>
      <c r="F78" s="19">
        <v>3003612</v>
      </c>
      <c r="G78" s="24">
        <v>5451.56</v>
      </c>
      <c r="H78" s="24">
        <v>0.32</v>
      </c>
      <c r="I78" s="31"/>
      <c r="J78" s="31"/>
      <c r="K78" s="35"/>
    </row>
    <row r="79" spans="2:11" x14ac:dyDescent="0.25">
      <c r="B79" s="8" t="s">
        <v>366</v>
      </c>
      <c r="C79" s="57" t="s">
        <v>367</v>
      </c>
      <c r="D79" s="54" t="s">
        <v>368</v>
      </c>
      <c r="E79" s="6" t="s">
        <v>99</v>
      </c>
      <c r="F79" s="19">
        <v>1388764</v>
      </c>
      <c r="G79" s="24">
        <v>2867.8</v>
      </c>
      <c r="H79" s="24">
        <v>0.17</v>
      </c>
      <c r="I79" s="31"/>
      <c r="J79" s="31"/>
      <c r="K79" s="35"/>
    </row>
    <row r="80" spans="2:11" x14ac:dyDescent="0.25">
      <c r="B80" s="8" t="s">
        <v>369</v>
      </c>
      <c r="C80" s="57" t="s">
        <v>370</v>
      </c>
      <c r="D80" s="54" t="s">
        <v>371</v>
      </c>
      <c r="E80" s="6" t="s">
        <v>119</v>
      </c>
      <c r="F80" s="19">
        <v>106208</v>
      </c>
      <c r="G80" s="24">
        <v>2476.77</v>
      </c>
      <c r="H80" s="24">
        <v>0.14000000000000001</v>
      </c>
      <c r="I80" s="31"/>
      <c r="J80" s="31"/>
      <c r="K80" s="35"/>
    </row>
    <row r="81" spans="2:11" x14ac:dyDescent="0.25">
      <c r="B81" s="8" t="s">
        <v>372</v>
      </c>
      <c r="C81" s="57" t="s">
        <v>373</v>
      </c>
      <c r="D81" s="54" t="s">
        <v>374</v>
      </c>
      <c r="E81" s="6" t="s">
        <v>183</v>
      </c>
      <c r="F81" s="19">
        <v>330955</v>
      </c>
      <c r="G81" s="24">
        <v>1866.92</v>
      </c>
      <c r="H81" s="24">
        <v>0.11</v>
      </c>
      <c r="I81" s="31"/>
      <c r="J81" s="31"/>
      <c r="K81" s="35"/>
    </row>
    <row r="82" spans="2:11" x14ac:dyDescent="0.25">
      <c r="B82" s="8" t="s">
        <v>375</v>
      </c>
      <c r="C82" s="57" t="s">
        <v>376</v>
      </c>
      <c r="D82" s="54" t="s">
        <v>377</v>
      </c>
      <c r="E82" s="6" t="s">
        <v>184</v>
      </c>
      <c r="F82" s="19">
        <v>1607216</v>
      </c>
      <c r="G82" s="24">
        <v>712.8</v>
      </c>
      <c r="H82" s="24">
        <v>0.04</v>
      </c>
      <c r="I82" s="31"/>
      <c r="J82" s="31"/>
      <c r="K82" s="35"/>
    </row>
    <row r="83" spans="2:11" x14ac:dyDescent="0.25">
      <c r="B83" s="8" t="s">
        <v>378</v>
      </c>
      <c r="C83" s="57" t="s">
        <v>379</v>
      </c>
      <c r="D83" s="54" t="s">
        <v>380</v>
      </c>
      <c r="E83" s="6" t="s">
        <v>381</v>
      </c>
      <c r="F83" s="19">
        <v>128246</v>
      </c>
      <c r="G83" s="24">
        <v>389.87</v>
      </c>
      <c r="H83" s="24">
        <v>0.02</v>
      </c>
      <c r="I83" s="31"/>
      <c r="J83" s="31"/>
      <c r="K83" s="35" t="s">
        <v>4705</v>
      </c>
    </row>
    <row r="84" spans="2:11" x14ac:dyDescent="0.25">
      <c r="B84" s="8" t="s">
        <v>382</v>
      </c>
      <c r="C84" s="57" t="s">
        <v>383</v>
      </c>
      <c r="D84" s="54" t="s">
        <v>384</v>
      </c>
      <c r="E84" s="6" t="s">
        <v>325</v>
      </c>
      <c r="F84" s="19">
        <v>452200</v>
      </c>
      <c r="G84" s="24">
        <v>42.78</v>
      </c>
      <c r="H84" s="24" t="s">
        <v>4668</v>
      </c>
      <c r="I84" s="31"/>
      <c r="J84" s="31"/>
      <c r="K84" s="35"/>
    </row>
    <row r="85" spans="2:11" x14ac:dyDescent="0.25">
      <c r="B85" s="8" t="s">
        <v>385</v>
      </c>
      <c r="C85" s="57" t="s">
        <v>386</v>
      </c>
      <c r="D85" s="54" t="s">
        <v>387</v>
      </c>
      <c r="E85" s="6" t="s">
        <v>318</v>
      </c>
      <c r="F85" s="19">
        <v>1682520</v>
      </c>
      <c r="G85" s="61">
        <v>0</v>
      </c>
      <c r="H85" s="24" t="s">
        <v>4668</v>
      </c>
      <c r="I85" s="31"/>
      <c r="J85" s="31"/>
      <c r="K85" s="35" t="s">
        <v>4704</v>
      </c>
    </row>
    <row r="86" spans="2:11" x14ac:dyDescent="0.25">
      <c r="C86" s="58" t="s">
        <v>39</v>
      </c>
      <c r="D86" s="54"/>
      <c r="E86" s="6"/>
      <c r="F86" s="19"/>
      <c r="G86" s="25">
        <v>1590023.13</v>
      </c>
      <c r="H86" s="25">
        <v>92.59</v>
      </c>
      <c r="I86" s="31"/>
      <c r="J86" s="31"/>
      <c r="K86" s="35"/>
    </row>
    <row r="87" spans="2:11" x14ac:dyDescent="0.25">
      <c r="C87" s="57"/>
      <c r="D87" s="54"/>
      <c r="E87" s="6"/>
      <c r="F87" s="19"/>
      <c r="G87" s="24"/>
      <c r="H87" s="24"/>
      <c r="I87" s="31"/>
      <c r="J87" s="31"/>
      <c r="K87" s="35"/>
    </row>
    <row r="88" spans="2:11" x14ac:dyDescent="0.25">
      <c r="C88" s="59" t="s">
        <v>3</v>
      </c>
      <c r="D88" s="54"/>
      <c r="E88" s="6"/>
      <c r="F88" s="19"/>
      <c r="G88" s="24"/>
      <c r="H88" s="24"/>
      <c r="I88" s="31"/>
      <c r="J88" s="31"/>
      <c r="K88" s="35"/>
    </row>
    <row r="89" spans="2:11" x14ac:dyDescent="0.25">
      <c r="B89" s="8" t="s">
        <v>173</v>
      </c>
      <c r="C89" s="57" t="s">
        <v>174</v>
      </c>
      <c r="D89" s="54" t="s">
        <v>175</v>
      </c>
      <c r="E89" s="6" t="s">
        <v>176</v>
      </c>
      <c r="F89" s="19">
        <v>81000</v>
      </c>
      <c r="G89" s="61">
        <v>0</v>
      </c>
      <c r="H89" s="24" t="s">
        <v>4668</v>
      </c>
      <c r="I89" s="31"/>
      <c r="J89" s="31"/>
      <c r="K89" s="35" t="s">
        <v>4703</v>
      </c>
    </row>
    <row r="90" spans="2:11" x14ac:dyDescent="0.25">
      <c r="B90" s="8" t="s">
        <v>177</v>
      </c>
      <c r="C90" s="57" t="s">
        <v>178</v>
      </c>
      <c r="D90" s="54" t="s">
        <v>179</v>
      </c>
      <c r="E90" s="6" t="s">
        <v>127</v>
      </c>
      <c r="F90" s="19">
        <v>500000</v>
      </c>
      <c r="G90" s="61">
        <v>0</v>
      </c>
      <c r="H90" s="24" t="s">
        <v>4668</v>
      </c>
      <c r="I90" s="31"/>
      <c r="J90" s="31"/>
      <c r="K90" s="35" t="s">
        <v>4703</v>
      </c>
    </row>
    <row r="91" spans="2:11" x14ac:dyDescent="0.25">
      <c r="B91" s="8" t="s">
        <v>388</v>
      </c>
      <c r="C91" s="57" t="s">
        <v>389</v>
      </c>
      <c r="D91" s="54" t="s">
        <v>390</v>
      </c>
      <c r="E91" s="6" t="s">
        <v>391</v>
      </c>
      <c r="F91" s="19">
        <v>250</v>
      </c>
      <c r="G91" s="61">
        <v>0</v>
      </c>
      <c r="H91" s="24" t="s">
        <v>4668</v>
      </c>
      <c r="I91" s="31"/>
      <c r="J91" s="31"/>
      <c r="K91" s="35" t="s">
        <v>4703</v>
      </c>
    </row>
    <row r="92" spans="2:11" x14ac:dyDescent="0.25">
      <c r="C92" s="58" t="s">
        <v>39</v>
      </c>
      <c r="D92" s="54"/>
      <c r="E92" s="6"/>
      <c r="F92" s="19"/>
      <c r="G92" s="62">
        <v>0</v>
      </c>
      <c r="H92" s="25" t="s">
        <v>4668</v>
      </c>
      <c r="I92" s="31"/>
      <c r="J92" s="31"/>
      <c r="K92" s="35"/>
    </row>
    <row r="93" spans="2:11" x14ac:dyDescent="0.25">
      <c r="C93" s="57"/>
      <c r="D93" s="54"/>
      <c r="E93" s="6"/>
      <c r="F93" s="19"/>
      <c r="G93" s="24"/>
      <c r="H93" s="24"/>
      <c r="I93" s="31"/>
      <c r="J93" s="31"/>
      <c r="K93" s="35"/>
    </row>
    <row r="94" spans="2:11" x14ac:dyDescent="0.25">
      <c r="C94" s="59" t="s">
        <v>4</v>
      </c>
      <c r="D94" s="54"/>
      <c r="E94" s="6"/>
      <c r="F94" s="19"/>
      <c r="G94" s="24"/>
      <c r="H94" s="24"/>
      <c r="I94" s="31"/>
      <c r="J94" s="31"/>
      <c r="K94" s="35"/>
    </row>
    <row r="95" spans="2:11" x14ac:dyDescent="0.25">
      <c r="B95" s="8" t="s">
        <v>392</v>
      </c>
      <c r="C95" s="57" t="s">
        <v>393</v>
      </c>
      <c r="D95" s="54" t="s">
        <v>394</v>
      </c>
      <c r="E95" s="6" t="s">
        <v>127</v>
      </c>
      <c r="F95" s="19">
        <v>146000</v>
      </c>
      <c r="G95" s="24">
        <v>31419.4</v>
      </c>
      <c r="H95" s="24">
        <v>1.83</v>
      </c>
      <c r="I95" s="31"/>
      <c r="J95" s="31"/>
      <c r="K95" s="35"/>
    </row>
    <row r="96" spans="2:11" x14ac:dyDescent="0.25">
      <c r="C96" s="58" t="s">
        <v>39</v>
      </c>
      <c r="D96" s="54"/>
      <c r="E96" s="6"/>
      <c r="F96" s="19"/>
      <c r="G96" s="25">
        <v>31419.4</v>
      </c>
      <c r="H96" s="25">
        <v>1.83</v>
      </c>
      <c r="I96" s="31"/>
      <c r="J96" s="31"/>
      <c r="K96" s="35"/>
    </row>
    <row r="97" spans="3:11" x14ac:dyDescent="0.25">
      <c r="C97" s="57"/>
      <c r="D97" s="54"/>
      <c r="E97" s="6"/>
      <c r="F97" s="19"/>
      <c r="G97" s="24"/>
      <c r="H97" s="24"/>
      <c r="I97" s="31"/>
      <c r="J97" s="31"/>
      <c r="K97" s="35"/>
    </row>
    <row r="98" spans="3:11" x14ac:dyDescent="0.25">
      <c r="C98" s="58" t="s">
        <v>5</v>
      </c>
      <c r="D98" s="54"/>
      <c r="E98" s="6"/>
      <c r="F98" s="19"/>
      <c r="G98" s="24"/>
      <c r="H98" s="24"/>
      <c r="I98" s="31"/>
      <c r="J98" s="31"/>
      <c r="K98" s="35"/>
    </row>
    <row r="99" spans="3:11" x14ac:dyDescent="0.25">
      <c r="C99" s="57"/>
      <c r="D99" s="54"/>
      <c r="E99" s="6"/>
      <c r="F99" s="19"/>
      <c r="G99" s="24"/>
      <c r="H99" s="24"/>
      <c r="I99" s="31"/>
      <c r="J99" s="31"/>
      <c r="K99" s="35"/>
    </row>
    <row r="100" spans="3:11" x14ac:dyDescent="0.25">
      <c r="C100" s="58" t="s">
        <v>6</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7</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8</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9</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10</v>
      </c>
      <c r="D108" s="54"/>
      <c r="E108" s="6"/>
      <c r="F108" s="19"/>
      <c r="G108" s="24" t="s">
        <v>2</v>
      </c>
      <c r="H108" s="24" t="s">
        <v>2</v>
      </c>
      <c r="I108" s="31"/>
      <c r="J108" s="31"/>
      <c r="K108" s="35"/>
    </row>
    <row r="109" spans="3:11" x14ac:dyDescent="0.25">
      <c r="C109" s="57"/>
      <c r="D109" s="54"/>
      <c r="E109" s="6"/>
      <c r="F109" s="19"/>
      <c r="G109" s="24"/>
      <c r="H109" s="24"/>
      <c r="I109" s="31"/>
      <c r="J109" s="31"/>
      <c r="K109" s="35"/>
    </row>
    <row r="110" spans="3:11" x14ac:dyDescent="0.25">
      <c r="C110" s="58" t="s">
        <v>11</v>
      </c>
      <c r="D110" s="54"/>
      <c r="E110" s="6"/>
      <c r="F110" s="19"/>
      <c r="G110" s="24"/>
      <c r="H110" s="24"/>
      <c r="I110" s="31"/>
      <c r="J110" s="31"/>
      <c r="K110" s="35"/>
    </row>
    <row r="111" spans="3:11" x14ac:dyDescent="0.25">
      <c r="C111" s="57"/>
      <c r="D111" s="54"/>
      <c r="E111" s="6"/>
      <c r="F111" s="19"/>
      <c r="G111" s="24"/>
      <c r="H111" s="24"/>
      <c r="I111" s="31"/>
      <c r="J111" s="31"/>
      <c r="K111" s="35"/>
    </row>
    <row r="112" spans="3:11" x14ac:dyDescent="0.25">
      <c r="C112" s="58" t="s">
        <v>13</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14</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15</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96837.9</v>
      </c>
      <c r="H132" s="24">
        <v>5.64</v>
      </c>
      <c r="I132" s="31"/>
      <c r="J132" s="31"/>
      <c r="K132" s="35"/>
    </row>
    <row r="133" spans="1:54" x14ac:dyDescent="0.25">
      <c r="C133" s="58" t="s">
        <v>39</v>
      </c>
      <c r="D133" s="54"/>
      <c r="E133" s="6"/>
      <c r="F133" s="19"/>
      <c r="G133" s="25">
        <v>96837.9</v>
      </c>
      <c r="H133" s="25">
        <v>5.64</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4667</v>
      </c>
      <c r="D136" s="54"/>
      <c r="E136" s="6"/>
      <c r="F136" s="19"/>
      <c r="G136" s="24">
        <v>10160</v>
      </c>
      <c r="H136" s="24">
        <v>0.59</v>
      </c>
      <c r="I136" s="31"/>
      <c r="J136" s="31"/>
      <c r="K136" s="35"/>
      <c r="L136" s="3"/>
      <c r="AI136" s="3"/>
      <c r="AV136" s="3"/>
      <c r="AX136" s="3"/>
      <c r="BB136" s="3"/>
    </row>
    <row r="137" spans="1:54" x14ac:dyDescent="0.25">
      <c r="B137" s="8"/>
      <c r="C137" s="57" t="s">
        <v>40</v>
      </c>
      <c r="D137" s="54"/>
      <c r="E137" s="6"/>
      <c r="F137" s="19"/>
      <c r="G137" s="24">
        <v>-10896.71</v>
      </c>
      <c r="H137" s="24">
        <v>-0.65</v>
      </c>
      <c r="I137" s="31"/>
      <c r="J137" s="31"/>
      <c r="K137" s="35"/>
    </row>
    <row r="138" spans="1:54" x14ac:dyDescent="0.25">
      <c r="C138" s="58" t="s">
        <v>39</v>
      </c>
      <c r="D138" s="54"/>
      <c r="E138" s="6"/>
      <c r="F138" s="19"/>
      <c r="G138" s="25">
        <v>-736.71</v>
      </c>
      <c r="H138" s="25">
        <v>-0.06</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1717543.72</v>
      </c>
      <c r="H140" s="26">
        <v>100</v>
      </c>
      <c r="I140" s="32"/>
      <c r="J140" s="32"/>
      <c r="K140" s="36"/>
    </row>
    <row r="142" spans="1:54" s="50" customFormat="1" ht="15.75" x14ac:dyDescent="0.3">
      <c r="C142" s="50" t="s">
        <v>4496</v>
      </c>
      <c r="F142" s="51"/>
      <c r="G142" s="51"/>
      <c r="H142" s="51"/>
    </row>
    <row r="143" spans="1:54" s="42" customFormat="1" ht="27" x14ac:dyDescent="0.25">
      <c r="B143" s="43"/>
      <c r="C143" s="43" t="s">
        <v>4491</v>
      </c>
      <c r="D143" s="43" t="s">
        <v>4492</v>
      </c>
      <c r="E143" s="43" t="s">
        <v>4493</v>
      </c>
      <c r="F143" s="44" t="s">
        <v>31</v>
      </c>
      <c r="G143" s="45" t="s">
        <v>4494</v>
      </c>
      <c r="H143" s="44" t="s">
        <v>33</v>
      </c>
      <c r="I143" s="43" t="s">
        <v>36</v>
      </c>
    </row>
    <row r="144" spans="1:54" s="42" customFormat="1" ht="13.5" x14ac:dyDescent="0.25">
      <c r="B144" s="43"/>
      <c r="C144" s="43" t="s">
        <v>4499</v>
      </c>
      <c r="D144" s="43"/>
      <c r="E144" s="43"/>
      <c r="F144" s="44"/>
      <c r="G144" s="45"/>
      <c r="H144" s="44"/>
      <c r="I144" s="43"/>
    </row>
    <row r="145" spans="2:11" s="2" customFormat="1" ht="13.5" x14ac:dyDescent="0.25">
      <c r="B145" s="46">
        <v>2216276</v>
      </c>
      <c r="C145" s="46" t="s">
        <v>4558</v>
      </c>
      <c r="D145" s="46" t="s">
        <v>4489</v>
      </c>
      <c r="E145" s="46" t="s">
        <v>107</v>
      </c>
      <c r="F145" s="47">
        <v>249700</v>
      </c>
      <c r="G145" s="47">
        <v>3554.1049499999999</v>
      </c>
      <c r="H145" s="47">
        <v>0.21</v>
      </c>
      <c r="I145" s="46"/>
    </row>
    <row r="146" spans="2:11" s="1" customFormat="1" ht="13.5" x14ac:dyDescent="0.25">
      <c r="B146" s="48"/>
      <c r="C146" s="48" t="s">
        <v>4495</v>
      </c>
      <c r="D146" s="48"/>
      <c r="E146" s="48"/>
      <c r="F146" s="49"/>
      <c r="G146" s="49">
        <v>3554.1049499999999</v>
      </c>
      <c r="H146" s="49">
        <v>0.21</v>
      </c>
      <c r="I146" s="48"/>
    </row>
    <row r="148" spans="2:11" x14ac:dyDescent="0.25">
      <c r="C148" s="1" t="s">
        <v>42</v>
      </c>
    </row>
    <row r="149" spans="2:11" x14ac:dyDescent="0.25">
      <c r="C149" s="37" t="s">
        <v>43</v>
      </c>
      <c r="D149" s="37"/>
      <c r="E149" s="37"/>
      <c r="F149" s="37"/>
      <c r="G149" s="37"/>
      <c r="H149" s="37"/>
      <c r="I149" s="37"/>
      <c r="J149" s="37"/>
      <c r="K149" s="37"/>
    </row>
    <row r="150" spans="2:11" x14ac:dyDescent="0.25">
      <c r="C150" s="2" t="s">
        <v>44</v>
      </c>
    </row>
    <row r="151" spans="2:11" x14ac:dyDescent="0.25">
      <c r="C151" s="2" t="s">
        <v>45</v>
      </c>
    </row>
    <row r="152" spans="2:11" x14ac:dyDescent="0.25">
      <c r="C152" s="2" t="s">
        <v>46</v>
      </c>
    </row>
    <row r="153" spans="2:11" x14ac:dyDescent="0.25">
      <c r="C153" s="2" t="s">
        <v>47</v>
      </c>
    </row>
    <row r="154" spans="2:11" x14ac:dyDescent="0.25">
      <c r="C154" s="2" t="s">
        <v>4718</v>
      </c>
    </row>
    <row r="156" spans="2:11" x14ac:dyDescent="0.25">
      <c r="C156" s="77" t="s">
        <v>4759</v>
      </c>
      <c r="E156" s="77" t="s">
        <v>4760</v>
      </c>
      <c r="F156" s="78"/>
    </row>
    <row r="157" spans="2:11" x14ac:dyDescent="0.25">
      <c r="E157" s="2" t="s">
        <v>4762</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425"/>
  <sheetViews>
    <sheetView showGridLines="0" zoomScale="90" zoomScaleNormal="90" workbookViewId="0">
      <pane ySplit="6" topLeftCell="A40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1935</v>
      </c>
      <c r="J2" s="38" t="s">
        <v>4484</v>
      </c>
    </row>
    <row r="3" spans="1:54" ht="16.5" x14ac:dyDescent="0.3">
      <c r="C3" s="1" t="s">
        <v>26</v>
      </c>
      <c r="D3" s="21" t="s">
        <v>1936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11562100</v>
      </c>
      <c r="G10" s="24">
        <v>180230.01</v>
      </c>
      <c r="H10" s="24">
        <v>7.58</v>
      </c>
      <c r="I10" s="31"/>
      <c r="J10" s="31"/>
      <c r="K10" s="35"/>
    </row>
    <row r="11" spans="1:54" x14ac:dyDescent="0.25">
      <c r="B11" s="8" t="s">
        <v>234</v>
      </c>
      <c r="C11" s="57" t="s">
        <v>235</v>
      </c>
      <c r="D11" s="54" t="s">
        <v>236</v>
      </c>
      <c r="E11" s="6" t="s">
        <v>237</v>
      </c>
      <c r="F11" s="19">
        <v>6053250</v>
      </c>
      <c r="G11" s="24">
        <v>143912.99</v>
      </c>
      <c r="H11" s="24">
        <v>6.05</v>
      </c>
      <c r="I11" s="31"/>
      <c r="J11" s="31"/>
      <c r="K11" s="35"/>
    </row>
    <row r="12" spans="1:54" x14ac:dyDescent="0.25">
      <c r="B12" s="8" t="s">
        <v>61</v>
      </c>
      <c r="C12" s="57" t="s">
        <v>62</v>
      </c>
      <c r="D12" s="54" t="s">
        <v>63</v>
      </c>
      <c r="E12" s="6" t="s">
        <v>53</v>
      </c>
      <c r="F12" s="19">
        <v>8372000</v>
      </c>
      <c r="G12" s="24">
        <v>78274.009999999995</v>
      </c>
      <c r="H12" s="24">
        <v>3.29</v>
      </c>
      <c r="I12" s="31"/>
      <c r="J12" s="31"/>
      <c r="K12" s="35"/>
    </row>
    <row r="13" spans="1:54" x14ac:dyDescent="0.25">
      <c r="B13" s="8" t="s">
        <v>972</v>
      </c>
      <c r="C13" s="57" t="s">
        <v>973</v>
      </c>
      <c r="D13" s="54" t="s">
        <v>974</v>
      </c>
      <c r="E13" s="6" t="s">
        <v>579</v>
      </c>
      <c r="F13" s="19">
        <v>6301600</v>
      </c>
      <c r="G13" s="24">
        <v>52019.71</v>
      </c>
      <c r="H13" s="24">
        <v>2.19</v>
      </c>
      <c r="I13" s="31"/>
      <c r="J13" s="31"/>
      <c r="K13" s="35"/>
    </row>
    <row r="14" spans="1:54" x14ac:dyDescent="0.25">
      <c r="B14" s="8" t="s">
        <v>306</v>
      </c>
      <c r="C14" s="57" t="s">
        <v>307</v>
      </c>
      <c r="D14" s="54" t="s">
        <v>308</v>
      </c>
      <c r="E14" s="6" t="s">
        <v>78</v>
      </c>
      <c r="F14" s="19">
        <v>5808300</v>
      </c>
      <c r="G14" s="24">
        <v>41029.83</v>
      </c>
      <c r="H14" s="24">
        <v>1.73</v>
      </c>
      <c r="I14" s="31"/>
      <c r="J14" s="31"/>
      <c r="K14" s="35"/>
    </row>
    <row r="15" spans="1:54" x14ac:dyDescent="0.25">
      <c r="B15" s="8" t="s">
        <v>1872</v>
      </c>
      <c r="C15" s="57" t="s">
        <v>1873</v>
      </c>
      <c r="D15" s="54" t="s">
        <v>1874</v>
      </c>
      <c r="E15" s="6" t="s">
        <v>107</v>
      </c>
      <c r="F15" s="19">
        <v>1416300</v>
      </c>
      <c r="G15" s="24">
        <v>28427.97</v>
      </c>
      <c r="H15" s="24">
        <v>1.2</v>
      </c>
      <c r="I15" s="31"/>
      <c r="J15" s="31"/>
      <c r="K15" s="35"/>
    </row>
    <row r="16" spans="1:54" x14ac:dyDescent="0.25">
      <c r="B16" s="8" t="s">
        <v>120</v>
      </c>
      <c r="C16" s="57" t="s">
        <v>121</v>
      </c>
      <c r="D16" s="54" t="s">
        <v>122</v>
      </c>
      <c r="E16" s="6" t="s">
        <v>123</v>
      </c>
      <c r="F16" s="19">
        <v>5398400</v>
      </c>
      <c r="G16" s="24">
        <v>27836.85</v>
      </c>
      <c r="H16" s="24">
        <v>1.17</v>
      </c>
      <c r="I16" s="31"/>
      <c r="J16" s="31"/>
      <c r="K16" s="35"/>
    </row>
    <row r="17" spans="2:11" x14ac:dyDescent="0.25">
      <c r="B17" s="8" t="s">
        <v>58</v>
      </c>
      <c r="C17" s="57" t="s">
        <v>59</v>
      </c>
      <c r="D17" s="54" t="s">
        <v>60</v>
      </c>
      <c r="E17" s="6" t="s">
        <v>57</v>
      </c>
      <c r="F17" s="19">
        <v>747775</v>
      </c>
      <c r="G17" s="24">
        <v>26079.4</v>
      </c>
      <c r="H17" s="24">
        <v>1.1000000000000001</v>
      </c>
      <c r="I17" s="31"/>
      <c r="J17" s="31"/>
      <c r="K17" s="35"/>
    </row>
    <row r="18" spans="2:11" x14ac:dyDescent="0.25">
      <c r="B18" s="8" t="s">
        <v>951</v>
      </c>
      <c r="C18" s="57" t="s">
        <v>952</v>
      </c>
      <c r="D18" s="54" t="s">
        <v>953</v>
      </c>
      <c r="E18" s="6" t="s">
        <v>277</v>
      </c>
      <c r="F18" s="19">
        <v>9129000</v>
      </c>
      <c r="G18" s="24">
        <v>23854.080000000002</v>
      </c>
      <c r="H18" s="24">
        <v>1</v>
      </c>
      <c r="I18" s="31"/>
      <c r="J18" s="31"/>
      <c r="K18" s="35"/>
    </row>
    <row r="19" spans="2:11" x14ac:dyDescent="0.25">
      <c r="B19" s="8" t="s">
        <v>538</v>
      </c>
      <c r="C19" s="57" t="s">
        <v>539</v>
      </c>
      <c r="D19" s="54" t="s">
        <v>540</v>
      </c>
      <c r="E19" s="6" t="s">
        <v>107</v>
      </c>
      <c r="F19" s="19">
        <v>330750</v>
      </c>
      <c r="G19" s="24">
        <v>23555.68</v>
      </c>
      <c r="H19" s="24">
        <v>0.99</v>
      </c>
      <c r="I19" s="31"/>
      <c r="J19" s="31"/>
      <c r="K19" s="35"/>
    </row>
    <row r="20" spans="2:11" x14ac:dyDescent="0.25">
      <c r="B20" s="8" t="s">
        <v>1937</v>
      </c>
      <c r="C20" s="57" t="s">
        <v>1087</v>
      </c>
      <c r="D20" s="54" t="s">
        <v>1938</v>
      </c>
      <c r="E20" s="6" t="s">
        <v>277</v>
      </c>
      <c r="F20" s="19">
        <v>8710875</v>
      </c>
      <c r="G20" s="24">
        <v>23336.43</v>
      </c>
      <c r="H20" s="24">
        <v>0.98</v>
      </c>
      <c r="I20" s="31"/>
      <c r="J20" s="31"/>
      <c r="K20" s="35"/>
    </row>
    <row r="21" spans="2:11" x14ac:dyDescent="0.25">
      <c r="B21" s="8" t="s">
        <v>1939</v>
      </c>
      <c r="C21" s="57" t="s">
        <v>1940</v>
      </c>
      <c r="D21" s="54" t="s">
        <v>1941</v>
      </c>
      <c r="E21" s="6" t="s">
        <v>74</v>
      </c>
      <c r="F21" s="19">
        <v>5221800</v>
      </c>
      <c r="G21" s="24">
        <v>22936.76</v>
      </c>
      <c r="H21" s="24">
        <v>0.96</v>
      </c>
      <c r="I21" s="31"/>
      <c r="J21" s="31"/>
      <c r="K21" s="35"/>
    </row>
    <row r="22" spans="2:11" x14ac:dyDescent="0.25">
      <c r="B22" s="8" t="s">
        <v>553</v>
      </c>
      <c r="C22" s="57" t="s">
        <v>554</v>
      </c>
      <c r="D22" s="54" t="s">
        <v>555</v>
      </c>
      <c r="E22" s="6" t="s">
        <v>277</v>
      </c>
      <c r="F22" s="19">
        <v>10904400</v>
      </c>
      <c r="G22" s="24">
        <v>22784.74</v>
      </c>
      <c r="H22" s="24">
        <v>0.96</v>
      </c>
      <c r="I22" s="31"/>
      <c r="J22" s="31"/>
      <c r="K22" s="35"/>
    </row>
    <row r="23" spans="2:11" x14ac:dyDescent="0.25">
      <c r="B23" s="8" t="s">
        <v>839</v>
      </c>
      <c r="C23" s="57" t="s">
        <v>840</v>
      </c>
      <c r="D23" s="54" t="s">
        <v>841</v>
      </c>
      <c r="E23" s="6" t="s">
        <v>131</v>
      </c>
      <c r="F23" s="19">
        <v>2170300</v>
      </c>
      <c r="G23" s="24">
        <v>22604.76</v>
      </c>
      <c r="H23" s="24">
        <v>0.95</v>
      </c>
      <c r="I23" s="31"/>
      <c r="J23" s="31"/>
      <c r="K23" s="35"/>
    </row>
    <row r="24" spans="2:11" x14ac:dyDescent="0.25">
      <c r="B24" s="8" t="s">
        <v>966</v>
      </c>
      <c r="C24" s="57" t="s">
        <v>967</v>
      </c>
      <c r="D24" s="54" t="s">
        <v>968</v>
      </c>
      <c r="E24" s="6" t="s">
        <v>74</v>
      </c>
      <c r="F24" s="19">
        <v>1115300</v>
      </c>
      <c r="G24" s="24">
        <v>22366.78</v>
      </c>
      <c r="H24" s="24">
        <v>0.94</v>
      </c>
      <c r="I24" s="31"/>
      <c r="J24" s="31"/>
      <c r="K24" s="35"/>
    </row>
    <row r="25" spans="2:11" x14ac:dyDescent="0.25">
      <c r="B25" s="8" t="s">
        <v>916</v>
      </c>
      <c r="C25" s="57" t="s">
        <v>917</v>
      </c>
      <c r="D25" s="54" t="s">
        <v>918</v>
      </c>
      <c r="E25" s="6" t="s">
        <v>53</v>
      </c>
      <c r="F25" s="19">
        <v>9455000</v>
      </c>
      <c r="G25" s="24">
        <v>21377.759999999998</v>
      </c>
      <c r="H25" s="24">
        <v>0.9</v>
      </c>
      <c r="I25" s="31"/>
      <c r="J25" s="31"/>
      <c r="K25" s="35"/>
    </row>
    <row r="26" spans="2:11" x14ac:dyDescent="0.25">
      <c r="B26" s="8" t="s">
        <v>969</v>
      </c>
      <c r="C26" s="57" t="s">
        <v>970</v>
      </c>
      <c r="D26" s="54" t="s">
        <v>971</v>
      </c>
      <c r="E26" s="6" t="s">
        <v>131</v>
      </c>
      <c r="F26" s="19">
        <v>360125</v>
      </c>
      <c r="G26" s="24">
        <v>20844.580000000002</v>
      </c>
      <c r="H26" s="24">
        <v>0.88</v>
      </c>
      <c r="I26" s="31"/>
      <c r="J26" s="31"/>
      <c r="K26" s="35"/>
    </row>
    <row r="27" spans="2:11" x14ac:dyDescent="0.25">
      <c r="B27" s="8" t="s">
        <v>1870</v>
      </c>
      <c r="C27" s="57" t="s">
        <v>1212</v>
      </c>
      <c r="D27" s="54" t="s">
        <v>1871</v>
      </c>
      <c r="E27" s="6" t="s">
        <v>53</v>
      </c>
      <c r="F27" s="19">
        <v>5138100</v>
      </c>
      <c r="G27" s="24">
        <v>20709.11</v>
      </c>
      <c r="H27" s="24">
        <v>0.87</v>
      </c>
      <c r="I27" s="31"/>
      <c r="J27" s="31"/>
      <c r="K27" s="35"/>
    </row>
    <row r="28" spans="2:11" x14ac:dyDescent="0.25">
      <c r="B28" s="8" t="s">
        <v>1942</v>
      </c>
      <c r="C28" s="57" t="s">
        <v>1943</v>
      </c>
      <c r="D28" s="54" t="s">
        <v>1944</v>
      </c>
      <c r="E28" s="6" t="s">
        <v>1945</v>
      </c>
      <c r="F28" s="19">
        <v>14004900</v>
      </c>
      <c r="G28" s="24">
        <v>20433.150000000001</v>
      </c>
      <c r="H28" s="24">
        <v>0.86</v>
      </c>
      <c r="I28" s="31"/>
      <c r="J28" s="31"/>
      <c r="K28" s="35"/>
    </row>
    <row r="29" spans="2:11" x14ac:dyDescent="0.25">
      <c r="B29" s="8" t="s">
        <v>54</v>
      </c>
      <c r="C29" s="57" t="s">
        <v>55</v>
      </c>
      <c r="D29" s="54" t="s">
        <v>56</v>
      </c>
      <c r="E29" s="6" t="s">
        <v>57</v>
      </c>
      <c r="F29" s="19">
        <v>1356400</v>
      </c>
      <c r="G29" s="24">
        <v>19737.650000000001</v>
      </c>
      <c r="H29" s="24">
        <v>0.83</v>
      </c>
      <c r="I29" s="31"/>
      <c r="J29" s="31"/>
      <c r="K29" s="35"/>
    </row>
    <row r="30" spans="2:11" x14ac:dyDescent="0.25">
      <c r="B30" s="8" t="s">
        <v>1946</v>
      </c>
      <c r="C30" s="57" t="s">
        <v>1947</v>
      </c>
      <c r="D30" s="54" t="s">
        <v>1948</v>
      </c>
      <c r="E30" s="6" t="s">
        <v>1945</v>
      </c>
      <c r="F30" s="19">
        <v>801000</v>
      </c>
      <c r="G30" s="24">
        <v>19062.2</v>
      </c>
      <c r="H30" s="24">
        <v>0.8</v>
      </c>
      <c r="I30" s="31"/>
      <c r="J30" s="31"/>
      <c r="K30" s="35"/>
    </row>
    <row r="31" spans="2:11" x14ac:dyDescent="0.25">
      <c r="B31" s="8" t="s">
        <v>400</v>
      </c>
      <c r="C31" s="57" t="s">
        <v>401</v>
      </c>
      <c r="D31" s="54" t="s">
        <v>402</v>
      </c>
      <c r="E31" s="6" t="s">
        <v>403</v>
      </c>
      <c r="F31" s="19">
        <v>14132175</v>
      </c>
      <c r="G31" s="24">
        <v>18640.34</v>
      </c>
      <c r="H31" s="24">
        <v>0.78</v>
      </c>
      <c r="I31" s="31"/>
      <c r="J31" s="31"/>
      <c r="K31" s="35"/>
    </row>
    <row r="32" spans="2:11" x14ac:dyDescent="0.25">
      <c r="B32" s="8" t="s">
        <v>278</v>
      </c>
      <c r="C32" s="57" t="s">
        <v>279</v>
      </c>
      <c r="D32" s="54" t="s">
        <v>280</v>
      </c>
      <c r="E32" s="6" t="s">
        <v>184</v>
      </c>
      <c r="F32" s="19">
        <v>2777500</v>
      </c>
      <c r="G32" s="24">
        <v>18631.47</v>
      </c>
      <c r="H32" s="24">
        <v>0.78</v>
      </c>
      <c r="I32" s="31"/>
      <c r="J32" s="31"/>
      <c r="K32" s="35"/>
    </row>
    <row r="33" spans="2:11" x14ac:dyDescent="0.25">
      <c r="B33" s="8" t="s">
        <v>1949</v>
      </c>
      <c r="C33" s="57" t="s">
        <v>1950</v>
      </c>
      <c r="D33" s="54" t="s">
        <v>1951</v>
      </c>
      <c r="E33" s="6" t="s">
        <v>169</v>
      </c>
      <c r="F33" s="19">
        <v>7260000</v>
      </c>
      <c r="G33" s="24">
        <v>18375.060000000001</v>
      </c>
      <c r="H33" s="24">
        <v>0.77</v>
      </c>
      <c r="I33" s="31"/>
      <c r="J33" s="31"/>
      <c r="K33" s="35"/>
    </row>
    <row r="34" spans="2:11" x14ac:dyDescent="0.25">
      <c r="B34" s="8" t="s">
        <v>870</v>
      </c>
      <c r="C34" s="57" t="s">
        <v>698</v>
      </c>
      <c r="D34" s="54" t="s">
        <v>871</v>
      </c>
      <c r="E34" s="6" t="s">
        <v>53</v>
      </c>
      <c r="F34" s="19">
        <v>12430000</v>
      </c>
      <c r="G34" s="24">
        <v>18315.61</v>
      </c>
      <c r="H34" s="24">
        <v>0.77</v>
      </c>
      <c r="I34" s="31"/>
      <c r="J34" s="31"/>
      <c r="K34" s="35"/>
    </row>
    <row r="35" spans="2:11" x14ac:dyDescent="0.25">
      <c r="B35" s="8" t="s">
        <v>1849</v>
      </c>
      <c r="C35" s="57" t="s">
        <v>1850</v>
      </c>
      <c r="D35" s="54" t="s">
        <v>1851</v>
      </c>
      <c r="E35" s="6" t="s">
        <v>237</v>
      </c>
      <c r="F35" s="19">
        <v>5065200</v>
      </c>
      <c r="G35" s="24">
        <v>17596.5</v>
      </c>
      <c r="H35" s="24">
        <v>0.74</v>
      </c>
      <c r="I35" s="31"/>
      <c r="J35" s="31"/>
      <c r="K35" s="35"/>
    </row>
    <row r="36" spans="2:11" x14ac:dyDescent="0.25">
      <c r="B36" s="8" t="s">
        <v>1952</v>
      </c>
      <c r="C36" s="57" t="s">
        <v>1953</v>
      </c>
      <c r="D36" s="54" t="s">
        <v>1954</v>
      </c>
      <c r="E36" s="6" t="s">
        <v>257</v>
      </c>
      <c r="F36" s="19">
        <v>3206250</v>
      </c>
      <c r="G36" s="24">
        <v>17251.23</v>
      </c>
      <c r="H36" s="24">
        <v>0.73</v>
      </c>
      <c r="I36" s="31"/>
      <c r="J36" s="31"/>
      <c r="K36" s="35"/>
    </row>
    <row r="37" spans="2:11" x14ac:dyDescent="0.25">
      <c r="B37" s="8" t="s">
        <v>86</v>
      </c>
      <c r="C37" s="57" t="s">
        <v>87</v>
      </c>
      <c r="D37" s="54" t="s">
        <v>88</v>
      </c>
      <c r="E37" s="6" t="s">
        <v>53</v>
      </c>
      <c r="F37" s="19">
        <v>2988000</v>
      </c>
      <c r="G37" s="24">
        <v>16874.73</v>
      </c>
      <c r="H37" s="24">
        <v>0.71</v>
      </c>
      <c r="I37" s="31"/>
      <c r="J37" s="31"/>
      <c r="K37" s="35"/>
    </row>
    <row r="38" spans="2:11" x14ac:dyDescent="0.25">
      <c r="B38" s="8" t="s">
        <v>136</v>
      </c>
      <c r="C38" s="57" t="s">
        <v>137</v>
      </c>
      <c r="D38" s="54" t="s">
        <v>138</v>
      </c>
      <c r="E38" s="6" t="s">
        <v>53</v>
      </c>
      <c r="F38" s="19">
        <v>939600</v>
      </c>
      <c r="G38" s="24">
        <v>16494.21</v>
      </c>
      <c r="H38" s="24">
        <v>0.69</v>
      </c>
      <c r="I38" s="31"/>
      <c r="J38" s="31"/>
      <c r="K38" s="35"/>
    </row>
    <row r="39" spans="2:11" x14ac:dyDescent="0.25">
      <c r="B39" s="8" t="s">
        <v>987</v>
      </c>
      <c r="C39" s="57" t="s">
        <v>988</v>
      </c>
      <c r="D39" s="54" t="s">
        <v>989</v>
      </c>
      <c r="E39" s="6" t="s">
        <v>441</v>
      </c>
      <c r="F39" s="19">
        <v>2822300</v>
      </c>
      <c r="G39" s="24">
        <v>16105.45</v>
      </c>
      <c r="H39" s="24">
        <v>0.68</v>
      </c>
      <c r="I39" s="31"/>
      <c r="J39" s="31"/>
      <c r="K39" s="35"/>
    </row>
    <row r="40" spans="2:11" x14ac:dyDescent="0.25">
      <c r="B40" s="8" t="s">
        <v>227</v>
      </c>
      <c r="C40" s="57" t="s">
        <v>228</v>
      </c>
      <c r="D40" s="54" t="s">
        <v>229</v>
      </c>
      <c r="E40" s="6" t="s">
        <v>230</v>
      </c>
      <c r="F40" s="19">
        <v>2294600</v>
      </c>
      <c r="G40" s="24">
        <v>15849.95</v>
      </c>
      <c r="H40" s="24">
        <v>0.67</v>
      </c>
      <c r="I40" s="31"/>
      <c r="J40" s="31"/>
      <c r="K40" s="35"/>
    </row>
    <row r="41" spans="2:11" x14ac:dyDescent="0.25">
      <c r="B41" s="8" t="s">
        <v>199</v>
      </c>
      <c r="C41" s="57" t="s">
        <v>200</v>
      </c>
      <c r="D41" s="54" t="s">
        <v>201</v>
      </c>
      <c r="E41" s="6" t="s">
        <v>95</v>
      </c>
      <c r="F41" s="19">
        <v>3356800</v>
      </c>
      <c r="G41" s="24">
        <v>14628.93</v>
      </c>
      <c r="H41" s="24">
        <v>0.62</v>
      </c>
      <c r="I41" s="31"/>
      <c r="J41" s="31"/>
      <c r="K41" s="35"/>
    </row>
    <row r="42" spans="2:11" x14ac:dyDescent="0.25">
      <c r="B42" s="8" t="s">
        <v>550</v>
      </c>
      <c r="C42" s="57" t="s">
        <v>551</v>
      </c>
      <c r="D42" s="54" t="s">
        <v>552</v>
      </c>
      <c r="E42" s="6" t="s">
        <v>186</v>
      </c>
      <c r="F42" s="19">
        <v>529200</v>
      </c>
      <c r="G42" s="24">
        <v>14316.71</v>
      </c>
      <c r="H42" s="24">
        <v>0.6</v>
      </c>
      <c r="I42" s="31"/>
      <c r="J42" s="31"/>
      <c r="K42" s="35"/>
    </row>
    <row r="43" spans="2:11" x14ac:dyDescent="0.25">
      <c r="B43" s="8" t="s">
        <v>1926</v>
      </c>
      <c r="C43" s="57" t="s">
        <v>1927</v>
      </c>
      <c r="D43" s="54" t="s">
        <v>1928</v>
      </c>
      <c r="E43" s="6" t="s">
        <v>148</v>
      </c>
      <c r="F43" s="19">
        <v>2232450</v>
      </c>
      <c r="G43" s="24">
        <v>13971.79</v>
      </c>
      <c r="H43" s="24">
        <v>0.59</v>
      </c>
      <c r="I43" s="31"/>
      <c r="J43" s="31"/>
      <c r="K43" s="35"/>
    </row>
    <row r="44" spans="2:11" x14ac:dyDescent="0.25">
      <c r="B44" s="8" t="s">
        <v>420</v>
      </c>
      <c r="C44" s="57" t="s">
        <v>421</v>
      </c>
      <c r="D44" s="54" t="s">
        <v>422</v>
      </c>
      <c r="E44" s="6" t="s">
        <v>237</v>
      </c>
      <c r="F44" s="19">
        <v>3177000</v>
      </c>
      <c r="G44" s="24">
        <v>13842.19</v>
      </c>
      <c r="H44" s="24">
        <v>0.57999999999999996</v>
      </c>
      <c r="I44" s="31"/>
      <c r="J44" s="31"/>
      <c r="K44" s="35"/>
    </row>
    <row r="45" spans="2:11" x14ac:dyDescent="0.25">
      <c r="B45" s="8" t="s">
        <v>963</v>
      </c>
      <c r="C45" s="57" t="s">
        <v>964</v>
      </c>
      <c r="D45" s="54" t="s">
        <v>965</v>
      </c>
      <c r="E45" s="6" t="s">
        <v>184</v>
      </c>
      <c r="F45" s="19">
        <v>1628775</v>
      </c>
      <c r="G45" s="24">
        <v>13048.12</v>
      </c>
      <c r="H45" s="24">
        <v>0.55000000000000004</v>
      </c>
      <c r="I45" s="31"/>
      <c r="J45" s="31"/>
      <c r="K45" s="35"/>
    </row>
    <row r="46" spans="2:11" x14ac:dyDescent="0.25">
      <c r="B46" s="8" t="s">
        <v>100</v>
      </c>
      <c r="C46" s="57" t="s">
        <v>101</v>
      </c>
      <c r="D46" s="54" t="s">
        <v>102</v>
      </c>
      <c r="E46" s="6" t="s">
        <v>103</v>
      </c>
      <c r="F46" s="19">
        <v>367875</v>
      </c>
      <c r="G46" s="24">
        <v>12841.04</v>
      </c>
      <c r="H46" s="24">
        <v>0.54</v>
      </c>
      <c r="I46" s="31"/>
      <c r="J46" s="31"/>
      <c r="K46" s="35"/>
    </row>
    <row r="47" spans="2:11" x14ac:dyDescent="0.25">
      <c r="B47" s="8" t="s">
        <v>913</v>
      </c>
      <c r="C47" s="57" t="s">
        <v>914</v>
      </c>
      <c r="D47" s="54" t="s">
        <v>915</v>
      </c>
      <c r="E47" s="6" t="s">
        <v>230</v>
      </c>
      <c r="F47" s="19">
        <v>1228800</v>
      </c>
      <c r="G47" s="24">
        <v>12523.93</v>
      </c>
      <c r="H47" s="24">
        <v>0.53</v>
      </c>
      <c r="I47" s="31"/>
      <c r="J47" s="31"/>
      <c r="K47" s="35"/>
    </row>
    <row r="48" spans="2:11" x14ac:dyDescent="0.25">
      <c r="B48" s="8" t="s">
        <v>1955</v>
      </c>
      <c r="C48" s="57" t="s">
        <v>1956</v>
      </c>
      <c r="D48" s="54" t="s">
        <v>1957</v>
      </c>
      <c r="E48" s="6" t="s">
        <v>156</v>
      </c>
      <c r="F48" s="19">
        <v>1758750</v>
      </c>
      <c r="G48" s="24">
        <v>12412.38</v>
      </c>
      <c r="H48" s="24">
        <v>0.52</v>
      </c>
      <c r="I48" s="31"/>
      <c r="J48" s="31"/>
      <c r="K48" s="35"/>
    </row>
    <row r="49" spans="2:11" x14ac:dyDescent="0.25">
      <c r="B49" s="8" t="s">
        <v>1958</v>
      </c>
      <c r="C49" s="57" t="s">
        <v>1959</v>
      </c>
      <c r="D49" s="54" t="s">
        <v>1960</v>
      </c>
      <c r="E49" s="6" t="s">
        <v>247</v>
      </c>
      <c r="F49" s="19">
        <v>94800000</v>
      </c>
      <c r="G49" s="24">
        <v>12371.4</v>
      </c>
      <c r="H49" s="24">
        <v>0.52</v>
      </c>
      <c r="I49" s="31"/>
      <c r="J49" s="31"/>
      <c r="K49" s="35"/>
    </row>
    <row r="50" spans="2:11" x14ac:dyDescent="0.25">
      <c r="B50" s="8" t="s">
        <v>303</v>
      </c>
      <c r="C50" s="57" t="s">
        <v>304</v>
      </c>
      <c r="D50" s="54" t="s">
        <v>305</v>
      </c>
      <c r="E50" s="6" t="s">
        <v>53</v>
      </c>
      <c r="F50" s="19">
        <v>15848000</v>
      </c>
      <c r="G50" s="24">
        <v>12298.05</v>
      </c>
      <c r="H50" s="24">
        <v>0.52</v>
      </c>
      <c r="I50" s="31"/>
      <c r="J50" s="31"/>
      <c r="K50" s="35"/>
    </row>
    <row r="51" spans="2:11" x14ac:dyDescent="0.25">
      <c r="B51" s="8" t="s">
        <v>67</v>
      </c>
      <c r="C51" s="57" t="s">
        <v>68</v>
      </c>
      <c r="D51" s="54" t="s">
        <v>69</v>
      </c>
      <c r="E51" s="6" t="s">
        <v>70</v>
      </c>
      <c r="F51" s="19">
        <v>382500</v>
      </c>
      <c r="G51" s="24">
        <v>11892.69</v>
      </c>
      <c r="H51" s="24">
        <v>0.5</v>
      </c>
      <c r="I51" s="31"/>
      <c r="J51" s="31"/>
      <c r="K51" s="35"/>
    </row>
    <row r="52" spans="2:11" x14ac:dyDescent="0.25">
      <c r="B52" s="8" t="s">
        <v>1961</v>
      </c>
      <c r="C52" s="57" t="s">
        <v>1962</v>
      </c>
      <c r="D52" s="54" t="s">
        <v>1963</v>
      </c>
      <c r="E52" s="6" t="s">
        <v>85</v>
      </c>
      <c r="F52" s="19">
        <v>6940500</v>
      </c>
      <c r="G52" s="24">
        <v>11830.08</v>
      </c>
      <c r="H52" s="24">
        <v>0.5</v>
      </c>
      <c r="I52" s="31"/>
      <c r="J52" s="31"/>
      <c r="K52" s="35"/>
    </row>
    <row r="53" spans="2:11" x14ac:dyDescent="0.25">
      <c r="B53" s="8" t="s">
        <v>1964</v>
      </c>
      <c r="C53" s="57" t="s">
        <v>692</v>
      </c>
      <c r="D53" s="54" t="s">
        <v>1965</v>
      </c>
      <c r="E53" s="6" t="s">
        <v>107</v>
      </c>
      <c r="F53" s="19">
        <v>2334000</v>
      </c>
      <c r="G53" s="24">
        <v>11463.44</v>
      </c>
      <c r="H53" s="24">
        <v>0.48</v>
      </c>
      <c r="I53" s="31"/>
      <c r="J53" s="31"/>
      <c r="K53" s="35"/>
    </row>
    <row r="54" spans="2:11" x14ac:dyDescent="0.25">
      <c r="B54" s="8" t="s">
        <v>413</v>
      </c>
      <c r="C54" s="57" t="s">
        <v>414</v>
      </c>
      <c r="D54" s="54" t="s">
        <v>415</v>
      </c>
      <c r="E54" s="6" t="s">
        <v>416</v>
      </c>
      <c r="F54" s="19">
        <v>5813500</v>
      </c>
      <c r="G54" s="24">
        <v>11333.42</v>
      </c>
      <c r="H54" s="24">
        <v>0.48</v>
      </c>
      <c r="I54" s="31"/>
      <c r="J54" s="31"/>
      <c r="K54" s="35"/>
    </row>
    <row r="55" spans="2:11" x14ac:dyDescent="0.25">
      <c r="B55" s="8" t="s">
        <v>353</v>
      </c>
      <c r="C55" s="57" t="s">
        <v>354</v>
      </c>
      <c r="D55" s="54" t="s">
        <v>355</v>
      </c>
      <c r="E55" s="6" t="s">
        <v>257</v>
      </c>
      <c r="F55" s="19">
        <v>1120500</v>
      </c>
      <c r="G55" s="24">
        <v>11296.88</v>
      </c>
      <c r="H55" s="24">
        <v>0.48</v>
      </c>
      <c r="I55" s="31"/>
      <c r="J55" s="31"/>
      <c r="K55" s="35"/>
    </row>
    <row r="56" spans="2:11" x14ac:dyDescent="0.25">
      <c r="B56" s="8" t="s">
        <v>1818</v>
      </c>
      <c r="C56" s="57" t="s">
        <v>1819</v>
      </c>
      <c r="D56" s="54" t="s">
        <v>1820</v>
      </c>
      <c r="E56" s="6" t="s">
        <v>184</v>
      </c>
      <c r="F56" s="19">
        <v>11984000</v>
      </c>
      <c r="G56" s="24">
        <v>11061.23</v>
      </c>
      <c r="H56" s="24">
        <v>0.47</v>
      </c>
      <c r="I56" s="31"/>
      <c r="J56" s="31"/>
      <c r="K56" s="35"/>
    </row>
    <row r="57" spans="2:11" x14ac:dyDescent="0.25">
      <c r="B57" s="8" t="s">
        <v>241</v>
      </c>
      <c r="C57" s="57" t="s">
        <v>242</v>
      </c>
      <c r="D57" s="54" t="s">
        <v>243</v>
      </c>
      <c r="E57" s="6" t="s">
        <v>131</v>
      </c>
      <c r="F57" s="19">
        <v>886200</v>
      </c>
      <c r="G57" s="24">
        <v>10863.48</v>
      </c>
      <c r="H57" s="24">
        <v>0.46</v>
      </c>
      <c r="I57" s="31"/>
      <c r="J57" s="31"/>
      <c r="K57" s="35"/>
    </row>
    <row r="58" spans="2:11" x14ac:dyDescent="0.25">
      <c r="B58" s="8" t="s">
        <v>89</v>
      </c>
      <c r="C58" s="57" t="s">
        <v>90</v>
      </c>
      <c r="D58" s="54" t="s">
        <v>91</v>
      </c>
      <c r="E58" s="6" t="s">
        <v>78</v>
      </c>
      <c r="F58" s="19">
        <v>102250</v>
      </c>
      <c r="G58" s="24">
        <v>10847.4</v>
      </c>
      <c r="H58" s="24">
        <v>0.46</v>
      </c>
      <c r="I58" s="31"/>
      <c r="J58" s="31"/>
      <c r="K58" s="35"/>
    </row>
    <row r="59" spans="2:11" x14ac:dyDescent="0.25">
      <c r="B59" s="8" t="s">
        <v>362</v>
      </c>
      <c r="C59" s="57" t="s">
        <v>363</v>
      </c>
      <c r="D59" s="54" t="s">
        <v>364</v>
      </c>
      <c r="E59" s="6" t="s">
        <v>365</v>
      </c>
      <c r="F59" s="19">
        <v>5877000</v>
      </c>
      <c r="G59" s="24">
        <v>10666.76</v>
      </c>
      <c r="H59" s="24">
        <v>0.45</v>
      </c>
      <c r="I59" s="31"/>
      <c r="J59" s="31"/>
      <c r="K59" s="35"/>
    </row>
    <row r="60" spans="2:11" x14ac:dyDescent="0.25">
      <c r="B60" s="8" t="s">
        <v>1966</v>
      </c>
      <c r="C60" s="57" t="s">
        <v>1371</v>
      </c>
      <c r="D60" s="54" t="s">
        <v>1967</v>
      </c>
      <c r="E60" s="6" t="s">
        <v>53</v>
      </c>
      <c r="F60" s="19">
        <v>4497500</v>
      </c>
      <c r="G60" s="24">
        <v>10551.14</v>
      </c>
      <c r="H60" s="24">
        <v>0.44</v>
      </c>
      <c r="I60" s="31"/>
      <c r="J60" s="31"/>
      <c r="K60" s="35"/>
    </row>
    <row r="61" spans="2:11" x14ac:dyDescent="0.25">
      <c r="B61" s="8" t="s">
        <v>163</v>
      </c>
      <c r="C61" s="57" t="s">
        <v>164</v>
      </c>
      <c r="D61" s="54" t="s">
        <v>165</v>
      </c>
      <c r="E61" s="6" t="s">
        <v>57</v>
      </c>
      <c r="F61" s="19">
        <v>860400</v>
      </c>
      <c r="G61" s="24">
        <v>10505.05</v>
      </c>
      <c r="H61" s="24">
        <v>0.44</v>
      </c>
      <c r="I61" s="31"/>
      <c r="J61" s="31"/>
      <c r="K61" s="35"/>
    </row>
    <row r="62" spans="2:11" x14ac:dyDescent="0.25">
      <c r="B62" s="8" t="s">
        <v>1968</v>
      </c>
      <c r="C62" s="57" t="s">
        <v>1969</v>
      </c>
      <c r="D62" s="54" t="s">
        <v>1970</v>
      </c>
      <c r="E62" s="6" t="s">
        <v>1971</v>
      </c>
      <c r="F62" s="19">
        <v>4474000</v>
      </c>
      <c r="G62" s="24">
        <v>10440.08</v>
      </c>
      <c r="H62" s="24">
        <v>0.44</v>
      </c>
      <c r="I62" s="31"/>
      <c r="J62" s="31"/>
      <c r="K62" s="35"/>
    </row>
    <row r="63" spans="2:11" x14ac:dyDescent="0.25">
      <c r="B63" s="8" t="s">
        <v>1972</v>
      </c>
      <c r="C63" s="57" t="s">
        <v>1973</v>
      </c>
      <c r="D63" s="54" t="s">
        <v>1974</v>
      </c>
      <c r="E63" s="6" t="s">
        <v>107</v>
      </c>
      <c r="F63" s="19">
        <v>6085800</v>
      </c>
      <c r="G63" s="24">
        <v>10224.14</v>
      </c>
      <c r="H63" s="24">
        <v>0.43</v>
      </c>
      <c r="I63" s="31"/>
      <c r="J63" s="31"/>
      <c r="K63" s="35"/>
    </row>
    <row r="64" spans="2:11" x14ac:dyDescent="0.25">
      <c r="B64" s="8" t="s">
        <v>157</v>
      </c>
      <c r="C64" s="57" t="s">
        <v>158</v>
      </c>
      <c r="D64" s="54" t="s">
        <v>159</v>
      </c>
      <c r="E64" s="6" t="s">
        <v>131</v>
      </c>
      <c r="F64" s="19">
        <v>835900</v>
      </c>
      <c r="G64" s="24">
        <v>10133.620000000001</v>
      </c>
      <c r="H64" s="24">
        <v>0.43</v>
      </c>
      <c r="I64" s="31"/>
      <c r="J64" s="31"/>
      <c r="K64" s="35"/>
    </row>
    <row r="65" spans="2:11" x14ac:dyDescent="0.25">
      <c r="B65" s="8" t="s">
        <v>981</v>
      </c>
      <c r="C65" s="57" t="s">
        <v>982</v>
      </c>
      <c r="D65" s="54" t="s">
        <v>983</v>
      </c>
      <c r="E65" s="6" t="s">
        <v>217</v>
      </c>
      <c r="F65" s="19">
        <v>180250</v>
      </c>
      <c r="G65" s="24">
        <v>9965.93</v>
      </c>
      <c r="H65" s="24">
        <v>0.42</v>
      </c>
      <c r="I65" s="31"/>
      <c r="J65" s="31"/>
      <c r="K65" s="35"/>
    </row>
    <row r="66" spans="2:11" x14ac:dyDescent="0.25">
      <c r="B66" s="8" t="s">
        <v>948</v>
      </c>
      <c r="C66" s="57" t="s">
        <v>949</v>
      </c>
      <c r="D66" s="54" t="s">
        <v>950</v>
      </c>
      <c r="E66" s="6" t="s">
        <v>103</v>
      </c>
      <c r="F66" s="19">
        <v>314200</v>
      </c>
      <c r="G66" s="24">
        <v>9802.73</v>
      </c>
      <c r="H66" s="24">
        <v>0.41</v>
      </c>
      <c r="I66" s="31"/>
      <c r="J66" s="31"/>
      <c r="K66" s="35"/>
    </row>
    <row r="67" spans="2:11" x14ac:dyDescent="0.25">
      <c r="B67" s="8" t="s">
        <v>64</v>
      </c>
      <c r="C67" s="57" t="s">
        <v>65</v>
      </c>
      <c r="D67" s="54" t="s">
        <v>66</v>
      </c>
      <c r="E67" s="6" t="s">
        <v>53</v>
      </c>
      <c r="F67" s="19">
        <v>865000</v>
      </c>
      <c r="G67" s="24">
        <v>9292.26</v>
      </c>
      <c r="H67" s="24">
        <v>0.39</v>
      </c>
      <c r="I67" s="31"/>
      <c r="J67" s="31"/>
      <c r="K67" s="35"/>
    </row>
    <row r="68" spans="2:11" x14ac:dyDescent="0.25">
      <c r="B68" s="8" t="s">
        <v>1792</v>
      </c>
      <c r="C68" s="57" t="s">
        <v>1793</v>
      </c>
      <c r="D68" s="54" t="s">
        <v>1794</v>
      </c>
      <c r="E68" s="6" t="s">
        <v>148</v>
      </c>
      <c r="F68" s="19">
        <v>656600</v>
      </c>
      <c r="G68" s="24">
        <v>9197.98</v>
      </c>
      <c r="H68" s="24">
        <v>0.39</v>
      </c>
      <c r="I68" s="31"/>
      <c r="J68" s="31"/>
      <c r="K68" s="35"/>
    </row>
    <row r="69" spans="2:11" x14ac:dyDescent="0.25">
      <c r="B69" s="8" t="s">
        <v>251</v>
      </c>
      <c r="C69" s="57" t="s">
        <v>252</v>
      </c>
      <c r="D69" s="54" t="s">
        <v>253</v>
      </c>
      <c r="E69" s="6" t="s">
        <v>74</v>
      </c>
      <c r="F69" s="19">
        <v>483300</v>
      </c>
      <c r="G69" s="24">
        <v>9064.5300000000007</v>
      </c>
      <c r="H69" s="24">
        <v>0.38</v>
      </c>
      <c r="I69" s="31"/>
      <c r="J69" s="31"/>
      <c r="K69" s="35"/>
    </row>
    <row r="70" spans="2:11" x14ac:dyDescent="0.25">
      <c r="B70" s="8" t="s">
        <v>1975</v>
      </c>
      <c r="C70" s="57" t="s">
        <v>1976</v>
      </c>
      <c r="D70" s="54" t="s">
        <v>1977</v>
      </c>
      <c r="E70" s="6" t="s">
        <v>247</v>
      </c>
      <c r="F70" s="19">
        <v>4865400</v>
      </c>
      <c r="G70" s="24">
        <v>8971.7999999999993</v>
      </c>
      <c r="H70" s="24">
        <v>0.38</v>
      </c>
      <c r="I70" s="31"/>
      <c r="J70" s="31"/>
      <c r="K70" s="35"/>
    </row>
    <row r="71" spans="2:11" x14ac:dyDescent="0.25">
      <c r="B71" s="8" t="s">
        <v>1978</v>
      </c>
      <c r="C71" s="57" t="s">
        <v>1979</v>
      </c>
      <c r="D71" s="54" t="s">
        <v>1980</v>
      </c>
      <c r="E71" s="6" t="s">
        <v>107</v>
      </c>
      <c r="F71" s="19">
        <v>7410000</v>
      </c>
      <c r="G71" s="24">
        <v>8777.15</v>
      </c>
      <c r="H71" s="24">
        <v>0.37</v>
      </c>
      <c r="I71" s="31"/>
      <c r="J71" s="31"/>
      <c r="K71" s="35"/>
    </row>
    <row r="72" spans="2:11" x14ac:dyDescent="0.25">
      <c r="B72" s="8" t="s">
        <v>1981</v>
      </c>
      <c r="C72" s="57" t="s">
        <v>1982</v>
      </c>
      <c r="D72" s="54" t="s">
        <v>1983</v>
      </c>
      <c r="E72" s="6" t="s">
        <v>107</v>
      </c>
      <c r="F72" s="19">
        <v>5680126</v>
      </c>
      <c r="G72" s="24">
        <v>8420.7900000000009</v>
      </c>
      <c r="H72" s="24">
        <v>0.35</v>
      </c>
      <c r="I72" s="31"/>
      <c r="J72" s="31"/>
      <c r="K72" s="35"/>
    </row>
    <row r="73" spans="2:11" x14ac:dyDescent="0.25">
      <c r="B73" s="8" t="s">
        <v>442</v>
      </c>
      <c r="C73" s="57" t="s">
        <v>443</v>
      </c>
      <c r="D73" s="54" t="s">
        <v>444</v>
      </c>
      <c r="E73" s="6" t="s">
        <v>57</v>
      </c>
      <c r="F73" s="19">
        <v>2029500</v>
      </c>
      <c r="G73" s="24">
        <v>8382.85</v>
      </c>
      <c r="H73" s="24">
        <v>0.35</v>
      </c>
      <c r="I73" s="31"/>
      <c r="J73" s="31"/>
      <c r="K73" s="35"/>
    </row>
    <row r="74" spans="2:11" x14ac:dyDescent="0.25">
      <c r="B74" s="8" t="s">
        <v>1984</v>
      </c>
      <c r="C74" s="57" t="s">
        <v>1985</v>
      </c>
      <c r="D74" s="54" t="s">
        <v>1986</v>
      </c>
      <c r="E74" s="6" t="s">
        <v>107</v>
      </c>
      <c r="F74" s="19">
        <v>5010000</v>
      </c>
      <c r="G74" s="24">
        <v>8236.44</v>
      </c>
      <c r="H74" s="24">
        <v>0.35</v>
      </c>
      <c r="I74" s="31"/>
      <c r="J74" s="31"/>
      <c r="K74" s="35"/>
    </row>
    <row r="75" spans="2:11" x14ac:dyDescent="0.25">
      <c r="B75" s="8" t="s">
        <v>954</v>
      </c>
      <c r="C75" s="57" t="s">
        <v>701</v>
      </c>
      <c r="D75" s="54" t="s">
        <v>955</v>
      </c>
      <c r="E75" s="6" t="s">
        <v>53</v>
      </c>
      <c r="F75" s="19">
        <v>561500</v>
      </c>
      <c r="G75" s="24">
        <v>8232.15</v>
      </c>
      <c r="H75" s="24">
        <v>0.35</v>
      </c>
      <c r="I75" s="31"/>
      <c r="J75" s="31"/>
      <c r="K75" s="35"/>
    </row>
    <row r="76" spans="2:11" x14ac:dyDescent="0.25">
      <c r="B76" s="8" t="s">
        <v>166</v>
      </c>
      <c r="C76" s="57" t="s">
        <v>167</v>
      </c>
      <c r="D76" s="54" t="s">
        <v>168</v>
      </c>
      <c r="E76" s="6" t="s">
        <v>169</v>
      </c>
      <c r="F76" s="19">
        <v>453805</v>
      </c>
      <c r="G76" s="24">
        <v>7794.55</v>
      </c>
      <c r="H76" s="24">
        <v>0.33</v>
      </c>
      <c r="I76" s="31"/>
      <c r="J76" s="31"/>
      <c r="K76" s="35"/>
    </row>
    <row r="77" spans="2:11" x14ac:dyDescent="0.25">
      <c r="B77" s="8" t="s">
        <v>341</v>
      </c>
      <c r="C77" s="57" t="s">
        <v>342</v>
      </c>
      <c r="D77" s="54" t="s">
        <v>343</v>
      </c>
      <c r="E77" s="6" t="s">
        <v>57</v>
      </c>
      <c r="F77" s="19">
        <v>580300</v>
      </c>
      <c r="G77" s="24">
        <v>7781.24</v>
      </c>
      <c r="H77" s="24">
        <v>0.33</v>
      </c>
      <c r="I77" s="31"/>
      <c r="J77" s="31"/>
      <c r="K77" s="35"/>
    </row>
    <row r="78" spans="2:11" x14ac:dyDescent="0.25">
      <c r="B78" s="8" t="s">
        <v>267</v>
      </c>
      <c r="C78" s="57" t="s">
        <v>268</v>
      </c>
      <c r="D78" s="54" t="s">
        <v>269</v>
      </c>
      <c r="E78" s="6" t="s">
        <v>78</v>
      </c>
      <c r="F78" s="19">
        <v>120875</v>
      </c>
      <c r="G78" s="24">
        <v>7361.95</v>
      </c>
      <c r="H78" s="24">
        <v>0.31</v>
      </c>
      <c r="I78" s="31"/>
      <c r="J78" s="31"/>
      <c r="K78" s="35"/>
    </row>
    <row r="79" spans="2:11" x14ac:dyDescent="0.25">
      <c r="B79" s="8" t="s">
        <v>1877</v>
      </c>
      <c r="C79" s="57" t="s">
        <v>1878</v>
      </c>
      <c r="D79" s="54" t="s">
        <v>1879</v>
      </c>
      <c r="E79" s="6" t="s">
        <v>103</v>
      </c>
      <c r="F79" s="19">
        <v>551500</v>
      </c>
      <c r="G79" s="24">
        <v>7184.11</v>
      </c>
      <c r="H79" s="24">
        <v>0.3</v>
      </c>
      <c r="I79" s="31"/>
      <c r="J79" s="31"/>
      <c r="K79" s="35"/>
    </row>
    <row r="80" spans="2:11" x14ac:dyDescent="0.25">
      <c r="B80" s="8" t="s">
        <v>872</v>
      </c>
      <c r="C80" s="57" t="s">
        <v>873</v>
      </c>
      <c r="D80" s="54" t="s">
        <v>874</v>
      </c>
      <c r="E80" s="6" t="s">
        <v>237</v>
      </c>
      <c r="F80" s="19">
        <v>6396000</v>
      </c>
      <c r="G80" s="24">
        <v>7147.53</v>
      </c>
      <c r="H80" s="24">
        <v>0.3</v>
      </c>
      <c r="I80" s="31"/>
      <c r="J80" s="31"/>
      <c r="K80" s="35"/>
    </row>
    <row r="81" spans="2:11" x14ac:dyDescent="0.25">
      <c r="B81" s="8" t="s">
        <v>309</v>
      </c>
      <c r="C81" s="57" t="s">
        <v>310</v>
      </c>
      <c r="D81" s="54" t="s">
        <v>311</v>
      </c>
      <c r="E81" s="6" t="s">
        <v>184</v>
      </c>
      <c r="F81" s="19">
        <v>5456000</v>
      </c>
      <c r="G81" s="24">
        <v>6978.22</v>
      </c>
      <c r="H81" s="24">
        <v>0.28999999999999998</v>
      </c>
      <c r="I81" s="31"/>
      <c r="J81" s="31"/>
      <c r="K81" s="35"/>
    </row>
    <row r="82" spans="2:11" x14ac:dyDescent="0.25">
      <c r="B82" s="8" t="s">
        <v>1987</v>
      </c>
      <c r="C82" s="57" t="s">
        <v>1988</v>
      </c>
      <c r="D82" s="54" t="s">
        <v>1989</v>
      </c>
      <c r="E82" s="6" t="s">
        <v>74</v>
      </c>
      <c r="F82" s="19">
        <v>299250</v>
      </c>
      <c r="G82" s="24">
        <v>6636.02</v>
      </c>
      <c r="H82" s="24">
        <v>0.28000000000000003</v>
      </c>
      <c r="I82" s="31"/>
      <c r="J82" s="31"/>
      <c r="K82" s="35"/>
    </row>
    <row r="83" spans="2:11" x14ac:dyDescent="0.25">
      <c r="B83" s="8" t="s">
        <v>1812</v>
      </c>
      <c r="C83" s="57" t="s">
        <v>1813</v>
      </c>
      <c r="D83" s="54" t="s">
        <v>1814</v>
      </c>
      <c r="E83" s="6" t="s">
        <v>53</v>
      </c>
      <c r="F83" s="19">
        <v>4520000</v>
      </c>
      <c r="G83" s="24">
        <v>6615.02</v>
      </c>
      <c r="H83" s="24">
        <v>0.28000000000000003</v>
      </c>
      <c r="I83" s="31"/>
      <c r="J83" s="31"/>
      <c r="K83" s="35"/>
    </row>
    <row r="84" spans="2:11" x14ac:dyDescent="0.25">
      <c r="B84" s="8" t="s">
        <v>527</v>
      </c>
      <c r="C84" s="57" t="s">
        <v>528</v>
      </c>
      <c r="D84" s="54" t="s">
        <v>529</v>
      </c>
      <c r="E84" s="6" t="s">
        <v>135</v>
      </c>
      <c r="F84" s="19">
        <v>26240</v>
      </c>
      <c r="G84" s="24">
        <v>6359.57</v>
      </c>
      <c r="H84" s="24">
        <v>0.27</v>
      </c>
      <c r="I84" s="31"/>
      <c r="J84" s="31"/>
      <c r="K84" s="35"/>
    </row>
    <row r="85" spans="2:11" x14ac:dyDescent="0.25">
      <c r="B85" s="8" t="s">
        <v>221</v>
      </c>
      <c r="C85" s="57" t="s">
        <v>222</v>
      </c>
      <c r="D85" s="54" t="s">
        <v>223</v>
      </c>
      <c r="E85" s="6" t="s">
        <v>123</v>
      </c>
      <c r="F85" s="19">
        <v>6847500</v>
      </c>
      <c r="G85" s="24">
        <v>6299.7</v>
      </c>
      <c r="H85" s="24">
        <v>0.26</v>
      </c>
      <c r="I85" s="31"/>
      <c r="J85" s="31"/>
      <c r="K85" s="35"/>
    </row>
    <row r="86" spans="2:11" x14ac:dyDescent="0.25">
      <c r="B86" s="8" t="s">
        <v>79</v>
      </c>
      <c r="C86" s="57" t="s">
        <v>80</v>
      </c>
      <c r="D86" s="54" t="s">
        <v>81</v>
      </c>
      <c r="E86" s="6" t="s">
        <v>78</v>
      </c>
      <c r="F86" s="19">
        <v>373450</v>
      </c>
      <c r="G86" s="24">
        <v>6153.52</v>
      </c>
      <c r="H86" s="24">
        <v>0.26</v>
      </c>
      <c r="I86" s="31"/>
      <c r="J86" s="31"/>
      <c r="K86" s="35"/>
    </row>
    <row r="87" spans="2:11" x14ac:dyDescent="0.25">
      <c r="B87" s="8" t="s">
        <v>112</v>
      </c>
      <c r="C87" s="57" t="s">
        <v>113</v>
      </c>
      <c r="D87" s="54" t="s">
        <v>114</v>
      </c>
      <c r="E87" s="6" t="s">
        <v>115</v>
      </c>
      <c r="F87" s="19">
        <v>207000</v>
      </c>
      <c r="G87" s="24">
        <v>6146.97</v>
      </c>
      <c r="H87" s="24">
        <v>0.26</v>
      </c>
      <c r="I87" s="31"/>
      <c r="J87" s="31"/>
      <c r="K87" s="35"/>
    </row>
    <row r="88" spans="2:11" x14ac:dyDescent="0.25">
      <c r="B88" s="8" t="s">
        <v>565</v>
      </c>
      <c r="C88" s="57" t="s">
        <v>566</v>
      </c>
      <c r="D88" s="54" t="s">
        <v>567</v>
      </c>
      <c r="E88" s="6" t="s">
        <v>568</v>
      </c>
      <c r="F88" s="19">
        <v>1730400</v>
      </c>
      <c r="G88" s="24">
        <v>5920.56</v>
      </c>
      <c r="H88" s="24">
        <v>0.25</v>
      </c>
      <c r="I88" s="31"/>
      <c r="J88" s="31"/>
      <c r="K88" s="35"/>
    </row>
    <row r="89" spans="2:11" x14ac:dyDescent="0.25">
      <c r="B89" s="8" t="s">
        <v>848</v>
      </c>
      <c r="C89" s="57" t="s">
        <v>849</v>
      </c>
      <c r="D89" s="54" t="s">
        <v>850</v>
      </c>
      <c r="E89" s="6" t="s">
        <v>131</v>
      </c>
      <c r="F89" s="19">
        <v>2467500</v>
      </c>
      <c r="G89" s="24">
        <v>5880.05</v>
      </c>
      <c r="H89" s="24">
        <v>0.25</v>
      </c>
      <c r="I89" s="31"/>
      <c r="J89" s="31"/>
      <c r="K89" s="35"/>
    </row>
    <row r="90" spans="2:11" x14ac:dyDescent="0.25">
      <c r="B90" s="8" t="s">
        <v>1990</v>
      </c>
      <c r="C90" s="57" t="s">
        <v>1991</v>
      </c>
      <c r="D90" s="54" t="s">
        <v>1992</v>
      </c>
      <c r="E90" s="6" t="s">
        <v>107</v>
      </c>
      <c r="F90" s="19">
        <v>2861100</v>
      </c>
      <c r="G90" s="24">
        <v>5840.94</v>
      </c>
      <c r="H90" s="24">
        <v>0.25</v>
      </c>
      <c r="I90" s="31"/>
      <c r="J90" s="31"/>
      <c r="K90" s="35"/>
    </row>
    <row r="91" spans="2:11" x14ac:dyDescent="0.25">
      <c r="B91" s="8" t="s">
        <v>1993</v>
      </c>
      <c r="C91" s="57" t="s">
        <v>1994</v>
      </c>
      <c r="D91" s="54" t="s">
        <v>1995</v>
      </c>
      <c r="E91" s="6" t="s">
        <v>579</v>
      </c>
      <c r="F91" s="19">
        <v>9382500</v>
      </c>
      <c r="G91" s="24">
        <v>5610.74</v>
      </c>
      <c r="H91" s="24">
        <v>0.24</v>
      </c>
      <c r="I91" s="31"/>
      <c r="J91" s="31"/>
      <c r="K91" s="35"/>
    </row>
    <row r="92" spans="2:11" x14ac:dyDescent="0.25">
      <c r="B92" s="8" t="s">
        <v>426</v>
      </c>
      <c r="C92" s="57" t="s">
        <v>427</v>
      </c>
      <c r="D92" s="54" t="s">
        <v>428</v>
      </c>
      <c r="E92" s="6" t="s">
        <v>403</v>
      </c>
      <c r="F92" s="19">
        <v>2721000</v>
      </c>
      <c r="G92" s="24">
        <v>5518.19</v>
      </c>
      <c r="H92" s="24">
        <v>0.23</v>
      </c>
      <c r="I92" s="31"/>
      <c r="J92" s="31"/>
      <c r="K92" s="35"/>
    </row>
    <row r="93" spans="2:11" x14ac:dyDescent="0.25">
      <c r="B93" s="8" t="s">
        <v>975</v>
      </c>
      <c r="C93" s="57" t="s">
        <v>976</v>
      </c>
      <c r="D93" s="54" t="s">
        <v>977</v>
      </c>
      <c r="E93" s="6" t="s">
        <v>230</v>
      </c>
      <c r="F93" s="19">
        <v>369750</v>
      </c>
      <c r="G93" s="24">
        <v>5306.84</v>
      </c>
      <c r="H93" s="24">
        <v>0.22</v>
      </c>
      <c r="I93" s="31"/>
      <c r="J93" s="31"/>
      <c r="K93" s="35"/>
    </row>
    <row r="94" spans="2:11" x14ac:dyDescent="0.25">
      <c r="B94" s="8" t="s">
        <v>1875</v>
      </c>
      <c r="C94" s="57" t="s">
        <v>1194</v>
      </c>
      <c r="D94" s="54" t="s">
        <v>1876</v>
      </c>
      <c r="E94" s="6" t="s">
        <v>53</v>
      </c>
      <c r="F94" s="19">
        <v>2679300</v>
      </c>
      <c r="G94" s="24">
        <v>5280.9</v>
      </c>
      <c r="H94" s="24">
        <v>0.22</v>
      </c>
      <c r="I94" s="31"/>
      <c r="J94" s="31"/>
      <c r="K94" s="35"/>
    </row>
    <row r="95" spans="2:11" x14ac:dyDescent="0.25">
      <c r="B95" s="8" t="s">
        <v>1996</v>
      </c>
      <c r="C95" s="57" t="s">
        <v>1997</v>
      </c>
      <c r="D95" s="54" t="s">
        <v>1998</v>
      </c>
      <c r="E95" s="6" t="s">
        <v>131</v>
      </c>
      <c r="F95" s="19">
        <v>1300000</v>
      </c>
      <c r="G95" s="24">
        <v>5194.1499999999996</v>
      </c>
      <c r="H95" s="24">
        <v>0.22</v>
      </c>
      <c r="I95" s="31"/>
      <c r="J95" s="31"/>
      <c r="K95" s="35"/>
    </row>
    <row r="96" spans="2:11" x14ac:dyDescent="0.25">
      <c r="B96" s="8" t="s">
        <v>1999</v>
      </c>
      <c r="C96" s="57" t="s">
        <v>2000</v>
      </c>
      <c r="D96" s="54" t="s">
        <v>2001</v>
      </c>
      <c r="E96" s="6" t="s">
        <v>74</v>
      </c>
      <c r="F96" s="19">
        <v>2041600</v>
      </c>
      <c r="G96" s="24">
        <v>5131.5600000000004</v>
      </c>
      <c r="H96" s="24">
        <v>0.22</v>
      </c>
      <c r="I96" s="31"/>
      <c r="J96" s="31"/>
      <c r="K96" s="35"/>
    </row>
    <row r="97" spans="2:11" x14ac:dyDescent="0.25">
      <c r="B97" s="8" t="s">
        <v>2002</v>
      </c>
      <c r="C97" s="57" t="s">
        <v>2003</v>
      </c>
      <c r="D97" s="54" t="s">
        <v>2004</v>
      </c>
      <c r="E97" s="6" t="s">
        <v>325</v>
      </c>
      <c r="F97" s="19">
        <v>893000</v>
      </c>
      <c r="G97" s="24">
        <v>4950.3500000000004</v>
      </c>
      <c r="H97" s="24">
        <v>0.21</v>
      </c>
      <c r="I97" s="31"/>
      <c r="J97" s="31"/>
      <c r="K97" s="35"/>
    </row>
    <row r="98" spans="2:11" x14ac:dyDescent="0.25">
      <c r="B98" s="8" t="s">
        <v>104</v>
      </c>
      <c r="C98" s="57" t="s">
        <v>105</v>
      </c>
      <c r="D98" s="54" t="s">
        <v>106</v>
      </c>
      <c r="E98" s="6" t="s">
        <v>107</v>
      </c>
      <c r="F98" s="19">
        <v>441875</v>
      </c>
      <c r="G98" s="24">
        <v>4937.7299999999996</v>
      </c>
      <c r="H98" s="24">
        <v>0.21</v>
      </c>
      <c r="I98" s="31"/>
      <c r="J98" s="31"/>
      <c r="K98" s="35"/>
    </row>
    <row r="99" spans="2:11" x14ac:dyDescent="0.25">
      <c r="B99" s="8" t="s">
        <v>2005</v>
      </c>
      <c r="C99" s="57" t="s">
        <v>2006</v>
      </c>
      <c r="D99" s="54" t="s">
        <v>2007</v>
      </c>
      <c r="E99" s="6" t="s">
        <v>325</v>
      </c>
      <c r="F99" s="19">
        <v>715000</v>
      </c>
      <c r="G99" s="24">
        <v>4910.9799999999996</v>
      </c>
      <c r="H99" s="24">
        <v>0.21</v>
      </c>
      <c r="I99" s="31"/>
      <c r="J99" s="31"/>
      <c r="K99" s="35"/>
    </row>
    <row r="100" spans="2:11" x14ac:dyDescent="0.25">
      <c r="B100" s="8" t="s">
        <v>464</v>
      </c>
      <c r="C100" s="57" t="s">
        <v>465</v>
      </c>
      <c r="D100" s="54" t="s">
        <v>466</v>
      </c>
      <c r="E100" s="6" t="s">
        <v>123</v>
      </c>
      <c r="F100" s="19">
        <v>2824900</v>
      </c>
      <c r="G100" s="24">
        <v>4888.49</v>
      </c>
      <c r="H100" s="24">
        <v>0.21</v>
      </c>
      <c r="I100" s="31"/>
      <c r="J100" s="31"/>
      <c r="K100" s="35"/>
    </row>
    <row r="101" spans="2:11" x14ac:dyDescent="0.25">
      <c r="B101" s="8" t="s">
        <v>2008</v>
      </c>
      <c r="C101" s="57" t="s">
        <v>2009</v>
      </c>
      <c r="D101" s="54" t="s">
        <v>2010</v>
      </c>
      <c r="E101" s="6" t="s">
        <v>169</v>
      </c>
      <c r="F101" s="19">
        <v>679500</v>
      </c>
      <c r="G101" s="24">
        <v>4582.55</v>
      </c>
      <c r="H101" s="24">
        <v>0.19</v>
      </c>
      <c r="I101" s="31"/>
      <c r="J101" s="31"/>
      <c r="K101" s="35"/>
    </row>
    <row r="102" spans="2:11" x14ac:dyDescent="0.25">
      <c r="B102" s="8" t="s">
        <v>315</v>
      </c>
      <c r="C102" s="57" t="s">
        <v>316</v>
      </c>
      <c r="D102" s="54" t="s">
        <v>317</v>
      </c>
      <c r="E102" s="6" t="s">
        <v>318</v>
      </c>
      <c r="F102" s="19">
        <v>272400</v>
      </c>
      <c r="G102" s="24">
        <v>4485.88</v>
      </c>
      <c r="H102" s="24">
        <v>0.19</v>
      </c>
      <c r="I102" s="31"/>
      <c r="J102" s="31"/>
      <c r="K102" s="35"/>
    </row>
    <row r="103" spans="2:11" x14ac:dyDescent="0.25">
      <c r="B103" s="8" t="s">
        <v>2011</v>
      </c>
      <c r="C103" s="57" t="s">
        <v>2012</v>
      </c>
      <c r="D103" s="54" t="s">
        <v>2013</v>
      </c>
      <c r="E103" s="6" t="s">
        <v>152</v>
      </c>
      <c r="F103" s="19">
        <v>159600</v>
      </c>
      <c r="G103" s="24">
        <v>4448.05</v>
      </c>
      <c r="H103" s="24">
        <v>0.19</v>
      </c>
      <c r="I103" s="31"/>
      <c r="J103" s="31"/>
      <c r="K103" s="35"/>
    </row>
    <row r="104" spans="2:11" x14ac:dyDescent="0.25">
      <c r="B104" s="8" t="s">
        <v>956</v>
      </c>
      <c r="C104" s="57" t="s">
        <v>957</v>
      </c>
      <c r="D104" s="54" t="s">
        <v>958</v>
      </c>
      <c r="E104" s="6" t="s">
        <v>107</v>
      </c>
      <c r="F104" s="19">
        <v>264500</v>
      </c>
      <c r="G104" s="24">
        <v>4426.41</v>
      </c>
      <c r="H104" s="24">
        <v>0.19</v>
      </c>
      <c r="I104" s="31"/>
      <c r="J104" s="31"/>
      <c r="K104" s="35"/>
    </row>
    <row r="105" spans="2:11" x14ac:dyDescent="0.25">
      <c r="B105" s="8" t="s">
        <v>2014</v>
      </c>
      <c r="C105" s="57" t="s">
        <v>2015</v>
      </c>
      <c r="D105" s="54" t="s">
        <v>2016</v>
      </c>
      <c r="E105" s="6" t="s">
        <v>325</v>
      </c>
      <c r="F105" s="19">
        <v>194700</v>
      </c>
      <c r="G105" s="24">
        <v>4275.8100000000004</v>
      </c>
      <c r="H105" s="24">
        <v>0.18</v>
      </c>
      <c r="I105" s="31"/>
      <c r="J105" s="31"/>
      <c r="K105" s="35"/>
    </row>
    <row r="106" spans="2:11" x14ac:dyDescent="0.25">
      <c r="B106" s="8" t="s">
        <v>2017</v>
      </c>
      <c r="C106" s="57" t="s">
        <v>2018</v>
      </c>
      <c r="D106" s="54" t="s">
        <v>2019</v>
      </c>
      <c r="E106" s="6" t="s">
        <v>506</v>
      </c>
      <c r="F106" s="19">
        <v>876800</v>
      </c>
      <c r="G106" s="24">
        <v>4147.7</v>
      </c>
      <c r="H106" s="24">
        <v>0.17</v>
      </c>
      <c r="I106" s="31"/>
      <c r="J106" s="31"/>
      <c r="K106" s="35"/>
    </row>
    <row r="107" spans="2:11" x14ac:dyDescent="0.25">
      <c r="B107" s="8" t="s">
        <v>359</v>
      </c>
      <c r="C107" s="57" t="s">
        <v>360</v>
      </c>
      <c r="D107" s="54" t="s">
        <v>361</v>
      </c>
      <c r="E107" s="6" t="s">
        <v>318</v>
      </c>
      <c r="F107" s="19">
        <v>389900</v>
      </c>
      <c r="G107" s="24">
        <v>4089.47</v>
      </c>
      <c r="H107" s="24">
        <v>0.17</v>
      </c>
      <c r="I107" s="31"/>
      <c r="J107" s="31"/>
      <c r="K107" s="35"/>
    </row>
    <row r="108" spans="2:11" x14ac:dyDescent="0.25">
      <c r="B108" s="8" t="s">
        <v>2020</v>
      </c>
      <c r="C108" s="57" t="s">
        <v>2021</v>
      </c>
      <c r="D108" s="54" t="s">
        <v>2022</v>
      </c>
      <c r="E108" s="6" t="s">
        <v>131</v>
      </c>
      <c r="F108" s="19">
        <v>519100</v>
      </c>
      <c r="G108" s="24">
        <v>4048.72</v>
      </c>
      <c r="H108" s="24">
        <v>0.17</v>
      </c>
      <c r="I108" s="31"/>
      <c r="J108" s="31"/>
      <c r="K108" s="35"/>
    </row>
    <row r="109" spans="2:11" x14ac:dyDescent="0.25">
      <c r="B109" s="8" t="s">
        <v>2023</v>
      </c>
      <c r="C109" s="57" t="s">
        <v>2024</v>
      </c>
      <c r="D109" s="54" t="s">
        <v>2025</v>
      </c>
      <c r="E109" s="6" t="s">
        <v>85</v>
      </c>
      <c r="F109" s="19">
        <v>108350</v>
      </c>
      <c r="G109" s="24">
        <v>3963.01</v>
      </c>
      <c r="H109" s="24">
        <v>0.17</v>
      </c>
      <c r="I109" s="31"/>
      <c r="J109" s="31"/>
      <c r="K109" s="35"/>
    </row>
    <row r="110" spans="2:11" x14ac:dyDescent="0.25">
      <c r="B110" s="8" t="s">
        <v>759</v>
      </c>
      <c r="C110" s="57" t="s">
        <v>760</v>
      </c>
      <c r="D110" s="54" t="s">
        <v>761</v>
      </c>
      <c r="E110" s="6" t="s">
        <v>78</v>
      </c>
      <c r="F110" s="19">
        <v>103200</v>
      </c>
      <c r="G110" s="24">
        <v>3941.26</v>
      </c>
      <c r="H110" s="24">
        <v>0.17</v>
      </c>
      <c r="I110" s="31"/>
      <c r="J110" s="31"/>
      <c r="K110" s="35"/>
    </row>
    <row r="111" spans="2:11" x14ac:dyDescent="0.25">
      <c r="B111" s="8" t="s">
        <v>2026</v>
      </c>
      <c r="C111" s="57" t="s">
        <v>1481</v>
      </c>
      <c r="D111" s="54" t="s">
        <v>2027</v>
      </c>
      <c r="E111" s="6" t="s">
        <v>107</v>
      </c>
      <c r="F111" s="19">
        <v>1162500</v>
      </c>
      <c r="G111" s="24">
        <v>3893.21</v>
      </c>
      <c r="H111" s="24">
        <v>0.16</v>
      </c>
      <c r="I111" s="31"/>
      <c r="J111" s="31"/>
      <c r="K111" s="35"/>
    </row>
    <row r="112" spans="2:11" x14ac:dyDescent="0.25">
      <c r="B112" s="8" t="s">
        <v>2028</v>
      </c>
      <c r="C112" s="57" t="s">
        <v>2029</v>
      </c>
      <c r="D112" s="54" t="s">
        <v>2030</v>
      </c>
      <c r="E112" s="6" t="s">
        <v>107</v>
      </c>
      <c r="F112" s="19">
        <v>403500</v>
      </c>
      <c r="G112" s="24">
        <v>3738.23</v>
      </c>
      <c r="H112" s="24">
        <v>0.16</v>
      </c>
      <c r="I112" s="31"/>
      <c r="J112" s="31"/>
      <c r="K112" s="35"/>
    </row>
    <row r="113" spans="2:11" x14ac:dyDescent="0.25">
      <c r="B113" s="8" t="s">
        <v>231</v>
      </c>
      <c r="C113" s="57" t="s">
        <v>232</v>
      </c>
      <c r="D113" s="54" t="s">
        <v>233</v>
      </c>
      <c r="E113" s="6" t="s">
        <v>156</v>
      </c>
      <c r="F113" s="19">
        <v>868000</v>
      </c>
      <c r="G113" s="24">
        <v>3660.36</v>
      </c>
      <c r="H113" s="24">
        <v>0.15</v>
      </c>
      <c r="I113" s="31"/>
      <c r="J113" s="31"/>
      <c r="K113" s="35"/>
    </row>
    <row r="114" spans="2:11" x14ac:dyDescent="0.25">
      <c r="B114" s="8" t="s">
        <v>1800</v>
      </c>
      <c r="C114" s="57" t="s">
        <v>1801</v>
      </c>
      <c r="D114" s="54" t="s">
        <v>1802</v>
      </c>
      <c r="E114" s="6" t="s">
        <v>441</v>
      </c>
      <c r="F114" s="19">
        <v>92750</v>
      </c>
      <c r="G114" s="24">
        <v>3497.51</v>
      </c>
      <c r="H114" s="24">
        <v>0.15</v>
      </c>
      <c r="I114" s="31"/>
      <c r="J114" s="31"/>
      <c r="K114" s="35"/>
    </row>
    <row r="115" spans="2:11" x14ac:dyDescent="0.25">
      <c r="B115" s="8" t="s">
        <v>297</v>
      </c>
      <c r="C115" s="57" t="s">
        <v>298</v>
      </c>
      <c r="D115" s="54" t="s">
        <v>299</v>
      </c>
      <c r="E115" s="6" t="s">
        <v>131</v>
      </c>
      <c r="F115" s="19">
        <v>162500</v>
      </c>
      <c r="G115" s="24">
        <v>3455.64</v>
      </c>
      <c r="H115" s="24">
        <v>0.15</v>
      </c>
      <c r="I115" s="31"/>
      <c r="J115" s="31"/>
      <c r="K115" s="35"/>
    </row>
    <row r="116" spans="2:11" x14ac:dyDescent="0.25">
      <c r="B116" s="8" t="s">
        <v>2031</v>
      </c>
      <c r="C116" s="57" t="s">
        <v>2032</v>
      </c>
      <c r="D116" s="54" t="s">
        <v>2033</v>
      </c>
      <c r="E116" s="6" t="s">
        <v>217</v>
      </c>
      <c r="F116" s="19">
        <v>445000</v>
      </c>
      <c r="G116" s="24">
        <v>3347.29</v>
      </c>
      <c r="H116" s="24">
        <v>0.14000000000000001</v>
      </c>
      <c r="I116" s="31"/>
      <c r="J116" s="31"/>
      <c r="K116" s="35"/>
    </row>
    <row r="117" spans="2:11" x14ac:dyDescent="0.25">
      <c r="B117" s="8" t="s">
        <v>410</v>
      </c>
      <c r="C117" s="57" t="s">
        <v>411</v>
      </c>
      <c r="D117" s="54" t="s">
        <v>412</v>
      </c>
      <c r="E117" s="6" t="s">
        <v>131</v>
      </c>
      <c r="F117" s="19">
        <v>259250</v>
      </c>
      <c r="G117" s="24">
        <v>3320.73</v>
      </c>
      <c r="H117" s="24">
        <v>0.14000000000000001</v>
      </c>
      <c r="I117" s="31"/>
      <c r="J117" s="31"/>
      <c r="K117" s="35"/>
    </row>
    <row r="118" spans="2:11" x14ac:dyDescent="0.25">
      <c r="B118" s="8" t="s">
        <v>71</v>
      </c>
      <c r="C118" s="57" t="s">
        <v>72</v>
      </c>
      <c r="D118" s="54" t="s">
        <v>73</v>
      </c>
      <c r="E118" s="6" t="s">
        <v>74</v>
      </c>
      <c r="F118" s="19">
        <v>34700</v>
      </c>
      <c r="G118" s="24">
        <v>3124.27</v>
      </c>
      <c r="H118" s="24">
        <v>0.13</v>
      </c>
      <c r="I118" s="31"/>
      <c r="J118" s="31"/>
      <c r="K118" s="35"/>
    </row>
    <row r="119" spans="2:11" x14ac:dyDescent="0.25">
      <c r="B119" s="8" t="s">
        <v>959</v>
      </c>
      <c r="C119" s="57" t="s">
        <v>960</v>
      </c>
      <c r="D119" s="54" t="s">
        <v>961</v>
      </c>
      <c r="E119" s="6" t="s">
        <v>962</v>
      </c>
      <c r="F119" s="19">
        <v>132300</v>
      </c>
      <c r="G119" s="24">
        <v>3120.36</v>
      </c>
      <c r="H119" s="24">
        <v>0.13</v>
      </c>
      <c r="I119" s="31"/>
      <c r="J119" s="31"/>
      <c r="K119" s="35"/>
    </row>
    <row r="120" spans="2:11" x14ac:dyDescent="0.25">
      <c r="B120" s="8" t="s">
        <v>2034</v>
      </c>
      <c r="C120" s="57" t="s">
        <v>2035</v>
      </c>
      <c r="D120" s="54" t="s">
        <v>2036</v>
      </c>
      <c r="E120" s="6" t="s">
        <v>403</v>
      </c>
      <c r="F120" s="19">
        <v>793375</v>
      </c>
      <c r="G120" s="24">
        <v>3087.02</v>
      </c>
      <c r="H120" s="24">
        <v>0.13</v>
      </c>
      <c r="I120" s="31"/>
      <c r="J120" s="31"/>
      <c r="K120" s="35"/>
    </row>
    <row r="121" spans="2:11" x14ac:dyDescent="0.25">
      <c r="B121" s="8" t="s">
        <v>300</v>
      </c>
      <c r="C121" s="57" t="s">
        <v>301</v>
      </c>
      <c r="D121" s="54" t="s">
        <v>302</v>
      </c>
      <c r="E121" s="6" t="s">
        <v>186</v>
      </c>
      <c r="F121" s="19">
        <v>393000</v>
      </c>
      <c r="G121" s="24">
        <v>3049.68</v>
      </c>
      <c r="H121" s="24">
        <v>0.13</v>
      </c>
      <c r="I121" s="31"/>
      <c r="J121" s="31"/>
      <c r="K121" s="35"/>
    </row>
    <row r="122" spans="2:11" x14ac:dyDescent="0.25">
      <c r="B122" s="8" t="s">
        <v>2037</v>
      </c>
      <c r="C122" s="57" t="s">
        <v>2038</v>
      </c>
      <c r="D122" s="54" t="s">
        <v>2039</v>
      </c>
      <c r="E122" s="6" t="s">
        <v>273</v>
      </c>
      <c r="F122" s="19">
        <v>96250</v>
      </c>
      <c r="G122" s="24">
        <v>3032.16</v>
      </c>
      <c r="H122" s="24">
        <v>0.13</v>
      </c>
      <c r="I122" s="31"/>
      <c r="J122" s="31"/>
      <c r="K122" s="35"/>
    </row>
    <row r="123" spans="2:11" x14ac:dyDescent="0.25">
      <c r="B123" s="8" t="s">
        <v>2040</v>
      </c>
      <c r="C123" s="57" t="s">
        <v>2041</v>
      </c>
      <c r="D123" s="54" t="s">
        <v>2042</v>
      </c>
      <c r="E123" s="6" t="s">
        <v>325</v>
      </c>
      <c r="F123" s="19">
        <v>113500</v>
      </c>
      <c r="G123" s="24">
        <v>2896.92</v>
      </c>
      <c r="H123" s="24">
        <v>0.12</v>
      </c>
      <c r="I123" s="31"/>
      <c r="J123" s="31"/>
      <c r="K123" s="35"/>
    </row>
    <row r="124" spans="2:11" x14ac:dyDescent="0.25">
      <c r="B124" s="8" t="s">
        <v>139</v>
      </c>
      <c r="C124" s="57" t="s">
        <v>140</v>
      </c>
      <c r="D124" s="54" t="s">
        <v>141</v>
      </c>
      <c r="E124" s="6" t="s">
        <v>57</v>
      </c>
      <c r="F124" s="19">
        <v>49800</v>
      </c>
      <c r="G124" s="24">
        <v>2868.9</v>
      </c>
      <c r="H124" s="24">
        <v>0.12</v>
      </c>
      <c r="I124" s="31"/>
      <c r="J124" s="31"/>
      <c r="K124" s="35"/>
    </row>
    <row r="125" spans="2:11" x14ac:dyDescent="0.25">
      <c r="B125" s="8" t="s">
        <v>2043</v>
      </c>
      <c r="C125" s="57" t="s">
        <v>1097</v>
      </c>
      <c r="D125" s="54" t="s">
        <v>2044</v>
      </c>
      <c r="E125" s="6" t="s">
        <v>107</v>
      </c>
      <c r="F125" s="19">
        <v>357825</v>
      </c>
      <c r="G125" s="24">
        <v>2794.97</v>
      </c>
      <c r="H125" s="24">
        <v>0.12</v>
      </c>
      <c r="I125" s="31"/>
      <c r="J125" s="31"/>
      <c r="K125" s="35"/>
    </row>
    <row r="126" spans="2:11" x14ac:dyDescent="0.25">
      <c r="B126" s="8" t="s">
        <v>224</v>
      </c>
      <c r="C126" s="57" t="s">
        <v>225</v>
      </c>
      <c r="D126" s="54" t="s">
        <v>226</v>
      </c>
      <c r="E126" s="6" t="s">
        <v>131</v>
      </c>
      <c r="F126" s="19">
        <v>58600</v>
      </c>
      <c r="G126" s="24">
        <v>2768</v>
      </c>
      <c r="H126" s="24">
        <v>0.12</v>
      </c>
      <c r="I126" s="31"/>
      <c r="J126" s="31"/>
      <c r="K126" s="35"/>
    </row>
    <row r="127" spans="2:11" x14ac:dyDescent="0.25">
      <c r="B127" s="8" t="s">
        <v>264</v>
      </c>
      <c r="C127" s="57" t="s">
        <v>265</v>
      </c>
      <c r="D127" s="54" t="s">
        <v>266</v>
      </c>
      <c r="E127" s="6" t="s">
        <v>99</v>
      </c>
      <c r="F127" s="19">
        <v>245500</v>
      </c>
      <c r="G127" s="24">
        <v>2750.21</v>
      </c>
      <c r="H127" s="24">
        <v>0.12</v>
      </c>
      <c r="I127" s="31"/>
      <c r="J127" s="31"/>
      <c r="K127" s="35"/>
    </row>
    <row r="128" spans="2:11" x14ac:dyDescent="0.25">
      <c r="B128" s="8" t="s">
        <v>1929</v>
      </c>
      <c r="C128" s="57" t="s">
        <v>1930</v>
      </c>
      <c r="D128" s="54" t="s">
        <v>1931</v>
      </c>
      <c r="E128" s="6" t="s">
        <v>119</v>
      </c>
      <c r="F128" s="19">
        <v>2946500</v>
      </c>
      <c r="G128" s="24">
        <v>2712.25</v>
      </c>
      <c r="H128" s="24">
        <v>0.11</v>
      </c>
      <c r="I128" s="31"/>
      <c r="J128" s="31"/>
      <c r="K128" s="35"/>
    </row>
    <row r="129" spans="2:11" x14ac:dyDescent="0.25">
      <c r="B129" s="8" t="s">
        <v>480</v>
      </c>
      <c r="C129" s="57" t="s">
        <v>481</v>
      </c>
      <c r="D129" s="54" t="s">
        <v>482</v>
      </c>
      <c r="E129" s="6" t="s">
        <v>103</v>
      </c>
      <c r="F129" s="19">
        <v>943200</v>
      </c>
      <c r="G129" s="24">
        <v>2687.65</v>
      </c>
      <c r="H129" s="24">
        <v>0.11</v>
      </c>
      <c r="I129" s="31"/>
      <c r="J129" s="31"/>
      <c r="K129" s="35"/>
    </row>
    <row r="130" spans="2:11" x14ac:dyDescent="0.25">
      <c r="B130" s="8" t="s">
        <v>804</v>
      </c>
      <c r="C130" s="57" t="s">
        <v>805</v>
      </c>
      <c r="D130" s="54" t="s">
        <v>806</v>
      </c>
      <c r="E130" s="6" t="s">
        <v>152</v>
      </c>
      <c r="F130" s="19">
        <v>99600</v>
      </c>
      <c r="G130" s="24">
        <v>2593.63</v>
      </c>
      <c r="H130" s="24">
        <v>0.11</v>
      </c>
      <c r="I130" s="31"/>
      <c r="J130" s="31"/>
      <c r="K130" s="35"/>
    </row>
    <row r="131" spans="2:11" x14ac:dyDescent="0.25">
      <c r="B131" s="8" t="s">
        <v>467</v>
      </c>
      <c r="C131" s="57" t="s">
        <v>468</v>
      </c>
      <c r="D131" s="54" t="s">
        <v>469</v>
      </c>
      <c r="E131" s="6" t="s">
        <v>119</v>
      </c>
      <c r="F131" s="19">
        <v>882000</v>
      </c>
      <c r="G131" s="24">
        <v>2511.5</v>
      </c>
      <c r="H131" s="24">
        <v>0.11</v>
      </c>
      <c r="I131" s="31"/>
      <c r="J131" s="31"/>
      <c r="K131" s="35"/>
    </row>
    <row r="132" spans="2:11" x14ac:dyDescent="0.25">
      <c r="B132" s="8" t="s">
        <v>404</v>
      </c>
      <c r="C132" s="57" t="s">
        <v>405</v>
      </c>
      <c r="D132" s="54" t="s">
        <v>406</v>
      </c>
      <c r="E132" s="6" t="s">
        <v>230</v>
      </c>
      <c r="F132" s="19">
        <v>444000</v>
      </c>
      <c r="G132" s="24">
        <v>2497.94</v>
      </c>
      <c r="H132" s="24">
        <v>0.11</v>
      </c>
      <c r="I132" s="31"/>
      <c r="J132" s="31"/>
      <c r="K132" s="35"/>
    </row>
    <row r="133" spans="2:11" x14ac:dyDescent="0.25">
      <c r="B133" s="8" t="s">
        <v>2045</v>
      </c>
      <c r="C133" s="57" t="s">
        <v>2046</v>
      </c>
      <c r="D133" s="54" t="s">
        <v>2047</v>
      </c>
      <c r="E133" s="6" t="s">
        <v>57</v>
      </c>
      <c r="F133" s="19">
        <v>99275</v>
      </c>
      <c r="G133" s="24">
        <v>2337.58</v>
      </c>
      <c r="H133" s="24">
        <v>0.1</v>
      </c>
      <c r="I133" s="31"/>
      <c r="J133" s="31"/>
      <c r="K133" s="35"/>
    </row>
    <row r="134" spans="2:11" x14ac:dyDescent="0.25">
      <c r="B134" s="8" t="s">
        <v>96</v>
      </c>
      <c r="C134" s="57" t="s">
        <v>97</v>
      </c>
      <c r="D134" s="54" t="s">
        <v>98</v>
      </c>
      <c r="E134" s="6" t="s">
        <v>99</v>
      </c>
      <c r="F134" s="19">
        <v>118800</v>
      </c>
      <c r="G134" s="24">
        <v>2268.0100000000002</v>
      </c>
      <c r="H134" s="24">
        <v>0.1</v>
      </c>
      <c r="I134" s="31"/>
      <c r="J134" s="31"/>
      <c r="K134" s="35"/>
    </row>
    <row r="135" spans="2:11" x14ac:dyDescent="0.25">
      <c r="B135" s="8" t="s">
        <v>92</v>
      </c>
      <c r="C135" s="57" t="s">
        <v>93</v>
      </c>
      <c r="D135" s="54" t="s">
        <v>94</v>
      </c>
      <c r="E135" s="6" t="s">
        <v>95</v>
      </c>
      <c r="F135" s="19">
        <v>83100</v>
      </c>
      <c r="G135" s="24">
        <v>2115.35</v>
      </c>
      <c r="H135" s="24">
        <v>0.09</v>
      </c>
      <c r="I135" s="31"/>
      <c r="J135" s="31"/>
      <c r="K135" s="35"/>
    </row>
    <row r="136" spans="2:11" x14ac:dyDescent="0.25">
      <c r="B136" s="8" t="s">
        <v>851</v>
      </c>
      <c r="C136" s="57" t="s">
        <v>852</v>
      </c>
      <c r="D136" s="54" t="s">
        <v>853</v>
      </c>
      <c r="E136" s="6" t="s">
        <v>131</v>
      </c>
      <c r="F136" s="19">
        <v>318600</v>
      </c>
      <c r="G136" s="24">
        <v>2031.23</v>
      </c>
      <c r="H136" s="24">
        <v>0.09</v>
      </c>
      <c r="I136" s="31"/>
      <c r="J136" s="31"/>
      <c r="K136" s="35"/>
    </row>
    <row r="137" spans="2:11" x14ac:dyDescent="0.25">
      <c r="B137" s="8" t="s">
        <v>1783</v>
      </c>
      <c r="C137" s="57" t="s">
        <v>1784</v>
      </c>
      <c r="D137" s="54" t="s">
        <v>1785</v>
      </c>
      <c r="E137" s="6" t="s">
        <v>74</v>
      </c>
      <c r="F137" s="19">
        <v>55500</v>
      </c>
      <c r="G137" s="24">
        <v>2022.17</v>
      </c>
      <c r="H137" s="24">
        <v>0.09</v>
      </c>
      <c r="I137" s="31"/>
      <c r="J137" s="31"/>
      <c r="K137" s="35"/>
    </row>
    <row r="138" spans="2:11" x14ac:dyDescent="0.25">
      <c r="B138" s="8" t="s">
        <v>2048</v>
      </c>
      <c r="C138" s="57" t="s">
        <v>632</v>
      </c>
      <c r="D138" s="54" t="s">
        <v>2049</v>
      </c>
      <c r="E138" s="6" t="s">
        <v>107</v>
      </c>
      <c r="F138" s="19">
        <v>566000</v>
      </c>
      <c r="G138" s="24">
        <v>1973.64</v>
      </c>
      <c r="H138" s="24">
        <v>0.08</v>
      </c>
      <c r="I138" s="31"/>
      <c r="J138" s="31"/>
      <c r="K138" s="35"/>
    </row>
    <row r="139" spans="2:11" x14ac:dyDescent="0.25">
      <c r="B139" s="8" t="s">
        <v>82</v>
      </c>
      <c r="C139" s="57" t="s">
        <v>83</v>
      </c>
      <c r="D139" s="54" t="s">
        <v>84</v>
      </c>
      <c r="E139" s="6" t="s">
        <v>85</v>
      </c>
      <c r="F139" s="19">
        <v>44625</v>
      </c>
      <c r="G139" s="24">
        <v>1972.31</v>
      </c>
      <c r="H139" s="24">
        <v>0.08</v>
      </c>
      <c r="I139" s="31"/>
      <c r="J139" s="31"/>
      <c r="K139" s="35"/>
    </row>
    <row r="140" spans="2:11" x14ac:dyDescent="0.25">
      <c r="B140" s="8" t="s">
        <v>270</v>
      </c>
      <c r="C140" s="57" t="s">
        <v>271</v>
      </c>
      <c r="D140" s="54" t="s">
        <v>272</v>
      </c>
      <c r="E140" s="6" t="s">
        <v>273</v>
      </c>
      <c r="F140" s="19">
        <v>1020000</v>
      </c>
      <c r="G140" s="24">
        <v>1868.13</v>
      </c>
      <c r="H140" s="24">
        <v>0.08</v>
      </c>
      <c r="I140" s="31"/>
      <c r="J140" s="31"/>
      <c r="K140" s="35"/>
    </row>
    <row r="141" spans="2:11" x14ac:dyDescent="0.25">
      <c r="B141" s="8" t="s">
        <v>2050</v>
      </c>
      <c r="C141" s="57" t="s">
        <v>2051</v>
      </c>
      <c r="D141" s="54" t="s">
        <v>2052</v>
      </c>
      <c r="E141" s="6" t="s">
        <v>103</v>
      </c>
      <c r="F141" s="19">
        <v>33200</v>
      </c>
      <c r="G141" s="24">
        <v>1829.52</v>
      </c>
      <c r="H141" s="24">
        <v>0.08</v>
      </c>
      <c r="I141" s="31"/>
      <c r="J141" s="31"/>
      <c r="K141" s="35"/>
    </row>
    <row r="142" spans="2:11" x14ac:dyDescent="0.25">
      <c r="B142" s="8" t="s">
        <v>2053</v>
      </c>
      <c r="C142" s="57" t="s">
        <v>2054</v>
      </c>
      <c r="D142" s="54" t="s">
        <v>2055</v>
      </c>
      <c r="E142" s="6" t="s">
        <v>103</v>
      </c>
      <c r="F142" s="19">
        <v>308880</v>
      </c>
      <c r="G142" s="24">
        <v>1774.21</v>
      </c>
      <c r="H142" s="24">
        <v>7.0000000000000007E-2</v>
      </c>
      <c r="I142" s="31"/>
      <c r="J142" s="31"/>
      <c r="K142" s="35"/>
    </row>
    <row r="143" spans="2:11" x14ac:dyDescent="0.25">
      <c r="B143" s="8" t="s">
        <v>244</v>
      </c>
      <c r="C143" s="57" t="s">
        <v>245</v>
      </c>
      <c r="D143" s="54" t="s">
        <v>246</v>
      </c>
      <c r="E143" s="6" t="s">
        <v>247</v>
      </c>
      <c r="F143" s="19">
        <v>165300</v>
      </c>
      <c r="G143" s="24">
        <v>1677.3</v>
      </c>
      <c r="H143" s="24">
        <v>7.0000000000000007E-2</v>
      </c>
      <c r="I143" s="31"/>
      <c r="J143" s="31"/>
      <c r="K143" s="35"/>
    </row>
    <row r="144" spans="2:11" x14ac:dyDescent="0.25">
      <c r="B144" s="8" t="s">
        <v>931</v>
      </c>
      <c r="C144" s="57" t="s">
        <v>932</v>
      </c>
      <c r="D144" s="54" t="s">
        <v>933</v>
      </c>
      <c r="E144" s="6" t="s">
        <v>115</v>
      </c>
      <c r="F144" s="19">
        <v>1147500</v>
      </c>
      <c r="G144" s="24">
        <v>1650.68</v>
      </c>
      <c r="H144" s="24">
        <v>7.0000000000000007E-2</v>
      </c>
      <c r="I144" s="31"/>
      <c r="J144" s="31"/>
      <c r="K144" s="35"/>
    </row>
    <row r="145" spans="2:11" x14ac:dyDescent="0.25">
      <c r="B145" s="8" t="s">
        <v>2056</v>
      </c>
      <c r="C145" s="57" t="s">
        <v>2057</v>
      </c>
      <c r="D145" s="54" t="s">
        <v>2058</v>
      </c>
      <c r="E145" s="6" t="s">
        <v>441</v>
      </c>
      <c r="F145" s="19">
        <v>514900</v>
      </c>
      <c r="G145" s="24">
        <v>1638.67</v>
      </c>
      <c r="H145" s="24">
        <v>7.0000000000000007E-2</v>
      </c>
      <c r="I145" s="31"/>
      <c r="J145" s="31"/>
      <c r="K145" s="35"/>
    </row>
    <row r="146" spans="2:11" x14ac:dyDescent="0.25">
      <c r="B146" s="8" t="s">
        <v>208</v>
      </c>
      <c r="C146" s="57" t="s">
        <v>209</v>
      </c>
      <c r="D146" s="54" t="s">
        <v>210</v>
      </c>
      <c r="E146" s="6" t="s">
        <v>74</v>
      </c>
      <c r="F146" s="19">
        <v>6050</v>
      </c>
      <c r="G146" s="24">
        <v>1617.88</v>
      </c>
      <c r="H146" s="24">
        <v>7.0000000000000007E-2</v>
      </c>
      <c r="I146" s="31"/>
      <c r="J146" s="31"/>
      <c r="K146" s="35"/>
    </row>
    <row r="147" spans="2:11" x14ac:dyDescent="0.25">
      <c r="B147" s="8" t="s">
        <v>2059</v>
      </c>
      <c r="C147" s="57" t="s">
        <v>2060</v>
      </c>
      <c r="D147" s="54" t="s">
        <v>2061</v>
      </c>
      <c r="E147" s="6" t="s">
        <v>57</v>
      </c>
      <c r="F147" s="19">
        <v>232000</v>
      </c>
      <c r="G147" s="24">
        <v>1462.41</v>
      </c>
      <c r="H147" s="24">
        <v>0.06</v>
      </c>
      <c r="I147" s="31"/>
      <c r="J147" s="31"/>
      <c r="K147" s="35"/>
    </row>
    <row r="148" spans="2:11" x14ac:dyDescent="0.25">
      <c r="B148" s="8" t="s">
        <v>2062</v>
      </c>
      <c r="C148" s="57" t="s">
        <v>2063</v>
      </c>
      <c r="D148" s="54" t="s">
        <v>2064</v>
      </c>
      <c r="E148" s="6" t="s">
        <v>217</v>
      </c>
      <c r="F148" s="19">
        <v>85600</v>
      </c>
      <c r="G148" s="24">
        <v>1457.9</v>
      </c>
      <c r="H148" s="24">
        <v>0.06</v>
      </c>
      <c r="I148" s="31"/>
      <c r="J148" s="31"/>
      <c r="K148" s="35"/>
    </row>
    <row r="149" spans="2:11" x14ac:dyDescent="0.25">
      <c r="B149" s="8" t="s">
        <v>1896</v>
      </c>
      <c r="C149" s="57" t="s">
        <v>1897</v>
      </c>
      <c r="D149" s="54" t="s">
        <v>1898</v>
      </c>
      <c r="E149" s="6" t="s">
        <v>506</v>
      </c>
      <c r="F149" s="19">
        <v>260400</v>
      </c>
      <c r="G149" s="24">
        <v>1402.64</v>
      </c>
      <c r="H149" s="24">
        <v>0.06</v>
      </c>
      <c r="I149" s="31"/>
      <c r="J149" s="31"/>
      <c r="K149" s="35"/>
    </row>
    <row r="150" spans="2:11" x14ac:dyDescent="0.25">
      <c r="B150" s="8" t="s">
        <v>128</v>
      </c>
      <c r="C150" s="57" t="s">
        <v>129</v>
      </c>
      <c r="D150" s="54" t="s">
        <v>130</v>
      </c>
      <c r="E150" s="6" t="s">
        <v>131</v>
      </c>
      <c r="F150" s="19">
        <v>34800</v>
      </c>
      <c r="G150" s="24">
        <v>1318.47</v>
      </c>
      <c r="H150" s="24">
        <v>0.06</v>
      </c>
      <c r="I150" s="31"/>
      <c r="J150" s="31"/>
      <c r="K150" s="35"/>
    </row>
    <row r="151" spans="2:11" x14ac:dyDescent="0.25">
      <c r="B151" s="8" t="s">
        <v>910</v>
      </c>
      <c r="C151" s="57" t="s">
        <v>911</v>
      </c>
      <c r="D151" s="54" t="s">
        <v>912</v>
      </c>
      <c r="E151" s="6" t="s">
        <v>152</v>
      </c>
      <c r="F151" s="19">
        <v>27900</v>
      </c>
      <c r="G151" s="24">
        <v>1286.47</v>
      </c>
      <c r="H151" s="24">
        <v>0.05</v>
      </c>
      <c r="I151" s="31"/>
      <c r="J151" s="31"/>
      <c r="K151" s="35"/>
    </row>
    <row r="152" spans="2:11" x14ac:dyDescent="0.25">
      <c r="B152" s="8" t="s">
        <v>238</v>
      </c>
      <c r="C152" s="57" t="s">
        <v>239</v>
      </c>
      <c r="D152" s="54" t="s">
        <v>240</v>
      </c>
      <c r="E152" s="6" t="s">
        <v>57</v>
      </c>
      <c r="F152" s="19">
        <v>22200</v>
      </c>
      <c r="G152" s="24">
        <v>1229.1500000000001</v>
      </c>
      <c r="H152" s="24">
        <v>0.05</v>
      </c>
      <c r="I152" s="31"/>
      <c r="J152" s="31"/>
      <c r="K152" s="35"/>
    </row>
    <row r="153" spans="2:11" x14ac:dyDescent="0.25">
      <c r="B153" s="8" t="s">
        <v>984</v>
      </c>
      <c r="C153" s="57" t="s">
        <v>985</v>
      </c>
      <c r="D153" s="54" t="s">
        <v>986</v>
      </c>
      <c r="E153" s="6" t="s">
        <v>78</v>
      </c>
      <c r="F153" s="19">
        <v>29575</v>
      </c>
      <c r="G153" s="24">
        <v>1152.51</v>
      </c>
      <c r="H153" s="24">
        <v>0.05</v>
      </c>
      <c r="I153" s="31"/>
      <c r="J153" s="31"/>
      <c r="K153" s="35"/>
    </row>
    <row r="154" spans="2:11" x14ac:dyDescent="0.25">
      <c r="B154" s="8" t="s">
        <v>978</v>
      </c>
      <c r="C154" s="57" t="s">
        <v>979</v>
      </c>
      <c r="D154" s="54" t="s">
        <v>980</v>
      </c>
      <c r="E154" s="6" t="s">
        <v>506</v>
      </c>
      <c r="F154" s="19">
        <v>117000</v>
      </c>
      <c r="G154" s="24">
        <v>1100.68</v>
      </c>
      <c r="H154" s="24">
        <v>0.05</v>
      </c>
      <c r="I154" s="31"/>
      <c r="J154" s="31"/>
      <c r="K154" s="35"/>
    </row>
    <row r="155" spans="2:11" x14ac:dyDescent="0.25">
      <c r="B155" s="8" t="s">
        <v>2065</v>
      </c>
      <c r="C155" s="57" t="s">
        <v>2066</v>
      </c>
      <c r="D155" s="54" t="s">
        <v>2067</v>
      </c>
      <c r="E155" s="6" t="s">
        <v>325</v>
      </c>
      <c r="F155" s="19">
        <v>26850</v>
      </c>
      <c r="G155" s="24">
        <v>993.75</v>
      </c>
      <c r="H155" s="24">
        <v>0.04</v>
      </c>
      <c r="I155" s="31"/>
      <c r="J155" s="31"/>
      <c r="K155" s="35"/>
    </row>
    <row r="156" spans="2:11" x14ac:dyDescent="0.25">
      <c r="B156" s="8" t="s">
        <v>2068</v>
      </c>
      <c r="C156" s="57" t="s">
        <v>2069</v>
      </c>
      <c r="D156" s="54" t="s">
        <v>2070</v>
      </c>
      <c r="E156" s="6" t="s">
        <v>156</v>
      </c>
      <c r="F156" s="19">
        <v>649600</v>
      </c>
      <c r="G156" s="24">
        <v>920.16</v>
      </c>
      <c r="H156" s="24">
        <v>0.04</v>
      </c>
      <c r="I156" s="31"/>
      <c r="J156" s="31"/>
      <c r="K156" s="35"/>
    </row>
    <row r="157" spans="2:11" x14ac:dyDescent="0.25">
      <c r="B157" s="8" t="s">
        <v>2071</v>
      </c>
      <c r="C157" s="57" t="s">
        <v>2072</v>
      </c>
      <c r="D157" s="54" t="s">
        <v>2073</v>
      </c>
      <c r="E157" s="6" t="s">
        <v>403</v>
      </c>
      <c r="F157" s="19">
        <v>187500</v>
      </c>
      <c r="G157" s="24">
        <v>812.16</v>
      </c>
      <c r="H157" s="24">
        <v>0.03</v>
      </c>
      <c r="I157" s="31"/>
      <c r="J157" s="31"/>
      <c r="K157" s="35"/>
    </row>
    <row r="158" spans="2:11" x14ac:dyDescent="0.25">
      <c r="B158" s="8" t="s">
        <v>1798</v>
      </c>
      <c r="C158" s="57" t="s">
        <v>709</v>
      </c>
      <c r="D158" s="54" t="s">
        <v>1799</v>
      </c>
      <c r="E158" s="6" t="s">
        <v>148</v>
      </c>
      <c r="F158" s="19">
        <v>43225</v>
      </c>
      <c r="G158" s="24">
        <v>811.2</v>
      </c>
      <c r="H158" s="24">
        <v>0.03</v>
      </c>
      <c r="I158" s="31"/>
      <c r="J158" s="31"/>
      <c r="K158" s="35"/>
    </row>
    <row r="159" spans="2:11" x14ac:dyDescent="0.25">
      <c r="B159" s="8" t="s">
        <v>2074</v>
      </c>
      <c r="C159" s="57" t="s">
        <v>2075</v>
      </c>
      <c r="D159" s="54" t="s">
        <v>2076</v>
      </c>
      <c r="E159" s="6" t="s">
        <v>403</v>
      </c>
      <c r="F159" s="19">
        <v>76000</v>
      </c>
      <c r="G159" s="24">
        <v>791.43</v>
      </c>
      <c r="H159" s="24">
        <v>0.03</v>
      </c>
      <c r="I159" s="31"/>
      <c r="J159" s="31"/>
      <c r="K159" s="35"/>
    </row>
    <row r="160" spans="2:11" x14ac:dyDescent="0.25">
      <c r="B160" s="8" t="s">
        <v>2077</v>
      </c>
      <c r="C160" s="57" t="s">
        <v>2078</v>
      </c>
      <c r="D160" s="54" t="s">
        <v>2079</v>
      </c>
      <c r="E160" s="6" t="s">
        <v>119</v>
      </c>
      <c r="F160" s="19">
        <v>30600</v>
      </c>
      <c r="G160" s="24">
        <v>788.38</v>
      </c>
      <c r="H160" s="24">
        <v>0.03</v>
      </c>
      <c r="I160" s="31"/>
      <c r="J160" s="31"/>
      <c r="K160" s="35"/>
    </row>
    <row r="161" spans="2:11" x14ac:dyDescent="0.25">
      <c r="B161" s="8" t="s">
        <v>878</v>
      </c>
      <c r="C161" s="57" t="s">
        <v>879</v>
      </c>
      <c r="D161" s="54" t="s">
        <v>880</v>
      </c>
      <c r="E161" s="6" t="s">
        <v>74</v>
      </c>
      <c r="F161" s="19">
        <v>78200</v>
      </c>
      <c r="G161" s="24">
        <v>777.23</v>
      </c>
      <c r="H161" s="24">
        <v>0.03</v>
      </c>
      <c r="I161" s="31"/>
      <c r="J161" s="31"/>
      <c r="K161" s="35"/>
    </row>
    <row r="162" spans="2:11" x14ac:dyDescent="0.25">
      <c r="B162" s="8" t="s">
        <v>2080</v>
      </c>
      <c r="C162" s="57" t="s">
        <v>2081</v>
      </c>
      <c r="D162" s="54" t="s">
        <v>2082</v>
      </c>
      <c r="E162" s="6" t="s">
        <v>325</v>
      </c>
      <c r="F162" s="19">
        <v>31875</v>
      </c>
      <c r="G162" s="24">
        <v>754.61</v>
      </c>
      <c r="H162" s="24">
        <v>0.03</v>
      </c>
      <c r="I162" s="31"/>
      <c r="J162" s="31"/>
      <c r="K162" s="35"/>
    </row>
    <row r="163" spans="2:11" x14ac:dyDescent="0.25">
      <c r="B163" s="8" t="s">
        <v>2083</v>
      </c>
      <c r="C163" s="57" t="s">
        <v>2084</v>
      </c>
      <c r="D163" s="54" t="s">
        <v>2085</v>
      </c>
      <c r="E163" s="6" t="s">
        <v>325</v>
      </c>
      <c r="F163" s="19">
        <v>10800</v>
      </c>
      <c r="G163" s="24">
        <v>712.68</v>
      </c>
      <c r="H163" s="24">
        <v>0.03</v>
      </c>
      <c r="I163" s="31"/>
      <c r="J163" s="31"/>
      <c r="K163" s="35"/>
    </row>
    <row r="164" spans="2:11" x14ac:dyDescent="0.25">
      <c r="B164" s="8" t="s">
        <v>541</v>
      </c>
      <c r="C164" s="57" t="s">
        <v>542</v>
      </c>
      <c r="D164" s="54" t="s">
        <v>543</v>
      </c>
      <c r="E164" s="6" t="s">
        <v>119</v>
      </c>
      <c r="F164" s="19">
        <v>625</v>
      </c>
      <c r="G164" s="24">
        <v>698.02</v>
      </c>
      <c r="H164" s="24">
        <v>0.03</v>
      </c>
      <c r="I164" s="31"/>
      <c r="J164" s="31"/>
      <c r="K164" s="35"/>
    </row>
    <row r="165" spans="2:11" x14ac:dyDescent="0.25">
      <c r="B165" s="8" t="s">
        <v>2087</v>
      </c>
      <c r="C165" s="57" t="s">
        <v>2088</v>
      </c>
      <c r="D165" s="54" t="s">
        <v>2089</v>
      </c>
      <c r="E165" s="6" t="s">
        <v>119</v>
      </c>
      <c r="F165" s="19">
        <v>144500</v>
      </c>
      <c r="G165" s="24">
        <v>617.59</v>
      </c>
      <c r="H165" s="24">
        <v>0.03</v>
      </c>
      <c r="I165" s="31"/>
      <c r="J165" s="31"/>
      <c r="K165" s="35"/>
    </row>
    <row r="166" spans="2:11" x14ac:dyDescent="0.25">
      <c r="B166" s="8" t="s">
        <v>2090</v>
      </c>
      <c r="C166" s="57" t="s">
        <v>2091</v>
      </c>
      <c r="D166" s="54" t="s">
        <v>2092</v>
      </c>
      <c r="E166" s="6" t="s">
        <v>57</v>
      </c>
      <c r="F166" s="19">
        <v>15000</v>
      </c>
      <c r="G166" s="24">
        <v>601.65</v>
      </c>
      <c r="H166" s="24">
        <v>0.03</v>
      </c>
      <c r="I166" s="31"/>
      <c r="J166" s="31"/>
      <c r="K166" s="35"/>
    </row>
    <row r="167" spans="2:11" x14ac:dyDescent="0.25">
      <c r="B167" s="8" t="s">
        <v>202</v>
      </c>
      <c r="C167" s="57" t="s">
        <v>203</v>
      </c>
      <c r="D167" s="54" t="s">
        <v>204</v>
      </c>
      <c r="E167" s="6" t="s">
        <v>131</v>
      </c>
      <c r="F167" s="19">
        <v>2480</v>
      </c>
      <c r="G167" s="24">
        <v>590.37</v>
      </c>
      <c r="H167" s="24">
        <v>0.02</v>
      </c>
      <c r="I167" s="31"/>
      <c r="J167" s="31"/>
      <c r="K167" s="35"/>
    </row>
    <row r="168" spans="2:11" x14ac:dyDescent="0.25">
      <c r="B168" s="8" t="s">
        <v>2093</v>
      </c>
      <c r="C168" s="57" t="s">
        <v>2094</v>
      </c>
      <c r="D168" s="54" t="s">
        <v>2095</v>
      </c>
      <c r="E168" s="6" t="s">
        <v>99</v>
      </c>
      <c r="F168" s="19">
        <v>11744</v>
      </c>
      <c r="G168" s="24">
        <v>228.97</v>
      </c>
      <c r="H168" s="24">
        <v>0.01</v>
      </c>
      <c r="I168" s="31"/>
      <c r="J168" s="31"/>
      <c r="K168" s="35"/>
    </row>
    <row r="169" spans="2:11" x14ac:dyDescent="0.25">
      <c r="B169" s="8" t="s">
        <v>461</v>
      </c>
      <c r="C169" s="57" t="s">
        <v>462</v>
      </c>
      <c r="D169" s="54" t="s">
        <v>463</v>
      </c>
      <c r="E169" s="6" t="s">
        <v>230</v>
      </c>
      <c r="F169" s="19">
        <v>14500</v>
      </c>
      <c r="G169" s="24">
        <v>214.6</v>
      </c>
      <c r="H169" s="24">
        <v>0.01</v>
      </c>
      <c r="I169" s="31"/>
      <c r="J169" s="31"/>
      <c r="K169" s="35"/>
    </row>
    <row r="170" spans="2:11" x14ac:dyDescent="0.25">
      <c r="B170" s="8" t="s">
        <v>205</v>
      </c>
      <c r="C170" s="57" t="s">
        <v>206</v>
      </c>
      <c r="D170" s="54" t="s">
        <v>207</v>
      </c>
      <c r="E170" s="6" t="s">
        <v>103</v>
      </c>
      <c r="F170" s="19">
        <v>24000</v>
      </c>
      <c r="G170" s="24">
        <v>198.71</v>
      </c>
      <c r="H170" s="24">
        <v>0.01</v>
      </c>
      <c r="I170" s="31"/>
      <c r="J170" s="31"/>
      <c r="K170" s="35"/>
    </row>
    <row r="171" spans="2:11" x14ac:dyDescent="0.25">
      <c r="B171" s="8" t="s">
        <v>338</v>
      </c>
      <c r="C171" s="57" t="s">
        <v>339</v>
      </c>
      <c r="D171" s="54" t="s">
        <v>340</v>
      </c>
      <c r="E171" s="6" t="s">
        <v>217</v>
      </c>
      <c r="F171" s="19">
        <v>5100</v>
      </c>
      <c r="G171" s="24">
        <v>137.59</v>
      </c>
      <c r="H171" s="24">
        <v>0.01</v>
      </c>
      <c r="I171" s="31"/>
      <c r="J171" s="31"/>
      <c r="K171" s="35"/>
    </row>
    <row r="172" spans="2:11" x14ac:dyDescent="0.25">
      <c r="B172" s="8" t="s">
        <v>417</v>
      </c>
      <c r="C172" s="57" t="s">
        <v>418</v>
      </c>
      <c r="D172" s="54" t="s">
        <v>419</v>
      </c>
      <c r="E172" s="6" t="s">
        <v>107</v>
      </c>
      <c r="F172" s="19">
        <v>28000</v>
      </c>
      <c r="G172" s="24">
        <v>76.8</v>
      </c>
      <c r="H172" s="24" t="s">
        <v>4668</v>
      </c>
      <c r="I172" s="31"/>
      <c r="J172" s="31"/>
      <c r="K172" s="35"/>
    </row>
    <row r="173" spans="2:11" x14ac:dyDescent="0.25">
      <c r="B173" s="8" t="s">
        <v>124</v>
      </c>
      <c r="C173" s="57" t="s">
        <v>125</v>
      </c>
      <c r="D173" s="54" t="s">
        <v>126</v>
      </c>
      <c r="E173" s="6" t="s">
        <v>127</v>
      </c>
      <c r="F173" s="19">
        <v>1200</v>
      </c>
      <c r="G173" s="24">
        <v>57.23</v>
      </c>
      <c r="H173" s="24" t="s">
        <v>4668</v>
      </c>
      <c r="I173" s="31"/>
      <c r="J173" s="31"/>
      <c r="K173" s="35"/>
    </row>
    <row r="174" spans="2:11" x14ac:dyDescent="0.25">
      <c r="B174" s="8" t="s">
        <v>108</v>
      </c>
      <c r="C174" s="57" t="s">
        <v>109</v>
      </c>
      <c r="D174" s="54" t="s">
        <v>110</v>
      </c>
      <c r="E174" s="6" t="s">
        <v>111</v>
      </c>
      <c r="F174" s="19">
        <v>45</v>
      </c>
      <c r="G174" s="24">
        <v>16.77</v>
      </c>
      <c r="H174" s="24" t="s">
        <v>4668</v>
      </c>
      <c r="I174" s="31"/>
      <c r="J174" s="31"/>
      <c r="K174" s="35"/>
    </row>
    <row r="175" spans="2:11" x14ac:dyDescent="0.25">
      <c r="C175" s="58" t="s">
        <v>39</v>
      </c>
      <c r="D175" s="54"/>
      <c r="E175" s="6"/>
      <c r="F175" s="19"/>
      <c r="G175" s="25">
        <v>1728891.54</v>
      </c>
      <c r="H175" s="25">
        <v>72.790000000000006</v>
      </c>
      <c r="I175" s="31"/>
      <c r="J175" s="31"/>
      <c r="K175" s="35"/>
    </row>
    <row r="176" spans="2:11" x14ac:dyDescent="0.25">
      <c r="C176" s="57"/>
      <c r="D176" s="54"/>
      <c r="E176" s="6"/>
      <c r="F176" s="19"/>
      <c r="G176" s="24"/>
      <c r="H176" s="24"/>
      <c r="I176" s="31"/>
      <c r="J176" s="31"/>
      <c r="K176" s="35"/>
    </row>
    <row r="177" spans="3:11" x14ac:dyDescent="0.25">
      <c r="C177" s="58" t="s">
        <v>3</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4</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5</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6</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7</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8</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9</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10</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11" x14ac:dyDescent="0.25">
      <c r="A193" s="10"/>
      <c r="B193" s="28"/>
      <c r="C193" s="58" t="s">
        <v>11</v>
      </c>
      <c r="D193" s="54"/>
      <c r="E193" s="6"/>
      <c r="F193" s="19"/>
      <c r="G193" s="24"/>
      <c r="H193" s="24"/>
      <c r="I193" s="31"/>
      <c r="J193" s="31"/>
      <c r="K193" s="35"/>
    </row>
    <row r="194" spans="1:11" x14ac:dyDescent="0.25">
      <c r="C194" s="59" t="s">
        <v>13</v>
      </c>
      <c r="D194" s="54"/>
      <c r="E194" s="6"/>
      <c r="F194" s="19"/>
      <c r="G194" s="24"/>
      <c r="H194" s="24"/>
      <c r="I194" s="31"/>
      <c r="J194" s="31"/>
      <c r="K194" s="35"/>
    </row>
    <row r="195" spans="1:11" x14ac:dyDescent="0.25">
      <c r="B195" s="8" t="s">
        <v>2096</v>
      </c>
      <c r="C195" s="57" t="s">
        <v>1112</v>
      </c>
      <c r="D195" s="54" t="s">
        <v>2097</v>
      </c>
      <c r="E195" s="6" t="s">
        <v>694</v>
      </c>
      <c r="F195" s="19">
        <v>7000</v>
      </c>
      <c r="G195" s="24">
        <v>34327.93</v>
      </c>
      <c r="H195" s="24">
        <v>1.44</v>
      </c>
      <c r="I195" s="31">
        <v>7.9398511999999997</v>
      </c>
      <c r="J195" s="31"/>
      <c r="K195" s="35" t="s">
        <v>584</v>
      </c>
    </row>
    <row r="196" spans="1:11" x14ac:dyDescent="0.25">
      <c r="B196" s="8" t="s">
        <v>2098</v>
      </c>
      <c r="C196" s="57" t="s">
        <v>1171</v>
      </c>
      <c r="D196" s="54" t="s">
        <v>2099</v>
      </c>
      <c r="E196" s="6" t="s">
        <v>694</v>
      </c>
      <c r="F196" s="19">
        <v>6000</v>
      </c>
      <c r="G196" s="24">
        <v>29645.4</v>
      </c>
      <c r="H196" s="24">
        <v>1.25</v>
      </c>
      <c r="I196" s="31">
        <v>8.0850000000000009</v>
      </c>
      <c r="J196" s="31"/>
      <c r="K196" s="35" t="s">
        <v>584</v>
      </c>
    </row>
    <row r="197" spans="1:11" x14ac:dyDescent="0.25">
      <c r="B197" s="8" t="s">
        <v>2100</v>
      </c>
      <c r="C197" s="57" t="s">
        <v>4681</v>
      </c>
      <c r="D197" s="54" t="s">
        <v>2101</v>
      </c>
      <c r="E197" s="6" t="s">
        <v>694</v>
      </c>
      <c r="F197" s="19">
        <v>5000</v>
      </c>
      <c r="G197" s="24">
        <v>24715.1</v>
      </c>
      <c r="H197" s="24">
        <v>1.04</v>
      </c>
      <c r="I197" s="31">
        <v>7.65</v>
      </c>
      <c r="J197" s="31"/>
      <c r="K197" s="35" t="s">
        <v>584</v>
      </c>
    </row>
    <row r="198" spans="1:11" x14ac:dyDescent="0.25">
      <c r="B198" s="8" t="s">
        <v>2102</v>
      </c>
      <c r="C198" s="57" t="s">
        <v>1492</v>
      </c>
      <c r="D198" s="54" t="s">
        <v>2103</v>
      </c>
      <c r="E198" s="6" t="s">
        <v>694</v>
      </c>
      <c r="F198" s="19">
        <v>5000</v>
      </c>
      <c r="G198" s="24">
        <v>24563.93</v>
      </c>
      <c r="H198" s="24">
        <v>1.03</v>
      </c>
      <c r="I198" s="31">
        <v>7.9999000000000002</v>
      </c>
      <c r="J198" s="31"/>
      <c r="K198" s="35" t="s">
        <v>584</v>
      </c>
    </row>
    <row r="199" spans="1:11" x14ac:dyDescent="0.25">
      <c r="B199" s="8" t="s">
        <v>1144</v>
      </c>
      <c r="C199" s="57" t="s">
        <v>589</v>
      </c>
      <c r="D199" s="54" t="s">
        <v>1145</v>
      </c>
      <c r="E199" s="6" t="s">
        <v>694</v>
      </c>
      <c r="F199" s="19">
        <v>3600</v>
      </c>
      <c r="G199" s="24">
        <v>17649.27</v>
      </c>
      <c r="H199" s="24">
        <v>0.74</v>
      </c>
      <c r="I199" s="31">
        <v>8.1501000000000001</v>
      </c>
      <c r="J199" s="31"/>
      <c r="K199" s="35" t="s">
        <v>584</v>
      </c>
    </row>
    <row r="200" spans="1:11" x14ac:dyDescent="0.25">
      <c r="B200" s="8" t="s">
        <v>2104</v>
      </c>
      <c r="C200" s="57" t="s">
        <v>1335</v>
      </c>
      <c r="D200" s="54" t="s">
        <v>2105</v>
      </c>
      <c r="E200" s="6" t="s">
        <v>694</v>
      </c>
      <c r="F200" s="19">
        <v>3000</v>
      </c>
      <c r="G200" s="24">
        <v>14977.14</v>
      </c>
      <c r="H200" s="24">
        <v>0.63</v>
      </c>
      <c r="I200" s="31">
        <v>7.9587000000000003</v>
      </c>
      <c r="J200" s="31"/>
      <c r="K200" s="35" t="s">
        <v>584</v>
      </c>
    </row>
    <row r="201" spans="1:11" x14ac:dyDescent="0.25">
      <c r="B201" s="8" t="s">
        <v>1150</v>
      </c>
      <c r="C201" s="57" t="s">
        <v>1151</v>
      </c>
      <c r="D201" s="54" t="s">
        <v>1152</v>
      </c>
      <c r="E201" s="6" t="s">
        <v>694</v>
      </c>
      <c r="F201" s="19">
        <v>2000</v>
      </c>
      <c r="G201" s="24">
        <v>9993.26</v>
      </c>
      <c r="H201" s="24">
        <v>0.42</v>
      </c>
      <c r="I201" s="31">
        <v>8.2119999999999997</v>
      </c>
      <c r="J201" s="31"/>
      <c r="K201" s="35" t="s">
        <v>584</v>
      </c>
    </row>
    <row r="202" spans="1:11" x14ac:dyDescent="0.25">
      <c r="B202" s="8" t="s">
        <v>2106</v>
      </c>
      <c r="C202" s="57" t="s">
        <v>2107</v>
      </c>
      <c r="D202" s="54" t="s">
        <v>2108</v>
      </c>
      <c r="E202" s="6" t="s">
        <v>694</v>
      </c>
      <c r="F202" s="19">
        <v>2000</v>
      </c>
      <c r="G202" s="24">
        <v>9851.4</v>
      </c>
      <c r="H202" s="24">
        <v>0.41</v>
      </c>
      <c r="I202" s="31">
        <v>8.8802000000000003</v>
      </c>
      <c r="J202" s="31"/>
      <c r="K202" s="35" t="s">
        <v>584</v>
      </c>
    </row>
    <row r="203" spans="1:11" x14ac:dyDescent="0.25">
      <c r="B203" s="8" t="s">
        <v>2109</v>
      </c>
      <c r="C203" s="57" t="s">
        <v>418</v>
      </c>
      <c r="D203" s="54" t="s">
        <v>2110</v>
      </c>
      <c r="E203" s="6" t="s">
        <v>694</v>
      </c>
      <c r="F203" s="19">
        <v>2000</v>
      </c>
      <c r="G203" s="24">
        <v>9774.08</v>
      </c>
      <c r="H203" s="24">
        <v>0.41</v>
      </c>
      <c r="I203" s="31">
        <v>8.0350999999999999</v>
      </c>
      <c r="J203" s="31"/>
      <c r="K203" s="35" t="s">
        <v>584</v>
      </c>
    </row>
    <row r="204" spans="1:11" x14ac:dyDescent="0.25">
      <c r="B204" s="8" t="s">
        <v>2111</v>
      </c>
      <c r="C204" s="57" t="s">
        <v>51</v>
      </c>
      <c r="D204" s="54" t="s">
        <v>2112</v>
      </c>
      <c r="E204" s="6" t="s">
        <v>694</v>
      </c>
      <c r="F204" s="19">
        <v>1500</v>
      </c>
      <c r="G204" s="24">
        <v>7268.85</v>
      </c>
      <c r="H204" s="24">
        <v>0.31</v>
      </c>
      <c r="I204" s="31">
        <v>8.0050000000000008</v>
      </c>
      <c r="J204" s="31"/>
      <c r="K204" s="35" t="s">
        <v>584</v>
      </c>
    </row>
    <row r="205" spans="1:11" x14ac:dyDescent="0.25">
      <c r="B205" s="8" t="s">
        <v>2113</v>
      </c>
      <c r="C205" s="57" t="s">
        <v>2114</v>
      </c>
      <c r="D205" s="54" t="s">
        <v>2115</v>
      </c>
      <c r="E205" s="6" t="s">
        <v>694</v>
      </c>
      <c r="F205" s="19">
        <v>1000</v>
      </c>
      <c r="G205" s="24">
        <v>4941.3999999999996</v>
      </c>
      <c r="H205" s="24">
        <v>0.21</v>
      </c>
      <c r="I205" s="31">
        <v>8.3252000000000006</v>
      </c>
      <c r="J205" s="31"/>
      <c r="K205" s="35" t="s">
        <v>584</v>
      </c>
    </row>
    <row r="206" spans="1:11" x14ac:dyDescent="0.25">
      <c r="B206" s="8" t="s">
        <v>2116</v>
      </c>
      <c r="C206" s="57" t="s">
        <v>2114</v>
      </c>
      <c r="D206" s="54" t="s">
        <v>2117</v>
      </c>
      <c r="E206" s="6" t="s">
        <v>694</v>
      </c>
      <c r="F206" s="19">
        <v>1000</v>
      </c>
      <c r="G206" s="24">
        <v>4938.0600000000004</v>
      </c>
      <c r="H206" s="24">
        <v>0.21</v>
      </c>
      <c r="I206" s="31">
        <v>8.3248999999999995</v>
      </c>
      <c r="J206" s="31"/>
      <c r="K206" s="35" t="s">
        <v>584</v>
      </c>
    </row>
    <row r="207" spans="1:11" x14ac:dyDescent="0.25">
      <c r="C207" s="58" t="s">
        <v>39</v>
      </c>
      <c r="D207" s="54"/>
      <c r="E207" s="6"/>
      <c r="F207" s="19"/>
      <c r="G207" s="25">
        <v>192645.82</v>
      </c>
      <c r="H207" s="25">
        <v>8.1</v>
      </c>
      <c r="I207" s="31"/>
      <c r="J207" s="31"/>
      <c r="K207" s="35"/>
    </row>
    <row r="208" spans="1:11" x14ac:dyDescent="0.25">
      <c r="C208" s="57"/>
      <c r="D208" s="54"/>
      <c r="E208" s="6"/>
      <c r="F208" s="19"/>
      <c r="G208" s="24"/>
      <c r="H208" s="24"/>
      <c r="I208" s="31"/>
      <c r="J208" s="31"/>
      <c r="K208" s="35"/>
    </row>
    <row r="209" spans="1:11" x14ac:dyDescent="0.25">
      <c r="C209" s="59" t="s">
        <v>14</v>
      </c>
      <c r="D209" s="54"/>
      <c r="E209" s="6"/>
      <c r="F209" s="19"/>
      <c r="G209" s="24"/>
      <c r="H209" s="24"/>
      <c r="I209" s="31"/>
      <c r="J209" s="31"/>
      <c r="K209" s="35"/>
    </row>
    <row r="210" spans="1:11" x14ac:dyDescent="0.25">
      <c r="B210" s="8" t="s">
        <v>1233</v>
      </c>
      <c r="C210" s="57" t="s">
        <v>1194</v>
      </c>
      <c r="D210" s="54" t="s">
        <v>1234</v>
      </c>
      <c r="E210" s="6" t="s">
        <v>1101</v>
      </c>
      <c r="F210" s="19">
        <v>5500</v>
      </c>
      <c r="G210" s="24">
        <v>27199.98</v>
      </c>
      <c r="H210" s="24">
        <v>1.1399999999999999</v>
      </c>
      <c r="I210" s="31">
        <v>7.3201000000000001</v>
      </c>
      <c r="J210" s="31"/>
      <c r="K210" s="35"/>
    </row>
    <row r="211" spans="1:11" x14ac:dyDescent="0.25">
      <c r="B211" s="8" t="s">
        <v>1410</v>
      </c>
      <c r="C211" s="57" t="s">
        <v>586</v>
      </c>
      <c r="D211" s="54" t="s">
        <v>1411</v>
      </c>
      <c r="E211" s="6" t="s">
        <v>694</v>
      </c>
      <c r="F211" s="19">
        <v>5000</v>
      </c>
      <c r="G211" s="24">
        <v>24795.15</v>
      </c>
      <c r="H211" s="24">
        <v>1.04</v>
      </c>
      <c r="I211" s="31">
        <v>7.3554000000000004</v>
      </c>
      <c r="J211" s="31"/>
      <c r="K211" s="35" t="s">
        <v>584</v>
      </c>
    </row>
    <row r="212" spans="1:11" x14ac:dyDescent="0.25">
      <c r="C212" s="58" t="s">
        <v>39</v>
      </c>
      <c r="D212" s="54"/>
      <c r="E212" s="6"/>
      <c r="F212" s="19"/>
      <c r="G212" s="25">
        <v>51995.13</v>
      </c>
      <c r="H212" s="25">
        <v>2.1800000000000002</v>
      </c>
      <c r="I212" s="31"/>
      <c r="J212" s="31"/>
      <c r="K212" s="35"/>
    </row>
    <row r="213" spans="1:11" x14ac:dyDescent="0.25">
      <c r="C213" s="57"/>
      <c r="D213" s="54"/>
      <c r="E213" s="6"/>
      <c r="F213" s="19"/>
      <c r="G213" s="24"/>
      <c r="H213" s="24"/>
      <c r="I213" s="31"/>
      <c r="J213" s="31"/>
      <c r="K213" s="35"/>
    </row>
    <row r="214" spans="1:11" x14ac:dyDescent="0.25">
      <c r="C214" s="59" t="s">
        <v>15</v>
      </c>
      <c r="D214" s="54"/>
      <c r="E214" s="6"/>
      <c r="F214" s="19"/>
      <c r="G214" s="24"/>
      <c r="H214" s="24"/>
      <c r="I214" s="31"/>
      <c r="J214" s="31"/>
      <c r="K214" s="35"/>
    </row>
    <row r="215" spans="1:11" x14ac:dyDescent="0.25">
      <c r="B215" s="8" t="s">
        <v>940</v>
      </c>
      <c r="C215" s="57" t="s">
        <v>941</v>
      </c>
      <c r="D215" s="54" t="s">
        <v>942</v>
      </c>
      <c r="E215" s="6" t="s">
        <v>660</v>
      </c>
      <c r="F215" s="19">
        <v>20000000</v>
      </c>
      <c r="G215" s="24">
        <v>19925.54</v>
      </c>
      <c r="H215" s="24">
        <v>0.84</v>
      </c>
      <c r="I215" s="31">
        <v>6.8198999999999996</v>
      </c>
      <c r="J215" s="31"/>
      <c r="K215" s="35"/>
    </row>
    <row r="216" spans="1:11" x14ac:dyDescent="0.25">
      <c r="B216" s="8" t="s">
        <v>2118</v>
      </c>
      <c r="C216" s="57" t="s">
        <v>2119</v>
      </c>
      <c r="D216" s="54" t="s">
        <v>2120</v>
      </c>
      <c r="E216" s="6" t="s">
        <v>660</v>
      </c>
      <c r="F216" s="19">
        <v>20000000</v>
      </c>
      <c r="G216" s="24">
        <v>19688.580000000002</v>
      </c>
      <c r="H216" s="24">
        <v>0.83</v>
      </c>
      <c r="I216" s="31">
        <v>6.9560000000000004</v>
      </c>
      <c r="J216" s="31"/>
      <c r="K216" s="35"/>
    </row>
    <row r="217" spans="1:11" x14ac:dyDescent="0.25">
      <c r="B217" s="8" t="s">
        <v>1428</v>
      </c>
      <c r="C217" s="57" t="s">
        <v>1429</v>
      </c>
      <c r="D217" s="54" t="s">
        <v>1430</v>
      </c>
      <c r="E217" s="6" t="s">
        <v>660</v>
      </c>
      <c r="F217" s="19">
        <v>20000000</v>
      </c>
      <c r="G217" s="24">
        <v>19573.560000000001</v>
      </c>
      <c r="H217" s="24">
        <v>0.82</v>
      </c>
      <c r="I217" s="31">
        <v>7.1001000000000003</v>
      </c>
      <c r="J217" s="31"/>
      <c r="K217" s="35"/>
    </row>
    <row r="218" spans="1:11" x14ac:dyDescent="0.25">
      <c r="C218" s="58" t="s">
        <v>39</v>
      </c>
      <c r="D218" s="54"/>
      <c r="E218" s="6"/>
      <c r="F218" s="19"/>
      <c r="G218" s="25">
        <v>59187.68</v>
      </c>
      <c r="H218" s="25">
        <v>2.4900000000000002</v>
      </c>
      <c r="I218" s="31"/>
      <c r="J218" s="31"/>
      <c r="K218" s="35"/>
    </row>
    <row r="219" spans="1:11" x14ac:dyDescent="0.25">
      <c r="C219" s="57"/>
      <c r="D219" s="54"/>
      <c r="E219" s="6"/>
      <c r="F219" s="19"/>
      <c r="G219" s="24"/>
      <c r="H219" s="24"/>
      <c r="I219" s="31"/>
      <c r="J219" s="31"/>
      <c r="K219" s="35"/>
    </row>
    <row r="220" spans="1:11" x14ac:dyDescent="0.25">
      <c r="C220" s="58" t="s">
        <v>16</v>
      </c>
      <c r="D220" s="54"/>
      <c r="E220" s="6"/>
      <c r="F220" s="19"/>
      <c r="G220" s="24" t="s">
        <v>2</v>
      </c>
      <c r="H220" s="24" t="s">
        <v>2</v>
      </c>
      <c r="I220" s="31"/>
      <c r="J220" s="31"/>
      <c r="K220" s="35"/>
    </row>
    <row r="221" spans="1:11" x14ac:dyDescent="0.25">
      <c r="C221" s="57"/>
      <c r="D221" s="54"/>
      <c r="E221" s="6"/>
      <c r="F221" s="19"/>
      <c r="G221" s="24"/>
      <c r="H221" s="24"/>
      <c r="I221" s="31"/>
      <c r="J221" s="31"/>
      <c r="K221" s="35"/>
    </row>
    <row r="222" spans="1:11" x14ac:dyDescent="0.25">
      <c r="C222" s="58" t="s">
        <v>17</v>
      </c>
      <c r="D222" s="54"/>
      <c r="E222" s="6"/>
      <c r="F222" s="19"/>
      <c r="G222" s="24" t="s">
        <v>2</v>
      </c>
      <c r="H222" s="24" t="s">
        <v>2</v>
      </c>
      <c r="I222" s="31"/>
      <c r="J222" s="31"/>
      <c r="K222" s="35"/>
    </row>
    <row r="223" spans="1:11" x14ac:dyDescent="0.25">
      <c r="C223" s="57"/>
      <c r="D223" s="54"/>
      <c r="E223" s="6"/>
      <c r="F223" s="19"/>
      <c r="G223" s="24"/>
      <c r="H223" s="24"/>
      <c r="I223" s="31"/>
      <c r="J223" s="31"/>
      <c r="K223" s="35"/>
    </row>
    <row r="224" spans="1:11" x14ac:dyDescent="0.25">
      <c r="A224" s="10"/>
      <c r="B224" s="28"/>
      <c r="C224" s="58" t="s">
        <v>18</v>
      </c>
      <c r="D224" s="54"/>
      <c r="E224" s="6"/>
      <c r="F224" s="19"/>
      <c r="G224" s="24"/>
      <c r="H224" s="24"/>
      <c r="I224" s="31"/>
      <c r="J224" s="31"/>
      <c r="K224" s="35"/>
    </row>
    <row r="225" spans="1:11" x14ac:dyDescent="0.25">
      <c r="C225" s="59" t="s">
        <v>19</v>
      </c>
      <c r="D225" s="54"/>
      <c r="E225" s="6"/>
      <c r="F225" s="19"/>
      <c r="G225" s="24"/>
      <c r="H225" s="24"/>
      <c r="I225" s="31"/>
      <c r="J225" s="31"/>
      <c r="K225" s="35"/>
    </row>
    <row r="226" spans="1:11" x14ac:dyDescent="0.25">
      <c r="B226" s="8" t="s">
        <v>2121</v>
      </c>
      <c r="C226" s="57" t="s">
        <v>4669</v>
      </c>
      <c r="D226" s="54" t="s">
        <v>2122</v>
      </c>
      <c r="E226" s="6" t="s">
        <v>1923</v>
      </c>
      <c r="F226" s="19">
        <v>484998142.48100001</v>
      </c>
      <c r="G226" s="24">
        <v>191129.52</v>
      </c>
      <c r="H226" s="24">
        <v>8.0399999999999991</v>
      </c>
      <c r="I226" s="31"/>
      <c r="J226" s="31"/>
      <c r="K226" s="35"/>
    </row>
    <row r="227" spans="1:11" x14ac:dyDescent="0.25">
      <c r="B227" s="8" t="s">
        <v>2123</v>
      </c>
      <c r="C227" s="57" t="s">
        <v>4670</v>
      </c>
      <c r="D227" s="54" t="s">
        <v>2124</v>
      </c>
      <c r="E227" s="6" t="s">
        <v>1923</v>
      </c>
      <c r="F227" s="19">
        <v>2338486.5890000002</v>
      </c>
      <c r="G227" s="24">
        <v>75162.45</v>
      </c>
      <c r="H227" s="24">
        <v>3.16</v>
      </c>
      <c r="I227" s="31"/>
      <c r="J227" s="31"/>
      <c r="K227" s="35"/>
    </row>
    <row r="228" spans="1:11" x14ac:dyDescent="0.25">
      <c r="C228" s="58" t="s">
        <v>39</v>
      </c>
      <c r="D228" s="54"/>
      <c r="E228" s="6"/>
      <c r="F228" s="19"/>
      <c r="G228" s="25">
        <v>266291.96999999997</v>
      </c>
      <c r="H228" s="25">
        <v>11.2</v>
      </c>
      <c r="I228" s="31"/>
      <c r="J228" s="31"/>
      <c r="K228" s="35"/>
    </row>
    <row r="229" spans="1:11" x14ac:dyDescent="0.25">
      <c r="C229" s="57"/>
      <c r="D229" s="54"/>
      <c r="E229" s="6"/>
      <c r="F229" s="19"/>
      <c r="G229" s="24"/>
      <c r="H229" s="24"/>
      <c r="I229" s="31"/>
      <c r="J229" s="31"/>
      <c r="K229" s="35"/>
    </row>
    <row r="230" spans="1:11" x14ac:dyDescent="0.25">
      <c r="C230" s="58" t="s">
        <v>20</v>
      </c>
      <c r="D230" s="54"/>
      <c r="E230" s="6"/>
      <c r="F230" s="19"/>
      <c r="G230" s="24" t="s">
        <v>2</v>
      </c>
      <c r="H230" s="24" t="s">
        <v>2</v>
      </c>
      <c r="I230" s="31"/>
      <c r="J230" s="31"/>
      <c r="K230" s="35"/>
    </row>
    <row r="231" spans="1:11" x14ac:dyDescent="0.25">
      <c r="C231" s="57"/>
      <c r="D231" s="54"/>
      <c r="E231" s="6"/>
      <c r="F231" s="19"/>
      <c r="G231" s="24"/>
      <c r="H231" s="24"/>
      <c r="I231" s="31"/>
      <c r="J231" s="31"/>
      <c r="K231" s="35"/>
    </row>
    <row r="232" spans="1:11" x14ac:dyDescent="0.25">
      <c r="C232" s="58" t="s">
        <v>21</v>
      </c>
      <c r="D232" s="54"/>
      <c r="E232" s="6"/>
      <c r="F232" s="19"/>
      <c r="G232" s="24" t="s">
        <v>2</v>
      </c>
      <c r="H232" s="24" t="s">
        <v>2</v>
      </c>
      <c r="I232" s="31"/>
      <c r="J232" s="31"/>
      <c r="K232" s="35"/>
    </row>
    <row r="233" spans="1:11" x14ac:dyDescent="0.25">
      <c r="C233" s="57"/>
      <c r="D233" s="54"/>
      <c r="E233" s="6"/>
      <c r="F233" s="19"/>
      <c r="G233" s="24"/>
      <c r="H233" s="24"/>
      <c r="I233" s="31"/>
      <c r="J233" s="31"/>
      <c r="K233" s="35"/>
    </row>
    <row r="234" spans="1:11" x14ac:dyDescent="0.25">
      <c r="C234" s="58" t="s">
        <v>22</v>
      </c>
      <c r="D234" s="54"/>
      <c r="E234" s="6"/>
      <c r="F234" s="19"/>
      <c r="G234" s="24" t="s">
        <v>2</v>
      </c>
      <c r="H234" s="24" t="s">
        <v>2</v>
      </c>
      <c r="I234" s="31"/>
      <c r="J234" s="31"/>
      <c r="K234" s="35"/>
    </row>
    <row r="235" spans="1:11" x14ac:dyDescent="0.25">
      <c r="C235" s="57"/>
      <c r="D235" s="54"/>
      <c r="E235" s="6"/>
      <c r="F235" s="19"/>
      <c r="G235" s="24"/>
      <c r="H235" s="24"/>
      <c r="I235" s="31"/>
      <c r="J235" s="31"/>
      <c r="K235" s="35"/>
    </row>
    <row r="236" spans="1:11" x14ac:dyDescent="0.25">
      <c r="C236" s="59" t="s">
        <v>23</v>
      </c>
      <c r="D236" s="54"/>
      <c r="E236" s="6"/>
      <c r="F236" s="19"/>
      <c r="G236" s="24"/>
      <c r="H236" s="24"/>
      <c r="I236" s="31"/>
      <c r="J236" s="31"/>
      <c r="K236" s="35"/>
    </row>
    <row r="237" spans="1:11" x14ac:dyDescent="0.25">
      <c r="B237" s="8" t="s">
        <v>37</v>
      </c>
      <c r="C237" s="57" t="s">
        <v>38</v>
      </c>
      <c r="D237" s="54"/>
      <c r="E237" s="6"/>
      <c r="F237" s="19"/>
      <c r="G237" s="24">
        <v>97397.1</v>
      </c>
      <c r="H237" s="24">
        <v>4.0999999999999996</v>
      </c>
      <c r="I237" s="31"/>
      <c r="J237" s="31"/>
      <c r="K237" s="35"/>
    </row>
    <row r="238" spans="1:11" x14ac:dyDescent="0.25">
      <c r="C238" s="58" t="s">
        <v>39</v>
      </c>
      <c r="D238" s="54"/>
      <c r="E238" s="6"/>
      <c r="F238" s="19"/>
      <c r="G238" s="25">
        <v>97397.1</v>
      </c>
      <c r="H238" s="25">
        <v>4.0999999999999996</v>
      </c>
      <c r="I238" s="31"/>
      <c r="J238" s="31"/>
      <c r="K238" s="35"/>
    </row>
    <row r="239" spans="1:11" x14ac:dyDescent="0.25">
      <c r="C239" s="57"/>
      <c r="D239" s="54"/>
      <c r="E239" s="6"/>
      <c r="F239" s="19"/>
      <c r="G239" s="24"/>
      <c r="H239" s="24"/>
      <c r="I239" s="31"/>
      <c r="J239" s="31"/>
      <c r="K239" s="35"/>
    </row>
    <row r="240" spans="1:11" x14ac:dyDescent="0.25">
      <c r="A240" s="10"/>
      <c r="B240" s="28"/>
      <c r="C240" s="58" t="s">
        <v>24</v>
      </c>
      <c r="D240" s="54"/>
      <c r="E240" s="6"/>
      <c r="F240" s="19"/>
      <c r="G240" s="24"/>
      <c r="H240" s="24"/>
      <c r="I240" s="31"/>
      <c r="J240" s="31"/>
      <c r="K240" s="35"/>
    </row>
    <row r="241" spans="1:54" s="2" customFormat="1" ht="13.5" x14ac:dyDescent="0.25">
      <c r="A241" s="28"/>
      <c r="B241" s="28"/>
      <c r="C241" s="57" t="s">
        <v>4667</v>
      </c>
      <c r="D241" s="54"/>
      <c r="E241" s="6"/>
      <c r="F241" s="19"/>
      <c r="G241" s="24">
        <v>5010</v>
      </c>
      <c r="H241" s="24">
        <v>0.21</v>
      </c>
      <c r="I241" s="31"/>
      <c r="J241" s="31"/>
      <c r="K241" s="35"/>
      <c r="L241" s="3"/>
      <c r="AI241" s="3"/>
      <c r="AV241" s="3"/>
      <c r="AX241" s="3"/>
      <c r="BB241" s="3"/>
    </row>
    <row r="242" spans="1:54" x14ac:dyDescent="0.25">
      <c r="B242" s="8"/>
      <c r="C242" s="57" t="s">
        <v>40</v>
      </c>
      <c r="D242" s="54"/>
      <c r="E242" s="6"/>
      <c r="F242" s="19"/>
      <c r="G242" s="24">
        <v>-23926.23</v>
      </c>
      <c r="H242" s="24">
        <v>-1.07</v>
      </c>
      <c r="I242" s="31"/>
      <c r="J242" s="31"/>
      <c r="K242" s="35"/>
    </row>
    <row r="243" spans="1:54" x14ac:dyDescent="0.25">
      <c r="C243" s="58" t="s">
        <v>39</v>
      </c>
      <c r="D243" s="54"/>
      <c r="E243" s="6"/>
      <c r="F243" s="19"/>
      <c r="G243" s="25">
        <v>-18916.23</v>
      </c>
      <c r="H243" s="25">
        <v>-0.8600000000000001</v>
      </c>
      <c r="I243" s="31"/>
      <c r="J243" s="31"/>
      <c r="K243" s="35"/>
    </row>
    <row r="244" spans="1:54" x14ac:dyDescent="0.25">
      <c r="C244" s="57"/>
      <c r="D244" s="54"/>
      <c r="E244" s="6"/>
      <c r="F244" s="19"/>
      <c r="G244" s="24"/>
      <c r="H244" s="24"/>
      <c r="I244" s="31"/>
      <c r="J244" s="31"/>
      <c r="K244" s="35"/>
    </row>
    <row r="245" spans="1:54" x14ac:dyDescent="0.25">
      <c r="C245" s="60" t="s">
        <v>41</v>
      </c>
      <c r="D245" s="55"/>
      <c r="E245" s="5"/>
      <c r="F245" s="20"/>
      <c r="G245" s="26">
        <v>2377493.0099999998</v>
      </c>
      <c r="H245" s="26">
        <v>100</v>
      </c>
      <c r="I245" s="32"/>
      <c r="J245" s="32"/>
      <c r="K245" s="36"/>
    </row>
    <row r="247" spans="1:54" s="50" customFormat="1" ht="15.75" x14ac:dyDescent="0.3">
      <c r="C247" s="50" t="s">
        <v>4496</v>
      </c>
      <c r="F247" s="51"/>
      <c r="G247" s="51"/>
      <c r="H247" s="51"/>
    </row>
    <row r="248" spans="1:54" s="42" customFormat="1" ht="27" x14ac:dyDescent="0.25">
      <c r="B248" s="43"/>
      <c r="C248" s="43" t="s">
        <v>4491</v>
      </c>
      <c r="D248" s="43" t="s">
        <v>4492</v>
      </c>
      <c r="E248" s="43" t="s">
        <v>4493</v>
      </c>
      <c r="F248" s="44" t="s">
        <v>31</v>
      </c>
      <c r="G248" s="45" t="s">
        <v>4494</v>
      </c>
      <c r="H248" s="44" t="s">
        <v>33</v>
      </c>
      <c r="I248" s="43" t="s">
        <v>36</v>
      </c>
    </row>
    <row r="249" spans="1:54" s="42" customFormat="1" ht="13.5" x14ac:dyDescent="0.25">
      <c r="B249" s="43"/>
      <c r="C249" s="43" t="s">
        <v>4499</v>
      </c>
      <c r="D249" s="43"/>
      <c r="E249" s="43"/>
      <c r="F249" s="44"/>
      <c r="G249" s="45"/>
      <c r="H249" s="44"/>
      <c r="I249" s="43"/>
    </row>
    <row r="250" spans="1:54" s="2" customFormat="1" ht="13.5" x14ac:dyDescent="0.25">
      <c r="B250" s="46">
        <v>2216282</v>
      </c>
      <c r="C250" s="46" t="s">
        <v>4497</v>
      </c>
      <c r="D250" s="46" t="s">
        <v>4498</v>
      </c>
      <c r="E250" s="46" t="s">
        <v>53</v>
      </c>
      <c r="F250" s="47">
        <v>-11562100</v>
      </c>
      <c r="G250" s="47">
        <v>-180987.33235000001</v>
      </c>
      <c r="H250" s="47">
        <v>-7.61</v>
      </c>
      <c r="I250" s="46"/>
    </row>
    <row r="251" spans="1:54" s="2" customFormat="1" ht="13.5" x14ac:dyDescent="0.25">
      <c r="B251" s="46">
        <v>2216261</v>
      </c>
      <c r="C251" s="46" t="s">
        <v>4501</v>
      </c>
      <c r="D251" s="46" t="s">
        <v>4498</v>
      </c>
      <c r="E251" s="46" t="s">
        <v>237</v>
      </c>
      <c r="F251" s="47">
        <v>-6053250</v>
      </c>
      <c r="G251" s="47">
        <v>-145066.13625000001</v>
      </c>
      <c r="H251" s="47">
        <v>-6.1</v>
      </c>
      <c r="I251" s="46"/>
    </row>
    <row r="252" spans="1:54" s="2" customFormat="1" ht="13.5" x14ac:dyDescent="0.25">
      <c r="B252" s="46">
        <v>2216400</v>
      </c>
      <c r="C252" s="46" t="s">
        <v>4500</v>
      </c>
      <c r="D252" s="46" t="s">
        <v>4498</v>
      </c>
      <c r="E252" s="46" t="s">
        <v>53</v>
      </c>
      <c r="F252" s="47">
        <v>-8372000</v>
      </c>
      <c r="G252" s="47">
        <v>-78608.894</v>
      </c>
      <c r="H252" s="47">
        <v>-3.31</v>
      </c>
      <c r="I252" s="46"/>
    </row>
    <row r="253" spans="1:54" s="2" customFormat="1" ht="13.5" x14ac:dyDescent="0.25">
      <c r="B253" s="46">
        <v>2216270</v>
      </c>
      <c r="C253" s="46" t="s">
        <v>4504</v>
      </c>
      <c r="D253" s="46" t="s">
        <v>4498</v>
      </c>
      <c r="E253" s="46" t="s">
        <v>579</v>
      </c>
      <c r="F253" s="47">
        <v>-6301600</v>
      </c>
      <c r="G253" s="47">
        <v>-52460.82</v>
      </c>
      <c r="H253" s="47">
        <v>-2.21</v>
      </c>
      <c r="I253" s="46"/>
    </row>
    <row r="254" spans="1:54" s="2" customFormat="1" ht="13.5" x14ac:dyDescent="0.25">
      <c r="B254" s="46">
        <v>2216401</v>
      </c>
      <c r="C254" s="46" t="s">
        <v>4576</v>
      </c>
      <c r="D254" s="46" t="s">
        <v>4498</v>
      </c>
      <c r="E254" s="46" t="s">
        <v>78</v>
      </c>
      <c r="F254" s="47">
        <v>-5808300</v>
      </c>
      <c r="G254" s="47">
        <v>-41212.792650000003</v>
      </c>
      <c r="H254" s="47">
        <v>-1.73</v>
      </c>
      <c r="I254" s="46"/>
    </row>
    <row r="255" spans="1:54" s="2" customFormat="1" ht="13.5" x14ac:dyDescent="0.25">
      <c r="B255" s="46">
        <v>2216341</v>
      </c>
      <c r="C255" s="46" t="s">
        <v>4582</v>
      </c>
      <c r="D255" s="46" t="s">
        <v>4498</v>
      </c>
      <c r="E255" s="46" t="s">
        <v>107</v>
      </c>
      <c r="F255" s="47">
        <v>-1416300</v>
      </c>
      <c r="G255" s="47">
        <v>-28604.302950000001</v>
      </c>
      <c r="H255" s="47">
        <v>-1.2</v>
      </c>
      <c r="I255" s="46"/>
    </row>
    <row r="256" spans="1:54" s="2" customFormat="1" ht="13.5" x14ac:dyDescent="0.25">
      <c r="B256" s="46">
        <v>2216323</v>
      </c>
      <c r="C256" s="46" t="s">
        <v>4548</v>
      </c>
      <c r="D256" s="46" t="s">
        <v>4498</v>
      </c>
      <c r="E256" s="46" t="s">
        <v>123</v>
      </c>
      <c r="F256" s="47">
        <v>-5398400</v>
      </c>
      <c r="G256" s="47">
        <v>-28071.68</v>
      </c>
      <c r="H256" s="47">
        <v>-1.18</v>
      </c>
      <c r="I256" s="46"/>
    </row>
    <row r="257" spans="2:9" s="2" customFormat="1" ht="13.5" x14ac:dyDescent="0.25">
      <c r="B257" s="46">
        <v>2216372</v>
      </c>
      <c r="C257" s="46" t="s">
        <v>4528</v>
      </c>
      <c r="D257" s="46" t="s">
        <v>4498</v>
      </c>
      <c r="E257" s="46" t="s">
        <v>57</v>
      </c>
      <c r="F257" s="47">
        <v>-747775</v>
      </c>
      <c r="G257" s="47">
        <v>-26278.682937500002</v>
      </c>
      <c r="H257" s="47">
        <v>-1.1100000000000001</v>
      </c>
      <c r="I257" s="46"/>
    </row>
    <row r="258" spans="2:9" s="2" customFormat="1" ht="13.5" x14ac:dyDescent="0.25">
      <c r="B258" s="46">
        <v>2216250</v>
      </c>
      <c r="C258" s="46" t="s">
        <v>4544</v>
      </c>
      <c r="D258" s="46" t="s">
        <v>4498</v>
      </c>
      <c r="E258" s="46" t="s">
        <v>277</v>
      </c>
      <c r="F258" s="47">
        <v>-9129000</v>
      </c>
      <c r="G258" s="47">
        <v>-23981.883000000002</v>
      </c>
      <c r="H258" s="47">
        <v>-1.01</v>
      </c>
      <c r="I258" s="46"/>
    </row>
    <row r="259" spans="2:9" s="2" customFormat="1" ht="13.5" x14ac:dyDescent="0.25">
      <c r="B259" s="46">
        <v>2216227</v>
      </c>
      <c r="C259" s="46" t="s">
        <v>4566</v>
      </c>
      <c r="D259" s="46" t="s">
        <v>4498</v>
      </c>
      <c r="E259" s="46" t="s">
        <v>107</v>
      </c>
      <c r="F259" s="47">
        <v>-330750</v>
      </c>
      <c r="G259" s="47">
        <v>-23739.912</v>
      </c>
      <c r="H259" s="47">
        <v>-1</v>
      </c>
      <c r="I259" s="46"/>
    </row>
    <row r="260" spans="2:9" s="2" customFormat="1" ht="13.5" x14ac:dyDescent="0.25">
      <c r="B260" s="46">
        <v>2216345</v>
      </c>
      <c r="C260" s="46" t="s">
        <v>4532</v>
      </c>
      <c r="D260" s="46" t="s">
        <v>4498</v>
      </c>
      <c r="E260" s="46" t="s">
        <v>277</v>
      </c>
      <c r="F260" s="47">
        <v>-8710875</v>
      </c>
      <c r="G260" s="47">
        <v>-23536.784250000001</v>
      </c>
      <c r="H260" s="47">
        <v>-0.99</v>
      </c>
      <c r="I260" s="46"/>
    </row>
    <row r="261" spans="2:9" s="2" customFormat="1" ht="13.5" x14ac:dyDescent="0.25">
      <c r="B261" s="46">
        <v>2216230</v>
      </c>
      <c r="C261" s="46" t="s">
        <v>4508</v>
      </c>
      <c r="D261" s="46" t="s">
        <v>4498</v>
      </c>
      <c r="E261" s="46" t="s">
        <v>74</v>
      </c>
      <c r="F261" s="47">
        <v>-5221800</v>
      </c>
      <c r="G261" s="47">
        <v>-23109.0759</v>
      </c>
      <c r="H261" s="47">
        <v>-0.97</v>
      </c>
      <c r="I261" s="46"/>
    </row>
    <row r="262" spans="2:9" s="2" customFormat="1" ht="13.5" x14ac:dyDescent="0.25">
      <c r="B262" s="46">
        <v>2216254</v>
      </c>
      <c r="C262" s="46" t="s">
        <v>4533</v>
      </c>
      <c r="D262" s="46" t="s">
        <v>4498</v>
      </c>
      <c r="E262" s="46" t="s">
        <v>277</v>
      </c>
      <c r="F262" s="47">
        <v>-10904400</v>
      </c>
      <c r="G262" s="47">
        <v>-22964.666399999998</v>
      </c>
      <c r="H262" s="47">
        <v>-0.97</v>
      </c>
      <c r="I262" s="46"/>
    </row>
    <row r="263" spans="2:9" s="2" customFormat="1" ht="13.5" x14ac:dyDescent="0.25">
      <c r="B263" s="46">
        <v>2216310</v>
      </c>
      <c r="C263" s="46" t="s">
        <v>4551</v>
      </c>
      <c r="D263" s="46" t="s">
        <v>4498</v>
      </c>
      <c r="E263" s="46" t="s">
        <v>131</v>
      </c>
      <c r="F263" s="47">
        <v>-2170300</v>
      </c>
      <c r="G263" s="47">
        <v>-22828.30055</v>
      </c>
      <c r="H263" s="47">
        <v>-0.96</v>
      </c>
      <c r="I263" s="46"/>
    </row>
    <row r="264" spans="2:9" s="2" customFormat="1" ht="13.5" x14ac:dyDescent="0.25">
      <c r="B264" s="46">
        <v>2216390</v>
      </c>
      <c r="C264" s="46" t="s">
        <v>4506</v>
      </c>
      <c r="D264" s="46" t="s">
        <v>4498</v>
      </c>
      <c r="E264" s="46" t="s">
        <v>74</v>
      </c>
      <c r="F264" s="47">
        <v>-1115300</v>
      </c>
      <c r="G264" s="47">
        <v>-22545.23185</v>
      </c>
      <c r="H264" s="47">
        <v>-0.95</v>
      </c>
      <c r="I264" s="46"/>
    </row>
    <row r="265" spans="2:9" s="2" customFormat="1" ht="13.5" x14ac:dyDescent="0.25">
      <c r="B265" s="46">
        <v>2216242</v>
      </c>
      <c r="C265" s="46" t="s">
        <v>4583</v>
      </c>
      <c r="D265" s="46" t="s">
        <v>4498</v>
      </c>
      <c r="E265" s="46" t="s">
        <v>53</v>
      </c>
      <c r="F265" s="47">
        <v>-9455000</v>
      </c>
      <c r="G265" s="47">
        <v>-21566.855</v>
      </c>
      <c r="H265" s="47">
        <v>-0.91</v>
      </c>
      <c r="I265" s="46"/>
    </row>
    <row r="266" spans="2:9" s="2" customFormat="1" ht="13.5" x14ac:dyDescent="0.25">
      <c r="B266" s="46">
        <v>2216348</v>
      </c>
      <c r="C266" s="46" t="s">
        <v>4545</v>
      </c>
      <c r="D266" s="46" t="s">
        <v>4498</v>
      </c>
      <c r="E266" s="46" t="s">
        <v>131</v>
      </c>
      <c r="F266" s="47">
        <v>-360125</v>
      </c>
      <c r="G266" s="47">
        <v>-20955.133562499999</v>
      </c>
      <c r="H266" s="47">
        <v>-0.88</v>
      </c>
      <c r="I266" s="46"/>
    </row>
    <row r="267" spans="2:9" s="2" customFormat="1" ht="13.5" x14ac:dyDescent="0.25">
      <c r="B267" s="46">
        <v>2216377</v>
      </c>
      <c r="C267" s="46" t="s">
        <v>4512</v>
      </c>
      <c r="D267" s="46" t="s">
        <v>4498</v>
      </c>
      <c r="E267" s="46" t="s">
        <v>53</v>
      </c>
      <c r="F267" s="47">
        <v>-5138100</v>
      </c>
      <c r="G267" s="47">
        <v>-20894.08365</v>
      </c>
      <c r="H267" s="47">
        <v>-0.88</v>
      </c>
      <c r="I267" s="46"/>
    </row>
    <row r="268" spans="2:9" s="2" customFormat="1" ht="13.5" x14ac:dyDescent="0.25">
      <c r="B268" s="46">
        <v>2216361</v>
      </c>
      <c r="C268" s="46" t="s">
        <v>4510</v>
      </c>
      <c r="D268" s="46" t="s">
        <v>4498</v>
      </c>
      <c r="E268" s="46" t="s">
        <v>1945</v>
      </c>
      <c r="F268" s="47">
        <v>-14004900</v>
      </c>
      <c r="G268" s="47">
        <v>-20531.183400000002</v>
      </c>
      <c r="H268" s="47">
        <v>-0.86</v>
      </c>
      <c r="I268" s="46"/>
    </row>
    <row r="269" spans="2:9" s="2" customFormat="1" ht="13.5" x14ac:dyDescent="0.25">
      <c r="B269" s="46">
        <v>2216404</v>
      </c>
      <c r="C269" s="46" t="s">
        <v>4578</v>
      </c>
      <c r="D269" s="46" t="s">
        <v>4498</v>
      </c>
      <c r="E269" s="46" t="s">
        <v>57</v>
      </c>
      <c r="F269" s="47">
        <v>-1356400</v>
      </c>
      <c r="G269" s="47">
        <v>-19891.606</v>
      </c>
      <c r="H269" s="47">
        <v>-0.84</v>
      </c>
      <c r="I269" s="46"/>
    </row>
    <row r="270" spans="2:9" s="2" customFormat="1" ht="13.5" x14ac:dyDescent="0.25">
      <c r="B270" s="46">
        <v>2216252</v>
      </c>
      <c r="C270" s="46" t="s">
        <v>4584</v>
      </c>
      <c r="D270" s="46" t="s">
        <v>4498</v>
      </c>
      <c r="E270" s="46" t="s">
        <v>1945</v>
      </c>
      <c r="F270" s="47">
        <v>-801000</v>
      </c>
      <c r="G270" s="47">
        <v>-19138.693500000001</v>
      </c>
      <c r="H270" s="47">
        <v>-0.8</v>
      </c>
      <c r="I270" s="46"/>
    </row>
    <row r="271" spans="2:9" s="2" customFormat="1" ht="13.5" x14ac:dyDescent="0.25">
      <c r="B271" s="46">
        <v>2216402</v>
      </c>
      <c r="C271" s="46" t="s">
        <v>4585</v>
      </c>
      <c r="D271" s="46" t="s">
        <v>4498</v>
      </c>
      <c r="E271" s="46" t="s">
        <v>403</v>
      </c>
      <c r="F271" s="47">
        <v>-14132175</v>
      </c>
      <c r="G271" s="47">
        <v>-18809.924924999999</v>
      </c>
      <c r="H271" s="47">
        <v>-0.79</v>
      </c>
      <c r="I271" s="46"/>
    </row>
    <row r="272" spans="2:9" s="2" customFormat="1" ht="13.5" x14ac:dyDescent="0.25">
      <c r="B272" s="46">
        <v>2216382</v>
      </c>
      <c r="C272" s="46" t="s">
        <v>4586</v>
      </c>
      <c r="D272" s="46" t="s">
        <v>4498</v>
      </c>
      <c r="E272" s="46" t="s">
        <v>184</v>
      </c>
      <c r="F272" s="47">
        <v>-2777500</v>
      </c>
      <c r="G272" s="47">
        <v>-18784.232499999998</v>
      </c>
      <c r="H272" s="47">
        <v>-0.79</v>
      </c>
      <c r="I272" s="46"/>
    </row>
    <row r="273" spans="2:9" s="2" customFormat="1" ht="13.5" x14ac:dyDescent="0.25">
      <c r="B273" s="46">
        <v>2216299</v>
      </c>
      <c r="C273" s="46" t="s">
        <v>4519</v>
      </c>
      <c r="D273" s="46" t="s">
        <v>4498</v>
      </c>
      <c r="E273" s="46" t="s">
        <v>169</v>
      </c>
      <c r="F273" s="47">
        <v>-7260000</v>
      </c>
      <c r="G273" s="47">
        <v>-18571.080000000002</v>
      </c>
      <c r="H273" s="47">
        <v>-0.78</v>
      </c>
      <c r="I273" s="46"/>
    </row>
    <row r="274" spans="2:9" s="2" customFormat="1" ht="13.5" x14ac:dyDescent="0.25">
      <c r="B274" s="46">
        <v>2216269</v>
      </c>
      <c r="C274" s="46" t="s">
        <v>4537</v>
      </c>
      <c r="D274" s="46" t="s">
        <v>4498</v>
      </c>
      <c r="E274" s="46" t="s">
        <v>53</v>
      </c>
      <c r="F274" s="47">
        <v>-12430000</v>
      </c>
      <c r="G274" s="47">
        <v>-18446.12</v>
      </c>
      <c r="H274" s="47">
        <v>-0.78</v>
      </c>
      <c r="I274" s="46"/>
    </row>
    <row r="275" spans="2:9" s="2" customFormat="1" ht="13.5" x14ac:dyDescent="0.25">
      <c r="B275" s="46">
        <v>2216273</v>
      </c>
      <c r="C275" s="46" t="s">
        <v>4530</v>
      </c>
      <c r="D275" s="46" t="s">
        <v>4498</v>
      </c>
      <c r="E275" s="46" t="s">
        <v>237</v>
      </c>
      <c r="F275" s="47">
        <v>-5065200</v>
      </c>
      <c r="G275" s="47">
        <v>-17664.884999999998</v>
      </c>
      <c r="H275" s="47">
        <v>-0.74</v>
      </c>
      <c r="I275" s="46"/>
    </row>
    <row r="276" spans="2:9" s="2" customFormat="1" ht="13.5" x14ac:dyDescent="0.25">
      <c r="B276" s="46">
        <v>2216303</v>
      </c>
      <c r="C276" s="46" t="s">
        <v>4527</v>
      </c>
      <c r="D276" s="46" t="s">
        <v>4498</v>
      </c>
      <c r="E276" s="46" t="s">
        <v>257</v>
      </c>
      <c r="F276" s="47">
        <v>-3206250</v>
      </c>
      <c r="G276" s="47">
        <v>-17363.446875000001</v>
      </c>
      <c r="H276" s="47">
        <v>-0.73</v>
      </c>
      <c r="I276" s="46"/>
    </row>
    <row r="277" spans="2:9" s="2" customFormat="1" ht="13.5" x14ac:dyDescent="0.25">
      <c r="B277" s="46">
        <v>2216315</v>
      </c>
      <c r="C277" s="46" t="s">
        <v>4535</v>
      </c>
      <c r="D277" s="46" t="s">
        <v>4498</v>
      </c>
      <c r="E277" s="46" t="s">
        <v>53</v>
      </c>
      <c r="F277" s="47">
        <v>-2988000</v>
      </c>
      <c r="G277" s="47">
        <v>-16962.876</v>
      </c>
      <c r="H277" s="47">
        <v>-0.71</v>
      </c>
      <c r="I277" s="46"/>
    </row>
    <row r="278" spans="2:9" s="2" customFormat="1" ht="13.5" x14ac:dyDescent="0.25">
      <c r="B278" s="46">
        <v>2216234</v>
      </c>
      <c r="C278" s="46" t="s">
        <v>4503</v>
      </c>
      <c r="D278" s="46" t="s">
        <v>4498</v>
      </c>
      <c r="E278" s="46" t="s">
        <v>53</v>
      </c>
      <c r="F278" s="47">
        <v>-939600</v>
      </c>
      <c r="G278" s="47">
        <v>-16571.725200000001</v>
      </c>
      <c r="H278" s="47">
        <v>-0.7</v>
      </c>
      <c r="I278" s="46"/>
    </row>
    <row r="279" spans="2:9" s="2" customFormat="1" ht="13.5" x14ac:dyDescent="0.25">
      <c r="B279" s="46">
        <v>2216359</v>
      </c>
      <c r="C279" s="46" t="s">
        <v>4572</v>
      </c>
      <c r="D279" s="46" t="s">
        <v>4498</v>
      </c>
      <c r="E279" s="46" t="s">
        <v>441</v>
      </c>
      <c r="F279" s="47">
        <v>-2822300</v>
      </c>
      <c r="G279" s="47">
        <v>-16181.65705</v>
      </c>
      <c r="H279" s="47">
        <v>-0.68</v>
      </c>
      <c r="I279" s="46"/>
    </row>
    <row r="280" spans="2:9" s="2" customFormat="1" ht="13.5" x14ac:dyDescent="0.25">
      <c r="B280" s="46">
        <v>2216365</v>
      </c>
      <c r="C280" s="46" t="s">
        <v>4573</v>
      </c>
      <c r="D280" s="46" t="s">
        <v>4498</v>
      </c>
      <c r="E280" s="46" t="s">
        <v>230</v>
      </c>
      <c r="F280" s="47">
        <v>-2294600</v>
      </c>
      <c r="G280" s="47">
        <v>-15924.523999999999</v>
      </c>
      <c r="H280" s="47">
        <v>-0.67</v>
      </c>
      <c r="I280" s="46"/>
    </row>
    <row r="281" spans="2:9" s="2" customFormat="1" ht="13.5" x14ac:dyDescent="0.25">
      <c r="B281" s="46">
        <v>2216302</v>
      </c>
      <c r="C281" s="46" t="s">
        <v>4549</v>
      </c>
      <c r="D281" s="46" t="s">
        <v>4498</v>
      </c>
      <c r="E281" s="46" t="s">
        <v>95</v>
      </c>
      <c r="F281" s="47">
        <v>-3356800</v>
      </c>
      <c r="G281" s="47">
        <v>-14727.96</v>
      </c>
      <c r="H281" s="47">
        <v>-0.62</v>
      </c>
      <c r="I281" s="46"/>
    </row>
    <row r="282" spans="2:9" s="2" customFormat="1" ht="13.5" x14ac:dyDescent="0.25">
      <c r="B282" s="46">
        <v>2216248</v>
      </c>
      <c r="C282" s="46" t="s">
        <v>4550</v>
      </c>
      <c r="D282" s="46" t="s">
        <v>4498</v>
      </c>
      <c r="E282" s="46" t="s">
        <v>186</v>
      </c>
      <c r="F282" s="47">
        <v>-529200</v>
      </c>
      <c r="G282" s="47">
        <v>-14393.710800000001</v>
      </c>
      <c r="H282" s="47">
        <v>-0.61</v>
      </c>
      <c r="I282" s="46"/>
    </row>
    <row r="283" spans="2:9" s="2" customFormat="1" ht="13.5" x14ac:dyDescent="0.25">
      <c r="B283" s="46">
        <v>2216335</v>
      </c>
      <c r="C283" s="46" t="s">
        <v>4509</v>
      </c>
      <c r="D283" s="46" t="s">
        <v>4498</v>
      </c>
      <c r="E283" s="46" t="s">
        <v>148</v>
      </c>
      <c r="F283" s="47">
        <v>-2232450</v>
      </c>
      <c r="G283" s="47">
        <v>-14096.805525</v>
      </c>
      <c r="H283" s="47">
        <v>-0.59</v>
      </c>
      <c r="I283" s="46"/>
    </row>
    <row r="284" spans="2:9" s="2" customFormat="1" ht="13.5" x14ac:dyDescent="0.25">
      <c r="B284" s="46">
        <v>2216228</v>
      </c>
      <c r="C284" s="46" t="s">
        <v>4587</v>
      </c>
      <c r="D284" s="46" t="s">
        <v>4498</v>
      </c>
      <c r="E284" s="46" t="s">
        <v>237</v>
      </c>
      <c r="F284" s="47">
        <v>-3177000</v>
      </c>
      <c r="G284" s="47">
        <v>-13935.9105</v>
      </c>
      <c r="H284" s="47">
        <v>-0.59</v>
      </c>
      <c r="I284" s="46"/>
    </row>
    <row r="285" spans="2:9" s="2" customFormat="1" ht="13.5" x14ac:dyDescent="0.25">
      <c r="B285" s="46">
        <v>2216259</v>
      </c>
      <c r="C285" s="46" t="s">
        <v>4553</v>
      </c>
      <c r="D285" s="46" t="s">
        <v>4498</v>
      </c>
      <c r="E285" s="46" t="s">
        <v>184</v>
      </c>
      <c r="F285" s="47">
        <v>-1628775</v>
      </c>
      <c r="G285" s="47">
        <v>-13124.668949999999</v>
      </c>
      <c r="H285" s="47">
        <v>-0.55000000000000004</v>
      </c>
      <c r="I285" s="46"/>
    </row>
    <row r="286" spans="2:9" s="2" customFormat="1" ht="13.5" x14ac:dyDescent="0.25">
      <c r="B286" s="46">
        <v>2216304</v>
      </c>
      <c r="C286" s="46" t="s">
        <v>4570</v>
      </c>
      <c r="D286" s="46" t="s">
        <v>4498</v>
      </c>
      <c r="E286" s="46" t="s">
        <v>103</v>
      </c>
      <c r="F286" s="47">
        <v>-367875</v>
      </c>
      <c r="G286" s="47">
        <v>-12910.573125000001</v>
      </c>
      <c r="H286" s="47">
        <v>-0.54</v>
      </c>
      <c r="I286" s="46"/>
    </row>
    <row r="287" spans="2:9" s="2" customFormat="1" ht="13.5" x14ac:dyDescent="0.25">
      <c r="B287" s="46">
        <v>2216392</v>
      </c>
      <c r="C287" s="46" t="s">
        <v>4588</v>
      </c>
      <c r="D287" s="46" t="s">
        <v>4498</v>
      </c>
      <c r="E287" s="46" t="s">
        <v>230</v>
      </c>
      <c r="F287" s="47">
        <v>-1228800</v>
      </c>
      <c r="G287" s="47">
        <v>-12609.945599999999</v>
      </c>
      <c r="H287" s="47">
        <v>-0.53</v>
      </c>
      <c r="I287" s="46"/>
    </row>
    <row r="288" spans="2:9" s="2" customFormat="1" ht="13.5" x14ac:dyDescent="0.25">
      <c r="B288" s="46">
        <v>2216346</v>
      </c>
      <c r="C288" s="46" t="s">
        <v>4589</v>
      </c>
      <c r="D288" s="46" t="s">
        <v>4498</v>
      </c>
      <c r="E288" s="46" t="s">
        <v>247</v>
      </c>
      <c r="F288" s="47">
        <v>-94800000</v>
      </c>
      <c r="G288" s="47">
        <v>-12561</v>
      </c>
      <c r="H288" s="47">
        <v>-0.53</v>
      </c>
      <c r="I288" s="46"/>
    </row>
    <row r="289" spans="2:9" s="2" customFormat="1" ht="13.5" x14ac:dyDescent="0.25">
      <c r="B289" s="46">
        <v>2216388</v>
      </c>
      <c r="C289" s="46" t="s">
        <v>4538</v>
      </c>
      <c r="D289" s="46" t="s">
        <v>4498</v>
      </c>
      <c r="E289" s="46" t="s">
        <v>156</v>
      </c>
      <c r="F289" s="47">
        <v>-1758750</v>
      </c>
      <c r="G289" s="47">
        <v>-12479.210625</v>
      </c>
      <c r="H289" s="47">
        <v>-0.52</v>
      </c>
      <c r="I289" s="46"/>
    </row>
    <row r="290" spans="2:9" s="2" customFormat="1" ht="13.5" x14ac:dyDescent="0.25">
      <c r="B290" s="46">
        <v>2216313</v>
      </c>
      <c r="C290" s="46" t="s">
        <v>4590</v>
      </c>
      <c r="D290" s="46" t="s">
        <v>4498</v>
      </c>
      <c r="E290" s="46" t="s">
        <v>53</v>
      </c>
      <c r="F290" s="47">
        <v>-15848000</v>
      </c>
      <c r="G290" s="47">
        <v>-12393.136</v>
      </c>
      <c r="H290" s="47">
        <v>-0.52</v>
      </c>
      <c r="I290" s="46"/>
    </row>
    <row r="291" spans="2:9" s="2" customFormat="1" ht="13.5" x14ac:dyDescent="0.25">
      <c r="B291" s="46">
        <v>2216301</v>
      </c>
      <c r="C291" s="46" t="s">
        <v>4524</v>
      </c>
      <c r="D291" s="46" t="s">
        <v>4498</v>
      </c>
      <c r="E291" s="46" t="s">
        <v>70</v>
      </c>
      <c r="F291" s="47">
        <v>-382500</v>
      </c>
      <c r="G291" s="47">
        <v>-11961.731250000001</v>
      </c>
      <c r="H291" s="47">
        <v>-0.5</v>
      </c>
      <c r="I291" s="46"/>
    </row>
    <row r="292" spans="2:9" s="2" customFormat="1" ht="13.5" x14ac:dyDescent="0.25">
      <c r="B292" s="46">
        <v>2216249</v>
      </c>
      <c r="C292" s="46" t="s">
        <v>4502</v>
      </c>
      <c r="D292" s="46" t="s">
        <v>4498</v>
      </c>
      <c r="E292" s="46" t="s">
        <v>85</v>
      </c>
      <c r="F292" s="47">
        <v>-6940500</v>
      </c>
      <c r="G292" s="47">
        <v>-11941.13025</v>
      </c>
      <c r="H292" s="47">
        <v>-0.5</v>
      </c>
      <c r="I292" s="46"/>
    </row>
    <row r="293" spans="2:9" s="2" customFormat="1" ht="13.5" x14ac:dyDescent="0.25">
      <c r="B293" s="46">
        <v>2216229</v>
      </c>
      <c r="C293" s="46" t="s">
        <v>4591</v>
      </c>
      <c r="D293" s="46" t="s">
        <v>4498</v>
      </c>
      <c r="E293" s="46" t="s">
        <v>107</v>
      </c>
      <c r="F293" s="47">
        <v>-2334000</v>
      </c>
      <c r="G293" s="47">
        <v>-11517.123</v>
      </c>
      <c r="H293" s="47">
        <v>-0.48</v>
      </c>
      <c r="I293" s="46"/>
    </row>
    <row r="294" spans="2:9" s="2" customFormat="1" ht="13.5" x14ac:dyDescent="0.25">
      <c r="B294" s="46">
        <v>2216355</v>
      </c>
      <c r="C294" s="46" t="s">
        <v>4541</v>
      </c>
      <c r="D294" s="46" t="s">
        <v>4498</v>
      </c>
      <c r="E294" s="46" t="s">
        <v>416</v>
      </c>
      <c r="F294" s="47">
        <v>-5813500</v>
      </c>
      <c r="G294" s="47">
        <v>-11397.366749999999</v>
      </c>
      <c r="H294" s="47">
        <v>-0.48</v>
      </c>
      <c r="I294" s="46"/>
    </row>
    <row r="295" spans="2:9" s="2" customFormat="1" ht="13.5" x14ac:dyDescent="0.25">
      <c r="B295" s="46">
        <v>2216368</v>
      </c>
      <c r="C295" s="46" t="s">
        <v>4555</v>
      </c>
      <c r="D295" s="46" t="s">
        <v>4498</v>
      </c>
      <c r="E295" s="46" t="s">
        <v>257</v>
      </c>
      <c r="F295" s="47">
        <v>-1120500</v>
      </c>
      <c r="G295" s="47">
        <v>-11385.96075</v>
      </c>
      <c r="H295" s="47">
        <v>-0.48</v>
      </c>
      <c r="I295" s="46"/>
    </row>
    <row r="296" spans="2:9" s="2" customFormat="1" ht="13.5" x14ac:dyDescent="0.25">
      <c r="B296" s="46">
        <v>2216291</v>
      </c>
      <c r="C296" s="46" t="s">
        <v>4522</v>
      </c>
      <c r="D296" s="46" t="s">
        <v>4498</v>
      </c>
      <c r="E296" s="46" t="s">
        <v>184</v>
      </c>
      <c r="F296" s="47">
        <v>-11984000</v>
      </c>
      <c r="G296" s="47">
        <v>-11127.144</v>
      </c>
      <c r="H296" s="47">
        <v>-0.47</v>
      </c>
      <c r="I296" s="46"/>
    </row>
    <row r="297" spans="2:9" s="2" customFormat="1" ht="13.5" x14ac:dyDescent="0.25">
      <c r="B297" s="46">
        <v>2216370</v>
      </c>
      <c r="C297" s="46" t="s">
        <v>4554</v>
      </c>
      <c r="D297" s="46" t="s">
        <v>4498</v>
      </c>
      <c r="E297" s="46" t="s">
        <v>131</v>
      </c>
      <c r="F297" s="47">
        <v>-886200</v>
      </c>
      <c r="G297" s="47">
        <v>-10911.3375</v>
      </c>
      <c r="H297" s="47">
        <v>-0.46</v>
      </c>
      <c r="I297" s="46"/>
    </row>
    <row r="298" spans="2:9" s="2" customFormat="1" ht="13.5" x14ac:dyDescent="0.25">
      <c r="B298" s="46">
        <v>2216326</v>
      </c>
      <c r="C298" s="46" t="s">
        <v>4505</v>
      </c>
      <c r="D298" s="46" t="s">
        <v>4498</v>
      </c>
      <c r="E298" s="46" t="s">
        <v>78</v>
      </c>
      <c r="F298" s="47">
        <v>-102250</v>
      </c>
      <c r="G298" s="47">
        <v>-10888.807000000001</v>
      </c>
      <c r="H298" s="47">
        <v>-0.46</v>
      </c>
      <c r="I298" s="46"/>
    </row>
    <row r="299" spans="2:9" s="2" customFormat="1" ht="13.5" x14ac:dyDescent="0.25">
      <c r="B299" s="46">
        <v>2216246</v>
      </c>
      <c r="C299" s="46" t="s">
        <v>4592</v>
      </c>
      <c r="D299" s="46" t="s">
        <v>4498</v>
      </c>
      <c r="E299" s="46" t="s">
        <v>365</v>
      </c>
      <c r="F299" s="47">
        <v>-5877000</v>
      </c>
      <c r="G299" s="47">
        <v>-10704.9555</v>
      </c>
      <c r="H299" s="47">
        <v>-0.45</v>
      </c>
      <c r="I299" s="46"/>
    </row>
    <row r="300" spans="2:9" s="2" customFormat="1" ht="13.5" x14ac:dyDescent="0.25">
      <c r="B300" s="46">
        <v>2216373</v>
      </c>
      <c r="C300" s="46" t="s">
        <v>4579</v>
      </c>
      <c r="D300" s="46" t="s">
        <v>4498</v>
      </c>
      <c r="E300" s="46" t="s">
        <v>53</v>
      </c>
      <c r="F300" s="47">
        <v>-4497500</v>
      </c>
      <c r="G300" s="47">
        <v>-10647.831249999999</v>
      </c>
      <c r="H300" s="47">
        <v>-0.45</v>
      </c>
      <c r="I300" s="46"/>
    </row>
    <row r="301" spans="2:9" s="2" customFormat="1" ht="13.5" x14ac:dyDescent="0.25">
      <c r="B301" s="46">
        <v>2216357</v>
      </c>
      <c r="C301" s="46" t="s">
        <v>4564</v>
      </c>
      <c r="D301" s="46" t="s">
        <v>4498</v>
      </c>
      <c r="E301" s="46" t="s">
        <v>57</v>
      </c>
      <c r="F301" s="47">
        <v>-860400</v>
      </c>
      <c r="G301" s="47">
        <v>-10568.723400000001</v>
      </c>
      <c r="H301" s="47">
        <v>-0.44</v>
      </c>
      <c r="I301" s="46"/>
    </row>
    <row r="302" spans="2:9" s="2" customFormat="1" ht="13.5" x14ac:dyDescent="0.25">
      <c r="B302" s="46">
        <v>2216231</v>
      </c>
      <c r="C302" s="46" t="s">
        <v>4593</v>
      </c>
      <c r="D302" s="46" t="s">
        <v>4498</v>
      </c>
      <c r="E302" s="46" t="s">
        <v>1971</v>
      </c>
      <c r="F302" s="47">
        <v>-4474000</v>
      </c>
      <c r="G302" s="47">
        <v>-10491.53</v>
      </c>
      <c r="H302" s="47">
        <v>-0.44</v>
      </c>
      <c r="I302" s="46"/>
    </row>
    <row r="303" spans="2:9" s="2" customFormat="1" ht="13.5" x14ac:dyDescent="0.25">
      <c r="B303" s="46">
        <v>2216327</v>
      </c>
      <c r="C303" s="46" t="s">
        <v>4526</v>
      </c>
      <c r="D303" s="46" t="s">
        <v>4498</v>
      </c>
      <c r="E303" s="46" t="s">
        <v>107</v>
      </c>
      <c r="F303" s="47">
        <v>-6085800</v>
      </c>
      <c r="G303" s="47">
        <v>-10327.6026</v>
      </c>
      <c r="H303" s="47">
        <v>-0.43</v>
      </c>
      <c r="I303" s="46"/>
    </row>
    <row r="304" spans="2:9" s="2" customFormat="1" ht="13.5" x14ac:dyDescent="0.25">
      <c r="B304" s="46">
        <v>2216268</v>
      </c>
      <c r="C304" s="46" t="s">
        <v>4517</v>
      </c>
      <c r="D304" s="46" t="s">
        <v>4498</v>
      </c>
      <c r="E304" s="46" t="s">
        <v>131</v>
      </c>
      <c r="F304" s="47">
        <v>-835900</v>
      </c>
      <c r="G304" s="47">
        <v>-10172.903</v>
      </c>
      <c r="H304" s="47">
        <v>-0.43</v>
      </c>
      <c r="I304" s="46"/>
    </row>
    <row r="305" spans="2:9" s="2" customFormat="1" ht="13.5" x14ac:dyDescent="0.25">
      <c r="B305" s="46">
        <v>2216284</v>
      </c>
      <c r="C305" s="46" t="s">
        <v>4577</v>
      </c>
      <c r="D305" s="46" t="s">
        <v>4498</v>
      </c>
      <c r="E305" s="46" t="s">
        <v>217</v>
      </c>
      <c r="F305" s="47">
        <v>-180250</v>
      </c>
      <c r="G305" s="47">
        <v>-10036.500249999999</v>
      </c>
      <c r="H305" s="47">
        <v>-0.42</v>
      </c>
      <c r="I305" s="46"/>
    </row>
    <row r="306" spans="2:9" s="2" customFormat="1" ht="13.5" x14ac:dyDescent="0.25">
      <c r="B306" s="46">
        <v>2216325</v>
      </c>
      <c r="C306" s="46" t="s">
        <v>4568</v>
      </c>
      <c r="D306" s="46" t="s">
        <v>4498</v>
      </c>
      <c r="E306" s="46" t="s">
        <v>103</v>
      </c>
      <c r="F306" s="47">
        <v>-314200</v>
      </c>
      <c r="G306" s="47">
        <v>-9878.6051000000007</v>
      </c>
      <c r="H306" s="47">
        <v>-0.42</v>
      </c>
      <c r="I306" s="46"/>
    </row>
    <row r="307" spans="2:9" s="2" customFormat="1" ht="13.5" x14ac:dyDescent="0.25">
      <c r="B307" s="46">
        <v>2216410</v>
      </c>
      <c r="C307" s="46" t="s">
        <v>4560</v>
      </c>
      <c r="D307" s="46" t="s">
        <v>4498</v>
      </c>
      <c r="E307" s="46" t="s">
        <v>53</v>
      </c>
      <c r="F307" s="47">
        <v>-865000</v>
      </c>
      <c r="G307" s="47">
        <v>-9326.8624999999993</v>
      </c>
      <c r="H307" s="47">
        <v>-0.39</v>
      </c>
      <c r="I307" s="46"/>
    </row>
    <row r="308" spans="2:9" s="2" customFormat="1" ht="13.5" x14ac:dyDescent="0.25">
      <c r="B308" s="46">
        <v>2216312</v>
      </c>
      <c r="C308" s="46" t="s">
        <v>4594</v>
      </c>
      <c r="D308" s="46" t="s">
        <v>4498</v>
      </c>
      <c r="E308" s="46" t="s">
        <v>148</v>
      </c>
      <c r="F308" s="47">
        <v>-656600</v>
      </c>
      <c r="G308" s="47">
        <v>-9297.4560000000001</v>
      </c>
      <c r="H308" s="47">
        <v>-0.39</v>
      </c>
      <c r="I308" s="46"/>
    </row>
    <row r="309" spans="2:9" s="2" customFormat="1" ht="13.5" x14ac:dyDescent="0.25">
      <c r="B309" s="46">
        <v>2216398</v>
      </c>
      <c r="C309" s="46" t="s">
        <v>4516</v>
      </c>
      <c r="D309" s="46" t="s">
        <v>4498</v>
      </c>
      <c r="E309" s="46" t="s">
        <v>74</v>
      </c>
      <c r="F309" s="47">
        <v>-483300</v>
      </c>
      <c r="G309" s="47">
        <v>-9146.4524999999994</v>
      </c>
      <c r="H309" s="47">
        <v>-0.38</v>
      </c>
      <c r="I309" s="46"/>
    </row>
    <row r="310" spans="2:9" s="2" customFormat="1" ht="13.5" x14ac:dyDescent="0.25">
      <c r="B310" s="46">
        <v>2216358</v>
      </c>
      <c r="C310" s="46" t="s">
        <v>4515</v>
      </c>
      <c r="D310" s="46" t="s">
        <v>4498</v>
      </c>
      <c r="E310" s="46" t="s">
        <v>247</v>
      </c>
      <c r="F310" s="47">
        <v>-4865400</v>
      </c>
      <c r="G310" s="47">
        <v>-9030.1823999999997</v>
      </c>
      <c r="H310" s="47">
        <v>-0.38</v>
      </c>
      <c r="I310" s="46"/>
    </row>
    <row r="311" spans="2:9" s="2" customFormat="1" ht="13.5" x14ac:dyDescent="0.25">
      <c r="B311" s="46">
        <v>2216403</v>
      </c>
      <c r="C311" s="46" t="s">
        <v>4552</v>
      </c>
      <c r="D311" s="46" t="s">
        <v>4498</v>
      </c>
      <c r="E311" s="46" t="s">
        <v>107</v>
      </c>
      <c r="F311" s="47">
        <v>-7410000</v>
      </c>
      <c r="G311" s="47">
        <v>-8817.9</v>
      </c>
      <c r="H311" s="47">
        <v>-0.37</v>
      </c>
      <c r="I311" s="46"/>
    </row>
    <row r="312" spans="2:9" s="2" customFormat="1" ht="13.5" x14ac:dyDescent="0.25">
      <c r="B312" s="46">
        <v>2216239</v>
      </c>
      <c r="C312" s="46" t="s">
        <v>4507</v>
      </c>
      <c r="D312" s="46" t="s">
        <v>4498</v>
      </c>
      <c r="E312" s="46" t="s">
        <v>107</v>
      </c>
      <c r="F312" s="47">
        <v>-5680126</v>
      </c>
      <c r="G312" s="47">
        <v>-8486.1082439999991</v>
      </c>
      <c r="H312" s="47">
        <v>-0.36</v>
      </c>
      <c r="I312" s="46"/>
    </row>
    <row r="313" spans="2:9" s="2" customFormat="1" ht="13.5" x14ac:dyDescent="0.25">
      <c r="B313" s="46">
        <v>2216376</v>
      </c>
      <c r="C313" s="46" t="s">
        <v>4521</v>
      </c>
      <c r="D313" s="46" t="s">
        <v>4498</v>
      </c>
      <c r="E313" s="46" t="s">
        <v>57</v>
      </c>
      <c r="F313" s="47">
        <v>-2029500</v>
      </c>
      <c r="G313" s="47">
        <v>-8438.6610000000001</v>
      </c>
      <c r="H313" s="47">
        <v>-0.35</v>
      </c>
      <c r="I313" s="46"/>
    </row>
    <row r="314" spans="2:9" s="2" customFormat="1" ht="13.5" x14ac:dyDescent="0.25">
      <c r="B314" s="46">
        <v>2216363</v>
      </c>
      <c r="C314" s="46" t="s">
        <v>4514</v>
      </c>
      <c r="D314" s="46" t="s">
        <v>4498</v>
      </c>
      <c r="E314" s="46" t="s">
        <v>107</v>
      </c>
      <c r="F314" s="47">
        <v>-5010000</v>
      </c>
      <c r="G314" s="47">
        <v>-8296.56</v>
      </c>
      <c r="H314" s="47">
        <v>-0.35</v>
      </c>
      <c r="I314" s="46"/>
    </row>
    <row r="315" spans="2:9" s="2" customFormat="1" ht="13.5" x14ac:dyDescent="0.25">
      <c r="B315" s="46">
        <v>2216381</v>
      </c>
      <c r="C315" s="46" t="s">
        <v>4595</v>
      </c>
      <c r="D315" s="46" t="s">
        <v>4498</v>
      </c>
      <c r="E315" s="46" t="s">
        <v>53</v>
      </c>
      <c r="F315" s="47">
        <v>-561500</v>
      </c>
      <c r="G315" s="47">
        <v>-8278.1944999999996</v>
      </c>
      <c r="H315" s="47">
        <v>-0.35</v>
      </c>
      <c r="I315" s="46"/>
    </row>
    <row r="316" spans="2:9" s="2" customFormat="1" ht="13.5" x14ac:dyDescent="0.25">
      <c r="B316" s="46">
        <v>2216238</v>
      </c>
      <c r="C316" s="46" t="s">
        <v>4596</v>
      </c>
      <c r="D316" s="46" t="s">
        <v>4498</v>
      </c>
      <c r="E316" s="46" t="s">
        <v>169</v>
      </c>
      <c r="F316" s="47">
        <v>-453805</v>
      </c>
      <c r="G316" s="47">
        <v>-7841.2965949999998</v>
      </c>
      <c r="H316" s="47">
        <v>-0.33</v>
      </c>
      <c r="I316" s="46"/>
    </row>
    <row r="317" spans="2:9" s="2" customFormat="1" ht="13.5" x14ac:dyDescent="0.25">
      <c r="B317" s="46">
        <v>2216288</v>
      </c>
      <c r="C317" s="46" t="s">
        <v>4563</v>
      </c>
      <c r="D317" s="46" t="s">
        <v>4498</v>
      </c>
      <c r="E317" s="46" t="s">
        <v>57</v>
      </c>
      <c r="F317" s="47">
        <v>-580300</v>
      </c>
      <c r="G317" s="47">
        <v>-7829.1174499999997</v>
      </c>
      <c r="H317" s="47">
        <v>-0.33</v>
      </c>
      <c r="I317" s="46"/>
    </row>
    <row r="318" spans="2:9" s="2" customFormat="1" ht="13.5" x14ac:dyDescent="0.25">
      <c r="B318" s="46">
        <v>2216316</v>
      </c>
      <c r="C318" s="46" t="s">
        <v>4571</v>
      </c>
      <c r="D318" s="46" t="s">
        <v>4498</v>
      </c>
      <c r="E318" s="46" t="s">
        <v>78</v>
      </c>
      <c r="F318" s="47">
        <v>-120875</v>
      </c>
      <c r="G318" s="47">
        <v>-7412.5989374999999</v>
      </c>
      <c r="H318" s="47">
        <v>-0.31</v>
      </c>
      <c r="I318" s="46"/>
    </row>
    <row r="319" spans="2:9" s="2" customFormat="1" ht="13.5" x14ac:dyDescent="0.25">
      <c r="B319" s="46">
        <v>2216340</v>
      </c>
      <c r="C319" s="46" t="s">
        <v>4597</v>
      </c>
      <c r="D319" s="46" t="s">
        <v>4498</v>
      </c>
      <c r="E319" s="46" t="s">
        <v>103</v>
      </c>
      <c r="F319" s="47">
        <v>-551500</v>
      </c>
      <c r="G319" s="47">
        <v>-7229.8892500000002</v>
      </c>
      <c r="H319" s="47">
        <v>-0.3</v>
      </c>
      <c r="I319" s="46"/>
    </row>
    <row r="320" spans="2:9" s="2" customFormat="1" ht="13.5" x14ac:dyDescent="0.25">
      <c r="B320" s="46">
        <v>2216262</v>
      </c>
      <c r="C320" s="46" t="s">
        <v>4561</v>
      </c>
      <c r="D320" s="46" t="s">
        <v>4498</v>
      </c>
      <c r="E320" s="46" t="s">
        <v>237</v>
      </c>
      <c r="F320" s="47">
        <v>-6396000</v>
      </c>
      <c r="G320" s="47">
        <v>-7166.7179999999998</v>
      </c>
      <c r="H320" s="47">
        <v>-0.3</v>
      </c>
      <c r="I320" s="46"/>
    </row>
    <row r="321" spans="2:9" s="2" customFormat="1" ht="13.5" x14ac:dyDescent="0.25">
      <c r="B321" s="46">
        <v>2216350</v>
      </c>
      <c r="C321" s="46" t="s">
        <v>4513</v>
      </c>
      <c r="D321" s="46" t="s">
        <v>4498</v>
      </c>
      <c r="E321" s="46" t="s">
        <v>184</v>
      </c>
      <c r="F321" s="47">
        <v>-5456000</v>
      </c>
      <c r="G321" s="47">
        <v>-7027.3280000000004</v>
      </c>
      <c r="H321" s="47">
        <v>-0.3</v>
      </c>
      <c r="I321" s="46"/>
    </row>
    <row r="322" spans="2:9" s="2" customFormat="1" ht="13.5" x14ac:dyDescent="0.25">
      <c r="B322" s="46">
        <v>2216256</v>
      </c>
      <c r="C322" s="46" t="s">
        <v>4598</v>
      </c>
      <c r="D322" s="46" t="s">
        <v>4498</v>
      </c>
      <c r="E322" s="46" t="s">
        <v>74</v>
      </c>
      <c r="F322" s="47">
        <v>-299250</v>
      </c>
      <c r="G322" s="47">
        <v>-6700.8059999999996</v>
      </c>
      <c r="H322" s="47">
        <v>-0.28000000000000003</v>
      </c>
      <c r="I322" s="46"/>
    </row>
    <row r="323" spans="2:9" s="2" customFormat="1" ht="13.5" x14ac:dyDescent="0.25">
      <c r="B323" s="46">
        <v>2216311</v>
      </c>
      <c r="C323" s="46" t="s">
        <v>4599</v>
      </c>
      <c r="D323" s="46" t="s">
        <v>4498</v>
      </c>
      <c r="E323" s="46" t="s">
        <v>53</v>
      </c>
      <c r="F323" s="47">
        <v>-4520000</v>
      </c>
      <c r="G323" s="47">
        <v>-6678.3</v>
      </c>
      <c r="H323" s="47">
        <v>-0.28000000000000003</v>
      </c>
      <c r="I323" s="46"/>
    </row>
    <row r="324" spans="2:9" s="2" customFormat="1" ht="13.5" x14ac:dyDescent="0.25">
      <c r="B324" s="46">
        <v>2216286</v>
      </c>
      <c r="C324" s="46" t="s">
        <v>4601</v>
      </c>
      <c r="D324" s="46" t="s">
        <v>4498</v>
      </c>
      <c r="E324" s="46" t="s">
        <v>135</v>
      </c>
      <c r="F324" s="47">
        <v>-26240</v>
      </c>
      <c r="G324" s="47">
        <v>-6414.7747200000003</v>
      </c>
      <c r="H324" s="47">
        <v>-0.27</v>
      </c>
      <c r="I324" s="46"/>
    </row>
    <row r="325" spans="2:9" s="2" customFormat="1" ht="13.5" x14ac:dyDescent="0.25">
      <c r="B325" s="46">
        <v>2216330</v>
      </c>
      <c r="C325" s="46" t="s">
        <v>4600</v>
      </c>
      <c r="D325" s="46" t="s">
        <v>4498</v>
      </c>
      <c r="E325" s="46" t="s">
        <v>123</v>
      </c>
      <c r="F325" s="47">
        <v>-6847500</v>
      </c>
      <c r="G325" s="47">
        <v>-6354.48</v>
      </c>
      <c r="H325" s="47">
        <v>-0.27</v>
      </c>
      <c r="I325" s="46"/>
    </row>
    <row r="326" spans="2:9" s="2" customFormat="1" ht="13.5" x14ac:dyDescent="0.25">
      <c r="B326" s="46">
        <v>2216253</v>
      </c>
      <c r="C326" s="46" t="s">
        <v>4546</v>
      </c>
      <c r="D326" s="46" t="s">
        <v>4498</v>
      </c>
      <c r="E326" s="46" t="s">
        <v>78</v>
      </c>
      <c r="F326" s="47">
        <v>-373450</v>
      </c>
      <c r="G326" s="47">
        <v>-6182.4647500000001</v>
      </c>
      <c r="H326" s="47">
        <v>-0.26</v>
      </c>
      <c r="I326" s="46"/>
    </row>
    <row r="327" spans="2:9" s="2" customFormat="1" ht="13.5" x14ac:dyDescent="0.25">
      <c r="B327" s="46">
        <v>2216383</v>
      </c>
      <c r="C327" s="46" t="s">
        <v>4602</v>
      </c>
      <c r="D327" s="46" t="s">
        <v>4498</v>
      </c>
      <c r="E327" s="46" t="s">
        <v>115</v>
      </c>
      <c r="F327" s="47">
        <v>-207000</v>
      </c>
      <c r="G327" s="47">
        <v>-6149.5559999999996</v>
      </c>
      <c r="H327" s="47">
        <v>-0.26</v>
      </c>
      <c r="I327" s="46"/>
    </row>
    <row r="328" spans="2:9" s="2" customFormat="1" ht="13.5" x14ac:dyDescent="0.25">
      <c r="B328" s="46">
        <v>2216387</v>
      </c>
      <c r="C328" s="46" t="s">
        <v>4540</v>
      </c>
      <c r="D328" s="46" t="s">
        <v>4498</v>
      </c>
      <c r="E328" s="46" t="s">
        <v>568</v>
      </c>
      <c r="F328" s="47">
        <v>-1730400</v>
      </c>
      <c r="G328" s="47">
        <v>-5969.88</v>
      </c>
      <c r="H328" s="47">
        <v>-0.25</v>
      </c>
      <c r="I328" s="46"/>
    </row>
    <row r="329" spans="2:9" s="2" customFormat="1" ht="13.5" x14ac:dyDescent="0.25">
      <c r="B329" s="46">
        <v>2216294</v>
      </c>
      <c r="C329" s="46" t="s">
        <v>4603</v>
      </c>
      <c r="D329" s="46" t="s">
        <v>4498</v>
      </c>
      <c r="E329" s="46" t="s">
        <v>131</v>
      </c>
      <c r="F329" s="47">
        <v>-2467500</v>
      </c>
      <c r="G329" s="47">
        <v>-5926.9350000000004</v>
      </c>
      <c r="H329" s="47">
        <v>-0.25</v>
      </c>
      <c r="I329" s="46"/>
    </row>
    <row r="330" spans="2:9" s="2" customFormat="1" ht="13.5" x14ac:dyDescent="0.25">
      <c r="B330" s="46">
        <v>2216343</v>
      </c>
      <c r="C330" s="46" t="s">
        <v>4518</v>
      </c>
      <c r="D330" s="46" t="s">
        <v>4498</v>
      </c>
      <c r="E330" s="46" t="s">
        <v>107</v>
      </c>
      <c r="F330" s="47">
        <v>-2861100</v>
      </c>
      <c r="G330" s="47">
        <v>-5902.4493000000002</v>
      </c>
      <c r="H330" s="47">
        <v>-0.25</v>
      </c>
      <c r="I330" s="46"/>
    </row>
    <row r="331" spans="2:9" s="2" customFormat="1" ht="13.5" x14ac:dyDescent="0.25">
      <c r="B331" s="46">
        <v>2216265</v>
      </c>
      <c r="C331" s="46" t="s">
        <v>4604</v>
      </c>
      <c r="D331" s="46" t="s">
        <v>4498</v>
      </c>
      <c r="E331" s="46" t="s">
        <v>579</v>
      </c>
      <c r="F331" s="47">
        <v>-9382500</v>
      </c>
      <c r="G331" s="47">
        <v>-5662.3387499999999</v>
      </c>
      <c r="H331" s="47">
        <v>-0.24</v>
      </c>
      <c r="I331" s="46"/>
    </row>
    <row r="332" spans="2:9" s="2" customFormat="1" ht="13.5" x14ac:dyDescent="0.25">
      <c r="B332" s="46">
        <v>2216406</v>
      </c>
      <c r="C332" s="46" t="s">
        <v>4605</v>
      </c>
      <c r="D332" s="46" t="s">
        <v>4498</v>
      </c>
      <c r="E332" s="46" t="s">
        <v>403</v>
      </c>
      <c r="F332" s="47">
        <v>-2721000</v>
      </c>
      <c r="G332" s="47">
        <v>-5563.0844999999999</v>
      </c>
      <c r="H332" s="47">
        <v>-0.23</v>
      </c>
      <c r="I332" s="46"/>
    </row>
    <row r="333" spans="2:9" s="2" customFormat="1" ht="13.5" x14ac:dyDescent="0.25">
      <c r="B333" s="46">
        <v>2216306</v>
      </c>
      <c r="C333" s="46" t="s">
        <v>4534</v>
      </c>
      <c r="D333" s="46" t="s">
        <v>4498</v>
      </c>
      <c r="E333" s="46" t="s">
        <v>230</v>
      </c>
      <c r="F333" s="47">
        <v>-369750</v>
      </c>
      <c r="G333" s="47">
        <v>-5350.4673750000002</v>
      </c>
      <c r="H333" s="47">
        <v>-0.23</v>
      </c>
      <c r="I333" s="46"/>
    </row>
    <row r="334" spans="2:9" s="2" customFormat="1" ht="13.5" x14ac:dyDescent="0.25">
      <c r="B334" s="46">
        <v>2216379</v>
      </c>
      <c r="C334" s="46" t="s">
        <v>4511</v>
      </c>
      <c r="D334" s="46" t="s">
        <v>4498</v>
      </c>
      <c r="E334" s="46" t="s">
        <v>53</v>
      </c>
      <c r="F334" s="47">
        <v>-2679300</v>
      </c>
      <c r="G334" s="47">
        <v>-5325.1087500000003</v>
      </c>
      <c r="H334" s="47">
        <v>-0.22</v>
      </c>
      <c r="I334" s="46"/>
    </row>
    <row r="335" spans="2:9" s="2" customFormat="1" ht="13.5" x14ac:dyDescent="0.25">
      <c r="B335" s="46">
        <v>2216283</v>
      </c>
      <c r="C335" s="46" t="s">
        <v>4542</v>
      </c>
      <c r="D335" s="46" t="s">
        <v>4498</v>
      </c>
      <c r="E335" s="46" t="s">
        <v>131</v>
      </c>
      <c r="F335" s="47">
        <v>-1300000</v>
      </c>
      <c r="G335" s="47">
        <v>-5240.3</v>
      </c>
      <c r="H335" s="47">
        <v>-0.22</v>
      </c>
      <c r="I335" s="46"/>
    </row>
    <row r="336" spans="2:9" s="2" customFormat="1" ht="13.5" x14ac:dyDescent="0.25">
      <c r="B336" s="46">
        <v>2216279</v>
      </c>
      <c r="C336" s="46" t="s">
        <v>4606</v>
      </c>
      <c r="D336" s="46" t="s">
        <v>4498</v>
      </c>
      <c r="E336" s="46" t="s">
        <v>74</v>
      </c>
      <c r="F336" s="47">
        <v>-2041600</v>
      </c>
      <c r="G336" s="47">
        <v>-5182.6016</v>
      </c>
      <c r="H336" s="47">
        <v>-0.22</v>
      </c>
      <c r="I336" s="46"/>
    </row>
    <row r="337" spans="2:9" s="2" customFormat="1" ht="13.5" x14ac:dyDescent="0.25">
      <c r="B337" s="46">
        <v>2216271</v>
      </c>
      <c r="C337" s="46" t="s">
        <v>4608</v>
      </c>
      <c r="D337" s="46" t="s">
        <v>4498</v>
      </c>
      <c r="E337" s="46" t="s">
        <v>325</v>
      </c>
      <c r="F337" s="47">
        <v>-893000</v>
      </c>
      <c r="G337" s="47">
        <v>-4979.8145000000004</v>
      </c>
      <c r="H337" s="47">
        <v>-0.21</v>
      </c>
      <c r="I337" s="46"/>
    </row>
    <row r="338" spans="2:9" s="2" customFormat="1" ht="13.5" x14ac:dyDescent="0.25">
      <c r="B338" s="46">
        <v>2216320</v>
      </c>
      <c r="C338" s="46" t="s">
        <v>4607</v>
      </c>
      <c r="D338" s="46" t="s">
        <v>4498</v>
      </c>
      <c r="E338" s="46" t="s">
        <v>107</v>
      </c>
      <c r="F338" s="47">
        <v>-441875</v>
      </c>
      <c r="G338" s="47">
        <v>-4976.1753124999996</v>
      </c>
      <c r="H338" s="47">
        <v>-0.21</v>
      </c>
      <c r="I338" s="46"/>
    </row>
    <row r="339" spans="2:9" s="2" customFormat="1" ht="13.5" x14ac:dyDescent="0.25">
      <c r="B339" s="46">
        <v>2216263</v>
      </c>
      <c r="C339" s="46" t="s">
        <v>4609</v>
      </c>
      <c r="D339" s="46" t="s">
        <v>4498</v>
      </c>
      <c r="E339" s="46" t="s">
        <v>325</v>
      </c>
      <c r="F339" s="47">
        <v>-715000</v>
      </c>
      <c r="G339" s="47">
        <v>-4957.8100000000004</v>
      </c>
      <c r="H339" s="47">
        <v>-0.21</v>
      </c>
      <c r="I339" s="46"/>
    </row>
    <row r="340" spans="2:9" s="2" customFormat="1" ht="13.5" x14ac:dyDescent="0.25">
      <c r="B340" s="46">
        <v>2216332</v>
      </c>
      <c r="C340" s="46" t="s">
        <v>4610</v>
      </c>
      <c r="D340" s="46" t="s">
        <v>4498</v>
      </c>
      <c r="E340" s="46" t="s">
        <v>123</v>
      </c>
      <c r="F340" s="47">
        <v>-2824900</v>
      </c>
      <c r="G340" s="47">
        <v>-4952.0496999999996</v>
      </c>
      <c r="H340" s="47">
        <v>-0.21</v>
      </c>
      <c r="I340" s="46"/>
    </row>
    <row r="341" spans="2:9" s="2" customFormat="1" ht="13.5" x14ac:dyDescent="0.25">
      <c r="B341" s="46">
        <v>2216233</v>
      </c>
      <c r="C341" s="46" t="s">
        <v>4613</v>
      </c>
      <c r="D341" s="46" t="s">
        <v>4498</v>
      </c>
      <c r="E341" s="46" t="s">
        <v>169</v>
      </c>
      <c r="F341" s="47">
        <v>-679500</v>
      </c>
      <c r="G341" s="47">
        <v>-4622.9782500000001</v>
      </c>
      <c r="H341" s="47">
        <v>-0.19</v>
      </c>
      <c r="I341" s="46"/>
    </row>
    <row r="342" spans="2:9" s="2" customFormat="1" ht="13.5" x14ac:dyDescent="0.25">
      <c r="B342" s="46">
        <v>2216237</v>
      </c>
      <c r="C342" s="46" t="s">
        <v>4612</v>
      </c>
      <c r="D342" s="46" t="s">
        <v>4498</v>
      </c>
      <c r="E342" s="46" t="s">
        <v>318</v>
      </c>
      <c r="F342" s="47">
        <v>-272400</v>
      </c>
      <c r="G342" s="47">
        <v>-4519.5245999999997</v>
      </c>
      <c r="H342" s="47">
        <v>-0.19</v>
      </c>
      <c r="I342" s="46"/>
    </row>
    <row r="343" spans="2:9" s="2" customFormat="1" ht="13.5" x14ac:dyDescent="0.25">
      <c r="B343" s="46">
        <v>2216232</v>
      </c>
      <c r="C343" s="46" t="s">
        <v>4611</v>
      </c>
      <c r="D343" s="46" t="s">
        <v>4498</v>
      </c>
      <c r="E343" s="46" t="s">
        <v>152</v>
      </c>
      <c r="F343" s="47">
        <v>-159600</v>
      </c>
      <c r="G343" s="47">
        <v>-4463.3735999999999</v>
      </c>
      <c r="H343" s="47">
        <v>-0.19</v>
      </c>
      <c r="I343" s="46"/>
    </row>
    <row r="344" spans="2:9" s="2" customFormat="1" ht="13.5" x14ac:dyDescent="0.25">
      <c r="B344" s="46">
        <v>2216281</v>
      </c>
      <c r="C344" s="46" t="s">
        <v>4536</v>
      </c>
      <c r="D344" s="46" t="s">
        <v>4498</v>
      </c>
      <c r="E344" s="46" t="s">
        <v>107</v>
      </c>
      <c r="F344" s="47">
        <v>-264500</v>
      </c>
      <c r="G344" s="47">
        <v>-4459.2055</v>
      </c>
      <c r="H344" s="47">
        <v>-0.19</v>
      </c>
      <c r="I344" s="46"/>
    </row>
    <row r="345" spans="2:9" s="2" customFormat="1" ht="13.5" x14ac:dyDescent="0.25">
      <c r="B345" s="46">
        <v>2216374</v>
      </c>
      <c r="C345" s="46" t="s">
        <v>4614</v>
      </c>
      <c r="D345" s="46" t="s">
        <v>4498</v>
      </c>
      <c r="E345" s="46" t="s">
        <v>325</v>
      </c>
      <c r="F345" s="47">
        <v>-194700</v>
      </c>
      <c r="G345" s="47">
        <v>-4312.6049999999996</v>
      </c>
      <c r="H345" s="47">
        <v>-0.18</v>
      </c>
      <c r="I345" s="46"/>
    </row>
    <row r="346" spans="2:9" s="2" customFormat="1" ht="13.5" x14ac:dyDescent="0.25">
      <c r="B346" s="46">
        <v>2216352</v>
      </c>
      <c r="C346" s="46" t="s">
        <v>4615</v>
      </c>
      <c r="D346" s="46" t="s">
        <v>4498</v>
      </c>
      <c r="E346" s="46" t="s">
        <v>506</v>
      </c>
      <c r="F346" s="47">
        <v>-876800</v>
      </c>
      <c r="G346" s="47">
        <v>-4184.9664000000002</v>
      </c>
      <c r="H346" s="47">
        <v>-0.18</v>
      </c>
      <c r="I346" s="46"/>
    </row>
    <row r="347" spans="2:9" s="2" customFormat="1" ht="13.5" x14ac:dyDescent="0.25">
      <c r="B347" s="46">
        <v>2216285</v>
      </c>
      <c r="C347" s="46" t="s">
        <v>4557</v>
      </c>
      <c r="D347" s="46" t="s">
        <v>4498</v>
      </c>
      <c r="E347" s="46" t="s">
        <v>318</v>
      </c>
      <c r="F347" s="47">
        <v>-389900</v>
      </c>
      <c r="G347" s="47">
        <v>-4123.9723000000004</v>
      </c>
      <c r="H347" s="47">
        <v>-0.17</v>
      </c>
      <c r="I347" s="46"/>
    </row>
    <row r="348" spans="2:9" s="2" customFormat="1" ht="13.5" x14ac:dyDescent="0.25">
      <c r="B348" s="46">
        <v>2216295</v>
      </c>
      <c r="C348" s="46" t="s">
        <v>4617</v>
      </c>
      <c r="D348" s="46" t="s">
        <v>4498</v>
      </c>
      <c r="E348" s="46" t="s">
        <v>131</v>
      </c>
      <c r="F348" s="47">
        <v>-519100</v>
      </c>
      <c r="G348" s="47">
        <v>-4084.0192499999998</v>
      </c>
      <c r="H348" s="47">
        <v>-0.17</v>
      </c>
      <c r="I348" s="46"/>
    </row>
    <row r="349" spans="2:9" s="2" customFormat="1" ht="13.5" x14ac:dyDescent="0.25">
      <c r="B349" s="46">
        <v>2216347</v>
      </c>
      <c r="C349" s="46" t="s">
        <v>4618</v>
      </c>
      <c r="D349" s="46" t="s">
        <v>4498</v>
      </c>
      <c r="E349" s="46" t="s">
        <v>85</v>
      </c>
      <c r="F349" s="47">
        <v>-108350</v>
      </c>
      <c r="G349" s="47">
        <v>-3989.3386500000001</v>
      </c>
      <c r="H349" s="47">
        <v>-0.17</v>
      </c>
      <c r="I349" s="46"/>
    </row>
    <row r="350" spans="2:9" s="2" customFormat="1" ht="13.5" x14ac:dyDescent="0.25">
      <c r="B350" s="46">
        <v>2216344</v>
      </c>
      <c r="C350" s="46" t="s">
        <v>4616</v>
      </c>
      <c r="D350" s="46" t="s">
        <v>4498</v>
      </c>
      <c r="E350" s="46" t="s">
        <v>78</v>
      </c>
      <c r="F350" s="47">
        <v>-103200</v>
      </c>
      <c r="G350" s="47">
        <v>-3966.2339999999999</v>
      </c>
      <c r="H350" s="47">
        <v>-0.17</v>
      </c>
      <c r="I350" s="46"/>
    </row>
    <row r="351" spans="2:9" s="2" customFormat="1" ht="13.5" x14ac:dyDescent="0.25">
      <c r="B351" s="46">
        <v>2216360</v>
      </c>
      <c r="C351" s="46" t="s">
        <v>4619</v>
      </c>
      <c r="D351" s="46" t="s">
        <v>4498</v>
      </c>
      <c r="E351" s="46" t="s">
        <v>107</v>
      </c>
      <c r="F351" s="47">
        <v>-1162500</v>
      </c>
      <c r="G351" s="47">
        <v>-3899.6062499999998</v>
      </c>
      <c r="H351" s="47">
        <v>-0.16</v>
      </c>
      <c r="I351" s="46"/>
    </row>
    <row r="352" spans="2:9" s="2" customFormat="1" ht="13.5" x14ac:dyDescent="0.25">
      <c r="B352" s="46">
        <v>2216324</v>
      </c>
      <c r="C352" s="46" t="s">
        <v>4525</v>
      </c>
      <c r="D352" s="46" t="s">
        <v>4498</v>
      </c>
      <c r="E352" s="46" t="s">
        <v>107</v>
      </c>
      <c r="F352" s="47">
        <v>-403500</v>
      </c>
      <c r="G352" s="47">
        <v>-3771.1109999999999</v>
      </c>
      <c r="H352" s="47">
        <v>-0.16</v>
      </c>
      <c r="I352" s="46"/>
    </row>
    <row r="353" spans="2:9" s="2" customFormat="1" ht="13.5" x14ac:dyDescent="0.25">
      <c r="B353" s="46">
        <v>2216356</v>
      </c>
      <c r="C353" s="46" t="s">
        <v>4539</v>
      </c>
      <c r="D353" s="46" t="s">
        <v>4498</v>
      </c>
      <c r="E353" s="46" t="s">
        <v>156</v>
      </c>
      <c r="F353" s="47">
        <v>-868000</v>
      </c>
      <c r="G353" s="47">
        <v>-3689.8679999999999</v>
      </c>
      <c r="H353" s="47">
        <v>-0.16</v>
      </c>
      <c r="I353" s="46"/>
    </row>
    <row r="354" spans="2:9" s="2" customFormat="1" ht="13.5" x14ac:dyDescent="0.25">
      <c r="B354" s="46">
        <v>2216384</v>
      </c>
      <c r="C354" s="46" t="s">
        <v>4620</v>
      </c>
      <c r="D354" s="46" t="s">
        <v>4498</v>
      </c>
      <c r="E354" s="46" t="s">
        <v>441</v>
      </c>
      <c r="F354" s="47">
        <v>-92750</v>
      </c>
      <c r="G354" s="47">
        <v>-3525.33475</v>
      </c>
      <c r="H354" s="47">
        <v>-0.15</v>
      </c>
      <c r="I354" s="46"/>
    </row>
    <row r="355" spans="2:9" s="2" customFormat="1" ht="13.5" x14ac:dyDescent="0.25">
      <c r="B355" s="46">
        <v>2216336</v>
      </c>
      <c r="C355" s="46" t="s">
        <v>4621</v>
      </c>
      <c r="D355" s="46" t="s">
        <v>4498</v>
      </c>
      <c r="E355" s="46" t="s">
        <v>131</v>
      </c>
      <c r="F355" s="47">
        <v>-162500</v>
      </c>
      <c r="G355" s="47">
        <v>-3473.2750000000001</v>
      </c>
      <c r="H355" s="47">
        <v>-0.15</v>
      </c>
      <c r="I355" s="46"/>
    </row>
    <row r="356" spans="2:9" s="2" customFormat="1" ht="13.5" x14ac:dyDescent="0.25">
      <c r="B356" s="46">
        <v>2216353</v>
      </c>
      <c r="C356" s="46" t="s">
        <v>4622</v>
      </c>
      <c r="D356" s="46" t="s">
        <v>4498</v>
      </c>
      <c r="E356" s="46" t="s">
        <v>217</v>
      </c>
      <c r="F356" s="47">
        <v>-445000</v>
      </c>
      <c r="G356" s="47">
        <v>-3375.9924999999998</v>
      </c>
      <c r="H356" s="47">
        <v>-0.14000000000000001</v>
      </c>
      <c r="I356" s="46"/>
    </row>
    <row r="357" spans="2:9" s="2" customFormat="1" ht="13.5" x14ac:dyDescent="0.25">
      <c r="B357" s="46">
        <v>2216338</v>
      </c>
      <c r="C357" s="46" t="s">
        <v>4565</v>
      </c>
      <c r="D357" s="46" t="s">
        <v>4498</v>
      </c>
      <c r="E357" s="46" t="s">
        <v>131</v>
      </c>
      <c r="F357" s="47">
        <v>-259250</v>
      </c>
      <c r="G357" s="47">
        <v>-3337.973375</v>
      </c>
      <c r="H357" s="47">
        <v>-0.14000000000000001</v>
      </c>
      <c r="I357" s="46"/>
    </row>
    <row r="358" spans="2:9" s="2" customFormat="1" ht="13.5" x14ac:dyDescent="0.25">
      <c r="B358" s="46">
        <v>2216364</v>
      </c>
      <c r="C358" s="46" t="s">
        <v>4623</v>
      </c>
      <c r="D358" s="46" t="s">
        <v>4498</v>
      </c>
      <c r="E358" s="46" t="s">
        <v>962</v>
      </c>
      <c r="F358" s="47">
        <v>-132300</v>
      </c>
      <c r="G358" s="47">
        <v>-3148.74</v>
      </c>
      <c r="H358" s="47">
        <v>-0.13</v>
      </c>
      <c r="I358" s="46"/>
    </row>
    <row r="359" spans="2:9" s="2" customFormat="1" ht="13.5" x14ac:dyDescent="0.25">
      <c r="B359" s="46">
        <v>2216257</v>
      </c>
      <c r="C359" s="46" t="s">
        <v>4626</v>
      </c>
      <c r="D359" s="46" t="s">
        <v>4498</v>
      </c>
      <c r="E359" s="46" t="s">
        <v>74</v>
      </c>
      <c r="F359" s="47">
        <v>-34700</v>
      </c>
      <c r="G359" s="47">
        <v>-3137.2269999999999</v>
      </c>
      <c r="H359" s="47">
        <v>-0.13</v>
      </c>
      <c r="I359" s="46"/>
    </row>
    <row r="360" spans="2:9" s="2" customFormat="1" ht="13.5" x14ac:dyDescent="0.25">
      <c r="B360" s="46">
        <v>2216399</v>
      </c>
      <c r="C360" s="46" t="s">
        <v>4624</v>
      </c>
      <c r="D360" s="46" t="s">
        <v>4498</v>
      </c>
      <c r="E360" s="46" t="s">
        <v>403</v>
      </c>
      <c r="F360" s="47">
        <v>-793375</v>
      </c>
      <c r="G360" s="47">
        <v>-3100.9061875000002</v>
      </c>
      <c r="H360" s="47">
        <v>-0.13</v>
      </c>
      <c r="I360" s="46"/>
    </row>
    <row r="361" spans="2:9" s="2" customFormat="1" ht="13.5" x14ac:dyDescent="0.25">
      <c r="B361" s="46">
        <v>2216289</v>
      </c>
      <c r="C361" s="46" t="s">
        <v>4574</v>
      </c>
      <c r="D361" s="46" t="s">
        <v>4498</v>
      </c>
      <c r="E361" s="46" t="s">
        <v>186</v>
      </c>
      <c r="F361" s="47">
        <v>-393000</v>
      </c>
      <c r="G361" s="47">
        <v>-3065.7930000000001</v>
      </c>
      <c r="H361" s="47">
        <v>-0.13</v>
      </c>
      <c r="I361" s="46"/>
    </row>
    <row r="362" spans="2:9" s="2" customFormat="1" ht="13.5" x14ac:dyDescent="0.25">
      <c r="B362" s="46">
        <v>2216267</v>
      </c>
      <c r="C362" s="46" t="s">
        <v>4625</v>
      </c>
      <c r="D362" s="46" t="s">
        <v>4498</v>
      </c>
      <c r="E362" s="46" t="s">
        <v>273</v>
      </c>
      <c r="F362" s="47">
        <v>-96250</v>
      </c>
      <c r="G362" s="47">
        <v>-3060.5093750000001</v>
      </c>
      <c r="H362" s="47">
        <v>-0.13</v>
      </c>
      <c r="I362" s="46"/>
    </row>
    <row r="363" spans="2:9" s="2" customFormat="1" ht="13.5" x14ac:dyDescent="0.25">
      <c r="B363" s="46">
        <v>2216300</v>
      </c>
      <c r="C363" s="46" t="s">
        <v>4629</v>
      </c>
      <c r="D363" s="46" t="s">
        <v>4498</v>
      </c>
      <c r="E363" s="46" t="s">
        <v>325</v>
      </c>
      <c r="F363" s="47">
        <v>-113500</v>
      </c>
      <c r="G363" s="47">
        <v>-2910.99125</v>
      </c>
      <c r="H363" s="47">
        <v>-0.12</v>
      </c>
      <c r="I363" s="46"/>
    </row>
    <row r="364" spans="2:9" s="2" customFormat="1" ht="13.5" x14ac:dyDescent="0.25">
      <c r="B364" s="46">
        <v>2216362</v>
      </c>
      <c r="C364" s="46" t="s">
        <v>4556</v>
      </c>
      <c r="D364" s="46" t="s">
        <v>4498</v>
      </c>
      <c r="E364" s="46" t="s">
        <v>57</v>
      </c>
      <c r="F364" s="47">
        <v>-49800</v>
      </c>
      <c r="G364" s="47">
        <v>-2883.0216</v>
      </c>
      <c r="H364" s="47">
        <v>-0.12</v>
      </c>
      <c r="I364" s="46"/>
    </row>
    <row r="365" spans="2:9" s="2" customFormat="1" ht="13.5" x14ac:dyDescent="0.25">
      <c r="B365" s="46">
        <v>2216317</v>
      </c>
      <c r="C365" s="46" t="s">
        <v>4628</v>
      </c>
      <c r="D365" s="46" t="s">
        <v>4498</v>
      </c>
      <c r="E365" s="46" t="s">
        <v>107</v>
      </c>
      <c r="F365" s="47">
        <v>-357825</v>
      </c>
      <c r="G365" s="47">
        <v>-2803.9167000000002</v>
      </c>
      <c r="H365" s="47">
        <v>-0.12</v>
      </c>
      <c r="I365" s="46"/>
    </row>
    <row r="366" spans="2:9" s="2" customFormat="1" ht="13.5" x14ac:dyDescent="0.25">
      <c r="B366" s="46">
        <v>2216321</v>
      </c>
      <c r="C366" s="46" t="s">
        <v>4627</v>
      </c>
      <c r="D366" s="46" t="s">
        <v>4498</v>
      </c>
      <c r="E366" s="46" t="s">
        <v>99</v>
      </c>
      <c r="F366" s="47">
        <v>-245500</v>
      </c>
      <c r="G366" s="47">
        <v>-2771.6950000000002</v>
      </c>
      <c r="H366" s="47">
        <v>-0.12</v>
      </c>
      <c r="I366" s="46"/>
    </row>
    <row r="367" spans="2:9" s="2" customFormat="1" ht="13.5" x14ac:dyDescent="0.25">
      <c r="B367" s="46">
        <v>2216297</v>
      </c>
      <c r="C367" s="46" t="s">
        <v>4529</v>
      </c>
      <c r="D367" s="46" t="s">
        <v>4498</v>
      </c>
      <c r="E367" s="46" t="s">
        <v>131</v>
      </c>
      <c r="F367" s="47">
        <v>-58600</v>
      </c>
      <c r="G367" s="47">
        <v>-2765.2754</v>
      </c>
      <c r="H367" s="47">
        <v>-0.12</v>
      </c>
      <c r="I367" s="46"/>
    </row>
    <row r="368" spans="2:9" s="2" customFormat="1" ht="13.5" x14ac:dyDescent="0.25">
      <c r="B368" s="46">
        <v>2216380</v>
      </c>
      <c r="C368" s="46" t="s">
        <v>4633</v>
      </c>
      <c r="D368" s="46" t="s">
        <v>4498</v>
      </c>
      <c r="E368" s="46" t="s">
        <v>119</v>
      </c>
      <c r="F368" s="47">
        <v>-2946500</v>
      </c>
      <c r="G368" s="47">
        <v>-2731.4054999999998</v>
      </c>
      <c r="H368" s="47">
        <v>-0.11</v>
      </c>
      <c r="I368" s="46"/>
    </row>
    <row r="369" spans="2:9" s="2" customFormat="1" ht="13.5" x14ac:dyDescent="0.25">
      <c r="B369" s="46">
        <v>2216354</v>
      </c>
      <c r="C369" s="46" t="s">
        <v>4631</v>
      </c>
      <c r="D369" s="46" t="s">
        <v>4498</v>
      </c>
      <c r="E369" s="46" t="s">
        <v>103</v>
      </c>
      <c r="F369" s="47">
        <v>-943200</v>
      </c>
      <c r="G369" s="47">
        <v>-2709.3420000000001</v>
      </c>
      <c r="H369" s="47">
        <v>-0.11</v>
      </c>
      <c r="I369" s="46"/>
    </row>
    <row r="370" spans="2:9" s="2" customFormat="1" ht="13.5" x14ac:dyDescent="0.25">
      <c r="B370" s="46">
        <v>2216264</v>
      </c>
      <c r="C370" s="46" t="s">
        <v>4632</v>
      </c>
      <c r="D370" s="46" t="s">
        <v>4498</v>
      </c>
      <c r="E370" s="46" t="s">
        <v>152</v>
      </c>
      <c r="F370" s="47">
        <v>-99600</v>
      </c>
      <c r="G370" s="47">
        <v>-2615.5457999999999</v>
      </c>
      <c r="H370" s="47">
        <v>-0.11</v>
      </c>
      <c r="I370" s="46"/>
    </row>
    <row r="371" spans="2:9" s="2" customFormat="1" ht="13.5" x14ac:dyDescent="0.25">
      <c r="B371" s="46">
        <v>2216298</v>
      </c>
      <c r="C371" s="46" t="s">
        <v>4567</v>
      </c>
      <c r="D371" s="46" t="s">
        <v>4498</v>
      </c>
      <c r="E371" s="46" t="s">
        <v>119</v>
      </c>
      <c r="F371" s="47">
        <v>-882000</v>
      </c>
      <c r="G371" s="47">
        <v>-2532.2220000000002</v>
      </c>
      <c r="H371" s="47">
        <v>-0.11</v>
      </c>
      <c r="I371" s="46"/>
    </row>
    <row r="372" spans="2:9" s="2" customFormat="1" ht="13.5" x14ac:dyDescent="0.25">
      <c r="B372" s="46">
        <v>2216342</v>
      </c>
      <c r="C372" s="46" t="s">
        <v>4630</v>
      </c>
      <c r="D372" s="46" t="s">
        <v>4498</v>
      </c>
      <c r="E372" s="46" t="s">
        <v>230</v>
      </c>
      <c r="F372" s="47">
        <v>-444000</v>
      </c>
      <c r="G372" s="47">
        <v>-2515.9259999999999</v>
      </c>
      <c r="H372" s="47">
        <v>-0.11</v>
      </c>
      <c r="I372" s="46"/>
    </row>
    <row r="373" spans="2:9" s="2" customFormat="1" ht="13.5" x14ac:dyDescent="0.25">
      <c r="B373" s="46">
        <v>2216318</v>
      </c>
      <c r="C373" s="46" t="s">
        <v>4634</v>
      </c>
      <c r="D373" s="46" t="s">
        <v>4498</v>
      </c>
      <c r="E373" s="46" t="s">
        <v>57</v>
      </c>
      <c r="F373" s="47">
        <v>-99275</v>
      </c>
      <c r="G373" s="47">
        <v>-2356.6395874999998</v>
      </c>
      <c r="H373" s="47">
        <v>-0.1</v>
      </c>
      <c r="I373" s="46"/>
    </row>
    <row r="374" spans="2:9" s="2" customFormat="1" ht="13.5" x14ac:dyDescent="0.25">
      <c r="B374" s="46">
        <v>2216378</v>
      </c>
      <c r="C374" s="46" t="s">
        <v>4635</v>
      </c>
      <c r="D374" s="46" t="s">
        <v>4498</v>
      </c>
      <c r="E374" s="46" t="s">
        <v>99</v>
      </c>
      <c r="F374" s="47">
        <v>-118800</v>
      </c>
      <c r="G374" s="47">
        <v>-2276.8613999999998</v>
      </c>
      <c r="H374" s="47">
        <v>-0.1</v>
      </c>
      <c r="I374" s="46"/>
    </row>
    <row r="375" spans="2:9" s="2" customFormat="1" ht="13.5" x14ac:dyDescent="0.25">
      <c r="B375" s="46">
        <v>2216337</v>
      </c>
      <c r="C375" s="46" t="s">
        <v>4520</v>
      </c>
      <c r="D375" s="46" t="s">
        <v>4498</v>
      </c>
      <c r="E375" s="46" t="s">
        <v>95</v>
      </c>
      <c r="F375" s="47">
        <v>-83100</v>
      </c>
      <c r="G375" s="47">
        <v>-2127.7339499999998</v>
      </c>
      <c r="H375" s="47">
        <v>-0.09</v>
      </c>
      <c r="I375" s="46"/>
    </row>
    <row r="376" spans="2:9" s="2" customFormat="1" ht="13.5" x14ac:dyDescent="0.25">
      <c r="B376" s="46">
        <v>2216396</v>
      </c>
      <c r="C376" s="46" t="s">
        <v>4637</v>
      </c>
      <c r="D376" s="46" t="s">
        <v>4498</v>
      </c>
      <c r="E376" s="46" t="s">
        <v>131</v>
      </c>
      <c r="F376" s="47">
        <v>-318600</v>
      </c>
      <c r="G376" s="47">
        <v>-2048.598</v>
      </c>
      <c r="H376" s="47">
        <v>-0.09</v>
      </c>
      <c r="I376" s="46"/>
    </row>
    <row r="377" spans="2:9" s="2" customFormat="1" ht="13.5" x14ac:dyDescent="0.25">
      <c r="B377" s="46">
        <v>2216319</v>
      </c>
      <c r="C377" s="46" t="s">
        <v>4636</v>
      </c>
      <c r="D377" s="46" t="s">
        <v>4498</v>
      </c>
      <c r="E377" s="46" t="s">
        <v>74</v>
      </c>
      <c r="F377" s="47">
        <v>-55500</v>
      </c>
      <c r="G377" s="47">
        <v>-2024.4179999999999</v>
      </c>
      <c r="H377" s="47">
        <v>-0.09</v>
      </c>
      <c r="I377" s="46"/>
    </row>
    <row r="378" spans="2:9" s="2" customFormat="1" ht="13.5" x14ac:dyDescent="0.25">
      <c r="B378" s="46">
        <v>2216296</v>
      </c>
      <c r="C378" s="46" t="s">
        <v>4639</v>
      </c>
      <c r="D378" s="46" t="s">
        <v>4498</v>
      </c>
      <c r="E378" s="46" t="s">
        <v>85</v>
      </c>
      <c r="F378" s="47">
        <v>-44625</v>
      </c>
      <c r="G378" s="47">
        <v>-1980.5690625</v>
      </c>
      <c r="H378" s="47">
        <v>-0.08</v>
      </c>
      <c r="I378" s="46"/>
    </row>
    <row r="379" spans="2:9" s="2" customFormat="1" ht="13.5" x14ac:dyDescent="0.25">
      <c r="B379" s="46">
        <v>2216393</v>
      </c>
      <c r="C379" s="46" t="s">
        <v>4531</v>
      </c>
      <c r="D379" s="46" t="s">
        <v>4498</v>
      </c>
      <c r="E379" s="46" t="s">
        <v>107</v>
      </c>
      <c r="F379" s="47">
        <v>-566000</v>
      </c>
      <c r="G379" s="47">
        <v>-1976.1890000000001</v>
      </c>
      <c r="H379" s="47">
        <v>-0.08</v>
      </c>
      <c r="I379" s="46"/>
    </row>
    <row r="380" spans="2:9" s="2" customFormat="1" ht="13.5" x14ac:dyDescent="0.25">
      <c r="B380" s="46">
        <v>2216405</v>
      </c>
      <c r="C380" s="46" t="s">
        <v>4523</v>
      </c>
      <c r="D380" s="46" t="s">
        <v>4498</v>
      </c>
      <c r="E380" s="46" t="s">
        <v>273</v>
      </c>
      <c r="F380" s="47">
        <v>-1020000</v>
      </c>
      <c r="G380" s="47">
        <v>-1871.7</v>
      </c>
      <c r="H380" s="47">
        <v>-0.08</v>
      </c>
      <c r="I380" s="46"/>
    </row>
    <row r="381" spans="2:9" s="2" customFormat="1" ht="13.5" x14ac:dyDescent="0.25">
      <c r="B381" s="46">
        <v>2216290</v>
      </c>
      <c r="C381" s="46" t="s">
        <v>4640</v>
      </c>
      <c r="D381" s="46" t="s">
        <v>4498</v>
      </c>
      <c r="E381" s="46" t="s">
        <v>103</v>
      </c>
      <c r="F381" s="47">
        <v>-33200</v>
      </c>
      <c r="G381" s="47">
        <v>-1845.0236</v>
      </c>
      <c r="H381" s="47">
        <v>-0.08</v>
      </c>
      <c r="I381" s="46"/>
    </row>
    <row r="382" spans="2:9" s="2" customFormat="1" ht="13.5" x14ac:dyDescent="0.25">
      <c r="B382" s="46">
        <v>2216367</v>
      </c>
      <c r="C382" s="46" t="s">
        <v>4638</v>
      </c>
      <c r="D382" s="46" t="s">
        <v>4498</v>
      </c>
      <c r="E382" s="46" t="s">
        <v>103</v>
      </c>
      <c r="F382" s="47">
        <v>-308880</v>
      </c>
      <c r="G382" s="47">
        <v>-1784.5542</v>
      </c>
      <c r="H382" s="47">
        <v>-0.08</v>
      </c>
      <c r="I382" s="46"/>
    </row>
    <row r="383" spans="2:9" s="2" customFormat="1" ht="13.5" x14ac:dyDescent="0.25">
      <c r="B383" s="46">
        <v>2216278</v>
      </c>
      <c r="C383" s="46" t="s">
        <v>4562</v>
      </c>
      <c r="D383" s="46" t="s">
        <v>4498</v>
      </c>
      <c r="E383" s="46" t="s">
        <v>247</v>
      </c>
      <c r="F383" s="47">
        <v>-165300</v>
      </c>
      <c r="G383" s="47">
        <v>-1683.3325500000001</v>
      </c>
      <c r="H383" s="47">
        <v>-7.0000000000000007E-2</v>
      </c>
      <c r="I383" s="46"/>
    </row>
    <row r="384" spans="2:9" s="2" customFormat="1" ht="13.5" x14ac:dyDescent="0.25">
      <c r="B384" s="46">
        <v>2216305</v>
      </c>
      <c r="C384" s="46" t="s">
        <v>4575</v>
      </c>
      <c r="D384" s="46" t="s">
        <v>4498</v>
      </c>
      <c r="E384" s="46" t="s">
        <v>115</v>
      </c>
      <c r="F384" s="47">
        <v>-1147500</v>
      </c>
      <c r="G384" s="47">
        <v>-1665.5962500000001</v>
      </c>
      <c r="H384" s="47">
        <v>-7.0000000000000007E-2</v>
      </c>
      <c r="I384" s="46"/>
    </row>
    <row r="385" spans="2:9" s="2" customFormat="1" ht="13.5" x14ac:dyDescent="0.25">
      <c r="B385" s="46">
        <v>2216391</v>
      </c>
      <c r="C385" s="46" t="s">
        <v>4641</v>
      </c>
      <c r="D385" s="46" t="s">
        <v>4498</v>
      </c>
      <c r="E385" s="46" t="s">
        <v>441</v>
      </c>
      <c r="F385" s="47">
        <v>-514900</v>
      </c>
      <c r="G385" s="47">
        <v>-1647.68</v>
      </c>
      <c r="H385" s="47">
        <v>-7.0000000000000007E-2</v>
      </c>
      <c r="I385" s="46"/>
    </row>
    <row r="386" spans="2:9" s="2" customFormat="1" ht="13.5" x14ac:dyDescent="0.25">
      <c r="B386" s="46">
        <v>2216397</v>
      </c>
      <c r="C386" s="46" t="s">
        <v>4569</v>
      </c>
      <c r="D386" s="46" t="s">
        <v>4498</v>
      </c>
      <c r="E386" s="46" t="s">
        <v>74</v>
      </c>
      <c r="F386" s="47">
        <v>-6050</v>
      </c>
      <c r="G386" s="47">
        <v>-1628.297</v>
      </c>
      <c r="H386" s="47">
        <v>-7.0000000000000007E-2</v>
      </c>
      <c r="I386" s="46"/>
    </row>
    <row r="387" spans="2:9" s="2" customFormat="1" ht="13.5" x14ac:dyDescent="0.25">
      <c r="B387" s="46">
        <v>2216266</v>
      </c>
      <c r="C387" s="46" t="s">
        <v>4642</v>
      </c>
      <c r="D387" s="46" t="s">
        <v>4498</v>
      </c>
      <c r="E387" s="46" t="s">
        <v>57</v>
      </c>
      <c r="F387" s="47">
        <v>-232000</v>
      </c>
      <c r="G387" s="47">
        <v>-1474.8240000000001</v>
      </c>
      <c r="H387" s="47">
        <v>-0.06</v>
      </c>
      <c r="I387" s="46"/>
    </row>
    <row r="388" spans="2:9" s="2" customFormat="1" ht="13.5" x14ac:dyDescent="0.25">
      <c r="B388" s="46">
        <v>2216258</v>
      </c>
      <c r="C388" s="46" t="s">
        <v>4643</v>
      </c>
      <c r="D388" s="46" t="s">
        <v>4498</v>
      </c>
      <c r="E388" s="46" t="s">
        <v>217</v>
      </c>
      <c r="F388" s="47">
        <v>-85600</v>
      </c>
      <c r="G388" s="47">
        <v>-1469.1956</v>
      </c>
      <c r="H388" s="47">
        <v>-0.06</v>
      </c>
      <c r="I388" s="46"/>
    </row>
    <row r="389" spans="2:9" s="2" customFormat="1" ht="13.5" x14ac:dyDescent="0.25">
      <c r="B389" s="46">
        <v>2216385</v>
      </c>
      <c r="C389" s="46" t="s">
        <v>4547</v>
      </c>
      <c r="D389" s="46" t="s">
        <v>4498</v>
      </c>
      <c r="E389" s="46" t="s">
        <v>506</v>
      </c>
      <c r="F389" s="47">
        <v>-260400</v>
      </c>
      <c r="G389" s="47">
        <v>-1407.8525999999999</v>
      </c>
      <c r="H389" s="47">
        <v>-0.06</v>
      </c>
      <c r="I389" s="46"/>
    </row>
    <row r="390" spans="2:9" s="2" customFormat="1" ht="13.5" x14ac:dyDescent="0.25">
      <c r="B390" s="46">
        <v>2216251</v>
      </c>
      <c r="C390" s="46" t="s">
        <v>4644</v>
      </c>
      <c r="D390" s="46" t="s">
        <v>4498</v>
      </c>
      <c r="E390" s="46" t="s">
        <v>131</v>
      </c>
      <c r="F390" s="47">
        <v>-34800</v>
      </c>
      <c r="G390" s="47">
        <v>-1329.2034000000001</v>
      </c>
      <c r="H390" s="47">
        <v>-0.06</v>
      </c>
      <c r="I390" s="46"/>
    </row>
    <row r="391" spans="2:9" s="2" customFormat="1" ht="13.5" x14ac:dyDescent="0.25">
      <c r="B391" s="46">
        <v>2216287</v>
      </c>
      <c r="C391" s="46" t="s">
        <v>4646</v>
      </c>
      <c r="D391" s="46" t="s">
        <v>4498</v>
      </c>
      <c r="E391" s="46" t="s">
        <v>152</v>
      </c>
      <c r="F391" s="47">
        <v>-27900</v>
      </c>
      <c r="G391" s="47">
        <v>-1296.9594</v>
      </c>
      <c r="H391" s="47">
        <v>-0.05</v>
      </c>
      <c r="I391" s="46"/>
    </row>
    <row r="392" spans="2:9" s="2" customFormat="1" ht="13.5" x14ac:dyDescent="0.25">
      <c r="B392" s="46">
        <v>2216244</v>
      </c>
      <c r="C392" s="46" t="s">
        <v>4580</v>
      </c>
      <c r="D392" s="46" t="s">
        <v>4498</v>
      </c>
      <c r="E392" s="46" t="s">
        <v>57</v>
      </c>
      <c r="F392" s="47">
        <v>-22200</v>
      </c>
      <c r="G392" s="47">
        <v>-1239.0042000000001</v>
      </c>
      <c r="H392" s="47">
        <v>-0.05</v>
      </c>
      <c r="I392" s="46"/>
    </row>
    <row r="393" spans="2:9" s="2" customFormat="1" ht="13.5" x14ac:dyDescent="0.25">
      <c r="B393" s="46">
        <v>2216371</v>
      </c>
      <c r="C393" s="46" t="s">
        <v>4645</v>
      </c>
      <c r="D393" s="46" t="s">
        <v>4498</v>
      </c>
      <c r="E393" s="46" t="s">
        <v>78</v>
      </c>
      <c r="F393" s="47">
        <v>-29575</v>
      </c>
      <c r="G393" s="47">
        <v>-1161.3954624999999</v>
      </c>
      <c r="H393" s="47">
        <v>-0.05</v>
      </c>
      <c r="I393" s="46"/>
    </row>
    <row r="394" spans="2:9" s="2" customFormat="1" ht="13.5" x14ac:dyDescent="0.25">
      <c r="B394" s="46">
        <v>2216386</v>
      </c>
      <c r="C394" s="46" t="s">
        <v>4647</v>
      </c>
      <c r="D394" s="46" t="s">
        <v>4498</v>
      </c>
      <c r="E394" s="46" t="s">
        <v>506</v>
      </c>
      <c r="F394" s="47">
        <v>-117000</v>
      </c>
      <c r="G394" s="47">
        <v>-1107.7560000000001</v>
      </c>
      <c r="H394" s="47">
        <v>-0.05</v>
      </c>
      <c r="I394" s="46"/>
    </row>
    <row r="395" spans="2:9" s="2" customFormat="1" ht="13.5" x14ac:dyDescent="0.25">
      <c r="B395" s="46">
        <v>2216351</v>
      </c>
      <c r="C395" s="46" t="s">
        <v>4649</v>
      </c>
      <c r="D395" s="46" t="s">
        <v>4498</v>
      </c>
      <c r="E395" s="46" t="s">
        <v>325</v>
      </c>
      <c r="F395" s="47">
        <v>-26850</v>
      </c>
      <c r="G395" s="47">
        <v>-998.88712499999997</v>
      </c>
      <c r="H395" s="47">
        <v>-0.04</v>
      </c>
      <c r="I395" s="46"/>
    </row>
    <row r="396" spans="2:9" s="2" customFormat="1" ht="13.5" x14ac:dyDescent="0.25">
      <c r="B396" s="46">
        <v>2216236</v>
      </c>
      <c r="C396" s="46" t="s">
        <v>4648</v>
      </c>
      <c r="D396" s="46" t="s">
        <v>4498</v>
      </c>
      <c r="E396" s="46" t="s">
        <v>156</v>
      </c>
      <c r="F396" s="47">
        <v>-649600</v>
      </c>
      <c r="G396" s="47">
        <v>-927.95360000000005</v>
      </c>
      <c r="H396" s="47">
        <v>-0.04</v>
      </c>
      <c r="I396" s="46"/>
    </row>
    <row r="397" spans="2:9" s="2" customFormat="1" ht="13.5" x14ac:dyDescent="0.25">
      <c r="B397" s="46">
        <v>2216255</v>
      </c>
      <c r="C397" s="46" t="s">
        <v>4658</v>
      </c>
      <c r="D397" s="46" t="s">
        <v>4498</v>
      </c>
      <c r="E397" s="46" t="s">
        <v>148</v>
      </c>
      <c r="F397" s="47">
        <v>-43225</v>
      </c>
      <c r="G397" s="47">
        <v>-817.14701249999996</v>
      </c>
      <c r="H397" s="47">
        <v>-0.03</v>
      </c>
      <c r="I397" s="46"/>
    </row>
    <row r="398" spans="2:9" s="2" customFormat="1" ht="13.5" x14ac:dyDescent="0.25">
      <c r="B398" s="46">
        <v>2216334</v>
      </c>
      <c r="C398" s="46" t="s">
        <v>4652</v>
      </c>
      <c r="D398" s="46" t="s">
        <v>4498</v>
      </c>
      <c r="E398" s="46" t="s">
        <v>403</v>
      </c>
      <c r="F398" s="47">
        <v>-187500</v>
      </c>
      <c r="G398" s="47">
        <v>-816.09375</v>
      </c>
      <c r="H398" s="47">
        <v>-0.03</v>
      </c>
      <c r="I398" s="46"/>
    </row>
    <row r="399" spans="2:9" s="2" customFormat="1" ht="13.5" x14ac:dyDescent="0.25">
      <c r="B399" s="46">
        <v>2216247</v>
      </c>
      <c r="C399" s="46" t="s">
        <v>4657</v>
      </c>
      <c r="D399" s="46" t="s">
        <v>4498</v>
      </c>
      <c r="E399" s="46" t="s">
        <v>119</v>
      </c>
      <c r="F399" s="47">
        <v>-30600</v>
      </c>
      <c r="G399" s="47">
        <v>-795.14099999999996</v>
      </c>
      <c r="H399" s="47">
        <v>-0.03</v>
      </c>
      <c r="I399" s="46"/>
    </row>
    <row r="400" spans="2:9" s="2" customFormat="1" ht="13.5" x14ac:dyDescent="0.25">
      <c r="B400" s="46">
        <v>2216389</v>
      </c>
      <c r="C400" s="46" t="s">
        <v>4660</v>
      </c>
      <c r="D400" s="46" t="s">
        <v>4498</v>
      </c>
      <c r="E400" s="46" t="s">
        <v>403</v>
      </c>
      <c r="F400" s="47">
        <v>-76000</v>
      </c>
      <c r="G400" s="47">
        <v>-793.85799999999995</v>
      </c>
      <c r="H400" s="47">
        <v>-0.03</v>
      </c>
      <c r="I400" s="46"/>
    </row>
    <row r="401" spans="2:9" s="2" customFormat="1" ht="13.5" x14ac:dyDescent="0.25">
      <c r="B401" s="46">
        <v>2216309</v>
      </c>
      <c r="C401" s="46" t="s">
        <v>4655</v>
      </c>
      <c r="D401" s="46" t="s">
        <v>4498</v>
      </c>
      <c r="E401" s="46" t="s">
        <v>74</v>
      </c>
      <c r="F401" s="47">
        <v>-78200</v>
      </c>
      <c r="G401" s="47">
        <v>-783.32939999999996</v>
      </c>
      <c r="H401" s="47">
        <v>-0.03</v>
      </c>
      <c r="I401" s="46"/>
    </row>
    <row r="402" spans="2:9" s="2" customFormat="1" ht="13.5" x14ac:dyDescent="0.25">
      <c r="B402" s="46">
        <v>2216277</v>
      </c>
      <c r="C402" s="46" t="s">
        <v>4659</v>
      </c>
      <c r="D402" s="46" t="s">
        <v>4498</v>
      </c>
      <c r="E402" s="46" t="s">
        <v>325</v>
      </c>
      <c r="F402" s="47">
        <v>-31875</v>
      </c>
      <c r="G402" s="47">
        <v>-759.88406250000003</v>
      </c>
      <c r="H402" s="47">
        <v>-0.03</v>
      </c>
      <c r="I402" s="46"/>
    </row>
    <row r="403" spans="2:9" s="2" customFormat="1" ht="13.5" x14ac:dyDescent="0.25">
      <c r="B403" s="46">
        <v>2216329</v>
      </c>
      <c r="C403" s="46" t="s">
        <v>4651</v>
      </c>
      <c r="D403" s="46" t="s">
        <v>4498</v>
      </c>
      <c r="E403" s="46" t="s">
        <v>325</v>
      </c>
      <c r="F403" s="47">
        <v>-10800</v>
      </c>
      <c r="G403" s="47">
        <v>-718.29179999999997</v>
      </c>
      <c r="H403" s="47">
        <v>-0.03</v>
      </c>
      <c r="I403" s="46"/>
    </row>
    <row r="404" spans="2:9" s="2" customFormat="1" ht="13.5" x14ac:dyDescent="0.25">
      <c r="B404" s="46">
        <v>2216395</v>
      </c>
      <c r="C404" s="46" t="s">
        <v>4656</v>
      </c>
      <c r="D404" s="46" t="s">
        <v>4498</v>
      </c>
      <c r="E404" s="46" t="s">
        <v>119</v>
      </c>
      <c r="F404" s="47">
        <v>-625</v>
      </c>
      <c r="G404" s="47">
        <v>-704.08249999999998</v>
      </c>
      <c r="H404" s="47">
        <v>-0.03</v>
      </c>
      <c r="I404" s="46"/>
    </row>
    <row r="405" spans="2:9" s="2" customFormat="1" ht="13.5" x14ac:dyDescent="0.25">
      <c r="B405" s="46">
        <v>2216409</v>
      </c>
      <c r="C405" s="46" t="s">
        <v>4650</v>
      </c>
      <c r="D405" s="46" t="s">
        <v>4498</v>
      </c>
      <c r="E405" s="46" t="s">
        <v>119</v>
      </c>
      <c r="F405" s="47">
        <v>-144500</v>
      </c>
      <c r="G405" s="47">
        <v>-622.43375000000003</v>
      </c>
      <c r="H405" s="47">
        <v>-0.03</v>
      </c>
      <c r="I405" s="46"/>
    </row>
    <row r="406" spans="2:9" s="2" customFormat="1" ht="13.5" x14ac:dyDescent="0.25">
      <c r="B406" s="46">
        <v>2216349</v>
      </c>
      <c r="C406" s="46" t="s">
        <v>4654</v>
      </c>
      <c r="D406" s="46" t="s">
        <v>4498</v>
      </c>
      <c r="E406" s="46" t="s">
        <v>57</v>
      </c>
      <c r="F406" s="47">
        <v>-15000</v>
      </c>
      <c r="G406" s="47">
        <v>-607.78499999999997</v>
      </c>
      <c r="H406" s="47">
        <v>-0.03</v>
      </c>
      <c r="I406" s="46"/>
    </row>
    <row r="407" spans="2:9" s="2" customFormat="1" ht="13.5" x14ac:dyDescent="0.25">
      <c r="B407" s="46">
        <v>2216339</v>
      </c>
      <c r="C407" s="46" t="s">
        <v>4653</v>
      </c>
      <c r="D407" s="46" t="s">
        <v>4498</v>
      </c>
      <c r="E407" s="46" t="s">
        <v>131</v>
      </c>
      <c r="F407" s="47">
        <v>-2480</v>
      </c>
      <c r="G407" s="47">
        <v>-595.57943999999998</v>
      </c>
      <c r="H407" s="47">
        <v>-0.03</v>
      </c>
      <c r="I407" s="46"/>
    </row>
    <row r="408" spans="2:9" s="2" customFormat="1" ht="13.5" x14ac:dyDescent="0.25">
      <c r="B408" s="46">
        <v>2216369</v>
      </c>
      <c r="C408" s="46" t="s">
        <v>4661</v>
      </c>
      <c r="D408" s="46" t="s">
        <v>4498</v>
      </c>
      <c r="E408" s="46" t="s">
        <v>99</v>
      </c>
      <c r="F408" s="47">
        <v>-11744</v>
      </c>
      <c r="G408" s="47">
        <v>-230.399664</v>
      </c>
      <c r="H408" s="47">
        <v>-0.01</v>
      </c>
      <c r="I408" s="46"/>
    </row>
    <row r="409" spans="2:9" s="2" customFormat="1" ht="13.5" x14ac:dyDescent="0.25">
      <c r="B409" s="46">
        <v>2216245</v>
      </c>
      <c r="C409" s="46" t="s">
        <v>4663</v>
      </c>
      <c r="D409" s="46" t="s">
        <v>4498</v>
      </c>
      <c r="E409" s="46" t="s">
        <v>230</v>
      </c>
      <c r="F409" s="47">
        <v>-14500</v>
      </c>
      <c r="G409" s="47">
        <v>-215.905</v>
      </c>
      <c r="H409" s="47">
        <v>-0.01</v>
      </c>
      <c r="I409" s="46"/>
    </row>
    <row r="410" spans="2:9" s="2" customFormat="1" ht="13.5" x14ac:dyDescent="0.25">
      <c r="B410" s="46">
        <v>2216260</v>
      </c>
      <c r="C410" s="46" t="s">
        <v>4543</v>
      </c>
      <c r="D410" s="46" t="s">
        <v>4498</v>
      </c>
      <c r="E410" s="46" t="s">
        <v>103</v>
      </c>
      <c r="F410" s="47">
        <v>-24000</v>
      </c>
      <c r="G410" s="47">
        <v>-200.34</v>
      </c>
      <c r="H410" s="47">
        <v>-0.01</v>
      </c>
      <c r="I410" s="46"/>
    </row>
    <row r="411" spans="2:9" s="2" customFormat="1" ht="13.5" x14ac:dyDescent="0.25">
      <c r="B411" s="46">
        <v>2216293</v>
      </c>
      <c r="C411" s="46" t="s">
        <v>4662</v>
      </c>
      <c r="D411" s="46" t="s">
        <v>4498</v>
      </c>
      <c r="E411" s="46" t="s">
        <v>217</v>
      </c>
      <c r="F411" s="47">
        <v>-5100</v>
      </c>
      <c r="G411" s="47">
        <v>-138.6027</v>
      </c>
      <c r="H411" s="47">
        <v>-0.01</v>
      </c>
      <c r="I411" s="46"/>
    </row>
    <row r="412" spans="2:9" s="2" customFormat="1" ht="13.5" x14ac:dyDescent="0.25">
      <c r="B412" s="46">
        <v>2216366</v>
      </c>
      <c r="C412" s="46" t="s">
        <v>4581</v>
      </c>
      <c r="D412" s="46" t="s">
        <v>4498</v>
      </c>
      <c r="E412" s="46" t="s">
        <v>107</v>
      </c>
      <c r="F412" s="47">
        <v>-28000</v>
      </c>
      <c r="G412" s="47">
        <v>-76.524000000000001</v>
      </c>
      <c r="H412" s="47" t="s">
        <v>4668</v>
      </c>
      <c r="I412" s="46"/>
    </row>
    <row r="413" spans="2:9" s="2" customFormat="1" ht="13.5" x14ac:dyDescent="0.25">
      <c r="B413" s="46">
        <v>2216235</v>
      </c>
      <c r="C413" s="46" t="s">
        <v>4664</v>
      </c>
      <c r="D413" s="46" t="s">
        <v>4498</v>
      </c>
      <c r="E413" s="46" t="s">
        <v>127</v>
      </c>
      <c r="F413" s="47">
        <v>-1200</v>
      </c>
      <c r="G413" s="47">
        <v>-57.6342</v>
      </c>
      <c r="H413" s="47" t="s">
        <v>4668</v>
      </c>
      <c r="I413" s="46"/>
    </row>
    <row r="414" spans="2:9" s="2" customFormat="1" ht="13.5" x14ac:dyDescent="0.25">
      <c r="B414" s="46">
        <v>2216328</v>
      </c>
      <c r="C414" s="46" t="s">
        <v>4665</v>
      </c>
      <c r="D414" s="46" t="s">
        <v>4498</v>
      </c>
      <c r="E414" s="46" t="s">
        <v>111</v>
      </c>
      <c r="F414" s="47">
        <v>-45</v>
      </c>
      <c r="G414" s="47">
        <v>-16.906949999999998</v>
      </c>
      <c r="H414" s="47" t="s">
        <v>4668</v>
      </c>
      <c r="I414" s="46"/>
    </row>
    <row r="415" spans="2:9" s="1" customFormat="1" ht="13.5" x14ac:dyDescent="0.25">
      <c r="B415" s="48"/>
      <c r="C415" s="48" t="s">
        <v>4495</v>
      </c>
      <c r="D415" s="48"/>
      <c r="E415" s="48"/>
      <c r="F415" s="49"/>
      <c r="G415" s="49">
        <v>-1740373.4735630008</v>
      </c>
      <c r="H415" s="49">
        <v>-73.209999999999994</v>
      </c>
      <c r="I415" s="48"/>
    </row>
    <row r="417" spans="3:11" x14ac:dyDescent="0.25">
      <c r="C417" s="1" t="s">
        <v>42</v>
      </c>
    </row>
    <row r="418" spans="3:11" x14ac:dyDescent="0.25">
      <c r="C418" s="37" t="s">
        <v>43</v>
      </c>
      <c r="D418" s="37"/>
      <c r="E418" s="37"/>
      <c r="F418" s="37"/>
      <c r="G418" s="37"/>
      <c r="H418" s="37"/>
      <c r="I418" s="37"/>
      <c r="J418" s="37"/>
      <c r="K418" s="37"/>
    </row>
    <row r="419" spans="3:11" x14ac:dyDescent="0.25">
      <c r="C419" s="2" t="s">
        <v>44</v>
      </c>
    </row>
    <row r="420" spans="3:11" x14ac:dyDescent="0.25">
      <c r="C420" s="2" t="s">
        <v>45</v>
      </c>
    </row>
    <row r="421" spans="3:11" x14ac:dyDescent="0.25">
      <c r="C421" s="2" t="s">
        <v>46</v>
      </c>
    </row>
    <row r="422" spans="3:11" x14ac:dyDescent="0.25">
      <c r="C422" s="2" t="s">
        <v>47</v>
      </c>
    </row>
    <row r="424" spans="3:11" x14ac:dyDescent="0.25">
      <c r="C424" s="77" t="s">
        <v>4759</v>
      </c>
      <c r="E424" s="77" t="s">
        <v>4760</v>
      </c>
      <c r="F424" s="78"/>
    </row>
    <row r="425" spans="3:11" x14ac:dyDescent="0.25">
      <c r="E425" s="2" t="s">
        <v>4785</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08"/>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2125</v>
      </c>
      <c r="J2" s="38" t="s">
        <v>4484</v>
      </c>
    </row>
    <row r="3" spans="1:54" ht="16.5" x14ac:dyDescent="0.3">
      <c r="C3" s="1" t="s">
        <v>26</v>
      </c>
      <c r="D3" s="21" t="s">
        <v>2126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234</v>
      </c>
      <c r="C10" s="57" t="s">
        <v>235</v>
      </c>
      <c r="D10" s="54" t="s">
        <v>236</v>
      </c>
      <c r="E10" s="6" t="s">
        <v>237</v>
      </c>
      <c r="F10" s="19">
        <v>520000</v>
      </c>
      <c r="G10" s="24">
        <v>12362.74</v>
      </c>
      <c r="H10" s="24">
        <v>7.82</v>
      </c>
      <c r="I10" s="31"/>
      <c r="J10" s="31"/>
      <c r="K10" s="35"/>
    </row>
    <row r="11" spans="1:54" x14ac:dyDescent="0.25">
      <c r="B11" s="8" t="s">
        <v>67</v>
      </c>
      <c r="C11" s="57" t="s">
        <v>68</v>
      </c>
      <c r="D11" s="54" t="s">
        <v>69</v>
      </c>
      <c r="E11" s="6" t="s">
        <v>70</v>
      </c>
      <c r="F11" s="19">
        <v>290000</v>
      </c>
      <c r="G11" s="24">
        <v>9016.68</v>
      </c>
      <c r="H11" s="24">
        <v>5.7</v>
      </c>
      <c r="I11" s="31"/>
      <c r="J11" s="31"/>
      <c r="K11" s="35"/>
    </row>
    <row r="12" spans="1:54" x14ac:dyDescent="0.25">
      <c r="B12" s="8" t="s">
        <v>274</v>
      </c>
      <c r="C12" s="57" t="s">
        <v>275</v>
      </c>
      <c r="D12" s="54" t="s">
        <v>276</v>
      </c>
      <c r="E12" s="6" t="s">
        <v>277</v>
      </c>
      <c r="F12" s="19">
        <v>900000</v>
      </c>
      <c r="G12" s="24">
        <v>8676</v>
      </c>
      <c r="H12" s="24">
        <v>5.49</v>
      </c>
      <c r="I12" s="31"/>
      <c r="J12" s="31"/>
      <c r="K12" s="35"/>
    </row>
    <row r="13" spans="1:54" x14ac:dyDescent="0.25">
      <c r="B13" s="8" t="s">
        <v>208</v>
      </c>
      <c r="C13" s="57" t="s">
        <v>209</v>
      </c>
      <c r="D13" s="54" t="s">
        <v>210</v>
      </c>
      <c r="E13" s="6" t="s">
        <v>74</v>
      </c>
      <c r="F13" s="19">
        <v>27000</v>
      </c>
      <c r="G13" s="24">
        <v>7220.27</v>
      </c>
      <c r="H13" s="24">
        <v>4.57</v>
      </c>
      <c r="I13" s="31"/>
      <c r="J13" s="31"/>
      <c r="K13" s="35"/>
    </row>
    <row r="14" spans="1:54" x14ac:dyDescent="0.25">
      <c r="B14" s="8" t="s">
        <v>244</v>
      </c>
      <c r="C14" s="57" t="s">
        <v>245</v>
      </c>
      <c r="D14" s="54" t="s">
        <v>246</v>
      </c>
      <c r="E14" s="6" t="s">
        <v>247</v>
      </c>
      <c r="F14" s="19">
        <v>700000</v>
      </c>
      <c r="G14" s="24">
        <v>7102.9</v>
      </c>
      <c r="H14" s="24">
        <v>4.49</v>
      </c>
      <c r="I14" s="31"/>
      <c r="J14" s="31"/>
      <c r="K14" s="35"/>
    </row>
    <row r="15" spans="1:54" x14ac:dyDescent="0.25">
      <c r="B15" s="8" t="s">
        <v>519</v>
      </c>
      <c r="C15" s="57" t="s">
        <v>520</v>
      </c>
      <c r="D15" s="54" t="s">
        <v>521</v>
      </c>
      <c r="E15" s="6" t="s">
        <v>99</v>
      </c>
      <c r="F15" s="19">
        <v>99000</v>
      </c>
      <c r="G15" s="24">
        <v>5858.77</v>
      </c>
      <c r="H15" s="24">
        <v>3.71</v>
      </c>
      <c r="I15" s="31"/>
      <c r="J15" s="31"/>
      <c r="K15" s="35"/>
    </row>
    <row r="16" spans="1:54" x14ac:dyDescent="0.25">
      <c r="B16" s="8" t="s">
        <v>64</v>
      </c>
      <c r="C16" s="57" t="s">
        <v>65</v>
      </c>
      <c r="D16" s="54" t="s">
        <v>66</v>
      </c>
      <c r="E16" s="6" t="s">
        <v>53</v>
      </c>
      <c r="F16" s="19">
        <v>500000</v>
      </c>
      <c r="G16" s="24">
        <v>5371.25</v>
      </c>
      <c r="H16" s="24">
        <v>3.4</v>
      </c>
      <c r="I16" s="31"/>
      <c r="J16" s="31"/>
      <c r="K16" s="35"/>
    </row>
    <row r="17" spans="2:11" x14ac:dyDescent="0.25">
      <c r="B17" s="8" t="s">
        <v>400</v>
      </c>
      <c r="C17" s="57" t="s">
        <v>401</v>
      </c>
      <c r="D17" s="54" t="s">
        <v>402</v>
      </c>
      <c r="E17" s="6" t="s">
        <v>403</v>
      </c>
      <c r="F17" s="19">
        <v>3600000</v>
      </c>
      <c r="G17" s="24">
        <v>4748.3999999999996</v>
      </c>
      <c r="H17" s="24">
        <v>3</v>
      </c>
      <c r="I17" s="31"/>
      <c r="J17" s="31"/>
      <c r="K17" s="35"/>
    </row>
    <row r="18" spans="2:11" x14ac:dyDescent="0.25">
      <c r="B18" s="8" t="s">
        <v>2127</v>
      </c>
      <c r="C18" s="57" t="s">
        <v>2128</v>
      </c>
      <c r="D18" s="54" t="s">
        <v>2129</v>
      </c>
      <c r="E18" s="6" t="s">
        <v>148</v>
      </c>
      <c r="F18" s="19">
        <v>500000</v>
      </c>
      <c r="G18" s="24">
        <v>4536.25</v>
      </c>
      <c r="H18" s="24">
        <v>2.87</v>
      </c>
      <c r="I18" s="31"/>
      <c r="J18" s="31"/>
      <c r="K18" s="35"/>
    </row>
    <row r="19" spans="2:11" x14ac:dyDescent="0.25">
      <c r="B19" s="8" t="s">
        <v>71</v>
      </c>
      <c r="C19" s="57" t="s">
        <v>72</v>
      </c>
      <c r="D19" s="54" t="s">
        <v>73</v>
      </c>
      <c r="E19" s="6" t="s">
        <v>74</v>
      </c>
      <c r="F19" s="19">
        <v>50000</v>
      </c>
      <c r="G19" s="24">
        <v>4501.83</v>
      </c>
      <c r="H19" s="24">
        <v>2.85</v>
      </c>
      <c r="I19" s="31"/>
      <c r="J19" s="31"/>
      <c r="K19" s="35"/>
    </row>
    <row r="20" spans="2:11" x14ac:dyDescent="0.25">
      <c r="B20" s="8" t="s">
        <v>145</v>
      </c>
      <c r="C20" s="57" t="s">
        <v>146</v>
      </c>
      <c r="D20" s="54" t="s">
        <v>147</v>
      </c>
      <c r="E20" s="6" t="s">
        <v>148</v>
      </c>
      <c r="F20" s="19">
        <v>550000</v>
      </c>
      <c r="G20" s="24">
        <v>4489.38</v>
      </c>
      <c r="H20" s="24">
        <v>2.84</v>
      </c>
      <c r="I20" s="31"/>
      <c r="J20" s="31"/>
      <c r="K20" s="35"/>
    </row>
    <row r="21" spans="2:11" x14ac:dyDescent="0.25">
      <c r="B21" s="8" t="s">
        <v>780</v>
      </c>
      <c r="C21" s="57" t="s">
        <v>781</v>
      </c>
      <c r="D21" s="54" t="s">
        <v>782</v>
      </c>
      <c r="E21" s="6" t="s">
        <v>156</v>
      </c>
      <c r="F21" s="19">
        <v>2479990</v>
      </c>
      <c r="G21" s="24">
        <v>4346.18</v>
      </c>
      <c r="H21" s="24">
        <v>2.75</v>
      </c>
      <c r="I21" s="31"/>
      <c r="J21" s="31"/>
      <c r="K21" s="35"/>
    </row>
    <row r="22" spans="2:11" x14ac:dyDescent="0.25">
      <c r="B22" s="8" t="s">
        <v>397</v>
      </c>
      <c r="C22" s="57" t="s">
        <v>398</v>
      </c>
      <c r="D22" s="54" t="s">
        <v>399</v>
      </c>
      <c r="E22" s="6" t="s">
        <v>85</v>
      </c>
      <c r="F22" s="19">
        <v>1000000</v>
      </c>
      <c r="G22" s="24">
        <v>4259.5</v>
      </c>
      <c r="H22" s="24">
        <v>2.69</v>
      </c>
      <c r="I22" s="31"/>
      <c r="J22" s="31"/>
      <c r="K22" s="35"/>
    </row>
    <row r="23" spans="2:11" x14ac:dyDescent="0.25">
      <c r="B23" s="8" t="s">
        <v>919</v>
      </c>
      <c r="C23" s="57" t="s">
        <v>920</v>
      </c>
      <c r="D23" s="54" t="s">
        <v>921</v>
      </c>
      <c r="E23" s="6" t="s">
        <v>70</v>
      </c>
      <c r="F23" s="19">
        <v>630000</v>
      </c>
      <c r="G23" s="24">
        <v>4178.4799999999996</v>
      </c>
      <c r="H23" s="24">
        <v>2.64</v>
      </c>
      <c r="I23" s="31"/>
      <c r="J23" s="31"/>
      <c r="K23" s="35"/>
    </row>
    <row r="24" spans="2:11" x14ac:dyDescent="0.25">
      <c r="B24" s="8" t="s">
        <v>544</v>
      </c>
      <c r="C24" s="57" t="s">
        <v>545</v>
      </c>
      <c r="D24" s="54" t="s">
        <v>546</v>
      </c>
      <c r="E24" s="6" t="s">
        <v>325</v>
      </c>
      <c r="F24" s="19">
        <v>65000</v>
      </c>
      <c r="G24" s="24">
        <v>4087.79</v>
      </c>
      <c r="H24" s="24">
        <v>2.59</v>
      </c>
      <c r="I24" s="31"/>
      <c r="J24" s="31"/>
      <c r="K24" s="35"/>
    </row>
    <row r="25" spans="2:11" x14ac:dyDescent="0.25">
      <c r="B25" s="8" t="s">
        <v>290</v>
      </c>
      <c r="C25" s="57" t="s">
        <v>291</v>
      </c>
      <c r="D25" s="54" t="s">
        <v>292</v>
      </c>
      <c r="E25" s="6" t="s">
        <v>293</v>
      </c>
      <c r="F25" s="19">
        <v>400000</v>
      </c>
      <c r="G25" s="24">
        <v>3936.2</v>
      </c>
      <c r="H25" s="24">
        <v>2.4900000000000002</v>
      </c>
      <c r="I25" s="31"/>
      <c r="J25" s="31"/>
      <c r="K25" s="35"/>
    </row>
    <row r="26" spans="2:11" x14ac:dyDescent="0.25">
      <c r="B26" s="8" t="s">
        <v>2130</v>
      </c>
      <c r="C26" s="57" t="s">
        <v>2131</v>
      </c>
      <c r="D26" s="54" t="s">
        <v>2132</v>
      </c>
      <c r="E26" s="6" t="s">
        <v>70</v>
      </c>
      <c r="F26" s="19">
        <v>450000</v>
      </c>
      <c r="G26" s="24">
        <v>3683.48</v>
      </c>
      <c r="H26" s="24">
        <v>2.33</v>
      </c>
      <c r="I26" s="31"/>
      <c r="J26" s="31"/>
      <c r="K26" s="35"/>
    </row>
    <row r="27" spans="2:11" x14ac:dyDescent="0.25">
      <c r="B27" s="8" t="s">
        <v>875</v>
      </c>
      <c r="C27" s="57" t="s">
        <v>876</v>
      </c>
      <c r="D27" s="54" t="s">
        <v>877</v>
      </c>
      <c r="E27" s="6" t="s">
        <v>277</v>
      </c>
      <c r="F27" s="19">
        <v>3600000</v>
      </c>
      <c r="G27" s="24">
        <v>3499.2</v>
      </c>
      <c r="H27" s="24">
        <v>2.21</v>
      </c>
      <c r="I27" s="31"/>
      <c r="J27" s="31"/>
      <c r="K27" s="35"/>
    </row>
    <row r="28" spans="2:11" x14ac:dyDescent="0.25">
      <c r="B28" s="8" t="s">
        <v>420</v>
      </c>
      <c r="C28" s="57" t="s">
        <v>421</v>
      </c>
      <c r="D28" s="54" t="s">
        <v>422</v>
      </c>
      <c r="E28" s="6" t="s">
        <v>237</v>
      </c>
      <c r="F28" s="19">
        <v>800000</v>
      </c>
      <c r="G28" s="24">
        <v>3485.6</v>
      </c>
      <c r="H28" s="24">
        <v>2.2000000000000002</v>
      </c>
      <c r="I28" s="31"/>
      <c r="J28" s="31"/>
      <c r="K28" s="35"/>
    </row>
    <row r="29" spans="2:11" x14ac:dyDescent="0.25">
      <c r="B29" s="8" t="s">
        <v>309</v>
      </c>
      <c r="C29" s="57" t="s">
        <v>310</v>
      </c>
      <c r="D29" s="54" t="s">
        <v>311</v>
      </c>
      <c r="E29" s="6" t="s">
        <v>184</v>
      </c>
      <c r="F29" s="19">
        <v>2700000</v>
      </c>
      <c r="G29" s="24">
        <v>3453.3</v>
      </c>
      <c r="H29" s="24">
        <v>2.1800000000000002</v>
      </c>
      <c r="I29" s="31"/>
      <c r="J29" s="31"/>
      <c r="K29" s="35"/>
    </row>
    <row r="30" spans="2:11" x14ac:dyDescent="0.25">
      <c r="B30" s="8" t="s">
        <v>50</v>
      </c>
      <c r="C30" s="57" t="s">
        <v>51</v>
      </c>
      <c r="D30" s="54" t="s">
        <v>52</v>
      </c>
      <c r="E30" s="6" t="s">
        <v>53</v>
      </c>
      <c r="F30" s="19">
        <v>220000</v>
      </c>
      <c r="G30" s="24">
        <v>3429.36</v>
      </c>
      <c r="H30" s="24">
        <v>2.17</v>
      </c>
      <c r="I30" s="31"/>
      <c r="J30" s="31"/>
      <c r="K30" s="35"/>
    </row>
    <row r="31" spans="2:11" x14ac:dyDescent="0.25">
      <c r="B31" s="8" t="s">
        <v>120</v>
      </c>
      <c r="C31" s="57" t="s">
        <v>121</v>
      </c>
      <c r="D31" s="54" t="s">
        <v>122</v>
      </c>
      <c r="E31" s="6" t="s">
        <v>123</v>
      </c>
      <c r="F31" s="19">
        <v>630000</v>
      </c>
      <c r="G31" s="24">
        <v>3248.6</v>
      </c>
      <c r="H31" s="24">
        <v>2.0499999999999998</v>
      </c>
      <c r="I31" s="31"/>
      <c r="J31" s="31"/>
      <c r="K31" s="35"/>
    </row>
    <row r="32" spans="2:11" x14ac:dyDescent="0.25">
      <c r="B32" s="8" t="s">
        <v>432</v>
      </c>
      <c r="C32" s="57" t="s">
        <v>433</v>
      </c>
      <c r="D32" s="54" t="s">
        <v>434</v>
      </c>
      <c r="E32" s="6" t="s">
        <v>74</v>
      </c>
      <c r="F32" s="19">
        <v>1800000</v>
      </c>
      <c r="G32" s="24">
        <v>3104.1</v>
      </c>
      <c r="H32" s="24">
        <v>1.96</v>
      </c>
      <c r="I32" s="31"/>
      <c r="J32" s="31"/>
      <c r="K32" s="35"/>
    </row>
    <row r="33" spans="2:11" x14ac:dyDescent="0.25">
      <c r="B33" s="8" t="s">
        <v>248</v>
      </c>
      <c r="C33" s="57" t="s">
        <v>249</v>
      </c>
      <c r="D33" s="54" t="s">
        <v>250</v>
      </c>
      <c r="E33" s="6" t="s">
        <v>119</v>
      </c>
      <c r="F33" s="19">
        <v>18000</v>
      </c>
      <c r="G33" s="24">
        <v>2862.2</v>
      </c>
      <c r="H33" s="24">
        <v>1.81</v>
      </c>
      <c r="I33" s="31"/>
      <c r="J33" s="31"/>
      <c r="K33" s="35"/>
    </row>
    <row r="34" spans="2:11" x14ac:dyDescent="0.25">
      <c r="B34" s="8" t="s">
        <v>258</v>
      </c>
      <c r="C34" s="57" t="s">
        <v>259</v>
      </c>
      <c r="D34" s="54" t="s">
        <v>260</v>
      </c>
      <c r="E34" s="6" t="s">
        <v>119</v>
      </c>
      <c r="F34" s="19">
        <v>400000</v>
      </c>
      <c r="G34" s="24">
        <v>2693</v>
      </c>
      <c r="H34" s="24">
        <v>1.7</v>
      </c>
      <c r="I34" s="31"/>
      <c r="J34" s="31"/>
      <c r="K34" s="35"/>
    </row>
    <row r="35" spans="2:11" x14ac:dyDescent="0.25">
      <c r="B35" s="8" t="s">
        <v>902</v>
      </c>
      <c r="C35" s="57" t="s">
        <v>903</v>
      </c>
      <c r="D35" s="54" t="s">
        <v>904</v>
      </c>
      <c r="E35" s="6" t="s">
        <v>99</v>
      </c>
      <c r="F35" s="19">
        <v>225000</v>
      </c>
      <c r="G35" s="24">
        <v>2677.73</v>
      </c>
      <c r="H35" s="24">
        <v>1.69</v>
      </c>
      <c r="I35" s="31"/>
      <c r="J35" s="31"/>
      <c r="K35" s="35"/>
    </row>
    <row r="36" spans="2:11" x14ac:dyDescent="0.25">
      <c r="B36" s="8" t="s">
        <v>890</v>
      </c>
      <c r="C36" s="57" t="s">
        <v>891</v>
      </c>
      <c r="D36" s="54" t="s">
        <v>892</v>
      </c>
      <c r="E36" s="6" t="s">
        <v>579</v>
      </c>
      <c r="F36" s="19">
        <v>1260504</v>
      </c>
      <c r="G36" s="24">
        <v>2653.36</v>
      </c>
      <c r="H36" s="24">
        <v>1.68</v>
      </c>
      <c r="I36" s="31"/>
      <c r="J36" s="31"/>
      <c r="K36" s="35"/>
    </row>
    <row r="37" spans="2:11" x14ac:dyDescent="0.25">
      <c r="B37" s="8" t="s">
        <v>541</v>
      </c>
      <c r="C37" s="57" t="s">
        <v>542</v>
      </c>
      <c r="D37" s="54" t="s">
        <v>543</v>
      </c>
      <c r="E37" s="6" t="s">
        <v>119</v>
      </c>
      <c r="F37" s="19">
        <v>2300</v>
      </c>
      <c r="G37" s="24">
        <v>2568.71</v>
      </c>
      <c r="H37" s="24">
        <v>1.62</v>
      </c>
      <c r="I37" s="31"/>
      <c r="J37" s="31"/>
      <c r="K37" s="35"/>
    </row>
    <row r="38" spans="2:11" x14ac:dyDescent="0.25">
      <c r="B38" s="8" t="s">
        <v>284</v>
      </c>
      <c r="C38" s="57" t="s">
        <v>285</v>
      </c>
      <c r="D38" s="54" t="s">
        <v>286</v>
      </c>
      <c r="E38" s="6" t="s">
        <v>74</v>
      </c>
      <c r="F38" s="19">
        <v>700000</v>
      </c>
      <c r="G38" s="24">
        <v>2553.9499999999998</v>
      </c>
      <c r="H38" s="24">
        <v>1.62</v>
      </c>
      <c r="I38" s="31"/>
      <c r="J38" s="31"/>
      <c r="K38" s="35"/>
    </row>
    <row r="39" spans="2:11" x14ac:dyDescent="0.25">
      <c r="B39" s="8" t="s">
        <v>878</v>
      </c>
      <c r="C39" s="57" t="s">
        <v>879</v>
      </c>
      <c r="D39" s="54" t="s">
        <v>880</v>
      </c>
      <c r="E39" s="6" t="s">
        <v>74</v>
      </c>
      <c r="F39" s="19">
        <v>250000</v>
      </c>
      <c r="G39" s="24">
        <v>2484.75</v>
      </c>
      <c r="H39" s="24">
        <v>1.57</v>
      </c>
      <c r="I39" s="31"/>
      <c r="J39" s="31"/>
      <c r="K39" s="35"/>
    </row>
    <row r="40" spans="2:11" x14ac:dyDescent="0.25">
      <c r="B40" s="8" t="s">
        <v>1548</v>
      </c>
      <c r="C40" s="57" t="s">
        <v>1549</v>
      </c>
      <c r="D40" s="54" t="s">
        <v>1550</v>
      </c>
      <c r="E40" s="6" t="s">
        <v>186</v>
      </c>
      <c r="F40" s="19">
        <v>350000</v>
      </c>
      <c r="G40" s="24">
        <v>2482.1999999999998</v>
      </c>
      <c r="H40" s="24">
        <v>1.57</v>
      </c>
      <c r="I40" s="31"/>
      <c r="J40" s="31"/>
      <c r="K40" s="35"/>
    </row>
    <row r="41" spans="2:11" x14ac:dyDescent="0.25">
      <c r="B41" s="8" t="s">
        <v>211</v>
      </c>
      <c r="C41" s="57" t="s">
        <v>212</v>
      </c>
      <c r="D41" s="54" t="s">
        <v>213</v>
      </c>
      <c r="E41" s="6" t="s">
        <v>186</v>
      </c>
      <c r="F41" s="19">
        <v>629015</v>
      </c>
      <c r="G41" s="24">
        <v>2460.39</v>
      </c>
      <c r="H41" s="24">
        <v>1.56</v>
      </c>
      <c r="I41" s="31"/>
      <c r="J41" s="31"/>
      <c r="K41" s="35"/>
    </row>
    <row r="42" spans="2:11" x14ac:dyDescent="0.25">
      <c r="B42" s="8" t="s">
        <v>756</v>
      </c>
      <c r="C42" s="57" t="s">
        <v>757</v>
      </c>
      <c r="D42" s="54" t="s">
        <v>758</v>
      </c>
      <c r="E42" s="6" t="s">
        <v>156</v>
      </c>
      <c r="F42" s="19">
        <v>355204</v>
      </c>
      <c r="G42" s="24">
        <v>2094.8200000000002</v>
      </c>
      <c r="H42" s="24">
        <v>1.33</v>
      </c>
      <c r="I42" s="31"/>
      <c r="J42" s="31"/>
      <c r="K42" s="35"/>
    </row>
    <row r="43" spans="2:11" x14ac:dyDescent="0.25">
      <c r="B43" s="8" t="s">
        <v>995</v>
      </c>
      <c r="C43" s="57" t="s">
        <v>996</v>
      </c>
      <c r="D43" s="54" t="s">
        <v>997</v>
      </c>
      <c r="E43" s="6" t="s">
        <v>103</v>
      </c>
      <c r="F43" s="19">
        <v>1146540</v>
      </c>
      <c r="G43" s="24">
        <v>1733.57</v>
      </c>
      <c r="H43" s="24">
        <v>1.1000000000000001</v>
      </c>
      <c r="I43" s="31"/>
      <c r="J43" s="31"/>
      <c r="K43" s="35"/>
    </row>
    <row r="44" spans="2:11" x14ac:dyDescent="0.25">
      <c r="B44" s="8" t="s">
        <v>530</v>
      </c>
      <c r="C44" s="57" t="s">
        <v>531</v>
      </c>
      <c r="D44" s="54" t="s">
        <v>532</v>
      </c>
      <c r="E44" s="6" t="s">
        <v>293</v>
      </c>
      <c r="F44" s="19">
        <v>32172</v>
      </c>
      <c r="G44" s="24">
        <v>756.04</v>
      </c>
      <c r="H44" s="24">
        <v>0.48</v>
      </c>
      <c r="I44" s="31"/>
      <c r="J44" s="31"/>
      <c r="K44" s="35"/>
    </row>
    <row r="45" spans="2:11" x14ac:dyDescent="0.25">
      <c r="C45" s="58" t="s">
        <v>39</v>
      </c>
      <c r="D45" s="54"/>
      <c r="E45" s="6"/>
      <c r="F45" s="19"/>
      <c r="G45" s="25">
        <v>146616.98000000001</v>
      </c>
      <c r="H45" s="25">
        <v>92.73</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575</v>
      </c>
      <c r="D51" s="54"/>
      <c r="E51" s="6"/>
      <c r="F51" s="19"/>
      <c r="G51" s="24"/>
      <c r="H51" s="24"/>
      <c r="I51" s="31"/>
      <c r="J51" s="31"/>
      <c r="K51" s="35"/>
    </row>
    <row r="52" spans="2:11" x14ac:dyDescent="0.25">
      <c r="B52" s="8" t="s">
        <v>2133</v>
      </c>
      <c r="C52" s="57" t="s">
        <v>2134</v>
      </c>
      <c r="D52" s="54" t="s">
        <v>2135</v>
      </c>
      <c r="E52" s="6" t="s">
        <v>579</v>
      </c>
      <c r="F52" s="19">
        <v>2400000</v>
      </c>
      <c r="G52" s="24">
        <v>2867.52</v>
      </c>
      <c r="H52" s="24">
        <v>1.81</v>
      </c>
      <c r="I52" s="31"/>
      <c r="J52" s="31"/>
      <c r="K52" s="35" t="s">
        <v>4703</v>
      </c>
    </row>
    <row r="53" spans="2:11" x14ac:dyDescent="0.25">
      <c r="C53" s="58" t="s">
        <v>39</v>
      </c>
      <c r="D53" s="54"/>
      <c r="E53" s="6"/>
      <c r="F53" s="19"/>
      <c r="G53" s="25">
        <v>2867.52</v>
      </c>
      <c r="H53" s="25">
        <v>1.81</v>
      </c>
      <c r="I53" s="31"/>
      <c r="J53" s="31"/>
      <c r="K53" s="35"/>
    </row>
    <row r="54" spans="2:11" x14ac:dyDescent="0.25">
      <c r="C54" s="57"/>
      <c r="D54" s="54"/>
      <c r="E54" s="6"/>
      <c r="F54" s="19"/>
      <c r="G54" s="24"/>
      <c r="H54" s="24"/>
      <c r="I54" s="31"/>
      <c r="J54" s="31"/>
      <c r="K54" s="35"/>
    </row>
    <row r="55" spans="2:11" x14ac:dyDescent="0.25">
      <c r="C55" s="58" t="s">
        <v>5</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6</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7</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8</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9</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c r="H67" s="24"/>
      <c r="I67" s="31"/>
      <c r="J67" s="31"/>
      <c r="K67" s="35"/>
    </row>
    <row r="68" spans="1:11" x14ac:dyDescent="0.25">
      <c r="C68" s="57"/>
      <c r="D68" s="54"/>
      <c r="E68" s="6"/>
      <c r="F68" s="19"/>
      <c r="G68" s="24"/>
      <c r="H68" s="24"/>
      <c r="I68" s="31"/>
      <c r="J68" s="31"/>
      <c r="K68" s="35"/>
    </row>
    <row r="69" spans="1:11" x14ac:dyDescent="0.25">
      <c r="C69" s="58" t="s">
        <v>13</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14</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15</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8910.89</v>
      </c>
      <c r="H89" s="24">
        <v>5.64</v>
      </c>
      <c r="I89" s="31"/>
      <c r="J89" s="31"/>
      <c r="K89" s="35"/>
    </row>
    <row r="90" spans="1:54" x14ac:dyDescent="0.25">
      <c r="C90" s="58" t="s">
        <v>39</v>
      </c>
      <c r="D90" s="54"/>
      <c r="E90" s="6"/>
      <c r="F90" s="19"/>
      <c r="G90" s="25">
        <v>8910.89</v>
      </c>
      <c r="H90" s="25">
        <v>5.64</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4667</v>
      </c>
      <c r="D93" s="54"/>
      <c r="E93" s="6"/>
      <c r="F93" s="19"/>
      <c r="G93" s="24" t="s">
        <v>2</v>
      </c>
      <c r="H93" s="24" t="s">
        <v>2</v>
      </c>
      <c r="I93" s="31"/>
      <c r="J93" s="31"/>
      <c r="K93" s="35"/>
      <c r="L93" s="3"/>
      <c r="AI93" s="3"/>
      <c r="AV93" s="3"/>
      <c r="AX93" s="3"/>
      <c r="BB93" s="3"/>
    </row>
    <row r="94" spans="1:54" x14ac:dyDescent="0.25">
      <c r="B94" s="8"/>
      <c r="C94" s="57" t="s">
        <v>40</v>
      </c>
      <c r="D94" s="54"/>
      <c r="E94" s="6"/>
      <c r="F94" s="19"/>
      <c r="G94" s="24">
        <v>-309.23</v>
      </c>
      <c r="H94" s="24">
        <v>-0.18000000000000002</v>
      </c>
      <c r="I94" s="31"/>
      <c r="J94" s="31"/>
      <c r="K94" s="35"/>
    </row>
    <row r="95" spans="1:54" x14ac:dyDescent="0.25">
      <c r="C95" s="58" t="s">
        <v>39</v>
      </c>
      <c r="D95" s="54"/>
      <c r="E95" s="6"/>
      <c r="F95" s="19"/>
      <c r="G95" s="25">
        <v>-309.23</v>
      </c>
      <c r="H95" s="25">
        <v>-0.18000000000000002</v>
      </c>
      <c r="I95" s="31"/>
      <c r="J95" s="31"/>
      <c r="K95" s="35"/>
    </row>
    <row r="96" spans="1:54" x14ac:dyDescent="0.25">
      <c r="C96" s="57"/>
      <c r="D96" s="54"/>
      <c r="E96" s="6"/>
      <c r="F96" s="19"/>
      <c r="G96" s="24"/>
      <c r="H96" s="24"/>
      <c r="I96" s="31"/>
      <c r="J96" s="31"/>
      <c r="K96" s="35"/>
    </row>
    <row r="97" spans="3:11" x14ac:dyDescent="0.25">
      <c r="C97" s="60" t="s">
        <v>41</v>
      </c>
      <c r="D97" s="55"/>
      <c r="E97" s="5"/>
      <c r="F97" s="20"/>
      <c r="G97" s="26">
        <v>158086.16</v>
      </c>
      <c r="H97" s="26">
        <v>100</v>
      </c>
      <c r="I97" s="32"/>
      <c r="J97" s="32"/>
      <c r="K97" s="36"/>
    </row>
    <row r="100" spans="3:11" x14ac:dyDescent="0.25">
      <c r="C100" s="1" t="s">
        <v>42</v>
      </c>
    </row>
    <row r="101" spans="3:11" x14ac:dyDescent="0.25">
      <c r="C101" s="37" t="s">
        <v>43</v>
      </c>
      <c r="D101" s="37"/>
      <c r="E101" s="37"/>
      <c r="F101" s="37"/>
      <c r="G101" s="37"/>
      <c r="H101" s="37"/>
      <c r="I101" s="37"/>
      <c r="J101" s="37"/>
      <c r="K101" s="37"/>
    </row>
    <row r="102" spans="3:11" x14ac:dyDescent="0.25">
      <c r="C102" s="2" t="s">
        <v>44</v>
      </c>
    </row>
    <row r="103" spans="3:11" x14ac:dyDescent="0.25">
      <c r="C103" s="2" t="s">
        <v>45</v>
      </c>
    </row>
    <row r="104" spans="3:11" x14ac:dyDescent="0.25">
      <c r="C104" s="2" t="s">
        <v>46</v>
      </c>
    </row>
    <row r="105" spans="3:11" x14ac:dyDescent="0.25">
      <c r="C105" s="2" t="s">
        <v>47</v>
      </c>
    </row>
    <row r="107" spans="3:11" x14ac:dyDescent="0.25">
      <c r="C107" s="77" t="s">
        <v>4759</v>
      </c>
      <c r="E107" s="77" t="s">
        <v>4760</v>
      </c>
      <c r="F107" s="78"/>
    </row>
    <row r="108" spans="3:11" x14ac:dyDescent="0.25">
      <c r="E108" s="2" t="s">
        <v>4786</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163"/>
  <sheetViews>
    <sheetView showGridLines="0" zoomScale="90" zoomScaleNormal="90" workbookViewId="0">
      <pane ySplit="6" topLeftCell="A1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2136</v>
      </c>
      <c r="J2" s="38" t="s">
        <v>4484</v>
      </c>
    </row>
    <row r="3" spans="1:54" ht="16.5" x14ac:dyDescent="0.3">
      <c r="C3" s="1" t="s">
        <v>26</v>
      </c>
      <c r="D3" s="21" t="s">
        <v>2137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2138</v>
      </c>
      <c r="C18" s="57" t="s">
        <v>2139</v>
      </c>
      <c r="D18" s="54" t="s">
        <v>2140</v>
      </c>
      <c r="E18" s="6" t="s">
        <v>583</v>
      </c>
      <c r="F18" s="19">
        <v>40000</v>
      </c>
      <c r="G18" s="24">
        <v>39988.36</v>
      </c>
      <c r="H18" s="24">
        <v>3.86</v>
      </c>
      <c r="I18" s="31">
        <v>7.67</v>
      </c>
      <c r="J18" s="31"/>
      <c r="K18" s="35" t="s">
        <v>584</v>
      </c>
    </row>
    <row r="19" spans="2:11" x14ac:dyDescent="0.25">
      <c r="B19" s="8" t="s">
        <v>2141</v>
      </c>
      <c r="C19" s="57" t="s">
        <v>692</v>
      </c>
      <c r="D19" s="54" t="s">
        <v>2142</v>
      </c>
      <c r="E19" s="6" t="s">
        <v>583</v>
      </c>
      <c r="F19" s="19">
        <v>3250</v>
      </c>
      <c r="G19" s="24">
        <v>31747.53</v>
      </c>
      <c r="H19" s="24">
        <v>3.06</v>
      </c>
      <c r="I19" s="31">
        <v>7.9</v>
      </c>
      <c r="J19" s="31"/>
      <c r="K19" s="35" t="s">
        <v>584</v>
      </c>
    </row>
    <row r="20" spans="2:11" x14ac:dyDescent="0.25">
      <c r="B20" s="8" t="s">
        <v>2143</v>
      </c>
      <c r="C20" s="57" t="s">
        <v>2088</v>
      </c>
      <c r="D20" s="54" t="s">
        <v>2144</v>
      </c>
      <c r="E20" s="6" t="s">
        <v>591</v>
      </c>
      <c r="F20" s="19">
        <v>2500</v>
      </c>
      <c r="G20" s="24">
        <v>24994.080000000002</v>
      </c>
      <c r="H20" s="24">
        <v>2.41</v>
      </c>
      <c r="I20" s="31">
        <v>7.5396000000000001</v>
      </c>
      <c r="J20" s="31"/>
      <c r="K20" s="35" t="s">
        <v>584</v>
      </c>
    </row>
    <row r="21" spans="2:11" x14ac:dyDescent="0.25">
      <c r="B21" s="8" t="s">
        <v>1008</v>
      </c>
      <c r="C21" s="57" t="s">
        <v>1009</v>
      </c>
      <c r="D21" s="54" t="s">
        <v>1010</v>
      </c>
      <c r="E21" s="6" t="s">
        <v>636</v>
      </c>
      <c r="F21" s="19">
        <v>2600</v>
      </c>
      <c r="G21" s="24">
        <v>24703.200000000001</v>
      </c>
      <c r="H21" s="24">
        <v>2.38</v>
      </c>
      <c r="I21" s="31">
        <v>8.1804000000000006</v>
      </c>
      <c r="J21" s="31"/>
      <c r="K21" s="35" t="s">
        <v>584</v>
      </c>
    </row>
    <row r="22" spans="2:11" x14ac:dyDescent="0.25">
      <c r="B22" s="8" t="s">
        <v>2145</v>
      </c>
      <c r="C22" s="57" t="s">
        <v>1038</v>
      </c>
      <c r="D22" s="54" t="s">
        <v>2146</v>
      </c>
      <c r="E22" s="6" t="s">
        <v>1501</v>
      </c>
      <c r="F22" s="19">
        <v>23231</v>
      </c>
      <c r="G22" s="24">
        <v>23173.48</v>
      </c>
      <c r="H22" s="24">
        <v>2.2400000000000002</v>
      </c>
      <c r="I22" s="31">
        <v>8.0850000000000009</v>
      </c>
      <c r="J22" s="31"/>
      <c r="K22" s="35" t="s">
        <v>584</v>
      </c>
    </row>
    <row r="23" spans="2:11" x14ac:dyDescent="0.25">
      <c r="B23" s="8" t="s">
        <v>2147</v>
      </c>
      <c r="C23" s="57" t="s">
        <v>105</v>
      </c>
      <c r="D23" s="54" t="s">
        <v>2148</v>
      </c>
      <c r="E23" s="6" t="s">
        <v>625</v>
      </c>
      <c r="F23" s="19">
        <v>2000</v>
      </c>
      <c r="G23" s="24">
        <v>19987.8</v>
      </c>
      <c r="H23" s="24">
        <v>1.93</v>
      </c>
      <c r="I23" s="31">
        <v>8.3350000000000009</v>
      </c>
      <c r="J23" s="31"/>
      <c r="K23" s="35" t="s">
        <v>584</v>
      </c>
    </row>
    <row r="24" spans="2:11" x14ac:dyDescent="0.25">
      <c r="B24" s="8" t="s">
        <v>2149</v>
      </c>
      <c r="C24" s="57" t="s">
        <v>1486</v>
      </c>
      <c r="D24" s="54" t="s">
        <v>2150</v>
      </c>
      <c r="E24" s="6" t="s">
        <v>583</v>
      </c>
      <c r="F24" s="19">
        <v>17500</v>
      </c>
      <c r="G24" s="24">
        <v>17380.060000000001</v>
      </c>
      <c r="H24" s="24">
        <v>1.68</v>
      </c>
      <c r="I24" s="31">
        <v>7.6974999999999998</v>
      </c>
      <c r="J24" s="31"/>
      <c r="K24" s="35" t="s">
        <v>584</v>
      </c>
    </row>
    <row r="25" spans="2:11" x14ac:dyDescent="0.25">
      <c r="B25" s="8" t="s">
        <v>1476</v>
      </c>
      <c r="C25" s="57" t="s">
        <v>1318</v>
      </c>
      <c r="D25" s="54" t="s">
        <v>1477</v>
      </c>
      <c r="E25" s="6" t="s">
        <v>742</v>
      </c>
      <c r="F25" s="19">
        <v>1550</v>
      </c>
      <c r="G25" s="24">
        <v>15358.92</v>
      </c>
      <c r="H25" s="24">
        <v>1.48</v>
      </c>
      <c r="I25" s="31">
        <v>8.0000999999999998</v>
      </c>
      <c r="J25" s="31"/>
      <c r="K25" s="35"/>
    </row>
    <row r="26" spans="2:11" x14ac:dyDescent="0.25">
      <c r="B26" s="8" t="s">
        <v>588</v>
      </c>
      <c r="C26" s="57" t="s">
        <v>589</v>
      </c>
      <c r="D26" s="54" t="s">
        <v>590</v>
      </c>
      <c r="E26" s="6" t="s">
        <v>591</v>
      </c>
      <c r="F26" s="19">
        <v>1500</v>
      </c>
      <c r="G26" s="24">
        <v>14945.12</v>
      </c>
      <c r="H26" s="24">
        <v>1.44</v>
      </c>
      <c r="I26" s="31">
        <v>9.0050000000000008</v>
      </c>
      <c r="J26" s="31"/>
      <c r="K26" s="35" t="s">
        <v>584</v>
      </c>
    </row>
    <row r="27" spans="2:11" x14ac:dyDescent="0.25">
      <c r="B27" s="8" t="s">
        <v>1586</v>
      </c>
      <c r="C27" s="57" t="s">
        <v>1587</v>
      </c>
      <c r="D27" s="54" t="s">
        <v>1588</v>
      </c>
      <c r="E27" s="6" t="s">
        <v>583</v>
      </c>
      <c r="F27" s="19">
        <v>1350</v>
      </c>
      <c r="G27" s="24">
        <v>13485.49</v>
      </c>
      <c r="H27" s="24">
        <v>1.3</v>
      </c>
      <c r="I27" s="31">
        <v>8.1750000000000007</v>
      </c>
      <c r="J27" s="31"/>
      <c r="K27" s="35" t="s">
        <v>584</v>
      </c>
    </row>
    <row r="28" spans="2:11" x14ac:dyDescent="0.25">
      <c r="B28" s="8" t="s">
        <v>2151</v>
      </c>
      <c r="C28" s="57" t="s">
        <v>589</v>
      </c>
      <c r="D28" s="54" t="s">
        <v>2152</v>
      </c>
      <c r="E28" s="6" t="s">
        <v>591</v>
      </c>
      <c r="F28" s="19">
        <v>1250</v>
      </c>
      <c r="G28" s="24">
        <v>12460.08</v>
      </c>
      <c r="H28" s="24">
        <v>1.2</v>
      </c>
      <c r="I28" s="31">
        <v>8.94</v>
      </c>
      <c r="J28" s="31"/>
      <c r="K28" s="35"/>
    </row>
    <row r="29" spans="2:11" x14ac:dyDescent="0.25">
      <c r="B29" s="8" t="s">
        <v>1904</v>
      </c>
      <c r="C29" s="57" t="s">
        <v>1358</v>
      </c>
      <c r="D29" s="54" t="s">
        <v>1905</v>
      </c>
      <c r="E29" s="6" t="s">
        <v>742</v>
      </c>
      <c r="F29" s="19">
        <v>1240</v>
      </c>
      <c r="G29" s="24">
        <v>12341.05</v>
      </c>
      <c r="H29" s="24">
        <v>1.19</v>
      </c>
      <c r="I29" s="31">
        <v>9.3125</v>
      </c>
      <c r="J29" s="31"/>
      <c r="K29" s="35" t="s">
        <v>584</v>
      </c>
    </row>
    <row r="30" spans="2:11" x14ac:dyDescent="0.25">
      <c r="B30" s="8" t="s">
        <v>1447</v>
      </c>
      <c r="C30" s="57" t="s">
        <v>1318</v>
      </c>
      <c r="D30" s="54" t="s">
        <v>1448</v>
      </c>
      <c r="E30" s="6" t="s">
        <v>612</v>
      </c>
      <c r="F30" s="19">
        <v>10000</v>
      </c>
      <c r="G30" s="24">
        <v>10010.299999999999</v>
      </c>
      <c r="H30" s="24">
        <v>0.97</v>
      </c>
      <c r="I30" s="31">
        <v>8</v>
      </c>
      <c r="J30" s="31"/>
      <c r="K30" s="35"/>
    </row>
    <row r="31" spans="2:11" x14ac:dyDescent="0.25">
      <c r="B31" s="8" t="s">
        <v>1906</v>
      </c>
      <c r="C31" s="57" t="s">
        <v>650</v>
      </c>
      <c r="D31" s="54" t="s">
        <v>1907</v>
      </c>
      <c r="E31" s="6" t="s">
        <v>652</v>
      </c>
      <c r="F31" s="19">
        <v>1000</v>
      </c>
      <c r="G31" s="24">
        <v>9997.23</v>
      </c>
      <c r="H31" s="24">
        <v>0.97</v>
      </c>
      <c r="I31" s="31">
        <v>9.2253000000000007</v>
      </c>
      <c r="J31" s="31"/>
      <c r="K31" s="35" t="s">
        <v>584</v>
      </c>
    </row>
    <row r="32" spans="2:11" x14ac:dyDescent="0.25">
      <c r="B32" s="8" t="s">
        <v>2153</v>
      </c>
      <c r="C32" s="57" t="s">
        <v>647</v>
      </c>
      <c r="D32" s="54" t="s">
        <v>2154</v>
      </c>
      <c r="E32" s="6" t="s">
        <v>583</v>
      </c>
      <c r="F32" s="19">
        <v>1000</v>
      </c>
      <c r="G32" s="24">
        <v>9986.7900000000009</v>
      </c>
      <c r="H32" s="24">
        <v>0.96</v>
      </c>
      <c r="I32" s="31">
        <v>8.0030999999999999</v>
      </c>
      <c r="J32" s="31">
        <v>7.9596608612500006</v>
      </c>
      <c r="K32" s="35" t="s">
        <v>584</v>
      </c>
    </row>
    <row r="33" spans="2:11" x14ac:dyDescent="0.25">
      <c r="B33" s="8" t="s">
        <v>2155</v>
      </c>
      <c r="C33" s="57" t="s">
        <v>733</v>
      </c>
      <c r="D33" s="54" t="s">
        <v>2156</v>
      </c>
      <c r="E33" s="6" t="s">
        <v>652</v>
      </c>
      <c r="F33" s="19">
        <v>10000</v>
      </c>
      <c r="G33" s="24">
        <v>9977.3700000000008</v>
      </c>
      <c r="H33" s="24">
        <v>0.96</v>
      </c>
      <c r="I33" s="31">
        <v>9.1750000000000007</v>
      </c>
      <c r="J33" s="31"/>
      <c r="K33" s="35" t="s">
        <v>584</v>
      </c>
    </row>
    <row r="34" spans="2:11" x14ac:dyDescent="0.25">
      <c r="B34" s="8" t="s">
        <v>2157</v>
      </c>
      <c r="C34" s="57" t="s">
        <v>2158</v>
      </c>
      <c r="D34" s="54" t="s">
        <v>2159</v>
      </c>
      <c r="E34" s="6" t="s">
        <v>636</v>
      </c>
      <c r="F34" s="19">
        <v>1000</v>
      </c>
      <c r="G34" s="24">
        <v>9957.31</v>
      </c>
      <c r="H34" s="24">
        <v>0.96</v>
      </c>
      <c r="I34" s="31">
        <v>7.5251999999999999</v>
      </c>
      <c r="J34" s="31">
        <v>7.8409013453499998</v>
      </c>
      <c r="K34" s="35" t="s">
        <v>584</v>
      </c>
    </row>
    <row r="35" spans="2:11" x14ac:dyDescent="0.25">
      <c r="B35" s="8" t="s">
        <v>2160</v>
      </c>
      <c r="C35" s="57" t="s">
        <v>586</v>
      </c>
      <c r="D35" s="54" t="s">
        <v>2161</v>
      </c>
      <c r="E35" s="6" t="s">
        <v>583</v>
      </c>
      <c r="F35" s="19">
        <v>10000</v>
      </c>
      <c r="G35" s="24">
        <v>9947.5</v>
      </c>
      <c r="H35" s="24">
        <v>0.96</v>
      </c>
      <c r="I35" s="31">
        <v>7.85</v>
      </c>
      <c r="J35" s="31"/>
      <c r="K35" s="35" t="s">
        <v>584</v>
      </c>
    </row>
    <row r="36" spans="2:11" x14ac:dyDescent="0.25">
      <c r="B36" s="8" t="s">
        <v>2162</v>
      </c>
      <c r="C36" s="57" t="s">
        <v>1140</v>
      </c>
      <c r="D36" s="54" t="s">
        <v>2163</v>
      </c>
      <c r="E36" s="6" t="s">
        <v>583</v>
      </c>
      <c r="F36" s="19">
        <v>1000</v>
      </c>
      <c r="G36" s="24">
        <v>9929.57</v>
      </c>
      <c r="H36" s="24">
        <v>0.96</v>
      </c>
      <c r="I36" s="31">
        <v>8.1199999999999992</v>
      </c>
      <c r="J36" s="31"/>
      <c r="K36" s="35"/>
    </row>
    <row r="37" spans="2:11" x14ac:dyDescent="0.25">
      <c r="B37" s="8" t="s">
        <v>1701</v>
      </c>
      <c r="C37" s="57" t="s">
        <v>586</v>
      </c>
      <c r="D37" s="54" t="s">
        <v>1702</v>
      </c>
      <c r="E37" s="6" t="s">
        <v>1501</v>
      </c>
      <c r="F37" s="19">
        <v>1000</v>
      </c>
      <c r="G37" s="24">
        <v>9928.56</v>
      </c>
      <c r="H37" s="24">
        <v>0.96</v>
      </c>
      <c r="I37" s="31">
        <v>7.87</v>
      </c>
      <c r="J37" s="31"/>
      <c r="K37" s="35" t="s">
        <v>584</v>
      </c>
    </row>
    <row r="38" spans="2:11" x14ac:dyDescent="0.25">
      <c r="B38" s="8" t="s">
        <v>2164</v>
      </c>
      <c r="C38" s="57" t="s">
        <v>715</v>
      </c>
      <c r="D38" s="54" t="s">
        <v>2165</v>
      </c>
      <c r="E38" s="6" t="s">
        <v>711</v>
      </c>
      <c r="F38" s="19">
        <v>1000</v>
      </c>
      <c r="G38" s="24">
        <v>9899.33</v>
      </c>
      <c r="H38" s="24">
        <v>0.96</v>
      </c>
      <c r="I38" s="31">
        <v>7.9950000000000001</v>
      </c>
      <c r="J38" s="31"/>
      <c r="K38" s="35" t="s">
        <v>584</v>
      </c>
    </row>
    <row r="39" spans="2:11" x14ac:dyDescent="0.25">
      <c r="B39" s="8" t="s">
        <v>2166</v>
      </c>
      <c r="C39" s="57" t="s">
        <v>2158</v>
      </c>
      <c r="D39" s="54" t="s">
        <v>2167</v>
      </c>
      <c r="E39" s="6" t="s">
        <v>636</v>
      </c>
      <c r="F39" s="19">
        <v>950</v>
      </c>
      <c r="G39" s="24">
        <v>9496.34</v>
      </c>
      <c r="H39" s="24">
        <v>0.92</v>
      </c>
      <c r="I39" s="31">
        <v>8.6008999999999993</v>
      </c>
      <c r="J39" s="31">
        <v>8.3176642094000002</v>
      </c>
      <c r="K39" s="35" t="s">
        <v>584</v>
      </c>
    </row>
    <row r="40" spans="2:11" x14ac:dyDescent="0.25">
      <c r="B40" s="8" t="s">
        <v>2168</v>
      </c>
      <c r="C40" s="57" t="s">
        <v>275</v>
      </c>
      <c r="D40" s="54" t="s">
        <v>2169</v>
      </c>
      <c r="E40" s="6" t="s">
        <v>591</v>
      </c>
      <c r="F40" s="19">
        <v>900</v>
      </c>
      <c r="G40" s="24">
        <v>8952.2099999999991</v>
      </c>
      <c r="H40" s="24">
        <v>0.86</v>
      </c>
      <c r="I40" s="31">
        <v>7.8148999999999997</v>
      </c>
      <c r="J40" s="31"/>
      <c r="K40" s="35" t="s">
        <v>584</v>
      </c>
    </row>
    <row r="41" spans="2:11" x14ac:dyDescent="0.25">
      <c r="B41" s="8" t="s">
        <v>2170</v>
      </c>
      <c r="C41" s="57" t="s">
        <v>1564</v>
      </c>
      <c r="D41" s="54" t="s">
        <v>2171</v>
      </c>
      <c r="E41" s="6" t="s">
        <v>625</v>
      </c>
      <c r="F41" s="19">
        <v>800</v>
      </c>
      <c r="G41" s="24">
        <v>7935.72</v>
      </c>
      <c r="H41" s="24">
        <v>0.77</v>
      </c>
      <c r="I41" s="31">
        <v>8.1298999999999992</v>
      </c>
      <c r="J41" s="31"/>
      <c r="K41" s="35" t="s">
        <v>584</v>
      </c>
    </row>
    <row r="42" spans="2:11" x14ac:dyDescent="0.25">
      <c r="B42" s="8" t="s">
        <v>2172</v>
      </c>
      <c r="C42" s="57" t="s">
        <v>1038</v>
      </c>
      <c r="D42" s="54" t="s">
        <v>2173</v>
      </c>
      <c r="E42" s="6" t="s">
        <v>583</v>
      </c>
      <c r="F42" s="19">
        <v>750</v>
      </c>
      <c r="G42" s="24">
        <v>7559.9</v>
      </c>
      <c r="H42" s="24">
        <v>0.73</v>
      </c>
      <c r="I42" s="31">
        <v>8.0850000000000009</v>
      </c>
      <c r="J42" s="31"/>
      <c r="K42" s="35" t="s">
        <v>584</v>
      </c>
    </row>
    <row r="43" spans="2:11" x14ac:dyDescent="0.25">
      <c r="B43" s="8" t="s">
        <v>1502</v>
      </c>
      <c r="C43" s="57" t="s">
        <v>1503</v>
      </c>
      <c r="D43" s="54" t="s">
        <v>1504</v>
      </c>
      <c r="E43" s="6" t="s">
        <v>742</v>
      </c>
      <c r="F43" s="19">
        <v>7500</v>
      </c>
      <c r="G43" s="24">
        <v>7505.06</v>
      </c>
      <c r="H43" s="24">
        <v>0.72</v>
      </c>
      <c r="I43" s="31">
        <v>8.3949999999999996</v>
      </c>
      <c r="J43" s="31"/>
      <c r="K43" s="35" t="s">
        <v>584</v>
      </c>
    </row>
    <row r="44" spans="2:11" x14ac:dyDescent="0.25">
      <c r="B44" s="8" t="s">
        <v>1672</v>
      </c>
      <c r="C44" s="57" t="s">
        <v>632</v>
      </c>
      <c r="D44" s="54" t="s">
        <v>1673</v>
      </c>
      <c r="E44" s="6" t="s">
        <v>583</v>
      </c>
      <c r="F44" s="19">
        <v>750</v>
      </c>
      <c r="G44" s="24">
        <v>7473.35</v>
      </c>
      <c r="H44" s="24">
        <v>0.72</v>
      </c>
      <c r="I44" s="31">
        <v>7.78</v>
      </c>
      <c r="J44" s="31"/>
      <c r="K44" s="35" t="s">
        <v>584</v>
      </c>
    </row>
    <row r="45" spans="2:11" x14ac:dyDescent="0.25">
      <c r="B45" s="8" t="s">
        <v>2174</v>
      </c>
      <c r="C45" s="57" t="s">
        <v>581</v>
      </c>
      <c r="D45" s="54" t="s">
        <v>2175</v>
      </c>
      <c r="E45" s="6" t="s">
        <v>1501</v>
      </c>
      <c r="F45" s="19">
        <v>650</v>
      </c>
      <c r="G45" s="24">
        <v>6471.91</v>
      </c>
      <c r="H45" s="24">
        <v>0.62</v>
      </c>
      <c r="I45" s="31">
        <v>7.4401000000000002</v>
      </c>
      <c r="J45" s="31"/>
      <c r="K45" s="35" t="s">
        <v>584</v>
      </c>
    </row>
    <row r="46" spans="2:11" x14ac:dyDescent="0.25">
      <c r="B46" s="8" t="s">
        <v>2176</v>
      </c>
      <c r="C46" s="57" t="s">
        <v>647</v>
      </c>
      <c r="D46" s="54" t="s">
        <v>2177</v>
      </c>
      <c r="E46" s="6" t="s">
        <v>1501</v>
      </c>
      <c r="F46" s="19">
        <v>500</v>
      </c>
      <c r="G46" s="24">
        <v>5011.72</v>
      </c>
      <c r="H46" s="24">
        <v>0.48</v>
      </c>
      <c r="I46" s="31">
        <v>8.0297000000000001</v>
      </c>
      <c r="J46" s="31"/>
      <c r="K46" s="35" t="s">
        <v>584</v>
      </c>
    </row>
    <row r="47" spans="2:11" x14ac:dyDescent="0.25">
      <c r="B47" s="8" t="s">
        <v>2178</v>
      </c>
      <c r="C47" s="57" t="s">
        <v>481</v>
      </c>
      <c r="D47" s="54" t="s">
        <v>2179</v>
      </c>
      <c r="E47" s="6" t="s">
        <v>591</v>
      </c>
      <c r="F47" s="19">
        <v>500</v>
      </c>
      <c r="G47" s="24">
        <v>4995.8999999999996</v>
      </c>
      <c r="H47" s="24">
        <v>0.48</v>
      </c>
      <c r="I47" s="31">
        <v>7.6199000000000003</v>
      </c>
      <c r="J47" s="31"/>
      <c r="K47" s="35" t="s">
        <v>584</v>
      </c>
    </row>
    <row r="48" spans="2:11" x14ac:dyDescent="0.25">
      <c r="B48" s="8" t="s">
        <v>1649</v>
      </c>
      <c r="C48" s="57" t="s">
        <v>581</v>
      </c>
      <c r="D48" s="54" t="s">
        <v>1650</v>
      </c>
      <c r="E48" s="6" t="s">
        <v>583</v>
      </c>
      <c r="F48" s="19">
        <v>500</v>
      </c>
      <c r="G48" s="24">
        <v>4993.99</v>
      </c>
      <c r="H48" s="24">
        <v>0.48</v>
      </c>
      <c r="I48" s="31">
        <v>7.6448999999999998</v>
      </c>
      <c r="J48" s="31"/>
      <c r="K48" s="35" t="s">
        <v>584</v>
      </c>
    </row>
    <row r="49" spans="2:11" x14ac:dyDescent="0.25">
      <c r="B49" s="8" t="s">
        <v>1670</v>
      </c>
      <c r="C49" s="57" t="s">
        <v>68</v>
      </c>
      <c r="D49" s="54" t="s">
        <v>1671</v>
      </c>
      <c r="E49" s="6" t="s">
        <v>583</v>
      </c>
      <c r="F49" s="19">
        <v>5000</v>
      </c>
      <c r="G49" s="24">
        <v>4983.8</v>
      </c>
      <c r="H49" s="24">
        <v>0.48</v>
      </c>
      <c r="I49" s="31">
        <v>7.65</v>
      </c>
      <c r="J49" s="31"/>
      <c r="K49" s="35" t="s">
        <v>584</v>
      </c>
    </row>
    <row r="50" spans="2:11" x14ac:dyDescent="0.25">
      <c r="B50" s="8" t="s">
        <v>601</v>
      </c>
      <c r="C50" s="57" t="s">
        <v>68</v>
      </c>
      <c r="D50" s="54" t="s">
        <v>602</v>
      </c>
      <c r="E50" s="6" t="s">
        <v>583</v>
      </c>
      <c r="F50" s="19">
        <v>5000</v>
      </c>
      <c r="G50" s="24">
        <v>4981.96</v>
      </c>
      <c r="H50" s="24">
        <v>0.48</v>
      </c>
      <c r="I50" s="31">
        <v>7.71</v>
      </c>
      <c r="J50" s="31"/>
      <c r="K50" s="35" t="s">
        <v>584</v>
      </c>
    </row>
    <row r="51" spans="2:11" x14ac:dyDescent="0.25">
      <c r="B51" s="8" t="s">
        <v>2180</v>
      </c>
      <c r="C51" s="57" t="s">
        <v>632</v>
      </c>
      <c r="D51" s="54" t="s">
        <v>2181</v>
      </c>
      <c r="E51" s="6" t="s">
        <v>583</v>
      </c>
      <c r="F51" s="19">
        <v>500</v>
      </c>
      <c r="G51" s="24">
        <v>4971.66</v>
      </c>
      <c r="H51" s="24">
        <v>0.48</v>
      </c>
      <c r="I51" s="31">
        <v>7.4175000000000004</v>
      </c>
      <c r="J51" s="31"/>
      <c r="K51" s="35" t="s">
        <v>584</v>
      </c>
    </row>
    <row r="52" spans="2:11" x14ac:dyDescent="0.25">
      <c r="B52" s="8" t="s">
        <v>2182</v>
      </c>
      <c r="C52" s="57" t="s">
        <v>1038</v>
      </c>
      <c r="D52" s="54" t="s">
        <v>2183</v>
      </c>
      <c r="E52" s="6" t="s">
        <v>583</v>
      </c>
      <c r="F52" s="19">
        <v>500</v>
      </c>
      <c r="G52" s="24">
        <v>4971.1400000000003</v>
      </c>
      <c r="H52" s="24">
        <v>0.48</v>
      </c>
      <c r="I52" s="31">
        <v>8.0050000000000008</v>
      </c>
      <c r="J52" s="31"/>
      <c r="K52" s="35" t="s">
        <v>584</v>
      </c>
    </row>
    <row r="53" spans="2:11" x14ac:dyDescent="0.25">
      <c r="B53" s="8" t="s">
        <v>2184</v>
      </c>
      <c r="C53" s="57" t="s">
        <v>589</v>
      </c>
      <c r="D53" s="54" t="s">
        <v>2185</v>
      </c>
      <c r="E53" s="6" t="s">
        <v>591</v>
      </c>
      <c r="F53" s="19">
        <v>500</v>
      </c>
      <c r="G53" s="24">
        <v>4892.74</v>
      </c>
      <c r="H53" s="24">
        <v>0.47</v>
      </c>
      <c r="I53" s="31">
        <v>8.6498000000000008</v>
      </c>
      <c r="J53" s="31"/>
      <c r="K53" s="35" t="s">
        <v>584</v>
      </c>
    </row>
    <row r="54" spans="2:11" x14ac:dyDescent="0.25">
      <c r="B54" s="8" t="s">
        <v>2186</v>
      </c>
      <c r="C54" s="57" t="s">
        <v>1140</v>
      </c>
      <c r="D54" s="54" t="s">
        <v>2187</v>
      </c>
      <c r="E54" s="6" t="s">
        <v>583</v>
      </c>
      <c r="F54" s="19">
        <v>500</v>
      </c>
      <c r="G54" s="24">
        <v>4886.42</v>
      </c>
      <c r="H54" s="24">
        <v>0.47</v>
      </c>
      <c r="I54" s="31">
        <v>8.1795000000000009</v>
      </c>
      <c r="J54" s="31"/>
      <c r="K54" s="35"/>
    </row>
    <row r="55" spans="2:11" x14ac:dyDescent="0.25">
      <c r="B55" s="8" t="s">
        <v>2188</v>
      </c>
      <c r="C55" s="57" t="s">
        <v>581</v>
      </c>
      <c r="D55" s="54" t="s">
        <v>2189</v>
      </c>
      <c r="E55" s="6" t="s">
        <v>583</v>
      </c>
      <c r="F55" s="19">
        <v>500</v>
      </c>
      <c r="G55" s="24">
        <v>4858.3599999999997</v>
      </c>
      <c r="H55" s="24">
        <v>0.47</v>
      </c>
      <c r="I55" s="31">
        <v>7.8380000000000001</v>
      </c>
      <c r="J55" s="31"/>
      <c r="K55" s="35"/>
    </row>
    <row r="56" spans="2:11" x14ac:dyDescent="0.25">
      <c r="B56" s="8" t="s">
        <v>2190</v>
      </c>
      <c r="C56" s="57" t="s">
        <v>1176</v>
      </c>
      <c r="D56" s="54" t="s">
        <v>2191</v>
      </c>
      <c r="E56" s="6" t="s">
        <v>583</v>
      </c>
      <c r="F56" s="19">
        <v>346</v>
      </c>
      <c r="G56" s="24">
        <v>4109.21</v>
      </c>
      <c r="H56" s="24">
        <v>0.4</v>
      </c>
      <c r="I56" s="31">
        <v>7.6349999999999998</v>
      </c>
      <c r="J56" s="31"/>
      <c r="K56" s="35" t="s">
        <v>584</v>
      </c>
    </row>
    <row r="57" spans="2:11" x14ac:dyDescent="0.25">
      <c r="B57" s="8" t="s">
        <v>2193</v>
      </c>
      <c r="C57" s="57" t="s">
        <v>632</v>
      </c>
      <c r="D57" s="54" t="s">
        <v>2194</v>
      </c>
      <c r="E57" s="6" t="s">
        <v>583</v>
      </c>
      <c r="F57" s="19">
        <v>250</v>
      </c>
      <c r="G57" s="24">
        <v>2525.5300000000002</v>
      </c>
      <c r="H57" s="24">
        <v>0.24</v>
      </c>
      <c r="I57" s="31">
        <v>7.6699000000000002</v>
      </c>
      <c r="J57" s="31"/>
      <c r="K57" s="35" t="s">
        <v>584</v>
      </c>
    </row>
    <row r="58" spans="2:11" x14ac:dyDescent="0.25">
      <c r="B58" s="8" t="s">
        <v>580</v>
      </c>
      <c r="C58" s="57" t="s">
        <v>581</v>
      </c>
      <c r="D58" s="54" t="s">
        <v>582</v>
      </c>
      <c r="E58" s="6" t="s">
        <v>583</v>
      </c>
      <c r="F58" s="19">
        <v>2000</v>
      </c>
      <c r="G58" s="24">
        <v>1986.65</v>
      </c>
      <c r="H58" s="24">
        <v>0.19</v>
      </c>
      <c r="I58" s="31">
        <v>7.84</v>
      </c>
      <c r="J58" s="31"/>
      <c r="K58" s="35" t="s">
        <v>584</v>
      </c>
    </row>
    <row r="59" spans="2:11" x14ac:dyDescent="0.25">
      <c r="B59" s="8" t="s">
        <v>2195</v>
      </c>
      <c r="C59" s="57" t="s">
        <v>581</v>
      </c>
      <c r="D59" s="54" t="s">
        <v>2196</v>
      </c>
      <c r="E59" s="6" t="s">
        <v>1501</v>
      </c>
      <c r="F59" s="19">
        <v>190</v>
      </c>
      <c r="G59" s="24">
        <v>1890.49</v>
      </c>
      <c r="H59" s="24">
        <v>0.18</v>
      </c>
      <c r="I59" s="31">
        <v>7.45</v>
      </c>
      <c r="J59" s="31"/>
      <c r="K59" s="35"/>
    </row>
    <row r="60" spans="2:11" x14ac:dyDescent="0.25">
      <c r="C60" s="58" t="s">
        <v>39</v>
      </c>
      <c r="D60" s="54"/>
      <c r="E60" s="6"/>
      <c r="F60" s="19"/>
      <c r="G60" s="25">
        <v>455653.19</v>
      </c>
      <c r="H60" s="25">
        <v>43.95</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9" t="s">
        <v>9</v>
      </c>
      <c r="D66" s="54"/>
      <c r="E66" s="6"/>
      <c r="F66" s="19"/>
      <c r="G66" s="24"/>
      <c r="H66" s="24"/>
      <c r="I66" s="31"/>
      <c r="J66" s="31"/>
      <c r="K66" s="35"/>
    </row>
    <row r="67" spans="2:11" x14ac:dyDescent="0.25">
      <c r="B67" s="8" t="s">
        <v>1530</v>
      </c>
      <c r="C67" s="57" t="s">
        <v>4680</v>
      </c>
      <c r="D67" s="54" t="s">
        <v>1531</v>
      </c>
      <c r="E67" s="6" t="s">
        <v>660</v>
      </c>
      <c r="F67" s="19">
        <v>99000000</v>
      </c>
      <c r="G67" s="24">
        <v>98630.43</v>
      </c>
      <c r="H67" s="24">
        <v>9.52</v>
      </c>
      <c r="I67" s="31">
        <v>0</v>
      </c>
      <c r="J67" s="31"/>
      <c r="K67" s="35"/>
    </row>
    <row r="68" spans="2:11" x14ac:dyDescent="0.25">
      <c r="B68" s="8" t="s">
        <v>746</v>
      </c>
      <c r="C68" s="57" t="s">
        <v>747</v>
      </c>
      <c r="D68" s="54" t="s">
        <v>748</v>
      </c>
      <c r="E68" s="6" t="s">
        <v>660</v>
      </c>
      <c r="F68" s="19">
        <v>25000000</v>
      </c>
      <c r="G68" s="24">
        <v>25087.53</v>
      </c>
      <c r="H68" s="24">
        <v>2.42</v>
      </c>
      <c r="I68" s="31">
        <v>7.3963143999999996</v>
      </c>
      <c r="J68" s="31"/>
      <c r="K68" s="35"/>
    </row>
    <row r="69" spans="2:11" x14ac:dyDescent="0.25">
      <c r="B69" s="8" t="s">
        <v>1011</v>
      </c>
      <c r="C69" s="57" t="s">
        <v>1012</v>
      </c>
      <c r="D69" s="54" t="s">
        <v>1013</v>
      </c>
      <c r="E69" s="6" t="s">
        <v>660</v>
      </c>
      <c r="F69" s="19">
        <v>5000000</v>
      </c>
      <c r="G69" s="24">
        <v>4970.2700000000004</v>
      </c>
      <c r="H69" s="24">
        <v>0.48</v>
      </c>
      <c r="I69" s="31">
        <v>7.4186072000000003</v>
      </c>
      <c r="J69" s="31"/>
      <c r="K69" s="35"/>
    </row>
    <row r="70" spans="2:11" x14ac:dyDescent="0.25">
      <c r="B70" s="8" t="s">
        <v>2197</v>
      </c>
      <c r="C70" s="57" t="s">
        <v>2198</v>
      </c>
      <c r="D70" s="54" t="s">
        <v>2199</v>
      </c>
      <c r="E70" s="6" t="s">
        <v>660</v>
      </c>
      <c r="F70" s="19">
        <v>5000000</v>
      </c>
      <c r="G70" s="24">
        <v>4949.17</v>
      </c>
      <c r="H70" s="24">
        <v>0.48</v>
      </c>
      <c r="I70" s="31">
        <v>7.4927714999999999</v>
      </c>
      <c r="J70" s="31"/>
      <c r="K70" s="35"/>
    </row>
    <row r="71" spans="2:11" x14ac:dyDescent="0.25">
      <c r="C71" s="58" t="s">
        <v>39</v>
      </c>
      <c r="D71" s="54"/>
      <c r="E71" s="6"/>
      <c r="F71" s="19"/>
      <c r="G71" s="25">
        <v>133637.4</v>
      </c>
      <c r="H71" s="25">
        <v>12.9</v>
      </c>
      <c r="I71" s="31"/>
      <c r="J71" s="31"/>
      <c r="K71" s="35"/>
    </row>
    <row r="72" spans="2:11" x14ac:dyDescent="0.25">
      <c r="C72" s="57"/>
      <c r="D72" s="54"/>
      <c r="E72" s="6"/>
      <c r="F72" s="19"/>
      <c r="G72" s="24"/>
      <c r="H72" s="24"/>
      <c r="I72" s="31"/>
      <c r="J72" s="31"/>
      <c r="K72" s="35"/>
    </row>
    <row r="73" spans="2:11" x14ac:dyDescent="0.25">
      <c r="C73" s="59" t="s">
        <v>10</v>
      </c>
      <c r="D73" s="54"/>
      <c r="E73" s="6"/>
      <c r="F73" s="19"/>
      <c r="G73" s="24"/>
      <c r="H73" s="24"/>
      <c r="I73" s="31"/>
      <c r="J73" s="31"/>
      <c r="K73" s="35"/>
    </row>
    <row r="74" spans="2:11" x14ac:dyDescent="0.25">
      <c r="B74" s="8" t="s">
        <v>2200</v>
      </c>
      <c r="C74" s="57" t="s">
        <v>2201</v>
      </c>
      <c r="D74" s="54" t="s">
        <v>2202</v>
      </c>
      <c r="E74" s="6" t="s">
        <v>660</v>
      </c>
      <c r="F74" s="19">
        <v>11500000</v>
      </c>
      <c r="G74" s="24">
        <v>11580.65</v>
      </c>
      <c r="H74" s="24">
        <v>1.1200000000000001</v>
      </c>
      <c r="I74" s="31">
        <v>7.5680060999999998</v>
      </c>
      <c r="J74" s="31"/>
      <c r="K74" s="35"/>
    </row>
    <row r="75" spans="2:11" x14ac:dyDescent="0.25">
      <c r="B75" s="8" t="s">
        <v>2203</v>
      </c>
      <c r="C75" s="57" t="s">
        <v>2204</v>
      </c>
      <c r="D75" s="54" t="s">
        <v>2205</v>
      </c>
      <c r="E75" s="6" t="s">
        <v>660</v>
      </c>
      <c r="F75" s="19">
        <v>10000000</v>
      </c>
      <c r="G75" s="24">
        <v>10111.209999999999</v>
      </c>
      <c r="H75" s="24">
        <v>0.98</v>
      </c>
      <c r="I75" s="31">
        <v>7.6535814999999996</v>
      </c>
      <c r="J75" s="31"/>
      <c r="K75" s="35"/>
    </row>
    <row r="76" spans="2:11" x14ac:dyDescent="0.25">
      <c r="B76" s="8" t="s">
        <v>2206</v>
      </c>
      <c r="C76" s="57" t="s">
        <v>2207</v>
      </c>
      <c r="D76" s="54" t="s">
        <v>2208</v>
      </c>
      <c r="E76" s="6" t="s">
        <v>660</v>
      </c>
      <c r="F76" s="19">
        <v>10000000</v>
      </c>
      <c r="G76" s="24">
        <v>10061.11</v>
      </c>
      <c r="H76" s="24">
        <v>0.97</v>
      </c>
      <c r="I76" s="31">
        <v>7.5731919999999997</v>
      </c>
      <c r="J76" s="31"/>
      <c r="K76" s="35"/>
    </row>
    <row r="77" spans="2:11" x14ac:dyDescent="0.25">
      <c r="B77" s="8" t="s">
        <v>2209</v>
      </c>
      <c r="C77" s="57" t="s">
        <v>2210</v>
      </c>
      <c r="D77" s="54" t="s">
        <v>2211</v>
      </c>
      <c r="E77" s="6" t="s">
        <v>660</v>
      </c>
      <c r="F77" s="19">
        <v>7000000</v>
      </c>
      <c r="G77" s="24">
        <v>7052.09</v>
      </c>
      <c r="H77" s="24">
        <v>0.68</v>
      </c>
      <c r="I77" s="31">
        <v>7.578392</v>
      </c>
      <c r="J77" s="31"/>
      <c r="K77" s="35"/>
    </row>
    <row r="78" spans="2:11" x14ac:dyDescent="0.25">
      <c r="B78" s="8" t="s">
        <v>2212</v>
      </c>
      <c r="C78" s="57" t="s">
        <v>2213</v>
      </c>
      <c r="D78" s="54" t="s">
        <v>2214</v>
      </c>
      <c r="E78" s="6" t="s">
        <v>660</v>
      </c>
      <c r="F78" s="19">
        <v>2500000</v>
      </c>
      <c r="G78" s="24">
        <v>2524.1999999999998</v>
      </c>
      <c r="H78" s="24">
        <v>0.24</v>
      </c>
      <c r="I78" s="31">
        <v>7.578392</v>
      </c>
      <c r="J78" s="31"/>
      <c r="K78" s="35"/>
    </row>
    <row r="79" spans="2:11" x14ac:dyDescent="0.25">
      <c r="C79" s="58" t="s">
        <v>39</v>
      </c>
      <c r="D79" s="54"/>
      <c r="E79" s="6"/>
      <c r="F79" s="19"/>
      <c r="G79" s="25">
        <v>41329.26</v>
      </c>
      <c r="H79" s="25">
        <v>3.99</v>
      </c>
      <c r="I79" s="31"/>
      <c r="J79" s="31"/>
      <c r="K79" s="35"/>
    </row>
    <row r="80" spans="2: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C82" s="59" t="s">
        <v>13</v>
      </c>
      <c r="D82" s="54"/>
      <c r="E82" s="6"/>
      <c r="F82" s="19"/>
      <c r="G82" s="24"/>
      <c r="H82" s="24"/>
      <c r="I82" s="31"/>
      <c r="J82" s="31"/>
      <c r="K82" s="35"/>
    </row>
    <row r="83" spans="1:11" x14ac:dyDescent="0.25">
      <c r="B83" s="8" t="s">
        <v>1305</v>
      </c>
      <c r="C83" s="57" t="s">
        <v>1090</v>
      </c>
      <c r="D83" s="54" t="s">
        <v>1306</v>
      </c>
      <c r="E83" s="6" t="s">
        <v>694</v>
      </c>
      <c r="F83" s="19">
        <v>6000</v>
      </c>
      <c r="G83" s="24">
        <v>29340.54</v>
      </c>
      <c r="H83" s="24">
        <v>2.83</v>
      </c>
      <c r="I83" s="31">
        <v>7.3250000000000002</v>
      </c>
      <c r="J83" s="31"/>
      <c r="K83" s="35" t="s">
        <v>584</v>
      </c>
    </row>
    <row r="84" spans="1:11" x14ac:dyDescent="0.25">
      <c r="B84" s="8" t="s">
        <v>1312</v>
      </c>
      <c r="C84" s="57" t="s">
        <v>1313</v>
      </c>
      <c r="D84" s="54" t="s">
        <v>1314</v>
      </c>
      <c r="E84" s="6" t="s">
        <v>694</v>
      </c>
      <c r="F84" s="19">
        <v>5300</v>
      </c>
      <c r="G84" s="24">
        <v>26344.9</v>
      </c>
      <c r="H84" s="24">
        <v>2.54</v>
      </c>
      <c r="I84" s="31">
        <v>7.6746999999999996</v>
      </c>
      <c r="J84" s="31"/>
      <c r="K84" s="35" t="s">
        <v>584</v>
      </c>
    </row>
    <row r="85" spans="1:11" x14ac:dyDescent="0.25">
      <c r="B85" s="8" t="s">
        <v>2215</v>
      </c>
      <c r="C85" s="57" t="s">
        <v>736</v>
      </c>
      <c r="D85" s="54" t="s">
        <v>2216</v>
      </c>
      <c r="E85" s="6" t="s">
        <v>694</v>
      </c>
      <c r="F85" s="19">
        <v>3000</v>
      </c>
      <c r="G85" s="24">
        <v>14984.61</v>
      </c>
      <c r="H85" s="24">
        <v>1.45</v>
      </c>
      <c r="I85" s="31">
        <v>7.5011000000000001</v>
      </c>
      <c r="J85" s="31"/>
      <c r="K85" s="35" t="s">
        <v>584</v>
      </c>
    </row>
    <row r="86" spans="1:11" x14ac:dyDescent="0.25">
      <c r="B86" s="8" t="s">
        <v>1307</v>
      </c>
      <c r="C86" s="57" t="s">
        <v>1308</v>
      </c>
      <c r="D86" s="54" t="s">
        <v>1309</v>
      </c>
      <c r="E86" s="6" t="s">
        <v>694</v>
      </c>
      <c r="F86" s="19">
        <v>3000</v>
      </c>
      <c r="G86" s="24">
        <v>14829.93</v>
      </c>
      <c r="H86" s="24">
        <v>1.43</v>
      </c>
      <c r="I86" s="31">
        <v>8.0496999999999996</v>
      </c>
      <c r="J86" s="31"/>
      <c r="K86" s="35"/>
    </row>
    <row r="87" spans="1:11" x14ac:dyDescent="0.25">
      <c r="B87" s="8" t="s">
        <v>2217</v>
      </c>
      <c r="C87" s="57" t="s">
        <v>2218</v>
      </c>
      <c r="D87" s="54" t="s">
        <v>2219</v>
      </c>
      <c r="E87" s="6" t="s">
        <v>694</v>
      </c>
      <c r="F87" s="19">
        <v>3000</v>
      </c>
      <c r="G87" s="24">
        <v>14680.29</v>
      </c>
      <c r="H87" s="24">
        <v>1.42</v>
      </c>
      <c r="I87" s="31">
        <v>8.1951000000000001</v>
      </c>
      <c r="J87" s="31"/>
      <c r="K87" s="35" t="s">
        <v>584</v>
      </c>
    </row>
    <row r="88" spans="1:11" x14ac:dyDescent="0.25">
      <c r="B88" s="8" t="s">
        <v>2220</v>
      </c>
      <c r="C88" s="57" t="s">
        <v>191</v>
      </c>
      <c r="D88" s="54" t="s">
        <v>2221</v>
      </c>
      <c r="E88" s="6" t="s">
        <v>694</v>
      </c>
      <c r="F88" s="19">
        <v>2500</v>
      </c>
      <c r="G88" s="24">
        <v>12000.14</v>
      </c>
      <c r="H88" s="24">
        <v>1.1599999999999999</v>
      </c>
      <c r="I88" s="31">
        <v>8.4</v>
      </c>
      <c r="J88" s="31"/>
      <c r="K88" s="35" t="s">
        <v>584</v>
      </c>
    </row>
    <row r="89" spans="1:11" x14ac:dyDescent="0.25">
      <c r="B89" s="8" t="s">
        <v>2104</v>
      </c>
      <c r="C89" s="57" t="s">
        <v>1335</v>
      </c>
      <c r="D89" s="54" t="s">
        <v>2105</v>
      </c>
      <c r="E89" s="6" t="s">
        <v>694</v>
      </c>
      <c r="F89" s="19">
        <v>2000</v>
      </c>
      <c r="G89" s="24">
        <v>9984.76</v>
      </c>
      <c r="H89" s="24">
        <v>0.96</v>
      </c>
      <c r="I89" s="31">
        <v>7.9587000000000003</v>
      </c>
      <c r="J89" s="31"/>
      <c r="K89" s="35" t="s">
        <v>584</v>
      </c>
    </row>
    <row r="90" spans="1:11" x14ac:dyDescent="0.25">
      <c r="B90" s="8" t="s">
        <v>2222</v>
      </c>
      <c r="C90" s="57" t="s">
        <v>736</v>
      </c>
      <c r="D90" s="54" t="s">
        <v>2223</v>
      </c>
      <c r="E90" s="6" t="s">
        <v>694</v>
      </c>
      <c r="F90" s="19">
        <v>2000</v>
      </c>
      <c r="G90" s="24">
        <v>9975.3700000000008</v>
      </c>
      <c r="H90" s="24">
        <v>0.96</v>
      </c>
      <c r="I90" s="31">
        <v>7.5101000000000004</v>
      </c>
      <c r="J90" s="31"/>
      <c r="K90" s="35" t="s">
        <v>584</v>
      </c>
    </row>
    <row r="91" spans="1:11" x14ac:dyDescent="0.25">
      <c r="B91" s="8" t="s">
        <v>1341</v>
      </c>
      <c r="C91" s="57" t="s">
        <v>191</v>
      </c>
      <c r="D91" s="54" t="s">
        <v>1342</v>
      </c>
      <c r="E91" s="6" t="s">
        <v>694</v>
      </c>
      <c r="F91" s="19">
        <v>2000</v>
      </c>
      <c r="G91" s="24">
        <v>9761.1200000000008</v>
      </c>
      <c r="H91" s="24">
        <v>0.94</v>
      </c>
      <c r="I91" s="31">
        <v>8.1950000000000003</v>
      </c>
      <c r="J91" s="31"/>
      <c r="K91" s="35" t="s">
        <v>584</v>
      </c>
    </row>
    <row r="92" spans="1:11" x14ac:dyDescent="0.25">
      <c r="B92" s="8" t="s">
        <v>2224</v>
      </c>
      <c r="C92" s="57" t="s">
        <v>191</v>
      </c>
      <c r="D92" s="54" t="s">
        <v>2225</v>
      </c>
      <c r="E92" s="6" t="s">
        <v>694</v>
      </c>
      <c r="F92" s="19">
        <v>1500</v>
      </c>
      <c r="G92" s="24">
        <v>7278.89</v>
      </c>
      <c r="H92" s="24">
        <v>0.7</v>
      </c>
      <c r="I92" s="31">
        <v>8.3999000000000006</v>
      </c>
      <c r="J92" s="31"/>
      <c r="K92" s="35" t="s">
        <v>584</v>
      </c>
    </row>
    <row r="93" spans="1:11" x14ac:dyDescent="0.25">
      <c r="B93" s="8" t="s">
        <v>2226</v>
      </c>
      <c r="C93" s="57" t="s">
        <v>1090</v>
      </c>
      <c r="D93" s="54" t="s">
        <v>2227</v>
      </c>
      <c r="E93" s="6" t="s">
        <v>694</v>
      </c>
      <c r="F93" s="19">
        <v>1000</v>
      </c>
      <c r="G93" s="24">
        <v>4896.82</v>
      </c>
      <c r="H93" s="24">
        <v>0.47</v>
      </c>
      <c r="I93" s="31">
        <v>7.3250000000000002</v>
      </c>
      <c r="J93" s="31"/>
      <c r="K93" s="35" t="s">
        <v>584</v>
      </c>
    </row>
    <row r="94" spans="1:11" x14ac:dyDescent="0.25">
      <c r="B94" s="8" t="s">
        <v>2228</v>
      </c>
      <c r="C94" s="57" t="s">
        <v>586</v>
      </c>
      <c r="D94" s="54" t="s">
        <v>2229</v>
      </c>
      <c r="E94" s="6" t="s">
        <v>694</v>
      </c>
      <c r="F94" s="19">
        <v>1000</v>
      </c>
      <c r="G94" s="24">
        <v>4894.75</v>
      </c>
      <c r="H94" s="24">
        <v>0.47</v>
      </c>
      <c r="I94" s="31">
        <v>7.4748999999999999</v>
      </c>
      <c r="J94" s="31"/>
      <c r="K94" s="35" t="s">
        <v>584</v>
      </c>
    </row>
    <row r="95" spans="1:11" x14ac:dyDescent="0.25">
      <c r="B95" s="8" t="s">
        <v>2230</v>
      </c>
      <c r="C95" s="57" t="s">
        <v>1469</v>
      </c>
      <c r="D95" s="54" t="s">
        <v>2231</v>
      </c>
      <c r="E95" s="6" t="s">
        <v>694</v>
      </c>
      <c r="F95" s="19">
        <v>1000</v>
      </c>
      <c r="G95" s="24">
        <v>4683.12</v>
      </c>
      <c r="H95" s="24">
        <v>0.45</v>
      </c>
      <c r="I95" s="31">
        <v>9.2850000000000001</v>
      </c>
      <c r="J95" s="31"/>
      <c r="K95" s="35" t="s">
        <v>584</v>
      </c>
    </row>
    <row r="96" spans="1:11" x14ac:dyDescent="0.25">
      <c r="C96" s="58" t="s">
        <v>39</v>
      </c>
      <c r="D96" s="54"/>
      <c r="E96" s="6"/>
      <c r="F96" s="19"/>
      <c r="G96" s="25">
        <v>163655.24</v>
      </c>
      <c r="H96" s="25">
        <v>15.78</v>
      </c>
      <c r="I96" s="31"/>
      <c r="J96" s="31"/>
      <c r="K96" s="35"/>
    </row>
    <row r="97" spans="2:11" x14ac:dyDescent="0.25">
      <c r="C97" s="57"/>
      <c r="D97" s="54"/>
      <c r="E97" s="6"/>
      <c r="F97" s="19"/>
      <c r="G97" s="24"/>
      <c r="H97" s="24"/>
      <c r="I97" s="31"/>
      <c r="J97" s="31"/>
      <c r="K97" s="35"/>
    </row>
    <row r="98" spans="2:11" x14ac:dyDescent="0.25">
      <c r="C98" s="59" t="s">
        <v>14</v>
      </c>
      <c r="D98" s="54"/>
      <c r="E98" s="6"/>
      <c r="F98" s="19"/>
      <c r="G98" s="24"/>
      <c r="H98" s="24"/>
      <c r="I98" s="31"/>
      <c r="J98" s="31"/>
      <c r="K98" s="35"/>
    </row>
    <row r="99" spans="2:11" x14ac:dyDescent="0.25">
      <c r="B99" s="8" t="s">
        <v>1378</v>
      </c>
      <c r="C99" s="57" t="s">
        <v>1199</v>
      </c>
      <c r="D99" s="54" t="s">
        <v>1379</v>
      </c>
      <c r="E99" s="6" t="s">
        <v>694</v>
      </c>
      <c r="F99" s="19">
        <v>9000</v>
      </c>
      <c r="G99" s="24">
        <v>44411.76</v>
      </c>
      <c r="H99" s="24">
        <v>4.29</v>
      </c>
      <c r="I99" s="31">
        <v>7.3250000000000002</v>
      </c>
      <c r="J99" s="31"/>
      <c r="K99" s="35" t="s">
        <v>584</v>
      </c>
    </row>
    <row r="100" spans="2:11" x14ac:dyDescent="0.25">
      <c r="B100" s="8" t="s">
        <v>2232</v>
      </c>
      <c r="C100" s="57" t="s">
        <v>62</v>
      </c>
      <c r="D100" s="54" t="s">
        <v>2233</v>
      </c>
      <c r="E100" s="6" t="s">
        <v>1095</v>
      </c>
      <c r="F100" s="19">
        <v>5000</v>
      </c>
      <c r="G100" s="24">
        <v>24430.13</v>
      </c>
      <c r="H100" s="24">
        <v>2.36</v>
      </c>
      <c r="I100" s="31">
        <v>7.34</v>
      </c>
      <c r="J100" s="31"/>
      <c r="K100" s="35" t="s">
        <v>584</v>
      </c>
    </row>
    <row r="101" spans="2:11" x14ac:dyDescent="0.25">
      <c r="B101" s="8" t="s">
        <v>2234</v>
      </c>
      <c r="C101" s="57" t="s">
        <v>137</v>
      </c>
      <c r="D101" s="54" t="s">
        <v>2235</v>
      </c>
      <c r="E101" s="6" t="s">
        <v>694</v>
      </c>
      <c r="F101" s="19">
        <v>3500</v>
      </c>
      <c r="G101" s="24">
        <v>16865.91</v>
      </c>
      <c r="H101" s="24">
        <v>1.63</v>
      </c>
      <c r="I101" s="31">
        <v>7.5399000000000003</v>
      </c>
      <c r="J101" s="31"/>
      <c r="K101" s="35" t="s">
        <v>584</v>
      </c>
    </row>
    <row r="102" spans="2:11" x14ac:dyDescent="0.25">
      <c r="B102" s="8" t="s">
        <v>1400</v>
      </c>
      <c r="C102" s="57" t="s">
        <v>65</v>
      </c>
      <c r="D102" s="54" t="s">
        <v>1401</v>
      </c>
      <c r="E102" s="6" t="s">
        <v>694</v>
      </c>
      <c r="F102" s="19">
        <v>3000</v>
      </c>
      <c r="G102" s="24">
        <v>14126.78</v>
      </c>
      <c r="H102" s="24">
        <v>1.36</v>
      </c>
      <c r="I102" s="31">
        <v>7.78</v>
      </c>
      <c r="J102" s="31"/>
      <c r="K102" s="35" t="s">
        <v>584</v>
      </c>
    </row>
    <row r="103" spans="2:11" x14ac:dyDescent="0.25">
      <c r="B103" s="8" t="s">
        <v>1422</v>
      </c>
      <c r="C103" s="57" t="s">
        <v>586</v>
      </c>
      <c r="D103" s="54" t="s">
        <v>1423</v>
      </c>
      <c r="E103" s="6" t="s">
        <v>694</v>
      </c>
      <c r="F103" s="19">
        <v>2500</v>
      </c>
      <c r="G103" s="24">
        <v>12024.95</v>
      </c>
      <c r="H103" s="24">
        <v>1.1599999999999999</v>
      </c>
      <c r="I103" s="31">
        <v>7.6699000000000002</v>
      </c>
      <c r="J103" s="31"/>
      <c r="K103" s="35" t="s">
        <v>584</v>
      </c>
    </row>
    <row r="104" spans="2:11" x14ac:dyDescent="0.25">
      <c r="B104" s="8" t="s">
        <v>1416</v>
      </c>
      <c r="C104" s="57" t="s">
        <v>1202</v>
      </c>
      <c r="D104" s="54" t="s">
        <v>1417</v>
      </c>
      <c r="E104" s="6" t="s">
        <v>1095</v>
      </c>
      <c r="F104" s="19">
        <v>2000</v>
      </c>
      <c r="G104" s="24">
        <v>9866.61</v>
      </c>
      <c r="H104" s="24">
        <v>0.95</v>
      </c>
      <c r="I104" s="31">
        <v>7.3650000000000002</v>
      </c>
      <c r="J104" s="31"/>
      <c r="K104" s="35" t="s">
        <v>584</v>
      </c>
    </row>
    <row r="105" spans="2:11" x14ac:dyDescent="0.25">
      <c r="B105" s="8" t="s">
        <v>1749</v>
      </c>
      <c r="C105" s="57" t="s">
        <v>304</v>
      </c>
      <c r="D105" s="54" t="s">
        <v>1750</v>
      </c>
      <c r="E105" s="6" t="s">
        <v>694</v>
      </c>
      <c r="F105" s="19">
        <v>2000</v>
      </c>
      <c r="G105" s="24">
        <v>9807.14</v>
      </c>
      <c r="H105" s="24">
        <v>0.95</v>
      </c>
      <c r="I105" s="31">
        <v>7.3997999999999999</v>
      </c>
      <c r="J105" s="31"/>
      <c r="K105" s="35"/>
    </row>
    <row r="106" spans="2:11" x14ac:dyDescent="0.25">
      <c r="B106" s="8" t="s">
        <v>1404</v>
      </c>
      <c r="C106" s="57" t="s">
        <v>586</v>
      </c>
      <c r="D106" s="54" t="s">
        <v>1405</v>
      </c>
      <c r="E106" s="6" t="s">
        <v>694</v>
      </c>
      <c r="F106" s="19">
        <v>2000</v>
      </c>
      <c r="G106" s="24">
        <v>9705.06</v>
      </c>
      <c r="H106" s="24">
        <v>0.94</v>
      </c>
      <c r="I106" s="31">
        <v>7.65</v>
      </c>
      <c r="J106" s="31"/>
      <c r="K106" s="35" t="s">
        <v>584</v>
      </c>
    </row>
    <row r="107" spans="2:11" x14ac:dyDescent="0.25">
      <c r="B107" s="8" t="s">
        <v>2236</v>
      </c>
      <c r="C107" s="57" t="s">
        <v>1202</v>
      </c>
      <c r="D107" s="54" t="s">
        <v>2237</v>
      </c>
      <c r="E107" s="6" t="s">
        <v>1095</v>
      </c>
      <c r="F107" s="19">
        <v>1000</v>
      </c>
      <c r="G107" s="24">
        <v>4925.51</v>
      </c>
      <c r="H107" s="24">
        <v>0.48</v>
      </c>
      <c r="I107" s="31">
        <v>7.36</v>
      </c>
      <c r="J107" s="31"/>
      <c r="K107" s="35"/>
    </row>
    <row r="108" spans="2:11" x14ac:dyDescent="0.25">
      <c r="B108" s="8" t="s">
        <v>2238</v>
      </c>
      <c r="C108" s="57" t="s">
        <v>1202</v>
      </c>
      <c r="D108" s="54" t="s">
        <v>2239</v>
      </c>
      <c r="E108" s="6" t="s">
        <v>1095</v>
      </c>
      <c r="F108" s="19">
        <v>500</v>
      </c>
      <c r="G108" s="24">
        <v>2475.48</v>
      </c>
      <c r="H108" s="24">
        <v>0.24</v>
      </c>
      <c r="I108" s="31">
        <v>7.3798000000000004</v>
      </c>
      <c r="J108" s="31"/>
      <c r="K108" s="35"/>
    </row>
    <row r="109" spans="2:11" x14ac:dyDescent="0.25">
      <c r="C109" s="58" t="s">
        <v>39</v>
      </c>
      <c r="D109" s="54"/>
      <c r="E109" s="6"/>
      <c r="F109" s="19"/>
      <c r="G109" s="25">
        <v>148639.32999999999</v>
      </c>
      <c r="H109" s="25">
        <v>14.36</v>
      </c>
      <c r="I109" s="31"/>
      <c r="J109" s="31"/>
      <c r="K109" s="35"/>
    </row>
    <row r="110" spans="2:11" x14ac:dyDescent="0.25">
      <c r="C110" s="57"/>
      <c r="D110" s="54"/>
      <c r="E110" s="6"/>
      <c r="F110" s="19"/>
      <c r="G110" s="24"/>
      <c r="H110" s="24"/>
      <c r="I110" s="31"/>
      <c r="J110" s="31"/>
      <c r="K110" s="35"/>
    </row>
    <row r="111" spans="2:11" x14ac:dyDescent="0.25">
      <c r="C111" s="58" t="s">
        <v>15</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16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17</v>
      </c>
      <c r="D115" s="54"/>
      <c r="E115" s="6"/>
      <c r="F115" s="19"/>
      <c r="G115" s="24"/>
      <c r="H115" s="24"/>
      <c r="I115" s="31"/>
      <c r="J115" s="31"/>
      <c r="K115" s="35"/>
    </row>
    <row r="116" spans="1:11" x14ac:dyDescent="0.25">
      <c r="B116" s="8" t="s">
        <v>2240</v>
      </c>
      <c r="C116" s="57" t="s">
        <v>2241</v>
      </c>
      <c r="D116" s="54" t="s">
        <v>2242</v>
      </c>
      <c r="E116" s="6" t="s">
        <v>660</v>
      </c>
      <c r="F116" s="19">
        <v>5004800</v>
      </c>
      <c r="G116" s="24">
        <v>4248.16</v>
      </c>
      <c r="H116" s="24">
        <v>0.41</v>
      </c>
      <c r="I116" s="31">
        <v>7.4520607999999999</v>
      </c>
      <c r="J116" s="31"/>
      <c r="K116" s="35"/>
    </row>
    <row r="117" spans="1:11" x14ac:dyDescent="0.25">
      <c r="B117" s="8" t="s">
        <v>2243</v>
      </c>
      <c r="C117" s="57" t="s">
        <v>2244</v>
      </c>
      <c r="D117" s="54" t="s">
        <v>2245</v>
      </c>
      <c r="E117" s="6" t="s">
        <v>660</v>
      </c>
      <c r="F117" s="19">
        <v>4190500</v>
      </c>
      <c r="G117" s="24">
        <v>3490.41</v>
      </c>
      <c r="H117" s="24">
        <v>0.34</v>
      </c>
      <c r="I117" s="31">
        <v>7.4911653999999999</v>
      </c>
      <c r="J117" s="31"/>
      <c r="K117" s="35"/>
    </row>
    <row r="118" spans="1:11" x14ac:dyDescent="0.25">
      <c r="B118" s="8" t="s">
        <v>2246</v>
      </c>
      <c r="C118" s="57" t="s">
        <v>2247</v>
      </c>
      <c r="D118" s="54" t="s">
        <v>2248</v>
      </c>
      <c r="E118" s="6" t="s">
        <v>660</v>
      </c>
      <c r="F118" s="19">
        <v>4147600</v>
      </c>
      <c r="G118" s="24">
        <v>3452.61</v>
      </c>
      <c r="H118" s="24">
        <v>0.33</v>
      </c>
      <c r="I118" s="31">
        <v>7.4911135</v>
      </c>
      <c r="J118" s="31"/>
      <c r="K118" s="35"/>
    </row>
    <row r="119" spans="1:11" x14ac:dyDescent="0.25">
      <c r="B119" s="8" t="s">
        <v>2249</v>
      </c>
      <c r="C119" s="57" t="s">
        <v>2250</v>
      </c>
      <c r="D119" s="54" t="s">
        <v>2251</v>
      </c>
      <c r="E119" s="6" t="s">
        <v>660</v>
      </c>
      <c r="F119" s="19">
        <v>4165500</v>
      </c>
      <c r="G119" s="24">
        <v>3348.48</v>
      </c>
      <c r="H119" s="24">
        <v>0.32</v>
      </c>
      <c r="I119" s="31">
        <v>7.4702318999999999</v>
      </c>
      <c r="J119" s="31"/>
      <c r="K119" s="35"/>
    </row>
    <row r="120" spans="1:11" x14ac:dyDescent="0.25">
      <c r="B120" s="8" t="s">
        <v>2252</v>
      </c>
      <c r="C120" s="57" t="s">
        <v>2253</v>
      </c>
      <c r="D120" s="54" t="s">
        <v>2254</v>
      </c>
      <c r="E120" s="6" t="s">
        <v>660</v>
      </c>
      <c r="F120" s="19">
        <v>506700</v>
      </c>
      <c r="G120" s="24">
        <v>493.97</v>
      </c>
      <c r="H120" s="24">
        <v>0.05</v>
      </c>
      <c r="I120" s="31">
        <v>7.0750000000000002</v>
      </c>
      <c r="J120" s="31"/>
      <c r="K120" s="35"/>
    </row>
    <row r="121" spans="1:11" x14ac:dyDescent="0.25">
      <c r="B121" s="8" t="s">
        <v>2255</v>
      </c>
      <c r="C121" s="57" t="s">
        <v>2256</v>
      </c>
      <c r="D121" s="54" t="s">
        <v>2257</v>
      </c>
      <c r="E121" s="6" t="s">
        <v>660</v>
      </c>
      <c r="F121" s="19">
        <v>506700</v>
      </c>
      <c r="G121" s="24">
        <v>476.62</v>
      </c>
      <c r="H121" s="24">
        <v>0.05</v>
      </c>
      <c r="I121" s="31">
        <v>7.3399679999999998</v>
      </c>
      <c r="J121" s="31"/>
      <c r="K121" s="35"/>
    </row>
    <row r="122" spans="1:11" x14ac:dyDescent="0.25">
      <c r="B122" s="8" t="s">
        <v>2258</v>
      </c>
      <c r="C122" s="57" t="s">
        <v>2259</v>
      </c>
      <c r="D122" s="54" t="s">
        <v>2260</v>
      </c>
      <c r="E122" s="6" t="s">
        <v>660</v>
      </c>
      <c r="F122" s="19">
        <v>256700</v>
      </c>
      <c r="G122" s="24">
        <v>224.56</v>
      </c>
      <c r="H122" s="24">
        <v>0.02</v>
      </c>
      <c r="I122" s="31">
        <v>7.4396687000000004</v>
      </c>
      <c r="J122" s="31"/>
      <c r="K122" s="35"/>
    </row>
    <row r="123" spans="1:11" x14ac:dyDescent="0.25">
      <c r="C123" s="58" t="s">
        <v>39</v>
      </c>
      <c r="D123" s="54"/>
      <c r="E123" s="6"/>
      <c r="F123" s="19"/>
      <c r="G123" s="25">
        <v>15734.81</v>
      </c>
      <c r="H123" s="25">
        <v>1.52</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C126" s="59" t="s">
        <v>4675</v>
      </c>
      <c r="D126" s="54"/>
      <c r="E126" s="6"/>
      <c r="F126" s="19"/>
      <c r="G126" s="24"/>
      <c r="H126" s="24"/>
      <c r="I126" s="31"/>
      <c r="J126" s="31"/>
      <c r="K126" s="35"/>
    </row>
    <row r="127" spans="1:11" x14ac:dyDescent="0.25">
      <c r="B127" s="8" t="s">
        <v>752</v>
      </c>
      <c r="C127" s="57" t="s">
        <v>4676</v>
      </c>
      <c r="D127" s="54" t="s">
        <v>753</v>
      </c>
      <c r="E127" s="6"/>
      <c r="F127" s="19">
        <v>18988.050999999999</v>
      </c>
      <c r="G127" s="24">
        <v>1906.73</v>
      </c>
      <c r="H127" s="24">
        <v>0.18</v>
      </c>
      <c r="I127" s="31">
        <v>7.26</v>
      </c>
      <c r="J127" s="31"/>
      <c r="K127" s="35"/>
    </row>
    <row r="128" spans="1:11" x14ac:dyDescent="0.25">
      <c r="C128" s="58" t="s">
        <v>39</v>
      </c>
      <c r="D128" s="54"/>
      <c r="E128" s="6"/>
      <c r="F128" s="19"/>
      <c r="G128" s="25">
        <v>1906.73</v>
      </c>
      <c r="H128" s="25">
        <v>0.18</v>
      </c>
      <c r="I128" s="31"/>
      <c r="J128" s="31"/>
      <c r="K128" s="35"/>
    </row>
    <row r="129" spans="1:54" x14ac:dyDescent="0.25">
      <c r="C129" s="57"/>
      <c r="D129" s="54"/>
      <c r="E129" s="6"/>
      <c r="F129" s="19"/>
      <c r="G129" s="24"/>
      <c r="H129" s="24"/>
      <c r="I129" s="31"/>
      <c r="J129" s="31"/>
      <c r="K129" s="35"/>
    </row>
    <row r="130" spans="1:54" x14ac:dyDescent="0.25">
      <c r="C130" s="58" t="s">
        <v>20</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8" t="s">
        <v>21</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8" t="s">
        <v>22</v>
      </c>
      <c r="D134" s="54"/>
      <c r="E134" s="6"/>
      <c r="F134" s="19"/>
      <c r="G134" s="24" t="s">
        <v>2</v>
      </c>
      <c r="H134" s="24" t="s">
        <v>2</v>
      </c>
      <c r="I134" s="31"/>
      <c r="J134" s="31"/>
      <c r="K134" s="35"/>
    </row>
    <row r="135" spans="1:54" x14ac:dyDescent="0.25">
      <c r="C135" s="57"/>
      <c r="D135" s="54"/>
      <c r="E135" s="6"/>
      <c r="F135" s="19"/>
      <c r="G135" s="24"/>
      <c r="H135" s="24"/>
      <c r="I135" s="31"/>
      <c r="J135" s="31"/>
      <c r="K135" s="35"/>
    </row>
    <row r="136" spans="1:54" x14ac:dyDescent="0.25">
      <c r="C136" s="59" t="s">
        <v>23</v>
      </c>
      <c r="D136" s="54"/>
      <c r="E136" s="6"/>
      <c r="F136" s="19"/>
      <c r="G136" s="24"/>
      <c r="H136" s="24"/>
      <c r="I136" s="31"/>
      <c r="J136" s="31"/>
      <c r="K136" s="35"/>
    </row>
    <row r="137" spans="1:54" x14ac:dyDescent="0.25">
      <c r="B137" s="8" t="s">
        <v>37</v>
      </c>
      <c r="C137" s="57" t="s">
        <v>38</v>
      </c>
      <c r="D137" s="54"/>
      <c r="E137" s="6"/>
      <c r="F137" s="19"/>
      <c r="G137" s="24">
        <v>71167.58</v>
      </c>
      <c r="H137" s="24">
        <v>6.87</v>
      </c>
      <c r="I137" s="31"/>
      <c r="J137" s="31"/>
      <c r="K137" s="35"/>
    </row>
    <row r="138" spans="1:54" x14ac:dyDescent="0.25">
      <c r="C138" s="58" t="s">
        <v>39</v>
      </c>
      <c r="D138" s="54"/>
      <c r="E138" s="6"/>
      <c r="F138" s="19"/>
      <c r="G138" s="25">
        <v>71167.58</v>
      </c>
      <c r="H138" s="25">
        <v>6.87</v>
      </c>
      <c r="I138" s="31"/>
      <c r="J138" s="31"/>
      <c r="K138" s="35"/>
    </row>
    <row r="139" spans="1:54" x14ac:dyDescent="0.25">
      <c r="C139" s="57"/>
      <c r="D139" s="54"/>
      <c r="E139" s="6"/>
      <c r="F139" s="19"/>
      <c r="G139" s="24"/>
      <c r="H139" s="24"/>
      <c r="I139" s="31"/>
      <c r="J139" s="31"/>
      <c r="K139" s="35"/>
    </row>
    <row r="140" spans="1:54" x14ac:dyDescent="0.25">
      <c r="A140" s="10"/>
      <c r="B140" s="28"/>
      <c r="C140" s="58" t="s">
        <v>24</v>
      </c>
      <c r="D140" s="54"/>
      <c r="E140" s="6"/>
      <c r="F140" s="19"/>
      <c r="G140" s="24"/>
      <c r="H140" s="24"/>
      <c r="I140" s="31"/>
      <c r="J140" s="31"/>
      <c r="K140" s="35"/>
    </row>
    <row r="141" spans="1:54" s="2" customFormat="1" ht="13.5" x14ac:dyDescent="0.25">
      <c r="A141" s="28"/>
      <c r="B141" s="28"/>
      <c r="C141" s="57" t="s">
        <v>4667</v>
      </c>
      <c r="D141" s="54"/>
      <c r="E141" s="6"/>
      <c r="F141" s="19"/>
      <c r="G141" s="24" t="s">
        <v>2</v>
      </c>
      <c r="H141" s="24" t="s">
        <v>2</v>
      </c>
      <c r="I141" s="31"/>
      <c r="J141" s="31"/>
      <c r="K141" s="35"/>
      <c r="L141" s="3"/>
      <c r="AI141" s="3"/>
      <c r="AV141" s="3"/>
      <c r="AX141" s="3"/>
      <c r="BB141" s="3"/>
    </row>
    <row r="142" spans="1:54" x14ac:dyDescent="0.25">
      <c r="B142" s="8"/>
      <c r="C142" s="57" t="s">
        <v>40</v>
      </c>
      <c r="D142" s="54"/>
      <c r="E142" s="6"/>
      <c r="F142" s="19"/>
      <c r="G142" s="24">
        <v>4159.16</v>
      </c>
      <c r="H142" s="24">
        <v>0.45</v>
      </c>
      <c r="I142" s="31"/>
      <c r="J142" s="31"/>
      <c r="K142" s="35"/>
    </row>
    <row r="143" spans="1:54" x14ac:dyDescent="0.25">
      <c r="C143" s="58" t="s">
        <v>39</v>
      </c>
      <c r="D143" s="54"/>
      <c r="E143" s="6"/>
      <c r="F143" s="19"/>
      <c r="G143" s="25">
        <v>4159.16</v>
      </c>
      <c r="H143" s="25">
        <v>0.45</v>
      </c>
      <c r="I143" s="31"/>
      <c r="J143" s="31"/>
      <c r="K143" s="35"/>
    </row>
    <row r="144" spans="1:54" x14ac:dyDescent="0.25">
      <c r="C144" s="57"/>
      <c r="D144" s="54"/>
      <c r="E144" s="6"/>
      <c r="F144" s="19"/>
      <c r="G144" s="24"/>
      <c r="H144" s="24"/>
      <c r="I144" s="31"/>
      <c r="J144" s="31"/>
      <c r="K144" s="35"/>
    </row>
    <row r="145" spans="3:11" x14ac:dyDescent="0.25">
      <c r="C145" s="60" t="s">
        <v>41</v>
      </c>
      <c r="D145" s="55"/>
      <c r="E145" s="5"/>
      <c r="F145" s="20"/>
      <c r="G145" s="26">
        <v>1035882.7</v>
      </c>
      <c r="H145" s="26">
        <v>100.00000000000001</v>
      </c>
      <c r="I145" s="32"/>
      <c r="J145" s="32"/>
      <c r="K145" s="36"/>
    </row>
    <row r="147" spans="3:11" ht="15.75" x14ac:dyDescent="0.3">
      <c r="C147" s="50" t="s">
        <v>4496</v>
      </c>
      <c r="D147" s="50"/>
      <c r="E147" s="50"/>
      <c r="F147" s="50"/>
      <c r="G147" s="63"/>
      <c r="H147" s="63"/>
      <c r="I147" s="63"/>
      <c r="J147" s="50"/>
    </row>
    <row r="148" spans="3:11" ht="27" x14ac:dyDescent="0.25">
      <c r="C148" s="43" t="s">
        <v>4491</v>
      </c>
      <c r="D148" s="43" t="s">
        <v>4492</v>
      </c>
      <c r="E148" s="43" t="s">
        <v>4682</v>
      </c>
      <c r="F148" s="43" t="s">
        <v>4493</v>
      </c>
      <c r="G148" s="64" t="s">
        <v>31</v>
      </c>
      <c r="H148" s="65" t="s">
        <v>4683</v>
      </c>
      <c r="I148" s="64" t="s">
        <v>33</v>
      </c>
      <c r="J148" s="43" t="s">
        <v>36</v>
      </c>
    </row>
    <row r="149" spans="3:11" x14ac:dyDescent="0.25">
      <c r="C149" s="43" t="s">
        <v>4684</v>
      </c>
      <c r="D149" s="43"/>
      <c r="E149" s="43"/>
      <c r="F149" s="43"/>
      <c r="G149" s="64"/>
      <c r="H149" s="65"/>
      <c r="I149" s="64"/>
      <c r="J149" s="43"/>
    </row>
    <row r="150" spans="3:11" x14ac:dyDescent="0.25">
      <c r="C150" s="46" t="s">
        <v>4696</v>
      </c>
      <c r="D150" s="66"/>
      <c r="E150" s="66"/>
      <c r="F150" s="66"/>
      <c r="G150" s="67"/>
      <c r="H150" s="68">
        <v>-32500</v>
      </c>
      <c r="I150" s="69">
        <f>+H150/$G$145*100</f>
        <v>-3.1374208682122018</v>
      </c>
      <c r="J150" s="66"/>
    </row>
    <row r="151" spans="3:11" x14ac:dyDescent="0.25">
      <c r="C151" s="48" t="s">
        <v>4495</v>
      </c>
      <c r="D151" s="48"/>
      <c r="E151" s="48"/>
      <c r="F151" s="48"/>
      <c r="G151" s="70"/>
      <c r="H151" s="70">
        <f>SUM(H150:H150)</f>
        <v>-32500</v>
      </c>
      <c r="I151" s="70">
        <f>SUM(I150:I150)</f>
        <v>-3.1374208682122018</v>
      </c>
      <c r="J151" s="48"/>
    </row>
    <row r="153" spans="3:11" x14ac:dyDescent="0.25">
      <c r="C153" s="1" t="s">
        <v>42</v>
      </c>
    </row>
    <row r="154" spans="3:11" x14ac:dyDescent="0.25">
      <c r="C154" s="37" t="s">
        <v>43</v>
      </c>
      <c r="D154" s="37"/>
      <c r="E154" s="37"/>
      <c r="F154" s="37"/>
      <c r="G154" s="37"/>
      <c r="H154" s="37"/>
      <c r="I154" s="37"/>
      <c r="J154" s="37"/>
      <c r="K154" s="37"/>
    </row>
    <row r="155" spans="3:11" x14ac:dyDescent="0.25">
      <c r="C155" s="2" t="s">
        <v>44</v>
      </c>
    </row>
    <row r="156" spans="3:11" x14ac:dyDescent="0.25">
      <c r="C156" s="2" t="s">
        <v>45</v>
      </c>
    </row>
    <row r="157" spans="3:11" x14ac:dyDescent="0.25">
      <c r="C157" s="2" t="s">
        <v>46</v>
      </c>
    </row>
    <row r="158" spans="3:11" x14ac:dyDescent="0.25">
      <c r="C158" s="2" t="s">
        <v>47</v>
      </c>
    </row>
    <row r="159" spans="3:11" x14ac:dyDescent="0.25">
      <c r="C159" s="2" t="s">
        <v>4673</v>
      </c>
    </row>
    <row r="160" spans="3:11" ht="42.75" customHeight="1" x14ac:dyDescent="0.25">
      <c r="C160" s="80" t="s">
        <v>4702</v>
      </c>
      <c r="D160" s="80"/>
      <c r="E160" s="80"/>
      <c r="F160" s="80"/>
      <c r="G160" s="80"/>
      <c r="H160" s="80"/>
      <c r="I160" s="80"/>
      <c r="J160" s="80"/>
      <c r="K160" s="80"/>
    </row>
    <row r="162" spans="3:6" x14ac:dyDescent="0.25">
      <c r="C162" s="77" t="s">
        <v>4759</v>
      </c>
      <c r="E162" s="77" t="s">
        <v>4760</v>
      </c>
      <c r="F162" s="78"/>
    </row>
    <row r="163" spans="3:6" x14ac:dyDescent="0.25">
      <c r="E163" s="2" t="s">
        <v>4787</v>
      </c>
    </row>
  </sheetData>
  <mergeCells count="1">
    <mergeCell ref="C160:K160"/>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60"/>
  <sheetViews>
    <sheetView showGridLines="0" zoomScale="90" zoomScaleNormal="90" workbookViewId="0">
      <pane ySplit="6" topLeftCell="A13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2261</v>
      </c>
      <c r="J2" s="38" t="s">
        <v>4484</v>
      </c>
    </row>
    <row r="3" spans="1:54" ht="16.5" x14ac:dyDescent="0.3">
      <c r="C3" s="1" t="s">
        <v>26</v>
      </c>
      <c r="D3" s="21" t="s">
        <v>2262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2263</v>
      </c>
      <c r="C18" s="57" t="s">
        <v>1533</v>
      </c>
      <c r="D18" s="54" t="s">
        <v>2264</v>
      </c>
      <c r="E18" s="6" t="s">
        <v>1678</v>
      </c>
      <c r="F18" s="19">
        <v>5980</v>
      </c>
      <c r="G18" s="24">
        <v>58516.93</v>
      </c>
      <c r="H18" s="24">
        <v>4.34</v>
      </c>
      <c r="I18" s="31">
        <v>7.99</v>
      </c>
      <c r="J18" s="31"/>
      <c r="K18" s="35" t="s">
        <v>584</v>
      </c>
    </row>
    <row r="19" spans="2:11" x14ac:dyDescent="0.25">
      <c r="B19" s="8" t="s">
        <v>2265</v>
      </c>
      <c r="C19" s="57" t="s">
        <v>581</v>
      </c>
      <c r="D19" s="54" t="s">
        <v>2266</v>
      </c>
      <c r="E19" s="6" t="s">
        <v>583</v>
      </c>
      <c r="F19" s="19">
        <v>5600</v>
      </c>
      <c r="G19" s="24">
        <v>55515.38</v>
      </c>
      <c r="H19" s="24">
        <v>4.12</v>
      </c>
      <c r="I19" s="31">
        <v>7.83</v>
      </c>
      <c r="J19" s="31"/>
      <c r="K19" s="35" t="s">
        <v>584</v>
      </c>
    </row>
    <row r="20" spans="2:11" x14ac:dyDescent="0.25">
      <c r="B20" s="8" t="s">
        <v>2267</v>
      </c>
      <c r="C20" s="57" t="s">
        <v>1481</v>
      </c>
      <c r="D20" s="54" t="s">
        <v>2268</v>
      </c>
      <c r="E20" s="6" t="s">
        <v>583</v>
      </c>
      <c r="F20" s="19">
        <v>45000</v>
      </c>
      <c r="G20" s="24">
        <v>44894.39</v>
      </c>
      <c r="H20" s="24">
        <v>3.33</v>
      </c>
      <c r="I20" s="31">
        <v>7.87</v>
      </c>
      <c r="J20" s="31"/>
      <c r="K20" s="35" t="s">
        <v>584</v>
      </c>
    </row>
    <row r="21" spans="2:11" x14ac:dyDescent="0.25">
      <c r="B21" s="8" t="s">
        <v>595</v>
      </c>
      <c r="C21" s="57" t="s">
        <v>596</v>
      </c>
      <c r="D21" s="54" t="s">
        <v>597</v>
      </c>
      <c r="E21" s="6" t="s">
        <v>598</v>
      </c>
      <c r="F21" s="19">
        <v>37500</v>
      </c>
      <c r="G21" s="24">
        <v>37299.410000000003</v>
      </c>
      <c r="H21" s="24">
        <v>2.77</v>
      </c>
      <c r="I21" s="31">
        <v>7.9509999999999996</v>
      </c>
      <c r="J21" s="31"/>
      <c r="K21" s="35" t="s">
        <v>584</v>
      </c>
    </row>
    <row r="22" spans="2:11" x14ac:dyDescent="0.25">
      <c r="B22" s="8" t="s">
        <v>721</v>
      </c>
      <c r="C22" s="57" t="s">
        <v>722</v>
      </c>
      <c r="D22" s="54" t="s">
        <v>723</v>
      </c>
      <c r="E22" s="6" t="s">
        <v>583</v>
      </c>
      <c r="F22" s="19">
        <v>30000</v>
      </c>
      <c r="G22" s="24">
        <v>29906.79</v>
      </c>
      <c r="H22" s="24">
        <v>2.2200000000000002</v>
      </c>
      <c r="I22" s="31">
        <v>7.9649999999999999</v>
      </c>
      <c r="J22" s="31"/>
      <c r="K22" s="35" t="s">
        <v>584</v>
      </c>
    </row>
    <row r="23" spans="2:11" x14ac:dyDescent="0.25">
      <c r="B23" s="8" t="s">
        <v>2269</v>
      </c>
      <c r="C23" s="57" t="s">
        <v>1486</v>
      </c>
      <c r="D23" s="54" t="s">
        <v>2270</v>
      </c>
      <c r="E23" s="6" t="s">
        <v>583</v>
      </c>
      <c r="F23" s="19">
        <v>30000</v>
      </c>
      <c r="G23" s="24">
        <v>29896.74</v>
      </c>
      <c r="H23" s="24">
        <v>2.2200000000000002</v>
      </c>
      <c r="I23" s="31">
        <v>7.6875</v>
      </c>
      <c r="J23" s="31"/>
      <c r="K23" s="35" t="s">
        <v>584</v>
      </c>
    </row>
    <row r="24" spans="2:11" x14ac:dyDescent="0.25">
      <c r="B24" s="8" t="s">
        <v>2271</v>
      </c>
      <c r="C24" s="57" t="s">
        <v>2272</v>
      </c>
      <c r="D24" s="54" t="s">
        <v>2273</v>
      </c>
      <c r="E24" s="6" t="s">
        <v>583</v>
      </c>
      <c r="F24" s="19">
        <v>30000</v>
      </c>
      <c r="G24" s="24">
        <v>29853.39</v>
      </c>
      <c r="H24" s="24">
        <v>2.21</v>
      </c>
      <c r="I24" s="31">
        <v>8.4699000000000009</v>
      </c>
      <c r="J24" s="31"/>
      <c r="K24" s="35" t="s">
        <v>584</v>
      </c>
    </row>
    <row r="25" spans="2:11" x14ac:dyDescent="0.25">
      <c r="B25" s="8" t="s">
        <v>2274</v>
      </c>
      <c r="C25" s="57" t="s">
        <v>2139</v>
      </c>
      <c r="D25" s="54" t="s">
        <v>2275</v>
      </c>
      <c r="E25" s="6" t="s">
        <v>583</v>
      </c>
      <c r="F25" s="19">
        <v>30000</v>
      </c>
      <c r="G25" s="24">
        <v>29797.29</v>
      </c>
      <c r="H25" s="24">
        <v>2.21</v>
      </c>
      <c r="I25" s="31">
        <v>7.67</v>
      </c>
      <c r="J25" s="31"/>
      <c r="K25" s="35" t="s">
        <v>584</v>
      </c>
    </row>
    <row r="26" spans="2:11" x14ac:dyDescent="0.25">
      <c r="B26" s="8" t="s">
        <v>2276</v>
      </c>
      <c r="C26" s="57" t="s">
        <v>952</v>
      </c>
      <c r="D26" s="54" t="s">
        <v>2277</v>
      </c>
      <c r="E26" s="6" t="s">
        <v>583</v>
      </c>
      <c r="F26" s="19">
        <v>27500</v>
      </c>
      <c r="G26" s="24">
        <v>27297.11</v>
      </c>
      <c r="H26" s="24">
        <v>2.0299999999999998</v>
      </c>
      <c r="I26" s="31">
        <v>7.6707999999999998</v>
      </c>
      <c r="J26" s="31"/>
      <c r="K26" s="35" t="s">
        <v>584</v>
      </c>
    </row>
    <row r="27" spans="2:11" x14ac:dyDescent="0.25">
      <c r="B27" s="8" t="s">
        <v>1568</v>
      </c>
      <c r="C27" s="57" t="s">
        <v>1569</v>
      </c>
      <c r="D27" s="54" t="s">
        <v>1570</v>
      </c>
      <c r="E27" s="6" t="s">
        <v>583</v>
      </c>
      <c r="F27" s="19">
        <v>2500</v>
      </c>
      <c r="G27" s="24">
        <v>24734.53</v>
      </c>
      <c r="H27" s="24">
        <v>1.84</v>
      </c>
      <c r="I27" s="31">
        <v>8.0749999999999993</v>
      </c>
      <c r="J27" s="31"/>
      <c r="K27" s="35" t="s">
        <v>584</v>
      </c>
    </row>
    <row r="28" spans="2:11" x14ac:dyDescent="0.25">
      <c r="B28" s="8" t="s">
        <v>1571</v>
      </c>
      <c r="C28" s="57" t="s">
        <v>1572</v>
      </c>
      <c r="D28" s="54" t="s">
        <v>1573</v>
      </c>
      <c r="E28" s="6" t="s">
        <v>583</v>
      </c>
      <c r="F28" s="19">
        <v>2250</v>
      </c>
      <c r="G28" s="24">
        <v>21721.73</v>
      </c>
      <c r="H28" s="24">
        <v>1.61</v>
      </c>
      <c r="I28" s="31">
        <v>8.3633000000000006</v>
      </c>
      <c r="J28" s="31"/>
      <c r="K28" s="35" t="s">
        <v>584</v>
      </c>
    </row>
    <row r="29" spans="2:11" x14ac:dyDescent="0.25">
      <c r="B29" s="8" t="s">
        <v>1574</v>
      </c>
      <c r="C29" s="57" t="s">
        <v>1318</v>
      </c>
      <c r="D29" s="54" t="s">
        <v>1575</v>
      </c>
      <c r="E29" s="6" t="s">
        <v>612</v>
      </c>
      <c r="F29" s="19">
        <v>21000</v>
      </c>
      <c r="G29" s="24">
        <v>20945.34</v>
      </c>
      <c r="H29" s="24">
        <v>1.55</v>
      </c>
      <c r="I29" s="31">
        <v>8.4498999999999995</v>
      </c>
      <c r="J29" s="31"/>
      <c r="K29" s="35" t="s">
        <v>584</v>
      </c>
    </row>
    <row r="30" spans="2:11" x14ac:dyDescent="0.25">
      <c r="B30" s="8" t="s">
        <v>2278</v>
      </c>
      <c r="C30" s="57" t="s">
        <v>2279</v>
      </c>
      <c r="D30" s="54" t="s">
        <v>2280</v>
      </c>
      <c r="E30" s="6" t="s">
        <v>1501</v>
      </c>
      <c r="F30" s="19">
        <v>21000</v>
      </c>
      <c r="G30" s="24">
        <v>20892.8</v>
      </c>
      <c r="H30" s="24">
        <v>1.55</v>
      </c>
      <c r="I30" s="31">
        <v>8.3084000000000007</v>
      </c>
      <c r="J30" s="31"/>
      <c r="K30" s="35" t="s">
        <v>584</v>
      </c>
    </row>
    <row r="31" spans="2:11" x14ac:dyDescent="0.25">
      <c r="B31" s="8" t="s">
        <v>2172</v>
      </c>
      <c r="C31" s="57" t="s">
        <v>1038</v>
      </c>
      <c r="D31" s="54" t="s">
        <v>2173</v>
      </c>
      <c r="E31" s="6" t="s">
        <v>583</v>
      </c>
      <c r="F31" s="19">
        <v>2000</v>
      </c>
      <c r="G31" s="24">
        <v>20159.740000000002</v>
      </c>
      <c r="H31" s="24">
        <v>1.5</v>
      </c>
      <c r="I31" s="31">
        <v>8.0850000000000009</v>
      </c>
      <c r="J31" s="31"/>
      <c r="K31" s="35" t="s">
        <v>584</v>
      </c>
    </row>
    <row r="32" spans="2:11" x14ac:dyDescent="0.25">
      <c r="B32" s="8" t="s">
        <v>1273</v>
      </c>
      <c r="C32" s="57" t="s">
        <v>632</v>
      </c>
      <c r="D32" s="54" t="s">
        <v>1274</v>
      </c>
      <c r="E32" s="6" t="s">
        <v>583</v>
      </c>
      <c r="F32" s="19">
        <v>20000</v>
      </c>
      <c r="G32" s="24">
        <v>19906.54</v>
      </c>
      <c r="H32" s="24">
        <v>1.48</v>
      </c>
      <c r="I32" s="31">
        <v>7.8040000000000003</v>
      </c>
      <c r="J32" s="31"/>
      <c r="K32" s="35" t="s">
        <v>584</v>
      </c>
    </row>
    <row r="33" spans="2:11" x14ac:dyDescent="0.25">
      <c r="B33" s="8" t="s">
        <v>2281</v>
      </c>
      <c r="C33" s="57" t="s">
        <v>1103</v>
      </c>
      <c r="D33" s="54" t="s">
        <v>2282</v>
      </c>
      <c r="E33" s="6" t="s">
        <v>583</v>
      </c>
      <c r="F33" s="19">
        <v>2000</v>
      </c>
      <c r="G33" s="24">
        <v>19900.48</v>
      </c>
      <c r="H33" s="24">
        <v>1.48</v>
      </c>
      <c r="I33" s="31">
        <v>8.1684000000000001</v>
      </c>
      <c r="J33" s="31"/>
      <c r="K33" s="35" t="s">
        <v>584</v>
      </c>
    </row>
    <row r="34" spans="2:11" x14ac:dyDescent="0.25">
      <c r="B34" s="8" t="s">
        <v>2283</v>
      </c>
      <c r="C34" s="57" t="s">
        <v>2284</v>
      </c>
      <c r="D34" s="54" t="s">
        <v>2285</v>
      </c>
      <c r="E34" s="6" t="s">
        <v>1501</v>
      </c>
      <c r="F34" s="19">
        <v>17500</v>
      </c>
      <c r="G34" s="24">
        <v>17471.97</v>
      </c>
      <c r="H34" s="24">
        <v>1.3</v>
      </c>
      <c r="I34" s="31">
        <v>8.0298999999999996</v>
      </c>
      <c r="J34" s="31"/>
      <c r="K34" s="35" t="s">
        <v>584</v>
      </c>
    </row>
    <row r="35" spans="2:11" x14ac:dyDescent="0.25">
      <c r="B35" s="8" t="s">
        <v>1576</v>
      </c>
      <c r="C35" s="57" t="s">
        <v>1577</v>
      </c>
      <c r="D35" s="54" t="s">
        <v>1578</v>
      </c>
      <c r="E35" s="6" t="s">
        <v>583</v>
      </c>
      <c r="F35" s="19">
        <v>17500</v>
      </c>
      <c r="G35" s="24">
        <v>17447.689999999999</v>
      </c>
      <c r="H35" s="24">
        <v>1.29</v>
      </c>
      <c r="I35" s="31">
        <v>8.4512</v>
      </c>
      <c r="J35" s="31"/>
      <c r="K35" s="35" t="s">
        <v>584</v>
      </c>
    </row>
    <row r="36" spans="2:11" x14ac:dyDescent="0.25">
      <c r="B36" s="8" t="s">
        <v>1583</v>
      </c>
      <c r="C36" s="57" t="s">
        <v>1584</v>
      </c>
      <c r="D36" s="54" t="s">
        <v>1585</v>
      </c>
      <c r="E36" s="6" t="s">
        <v>1501</v>
      </c>
      <c r="F36" s="19">
        <v>17000</v>
      </c>
      <c r="G36" s="24">
        <v>17024.57</v>
      </c>
      <c r="H36" s="24">
        <v>1.26</v>
      </c>
      <c r="I36" s="31">
        <v>8.3661999999999992</v>
      </c>
      <c r="J36" s="31"/>
      <c r="K36" s="35" t="s">
        <v>584</v>
      </c>
    </row>
    <row r="37" spans="2:11" x14ac:dyDescent="0.25">
      <c r="B37" s="8" t="s">
        <v>2286</v>
      </c>
      <c r="C37" s="57" t="s">
        <v>418</v>
      </c>
      <c r="D37" s="54" t="s">
        <v>2287</v>
      </c>
      <c r="E37" s="6" t="s">
        <v>636</v>
      </c>
      <c r="F37" s="19">
        <v>1650</v>
      </c>
      <c r="G37" s="24">
        <v>16425.63</v>
      </c>
      <c r="H37" s="24">
        <v>1.22</v>
      </c>
      <c r="I37" s="31">
        <v>8.0350000000000001</v>
      </c>
      <c r="J37" s="31"/>
      <c r="K37" s="35" t="s">
        <v>584</v>
      </c>
    </row>
    <row r="38" spans="2:11" x14ac:dyDescent="0.25">
      <c r="B38" s="8" t="s">
        <v>2288</v>
      </c>
      <c r="C38" s="57" t="s">
        <v>1103</v>
      </c>
      <c r="D38" s="54" t="s">
        <v>2289</v>
      </c>
      <c r="E38" s="6" t="s">
        <v>1501</v>
      </c>
      <c r="F38" s="19">
        <v>15000</v>
      </c>
      <c r="G38" s="24">
        <v>15029.49</v>
      </c>
      <c r="H38" s="24">
        <v>1.1200000000000001</v>
      </c>
      <c r="I38" s="31">
        <v>8.1692999999999998</v>
      </c>
      <c r="J38" s="31"/>
      <c r="K38" s="35"/>
    </row>
    <row r="39" spans="2:11" x14ac:dyDescent="0.25">
      <c r="B39" s="8" t="s">
        <v>588</v>
      </c>
      <c r="C39" s="57" t="s">
        <v>589</v>
      </c>
      <c r="D39" s="54" t="s">
        <v>590</v>
      </c>
      <c r="E39" s="6" t="s">
        <v>591</v>
      </c>
      <c r="F39" s="19">
        <v>1500</v>
      </c>
      <c r="G39" s="24">
        <v>14945.12</v>
      </c>
      <c r="H39" s="24">
        <v>1.1100000000000001</v>
      </c>
      <c r="I39" s="31">
        <v>9.0050000000000008</v>
      </c>
      <c r="J39" s="31"/>
      <c r="K39" s="35" t="s">
        <v>584</v>
      </c>
    </row>
    <row r="40" spans="2:11" x14ac:dyDescent="0.25">
      <c r="B40" s="8" t="s">
        <v>1042</v>
      </c>
      <c r="C40" s="57" t="s">
        <v>581</v>
      </c>
      <c r="D40" s="54" t="s">
        <v>1043</v>
      </c>
      <c r="E40" s="6" t="s">
        <v>583</v>
      </c>
      <c r="F40" s="19">
        <v>15000</v>
      </c>
      <c r="G40" s="24">
        <v>14911.79</v>
      </c>
      <c r="H40" s="24">
        <v>1.1100000000000001</v>
      </c>
      <c r="I40" s="31">
        <v>7.83</v>
      </c>
      <c r="J40" s="31"/>
      <c r="K40" s="35"/>
    </row>
    <row r="41" spans="2:11" x14ac:dyDescent="0.25">
      <c r="B41" s="8" t="s">
        <v>1701</v>
      </c>
      <c r="C41" s="57" t="s">
        <v>586</v>
      </c>
      <c r="D41" s="54" t="s">
        <v>1702</v>
      </c>
      <c r="E41" s="6" t="s">
        <v>1501</v>
      </c>
      <c r="F41" s="19">
        <v>1500</v>
      </c>
      <c r="G41" s="24">
        <v>14892.84</v>
      </c>
      <c r="H41" s="24">
        <v>1.1000000000000001</v>
      </c>
      <c r="I41" s="31">
        <v>7.87</v>
      </c>
      <c r="J41" s="31"/>
      <c r="K41" s="35" t="s">
        <v>584</v>
      </c>
    </row>
    <row r="42" spans="2:11" x14ac:dyDescent="0.25">
      <c r="B42" s="8" t="s">
        <v>2290</v>
      </c>
      <c r="C42" s="57" t="s">
        <v>1097</v>
      </c>
      <c r="D42" s="54" t="s">
        <v>2291</v>
      </c>
      <c r="E42" s="6" t="s">
        <v>711</v>
      </c>
      <c r="F42" s="19">
        <v>1500</v>
      </c>
      <c r="G42" s="24">
        <v>14883.35</v>
      </c>
      <c r="H42" s="24">
        <v>1.1000000000000001</v>
      </c>
      <c r="I42" s="31">
        <v>8.2349999999999994</v>
      </c>
      <c r="J42" s="31"/>
      <c r="K42" s="35" t="s">
        <v>584</v>
      </c>
    </row>
    <row r="43" spans="2:11" x14ac:dyDescent="0.25">
      <c r="B43" s="8" t="s">
        <v>1029</v>
      </c>
      <c r="C43" s="57" t="s">
        <v>105</v>
      </c>
      <c r="D43" s="54" t="s">
        <v>1030</v>
      </c>
      <c r="E43" s="6" t="s">
        <v>711</v>
      </c>
      <c r="F43" s="19">
        <v>1500</v>
      </c>
      <c r="G43" s="24">
        <v>14678.54</v>
      </c>
      <c r="H43" s="24">
        <v>1.0900000000000001</v>
      </c>
      <c r="I43" s="31">
        <v>8.4587000000000003</v>
      </c>
      <c r="J43" s="31"/>
      <c r="K43" s="35" t="s">
        <v>584</v>
      </c>
    </row>
    <row r="44" spans="2:11" x14ac:dyDescent="0.25">
      <c r="B44" s="8" t="s">
        <v>1600</v>
      </c>
      <c r="C44" s="57" t="s">
        <v>1584</v>
      </c>
      <c r="D44" s="54" t="s">
        <v>1601</v>
      </c>
      <c r="E44" s="6" t="s">
        <v>1501</v>
      </c>
      <c r="F44" s="19">
        <v>13000</v>
      </c>
      <c r="G44" s="24">
        <v>13017.39</v>
      </c>
      <c r="H44" s="24">
        <v>0.97</v>
      </c>
      <c r="I44" s="31">
        <v>8.3661999999999992</v>
      </c>
      <c r="J44" s="31"/>
      <c r="K44" s="35" t="s">
        <v>584</v>
      </c>
    </row>
    <row r="45" spans="2:11" x14ac:dyDescent="0.25">
      <c r="B45" s="8" t="s">
        <v>2292</v>
      </c>
      <c r="C45" s="57" t="s">
        <v>275</v>
      </c>
      <c r="D45" s="54" t="s">
        <v>2293</v>
      </c>
      <c r="E45" s="6" t="s">
        <v>591</v>
      </c>
      <c r="F45" s="19">
        <v>1250</v>
      </c>
      <c r="G45" s="24">
        <v>12271.74</v>
      </c>
      <c r="H45" s="24">
        <v>0.91</v>
      </c>
      <c r="I45" s="31">
        <v>8.2200000000000006</v>
      </c>
      <c r="J45" s="31"/>
      <c r="K45" s="35" t="s">
        <v>584</v>
      </c>
    </row>
    <row r="46" spans="2:11" x14ac:dyDescent="0.25">
      <c r="B46" s="8" t="s">
        <v>1491</v>
      </c>
      <c r="C46" s="57" t="s">
        <v>1492</v>
      </c>
      <c r="D46" s="54" t="s">
        <v>1493</v>
      </c>
      <c r="E46" s="6" t="s">
        <v>612</v>
      </c>
      <c r="F46" s="19">
        <v>1200</v>
      </c>
      <c r="G46" s="24">
        <v>11923.22</v>
      </c>
      <c r="H46" s="24">
        <v>0.88</v>
      </c>
      <c r="I46" s="31">
        <v>8.6950000000000003</v>
      </c>
      <c r="J46" s="31"/>
      <c r="K46" s="35" t="s">
        <v>584</v>
      </c>
    </row>
    <row r="47" spans="2:11" x14ac:dyDescent="0.25">
      <c r="B47" s="8" t="s">
        <v>2149</v>
      </c>
      <c r="C47" s="57" t="s">
        <v>1486</v>
      </c>
      <c r="D47" s="54" t="s">
        <v>2150</v>
      </c>
      <c r="E47" s="6" t="s">
        <v>583</v>
      </c>
      <c r="F47" s="19">
        <v>11000</v>
      </c>
      <c r="G47" s="24">
        <v>10924.61</v>
      </c>
      <c r="H47" s="24">
        <v>0.81</v>
      </c>
      <c r="I47" s="31">
        <v>7.6974999999999998</v>
      </c>
      <c r="J47" s="31"/>
      <c r="K47" s="35" t="s">
        <v>584</v>
      </c>
    </row>
    <row r="48" spans="2:11" x14ac:dyDescent="0.25">
      <c r="B48" s="8" t="s">
        <v>2145</v>
      </c>
      <c r="C48" s="57" t="s">
        <v>1038</v>
      </c>
      <c r="D48" s="54" t="s">
        <v>2146</v>
      </c>
      <c r="E48" s="6" t="s">
        <v>1501</v>
      </c>
      <c r="F48" s="19">
        <v>10620</v>
      </c>
      <c r="G48" s="24">
        <v>10593.7</v>
      </c>
      <c r="H48" s="24">
        <v>0.79</v>
      </c>
      <c r="I48" s="31">
        <v>8.0850000000000009</v>
      </c>
      <c r="J48" s="31"/>
      <c r="K48" s="35" t="s">
        <v>584</v>
      </c>
    </row>
    <row r="49" spans="2:11" x14ac:dyDescent="0.25">
      <c r="B49" s="8" t="s">
        <v>2294</v>
      </c>
      <c r="C49" s="57" t="s">
        <v>1584</v>
      </c>
      <c r="D49" s="54" t="s">
        <v>2295</v>
      </c>
      <c r="E49" s="6" t="s">
        <v>1501</v>
      </c>
      <c r="F49" s="19">
        <v>10000</v>
      </c>
      <c r="G49" s="24">
        <v>10014.6</v>
      </c>
      <c r="H49" s="24">
        <v>0.74</v>
      </c>
      <c r="I49" s="31">
        <v>8.3661999999999992</v>
      </c>
      <c r="J49" s="31"/>
      <c r="K49" s="35" t="s">
        <v>584</v>
      </c>
    </row>
    <row r="50" spans="2:11" x14ac:dyDescent="0.25">
      <c r="B50" s="8" t="s">
        <v>2178</v>
      </c>
      <c r="C50" s="57" t="s">
        <v>481</v>
      </c>
      <c r="D50" s="54" t="s">
        <v>2179</v>
      </c>
      <c r="E50" s="6" t="s">
        <v>591</v>
      </c>
      <c r="F50" s="19">
        <v>1000</v>
      </c>
      <c r="G50" s="24">
        <v>9991.7999999999993</v>
      </c>
      <c r="H50" s="24">
        <v>0.74</v>
      </c>
      <c r="I50" s="31">
        <v>7.6199000000000003</v>
      </c>
      <c r="J50" s="31"/>
      <c r="K50" s="35" t="s">
        <v>584</v>
      </c>
    </row>
    <row r="51" spans="2:11" x14ac:dyDescent="0.25">
      <c r="B51" s="8" t="s">
        <v>2296</v>
      </c>
      <c r="C51" s="57" t="s">
        <v>1481</v>
      </c>
      <c r="D51" s="54" t="s">
        <v>2297</v>
      </c>
      <c r="E51" s="6" t="s">
        <v>583</v>
      </c>
      <c r="F51" s="19">
        <v>1000</v>
      </c>
      <c r="G51" s="24">
        <v>9953.94</v>
      </c>
      <c r="H51" s="24">
        <v>0.74</v>
      </c>
      <c r="I51" s="31">
        <v>7.82</v>
      </c>
      <c r="J51" s="31"/>
      <c r="K51" s="35" t="s">
        <v>584</v>
      </c>
    </row>
    <row r="52" spans="2:11" x14ac:dyDescent="0.25">
      <c r="B52" s="8" t="s">
        <v>1705</v>
      </c>
      <c r="C52" s="57" t="s">
        <v>1706</v>
      </c>
      <c r="D52" s="54" t="s">
        <v>1707</v>
      </c>
      <c r="E52" s="6" t="s">
        <v>583</v>
      </c>
      <c r="F52" s="19">
        <v>1000</v>
      </c>
      <c r="G52" s="24">
        <v>9937.0300000000007</v>
      </c>
      <c r="H52" s="24">
        <v>0.74</v>
      </c>
      <c r="I52" s="31">
        <v>8.0498999999999992</v>
      </c>
      <c r="J52" s="31"/>
      <c r="K52" s="35" t="s">
        <v>584</v>
      </c>
    </row>
    <row r="53" spans="2:11" x14ac:dyDescent="0.25">
      <c r="B53" s="8" t="s">
        <v>2186</v>
      </c>
      <c r="C53" s="57" t="s">
        <v>1140</v>
      </c>
      <c r="D53" s="54" t="s">
        <v>2187</v>
      </c>
      <c r="E53" s="6" t="s">
        <v>583</v>
      </c>
      <c r="F53" s="19">
        <v>1000</v>
      </c>
      <c r="G53" s="24">
        <v>9772.84</v>
      </c>
      <c r="H53" s="24">
        <v>0.73</v>
      </c>
      <c r="I53" s="31">
        <v>8.1795000000000009</v>
      </c>
      <c r="J53" s="31"/>
      <c r="K53" s="35"/>
    </row>
    <row r="54" spans="2:11" x14ac:dyDescent="0.25">
      <c r="B54" s="8" t="s">
        <v>1708</v>
      </c>
      <c r="C54" s="57" t="s">
        <v>718</v>
      </c>
      <c r="D54" s="54" t="s">
        <v>1709</v>
      </c>
      <c r="E54" s="6" t="s">
        <v>1678</v>
      </c>
      <c r="F54" s="19">
        <v>900</v>
      </c>
      <c r="G54" s="24">
        <v>9044.3799999999992</v>
      </c>
      <c r="H54" s="24">
        <v>0.67</v>
      </c>
      <c r="I54" s="31">
        <v>7.8449999999999998</v>
      </c>
      <c r="J54" s="31"/>
      <c r="K54" s="35" t="s">
        <v>584</v>
      </c>
    </row>
    <row r="55" spans="2:11" x14ac:dyDescent="0.25">
      <c r="B55" s="8" t="s">
        <v>2298</v>
      </c>
      <c r="C55" s="57" t="s">
        <v>2158</v>
      </c>
      <c r="D55" s="54" t="s">
        <v>2299</v>
      </c>
      <c r="E55" s="6" t="s">
        <v>636</v>
      </c>
      <c r="F55" s="19">
        <v>900</v>
      </c>
      <c r="G55" s="24">
        <v>8996.8700000000008</v>
      </c>
      <c r="H55" s="24">
        <v>0.67</v>
      </c>
      <c r="I55" s="31">
        <v>8.4045000000000005</v>
      </c>
      <c r="J55" s="31">
        <v>8.4036838669500007</v>
      </c>
      <c r="K55" s="35" t="s">
        <v>584</v>
      </c>
    </row>
    <row r="56" spans="2:11" x14ac:dyDescent="0.25">
      <c r="B56" s="8" t="s">
        <v>2300</v>
      </c>
      <c r="C56" s="57" t="s">
        <v>1564</v>
      </c>
      <c r="D56" s="54" t="s">
        <v>2301</v>
      </c>
      <c r="E56" s="6" t="s">
        <v>583</v>
      </c>
      <c r="F56" s="19">
        <v>9000</v>
      </c>
      <c r="G56" s="24">
        <v>8989.4699999999993</v>
      </c>
      <c r="H56" s="24">
        <v>0.67</v>
      </c>
      <c r="I56" s="31">
        <v>8.6049000000000007</v>
      </c>
      <c r="J56" s="31"/>
      <c r="K56" s="35" t="s">
        <v>584</v>
      </c>
    </row>
    <row r="57" spans="2:11" x14ac:dyDescent="0.25">
      <c r="B57" s="8" t="s">
        <v>2302</v>
      </c>
      <c r="C57" s="57" t="s">
        <v>68</v>
      </c>
      <c r="D57" s="54" t="s">
        <v>2303</v>
      </c>
      <c r="E57" s="6" t="s">
        <v>583</v>
      </c>
      <c r="F57" s="19">
        <v>7000</v>
      </c>
      <c r="G57" s="24">
        <v>6998.94</v>
      </c>
      <c r="H57" s="24">
        <v>0.52</v>
      </c>
      <c r="I57" s="31">
        <v>7.71</v>
      </c>
      <c r="J57" s="31"/>
      <c r="K57" s="35"/>
    </row>
    <row r="58" spans="2:11" x14ac:dyDescent="0.25">
      <c r="B58" s="8" t="s">
        <v>2304</v>
      </c>
      <c r="C58" s="57" t="s">
        <v>539</v>
      </c>
      <c r="D58" s="54" t="s">
        <v>2305</v>
      </c>
      <c r="E58" s="6" t="s">
        <v>583</v>
      </c>
      <c r="F58" s="19">
        <v>650</v>
      </c>
      <c r="G58" s="24">
        <v>6476.54</v>
      </c>
      <c r="H58" s="24">
        <v>0.48</v>
      </c>
      <c r="I58" s="31">
        <v>8.1</v>
      </c>
      <c r="J58" s="31"/>
      <c r="K58" s="35" t="s">
        <v>584</v>
      </c>
    </row>
    <row r="59" spans="2:11" x14ac:dyDescent="0.25">
      <c r="B59" s="8" t="s">
        <v>1557</v>
      </c>
      <c r="C59" s="57" t="s">
        <v>709</v>
      </c>
      <c r="D59" s="54" t="s">
        <v>1558</v>
      </c>
      <c r="E59" s="6" t="s">
        <v>711</v>
      </c>
      <c r="F59" s="19">
        <v>6500</v>
      </c>
      <c r="G59" s="24">
        <v>6443.01</v>
      </c>
      <c r="H59" s="24">
        <v>0.48</v>
      </c>
      <c r="I59" s="31">
        <v>8.5058000000000007</v>
      </c>
      <c r="J59" s="31"/>
      <c r="K59" s="35" t="s">
        <v>584</v>
      </c>
    </row>
    <row r="60" spans="2:11" x14ac:dyDescent="0.25">
      <c r="B60" s="8" t="s">
        <v>708</v>
      </c>
      <c r="C60" s="57" t="s">
        <v>709</v>
      </c>
      <c r="D60" s="54" t="s">
        <v>710</v>
      </c>
      <c r="E60" s="6" t="s">
        <v>711</v>
      </c>
      <c r="F60" s="19">
        <v>6000</v>
      </c>
      <c r="G60" s="24">
        <v>5966.45</v>
      </c>
      <c r="H60" s="24">
        <v>0.44</v>
      </c>
      <c r="I60" s="31">
        <v>8.5058000000000007</v>
      </c>
      <c r="J60" s="31"/>
      <c r="K60" s="35" t="s">
        <v>584</v>
      </c>
    </row>
    <row r="61" spans="2:11" x14ac:dyDescent="0.25">
      <c r="B61" s="8" t="s">
        <v>2306</v>
      </c>
      <c r="C61" s="57" t="s">
        <v>1038</v>
      </c>
      <c r="D61" s="54" t="s">
        <v>2307</v>
      </c>
      <c r="E61" s="6" t="s">
        <v>1501</v>
      </c>
      <c r="F61" s="19">
        <v>5974</v>
      </c>
      <c r="G61" s="24">
        <v>5959.02</v>
      </c>
      <c r="H61" s="24">
        <v>0.44</v>
      </c>
      <c r="I61" s="31">
        <v>8.0850000000000009</v>
      </c>
      <c r="J61" s="31"/>
      <c r="K61" s="35" t="s">
        <v>584</v>
      </c>
    </row>
    <row r="62" spans="2:11" x14ac:dyDescent="0.25">
      <c r="B62" s="8" t="s">
        <v>2308</v>
      </c>
      <c r="C62" s="57" t="s">
        <v>722</v>
      </c>
      <c r="D62" s="54" t="s">
        <v>2309</v>
      </c>
      <c r="E62" s="6" t="s">
        <v>583</v>
      </c>
      <c r="F62" s="19">
        <v>550</v>
      </c>
      <c r="G62" s="24">
        <v>5563.42</v>
      </c>
      <c r="H62" s="24">
        <v>0.41</v>
      </c>
      <c r="I62" s="31">
        <v>7.6950000000000003</v>
      </c>
      <c r="J62" s="31"/>
      <c r="K62" s="35" t="s">
        <v>584</v>
      </c>
    </row>
    <row r="63" spans="2:11" x14ac:dyDescent="0.25">
      <c r="B63" s="8" t="s">
        <v>2153</v>
      </c>
      <c r="C63" s="57" t="s">
        <v>647</v>
      </c>
      <c r="D63" s="54" t="s">
        <v>2154</v>
      </c>
      <c r="E63" s="6" t="s">
        <v>583</v>
      </c>
      <c r="F63" s="19">
        <v>500</v>
      </c>
      <c r="G63" s="24">
        <v>4993.3999999999996</v>
      </c>
      <c r="H63" s="24">
        <v>0.37</v>
      </c>
      <c r="I63" s="31">
        <v>8.0030999999999999</v>
      </c>
      <c r="J63" s="31">
        <v>7.9596608612500006</v>
      </c>
      <c r="K63" s="35" t="s">
        <v>584</v>
      </c>
    </row>
    <row r="64" spans="2:11" x14ac:dyDescent="0.25">
      <c r="B64" s="8" t="s">
        <v>580</v>
      </c>
      <c r="C64" s="57" t="s">
        <v>581</v>
      </c>
      <c r="D64" s="54" t="s">
        <v>582</v>
      </c>
      <c r="E64" s="6" t="s">
        <v>583</v>
      </c>
      <c r="F64" s="19">
        <v>5000</v>
      </c>
      <c r="G64" s="24">
        <v>4966.62</v>
      </c>
      <c r="H64" s="24">
        <v>0.37</v>
      </c>
      <c r="I64" s="31">
        <v>7.84</v>
      </c>
      <c r="J64" s="31"/>
      <c r="K64" s="35" t="s">
        <v>584</v>
      </c>
    </row>
    <row r="65" spans="2:11" x14ac:dyDescent="0.25">
      <c r="B65" s="8" t="s">
        <v>631</v>
      </c>
      <c r="C65" s="57" t="s">
        <v>632</v>
      </c>
      <c r="D65" s="54" t="s">
        <v>633</v>
      </c>
      <c r="E65" s="6" t="s">
        <v>583</v>
      </c>
      <c r="F65" s="19">
        <v>5000</v>
      </c>
      <c r="G65" s="24">
        <v>4956.8999999999996</v>
      </c>
      <c r="H65" s="24">
        <v>0.37</v>
      </c>
      <c r="I65" s="31">
        <v>7.8540000000000001</v>
      </c>
      <c r="J65" s="31"/>
      <c r="K65" s="35" t="s">
        <v>584</v>
      </c>
    </row>
    <row r="66" spans="2:11" x14ac:dyDescent="0.25">
      <c r="B66" s="8" t="s">
        <v>1526</v>
      </c>
      <c r="C66" s="57" t="s">
        <v>1060</v>
      </c>
      <c r="D66" s="54" t="s">
        <v>1527</v>
      </c>
      <c r="E66" s="6" t="s">
        <v>612</v>
      </c>
      <c r="F66" s="19">
        <v>3500</v>
      </c>
      <c r="G66" s="24">
        <v>3488.64</v>
      </c>
      <c r="H66" s="24">
        <v>0.26</v>
      </c>
      <c r="I66" s="31">
        <v>8.42</v>
      </c>
      <c r="J66" s="31"/>
      <c r="K66" s="35" t="s">
        <v>584</v>
      </c>
    </row>
    <row r="67" spans="2:11" x14ac:dyDescent="0.25">
      <c r="B67" s="8" t="s">
        <v>1456</v>
      </c>
      <c r="C67" s="57" t="s">
        <v>1060</v>
      </c>
      <c r="D67" s="54" t="s">
        <v>1457</v>
      </c>
      <c r="E67" s="6" t="s">
        <v>612</v>
      </c>
      <c r="F67" s="19">
        <v>350</v>
      </c>
      <c r="G67" s="24">
        <v>3440.32</v>
      </c>
      <c r="H67" s="24">
        <v>0.26</v>
      </c>
      <c r="I67" s="31">
        <v>8.1624999999999996</v>
      </c>
      <c r="J67" s="31"/>
      <c r="K67" s="35" t="s">
        <v>584</v>
      </c>
    </row>
    <row r="68" spans="2:11" x14ac:dyDescent="0.25">
      <c r="B68" s="8" t="s">
        <v>2310</v>
      </c>
      <c r="C68" s="57" t="s">
        <v>554</v>
      </c>
      <c r="D68" s="54" t="s">
        <v>2311</v>
      </c>
      <c r="E68" s="6" t="s">
        <v>583</v>
      </c>
      <c r="F68" s="19">
        <v>200</v>
      </c>
      <c r="G68" s="24">
        <v>2523.37</v>
      </c>
      <c r="H68" s="24">
        <v>0.19</v>
      </c>
      <c r="I68" s="31">
        <v>7.64</v>
      </c>
      <c r="J68" s="31"/>
      <c r="K68" s="35" t="s">
        <v>584</v>
      </c>
    </row>
    <row r="69" spans="2:11" x14ac:dyDescent="0.25">
      <c r="B69" s="8" t="s">
        <v>1676</v>
      </c>
      <c r="C69" s="57" t="s">
        <v>718</v>
      </c>
      <c r="D69" s="54" t="s">
        <v>1677</v>
      </c>
      <c r="E69" s="6" t="s">
        <v>1678</v>
      </c>
      <c r="F69" s="19">
        <v>250</v>
      </c>
      <c r="G69" s="24">
        <v>2514.14</v>
      </c>
      <c r="H69" s="24">
        <v>0.19</v>
      </c>
      <c r="I69" s="31">
        <v>7.8339999999999996</v>
      </c>
      <c r="J69" s="31"/>
      <c r="K69" s="35" t="s">
        <v>584</v>
      </c>
    </row>
    <row r="70" spans="2:11" x14ac:dyDescent="0.25">
      <c r="B70" s="8" t="s">
        <v>2312</v>
      </c>
      <c r="C70" s="57" t="s">
        <v>51</v>
      </c>
      <c r="D70" s="54" t="s">
        <v>2313</v>
      </c>
      <c r="E70" s="6" t="s">
        <v>583</v>
      </c>
      <c r="F70" s="19">
        <v>250</v>
      </c>
      <c r="G70" s="24">
        <v>2494.29</v>
      </c>
      <c r="H70" s="24">
        <v>0.19</v>
      </c>
      <c r="I70" s="31">
        <v>7.7900999999999998</v>
      </c>
      <c r="J70" s="31"/>
      <c r="K70" s="35" t="s">
        <v>584</v>
      </c>
    </row>
    <row r="71" spans="2:11" x14ac:dyDescent="0.25">
      <c r="B71" s="8" t="s">
        <v>2314</v>
      </c>
      <c r="C71" s="57" t="s">
        <v>1664</v>
      </c>
      <c r="D71" s="54" t="s">
        <v>2315</v>
      </c>
      <c r="E71" s="6" t="s">
        <v>583</v>
      </c>
      <c r="F71" s="19">
        <v>2500</v>
      </c>
      <c r="G71" s="24">
        <v>2489.02</v>
      </c>
      <c r="H71" s="24">
        <v>0.18</v>
      </c>
      <c r="I71" s="31">
        <v>8.15</v>
      </c>
      <c r="J71" s="31"/>
      <c r="K71" s="35" t="s">
        <v>584</v>
      </c>
    </row>
    <row r="72" spans="2:11" x14ac:dyDescent="0.25">
      <c r="B72" s="8" t="s">
        <v>2316</v>
      </c>
      <c r="C72" s="57" t="s">
        <v>2139</v>
      </c>
      <c r="D72" s="54" t="s">
        <v>2317</v>
      </c>
      <c r="E72" s="6" t="s">
        <v>583</v>
      </c>
      <c r="F72" s="19">
        <v>250</v>
      </c>
      <c r="G72" s="24">
        <v>2478.96</v>
      </c>
      <c r="H72" s="24">
        <v>0.18</v>
      </c>
      <c r="I72" s="31">
        <v>7.65</v>
      </c>
      <c r="J72" s="31"/>
      <c r="K72" s="35" t="s">
        <v>584</v>
      </c>
    </row>
    <row r="73" spans="2:11" x14ac:dyDescent="0.25">
      <c r="B73" s="8" t="s">
        <v>2318</v>
      </c>
      <c r="C73" s="57" t="s">
        <v>554</v>
      </c>
      <c r="D73" s="54" t="s">
        <v>2319</v>
      </c>
      <c r="E73" s="6" t="s">
        <v>583</v>
      </c>
      <c r="F73" s="19">
        <v>250</v>
      </c>
      <c r="G73" s="24">
        <v>2471.0300000000002</v>
      </c>
      <c r="H73" s="24">
        <v>0.18</v>
      </c>
      <c r="I73" s="31">
        <v>7.7249999999999996</v>
      </c>
      <c r="J73" s="31"/>
      <c r="K73" s="35" t="s">
        <v>584</v>
      </c>
    </row>
    <row r="74" spans="2:11" x14ac:dyDescent="0.25">
      <c r="B74" s="8" t="s">
        <v>2320</v>
      </c>
      <c r="C74" s="57" t="s">
        <v>873</v>
      </c>
      <c r="D74" s="54" t="s">
        <v>2321</v>
      </c>
      <c r="E74" s="6" t="s">
        <v>583</v>
      </c>
      <c r="F74" s="19">
        <v>250</v>
      </c>
      <c r="G74" s="24">
        <v>2461.98</v>
      </c>
      <c r="H74" s="24">
        <v>0.18</v>
      </c>
      <c r="I74" s="31">
        <v>7.66</v>
      </c>
      <c r="J74" s="31"/>
      <c r="K74" s="35" t="s">
        <v>584</v>
      </c>
    </row>
    <row r="75" spans="2:11" x14ac:dyDescent="0.25">
      <c r="B75" s="8" t="s">
        <v>2322</v>
      </c>
      <c r="C75" s="57" t="s">
        <v>632</v>
      </c>
      <c r="D75" s="54" t="s">
        <v>2323</v>
      </c>
      <c r="E75" s="6" t="s">
        <v>583</v>
      </c>
      <c r="F75" s="19">
        <v>200</v>
      </c>
      <c r="G75" s="24">
        <v>1925.8</v>
      </c>
      <c r="H75" s="24">
        <v>0.14000000000000001</v>
      </c>
      <c r="I75" s="31">
        <v>7.8</v>
      </c>
      <c r="J75" s="31"/>
      <c r="K75" s="35" t="s">
        <v>584</v>
      </c>
    </row>
    <row r="76" spans="2:11" x14ac:dyDescent="0.25">
      <c r="B76" s="8" t="s">
        <v>599</v>
      </c>
      <c r="C76" s="57" t="s">
        <v>581</v>
      </c>
      <c r="D76" s="54" t="s">
        <v>600</v>
      </c>
      <c r="E76" s="6" t="s">
        <v>583</v>
      </c>
      <c r="F76" s="19">
        <v>1500</v>
      </c>
      <c r="G76" s="24">
        <v>1486.11</v>
      </c>
      <c r="H76" s="24">
        <v>0.11</v>
      </c>
      <c r="I76" s="31">
        <v>7.85</v>
      </c>
      <c r="J76" s="31"/>
      <c r="K76" s="35" t="s">
        <v>584</v>
      </c>
    </row>
    <row r="77" spans="2:11" x14ac:dyDescent="0.25">
      <c r="B77" s="8" t="s">
        <v>2324</v>
      </c>
      <c r="C77" s="57" t="s">
        <v>418</v>
      </c>
      <c r="D77" s="54" t="s">
        <v>2325</v>
      </c>
      <c r="E77" s="6" t="s">
        <v>636</v>
      </c>
      <c r="F77" s="19">
        <v>61</v>
      </c>
      <c r="G77" s="24">
        <v>543.58000000000004</v>
      </c>
      <c r="H77" s="24">
        <v>0.04</v>
      </c>
      <c r="I77" s="31">
        <v>8.1583000000000006</v>
      </c>
      <c r="J77" s="31"/>
      <c r="K77" s="35" t="s">
        <v>584</v>
      </c>
    </row>
    <row r="78" spans="2:11" x14ac:dyDescent="0.25">
      <c r="B78" s="8" t="s">
        <v>2326</v>
      </c>
      <c r="C78" s="57" t="s">
        <v>539</v>
      </c>
      <c r="D78" s="54" t="s">
        <v>2327</v>
      </c>
      <c r="E78" s="6" t="s">
        <v>583</v>
      </c>
      <c r="F78" s="19">
        <v>50</v>
      </c>
      <c r="G78" s="24">
        <v>494.61</v>
      </c>
      <c r="H78" s="24">
        <v>0.04</v>
      </c>
      <c r="I78" s="31">
        <v>7.9348999999999998</v>
      </c>
      <c r="J78" s="31"/>
      <c r="K78" s="35" t="s">
        <v>584</v>
      </c>
    </row>
    <row r="79" spans="2:11" x14ac:dyDescent="0.25">
      <c r="B79" s="8" t="s">
        <v>2328</v>
      </c>
      <c r="C79" s="57" t="s">
        <v>1481</v>
      </c>
      <c r="D79" s="54" t="s">
        <v>2329</v>
      </c>
      <c r="E79" s="6" t="s">
        <v>583</v>
      </c>
      <c r="F79" s="19">
        <v>25</v>
      </c>
      <c r="G79" s="24">
        <v>252.16</v>
      </c>
      <c r="H79" s="24">
        <v>0.02</v>
      </c>
      <c r="I79" s="31">
        <v>7.76</v>
      </c>
      <c r="J79" s="31"/>
      <c r="K79" s="35" t="s">
        <v>584</v>
      </c>
    </row>
    <row r="80" spans="2:11" x14ac:dyDescent="0.25">
      <c r="C80" s="58" t="s">
        <v>39</v>
      </c>
      <c r="D80" s="54"/>
      <c r="E80" s="6"/>
      <c r="F80" s="19"/>
      <c r="G80" s="25">
        <v>865769.48</v>
      </c>
      <c r="H80" s="25">
        <v>64.260000000000005</v>
      </c>
      <c r="I80" s="31"/>
      <c r="J80" s="31"/>
      <c r="K80" s="35"/>
    </row>
    <row r="81" spans="2:11" x14ac:dyDescent="0.25">
      <c r="C81" s="57"/>
      <c r="D81" s="54"/>
      <c r="E81" s="6"/>
      <c r="F81" s="19"/>
      <c r="G81" s="24"/>
      <c r="H81" s="24"/>
      <c r="I81" s="31"/>
      <c r="J81" s="31"/>
      <c r="K81" s="35"/>
    </row>
    <row r="82" spans="2:11" x14ac:dyDescent="0.25">
      <c r="C82" s="58" t="s">
        <v>7</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8" t="s">
        <v>8</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746</v>
      </c>
      <c r="C87" s="57" t="s">
        <v>747</v>
      </c>
      <c r="D87" s="54" t="s">
        <v>748</v>
      </c>
      <c r="E87" s="6" t="s">
        <v>660</v>
      </c>
      <c r="F87" s="19">
        <v>88500000</v>
      </c>
      <c r="G87" s="24">
        <v>88809.84</v>
      </c>
      <c r="H87" s="24">
        <v>6.59</v>
      </c>
      <c r="I87" s="31">
        <v>7.3963143999999996</v>
      </c>
      <c r="J87" s="31"/>
      <c r="K87" s="35"/>
    </row>
    <row r="88" spans="2:11" x14ac:dyDescent="0.25">
      <c r="B88" s="8" t="s">
        <v>743</v>
      </c>
      <c r="C88" s="57" t="s">
        <v>744</v>
      </c>
      <c r="D88" s="54" t="s">
        <v>745</v>
      </c>
      <c r="E88" s="6" t="s">
        <v>660</v>
      </c>
      <c r="F88" s="19">
        <v>57000000</v>
      </c>
      <c r="G88" s="24">
        <v>56520.69</v>
      </c>
      <c r="H88" s="24">
        <v>4.1900000000000004</v>
      </c>
      <c r="I88" s="31">
        <v>7.4219137000000002</v>
      </c>
      <c r="J88" s="31"/>
      <c r="K88" s="35"/>
    </row>
    <row r="89" spans="2:11" x14ac:dyDescent="0.25">
      <c r="B89" s="8" t="s">
        <v>673</v>
      </c>
      <c r="C89" s="57" t="s">
        <v>674</v>
      </c>
      <c r="D89" s="54" t="s">
        <v>675</v>
      </c>
      <c r="E89" s="6" t="s">
        <v>660</v>
      </c>
      <c r="F89" s="19">
        <v>47500000</v>
      </c>
      <c r="G89" s="24">
        <v>47144.04</v>
      </c>
      <c r="H89" s="24">
        <v>3.5</v>
      </c>
      <c r="I89" s="31">
        <v>7.3919880999999998</v>
      </c>
      <c r="J89" s="31"/>
      <c r="K89" s="35"/>
    </row>
    <row r="90" spans="2:11" x14ac:dyDescent="0.25">
      <c r="B90" s="8" t="s">
        <v>1530</v>
      </c>
      <c r="C90" s="57" t="s">
        <v>4680</v>
      </c>
      <c r="D90" s="54" t="s">
        <v>1531</v>
      </c>
      <c r="E90" s="6" t="s">
        <v>660</v>
      </c>
      <c r="F90" s="19">
        <v>37000000</v>
      </c>
      <c r="G90" s="24">
        <v>36861.879999999997</v>
      </c>
      <c r="H90" s="24">
        <v>2.73</v>
      </c>
      <c r="I90" s="31">
        <v>0</v>
      </c>
      <c r="J90" s="31"/>
      <c r="K90" s="35"/>
    </row>
    <row r="91" spans="2:11" x14ac:dyDescent="0.25">
      <c r="B91" s="8" t="s">
        <v>657</v>
      </c>
      <c r="C91" s="57" t="s">
        <v>658</v>
      </c>
      <c r="D91" s="54" t="s">
        <v>659</v>
      </c>
      <c r="E91" s="6" t="s">
        <v>660</v>
      </c>
      <c r="F91" s="19">
        <v>30000000</v>
      </c>
      <c r="G91" s="24">
        <v>29791.02</v>
      </c>
      <c r="H91" s="24">
        <v>2.21</v>
      </c>
      <c r="I91" s="31">
        <v>7.4115815999999999</v>
      </c>
      <c r="J91" s="31"/>
      <c r="K91" s="35"/>
    </row>
    <row r="92" spans="2:11" x14ac:dyDescent="0.25">
      <c r="B92" s="8" t="s">
        <v>1011</v>
      </c>
      <c r="C92" s="57" t="s">
        <v>1012</v>
      </c>
      <c r="D92" s="54" t="s">
        <v>1013</v>
      </c>
      <c r="E92" s="6" t="s">
        <v>660</v>
      </c>
      <c r="F92" s="19">
        <v>27000000</v>
      </c>
      <c r="G92" s="24">
        <v>26839.43</v>
      </c>
      <c r="H92" s="24">
        <v>1.99</v>
      </c>
      <c r="I92" s="31">
        <v>7.4186072000000003</v>
      </c>
      <c r="J92" s="31"/>
      <c r="K92" s="35"/>
    </row>
    <row r="93" spans="2:11" x14ac:dyDescent="0.25">
      <c r="B93" s="8" t="s">
        <v>1066</v>
      </c>
      <c r="C93" s="57" t="s">
        <v>1067</v>
      </c>
      <c r="D93" s="54" t="s">
        <v>1068</v>
      </c>
      <c r="E93" s="6" t="s">
        <v>660</v>
      </c>
      <c r="F93" s="19">
        <v>25000000</v>
      </c>
      <c r="G93" s="24">
        <v>24889.15</v>
      </c>
      <c r="H93" s="24">
        <v>1.85</v>
      </c>
      <c r="I93" s="31">
        <v>7.4590177000000004</v>
      </c>
      <c r="J93" s="31"/>
      <c r="K93" s="35"/>
    </row>
    <row r="94" spans="2:11" x14ac:dyDescent="0.25">
      <c r="B94" s="8" t="s">
        <v>1014</v>
      </c>
      <c r="C94" s="57" t="s">
        <v>4678</v>
      </c>
      <c r="D94" s="54" t="s">
        <v>1015</v>
      </c>
      <c r="E94" s="6" t="s">
        <v>660</v>
      </c>
      <c r="F94" s="19">
        <v>20000000</v>
      </c>
      <c r="G94" s="24">
        <v>19915</v>
      </c>
      <c r="H94" s="24">
        <v>1.48</v>
      </c>
      <c r="I94" s="31">
        <v>0</v>
      </c>
      <c r="J94" s="31"/>
      <c r="K94" s="35"/>
    </row>
    <row r="95" spans="2:11" x14ac:dyDescent="0.25">
      <c r="B95" s="8" t="s">
        <v>1275</v>
      </c>
      <c r="C95" s="57" t="s">
        <v>4679</v>
      </c>
      <c r="D95" s="54" t="s">
        <v>1276</v>
      </c>
      <c r="E95" s="6" t="s">
        <v>660</v>
      </c>
      <c r="F95" s="19">
        <v>15000000</v>
      </c>
      <c r="G95" s="24">
        <v>15202.26</v>
      </c>
      <c r="H95" s="24">
        <v>1.1299999999999999</v>
      </c>
      <c r="I95" s="31">
        <v>0</v>
      </c>
      <c r="J95" s="31"/>
      <c r="K95" s="35"/>
    </row>
    <row r="96" spans="2:11" x14ac:dyDescent="0.25">
      <c r="B96" s="8" t="s">
        <v>2330</v>
      </c>
      <c r="C96" s="57" t="s">
        <v>2331</v>
      </c>
      <c r="D96" s="54" t="s">
        <v>2332</v>
      </c>
      <c r="E96" s="6" t="s">
        <v>660</v>
      </c>
      <c r="F96" s="19">
        <v>4500000</v>
      </c>
      <c r="G96" s="24">
        <v>4439.6000000000004</v>
      </c>
      <c r="H96" s="24">
        <v>0.33</v>
      </c>
      <c r="I96" s="31">
        <v>7.7168973999999997</v>
      </c>
      <c r="J96" s="31"/>
      <c r="K96" s="35"/>
    </row>
    <row r="97" spans="1:11" x14ac:dyDescent="0.25">
      <c r="B97" s="8" t="s">
        <v>676</v>
      </c>
      <c r="C97" s="57" t="s">
        <v>677</v>
      </c>
      <c r="D97" s="54" t="s">
        <v>678</v>
      </c>
      <c r="E97" s="6" t="s">
        <v>660</v>
      </c>
      <c r="F97" s="19">
        <v>200000</v>
      </c>
      <c r="G97" s="24">
        <v>198.94</v>
      </c>
      <c r="H97" s="24">
        <v>0.01</v>
      </c>
      <c r="I97" s="31">
        <v>7.4755092000000003</v>
      </c>
      <c r="J97" s="31"/>
      <c r="K97" s="35"/>
    </row>
    <row r="98" spans="1:11" x14ac:dyDescent="0.25">
      <c r="C98" s="58" t="s">
        <v>39</v>
      </c>
      <c r="D98" s="54"/>
      <c r="E98" s="6"/>
      <c r="F98" s="19"/>
      <c r="G98" s="25">
        <v>350611.85</v>
      </c>
      <c r="H98" s="25">
        <v>26.01</v>
      </c>
      <c r="I98" s="31"/>
      <c r="J98" s="31"/>
      <c r="K98" s="35"/>
    </row>
    <row r="99" spans="1:11" x14ac:dyDescent="0.25">
      <c r="C99" s="57"/>
      <c r="D99" s="54"/>
      <c r="E99" s="6"/>
      <c r="F99" s="19"/>
      <c r="G99" s="24"/>
      <c r="H99" s="24"/>
      <c r="I99" s="31"/>
      <c r="J99" s="31"/>
      <c r="K99" s="35"/>
    </row>
    <row r="100" spans="1:11" x14ac:dyDescent="0.25">
      <c r="C100" s="59" t="s">
        <v>10</v>
      </c>
      <c r="D100" s="54"/>
      <c r="E100" s="6"/>
      <c r="F100" s="19"/>
      <c r="G100" s="24"/>
      <c r="H100" s="24"/>
      <c r="I100" s="31"/>
      <c r="J100" s="31"/>
      <c r="K100" s="35"/>
    </row>
    <row r="101" spans="1:11" x14ac:dyDescent="0.25">
      <c r="B101" s="8" t="s">
        <v>2212</v>
      </c>
      <c r="C101" s="57" t="s">
        <v>2213</v>
      </c>
      <c r="D101" s="54" t="s">
        <v>2214</v>
      </c>
      <c r="E101" s="6" t="s">
        <v>660</v>
      </c>
      <c r="F101" s="19">
        <v>2500000</v>
      </c>
      <c r="G101" s="24">
        <v>2524.1999999999998</v>
      </c>
      <c r="H101" s="24">
        <v>0.19</v>
      </c>
      <c r="I101" s="31">
        <v>7.578392</v>
      </c>
      <c r="J101" s="31"/>
      <c r="K101" s="35"/>
    </row>
    <row r="102" spans="1:11" x14ac:dyDescent="0.25">
      <c r="C102" s="58" t="s">
        <v>39</v>
      </c>
      <c r="D102" s="54"/>
      <c r="E102" s="6"/>
      <c r="F102" s="19"/>
      <c r="G102" s="25">
        <v>2524.1999999999998</v>
      </c>
      <c r="H102" s="25">
        <v>0.19</v>
      </c>
      <c r="I102" s="31"/>
      <c r="J102" s="31"/>
      <c r="K102" s="35"/>
    </row>
    <row r="103" spans="1:11" x14ac:dyDescent="0.25">
      <c r="C103" s="57"/>
      <c r="D103" s="54"/>
      <c r="E103" s="6"/>
      <c r="F103" s="19"/>
      <c r="G103" s="24"/>
      <c r="H103" s="24"/>
      <c r="I103" s="31"/>
      <c r="J103" s="31"/>
      <c r="K103" s="35"/>
    </row>
    <row r="104" spans="1:11" x14ac:dyDescent="0.25">
      <c r="A104" s="10"/>
      <c r="B104" s="28"/>
      <c r="C104" s="58" t="s">
        <v>11</v>
      </c>
      <c r="D104" s="54"/>
      <c r="E104" s="6"/>
      <c r="F104" s="19"/>
      <c r="G104" s="24"/>
      <c r="H104" s="24"/>
      <c r="I104" s="31"/>
      <c r="J104" s="31"/>
      <c r="K104" s="35"/>
    </row>
    <row r="105" spans="1:11" x14ac:dyDescent="0.25">
      <c r="C105" s="59" t="s">
        <v>13</v>
      </c>
      <c r="D105" s="54"/>
      <c r="E105" s="6"/>
      <c r="F105" s="19"/>
      <c r="G105" s="24"/>
      <c r="H105" s="24"/>
      <c r="I105" s="31"/>
      <c r="J105" s="31"/>
      <c r="K105" s="35"/>
    </row>
    <row r="106" spans="1:11" x14ac:dyDescent="0.25">
      <c r="B106" s="8" t="s">
        <v>1307</v>
      </c>
      <c r="C106" s="57" t="s">
        <v>1308</v>
      </c>
      <c r="D106" s="54" t="s">
        <v>1309</v>
      </c>
      <c r="E106" s="6" t="s">
        <v>694</v>
      </c>
      <c r="F106" s="19">
        <v>4000</v>
      </c>
      <c r="G106" s="24">
        <v>19773.240000000002</v>
      </c>
      <c r="H106" s="24">
        <v>1.47</v>
      </c>
      <c r="I106" s="31">
        <v>8.0496999999999996</v>
      </c>
      <c r="J106" s="31"/>
      <c r="K106" s="35"/>
    </row>
    <row r="107" spans="1:11" x14ac:dyDescent="0.25">
      <c r="C107" s="58" t="s">
        <v>39</v>
      </c>
      <c r="D107" s="54"/>
      <c r="E107" s="6"/>
      <c r="F107" s="19"/>
      <c r="G107" s="25">
        <v>19773.240000000002</v>
      </c>
      <c r="H107" s="25">
        <v>1.47</v>
      </c>
      <c r="I107" s="31"/>
      <c r="J107" s="31"/>
      <c r="K107" s="35"/>
    </row>
    <row r="108" spans="1:11" x14ac:dyDescent="0.25">
      <c r="C108" s="57"/>
      <c r="D108" s="54"/>
      <c r="E108" s="6"/>
      <c r="F108" s="19"/>
      <c r="G108" s="24"/>
      <c r="H108" s="24"/>
      <c r="I108" s="31"/>
      <c r="J108" s="31"/>
      <c r="K108" s="35"/>
    </row>
    <row r="109" spans="1:11" x14ac:dyDescent="0.25">
      <c r="C109" s="59" t="s">
        <v>14</v>
      </c>
      <c r="D109" s="54"/>
      <c r="E109" s="6"/>
      <c r="F109" s="19"/>
      <c r="G109" s="24"/>
      <c r="H109" s="24"/>
      <c r="I109" s="31"/>
      <c r="J109" s="31"/>
      <c r="K109" s="35"/>
    </row>
    <row r="110" spans="1:11" x14ac:dyDescent="0.25">
      <c r="B110" s="8" t="s">
        <v>2333</v>
      </c>
      <c r="C110" s="57" t="s">
        <v>1199</v>
      </c>
      <c r="D110" s="54" t="s">
        <v>2334</v>
      </c>
      <c r="E110" s="6" t="s">
        <v>694</v>
      </c>
      <c r="F110" s="19">
        <v>1320</v>
      </c>
      <c r="G110" s="24">
        <v>6475.29</v>
      </c>
      <c r="H110" s="24">
        <v>0.48</v>
      </c>
      <c r="I110" s="31">
        <v>7.3998999999999997</v>
      </c>
      <c r="J110" s="31"/>
      <c r="K110" s="35"/>
    </row>
    <row r="111" spans="1:11" x14ac:dyDescent="0.25">
      <c r="B111" s="8" t="s">
        <v>2335</v>
      </c>
      <c r="C111" s="57" t="s">
        <v>586</v>
      </c>
      <c r="D111" s="54" t="s">
        <v>2336</v>
      </c>
      <c r="E111" s="6" t="s">
        <v>694</v>
      </c>
      <c r="F111" s="19">
        <v>200</v>
      </c>
      <c r="G111" s="24">
        <v>999.03</v>
      </c>
      <c r="H111" s="24">
        <v>7.0000000000000007E-2</v>
      </c>
      <c r="I111" s="31">
        <v>7.1097999999999999</v>
      </c>
      <c r="J111" s="31"/>
      <c r="K111" s="35"/>
    </row>
    <row r="112" spans="1:11" x14ac:dyDescent="0.25">
      <c r="C112" s="58" t="s">
        <v>39</v>
      </c>
      <c r="D112" s="54"/>
      <c r="E112" s="6"/>
      <c r="F112" s="19"/>
      <c r="G112" s="25">
        <v>7474.32</v>
      </c>
      <c r="H112" s="25">
        <v>0.55000000000000004</v>
      </c>
      <c r="I112" s="31"/>
      <c r="J112" s="31"/>
      <c r="K112" s="35"/>
    </row>
    <row r="113" spans="1:11" x14ac:dyDescent="0.25">
      <c r="C113" s="57"/>
      <c r="D113" s="54"/>
      <c r="E113" s="6"/>
      <c r="F113" s="19"/>
      <c r="G113" s="24"/>
      <c r="H113" s="24"/>
      <c r="I113" s="31"/>
      <c r="J113" s="31"/>
      <c r="K113" s="35"/>
    </row>
    <row r="114" spans="1:11" x14ac:dyDescent="0.25">
      <c r="C114" s="58" t="s">
        <v>15</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9" t="s">
        <v>17</v>
      </c>
      <c r="D118" s="54"/>
      <c r="E118" s="6"/>
      <c r="F118" s="19"/>
      <c r="G118" s="24"/>
      <c r="H118" s="24"/>
      <c r="I118" s="31"/>
      <c r="J118" s="31"/>
      <c r="K118" s="35"/>
    </row>
    <row r="119" spans="1:11" x14ac:dyDescent="0.25">
      <c r="B119" s="8" t="s">
        <v>2337</v>
      </c>
      <c r="C119" s="57" t="s">
        <v>2338</v>
      </c>
      <c r="D119" s="54" t="s">
        <v>2339</v>
      </c>
      <c r="E119" s="6" t="s">
        <v>660</v>
      </c>
      <c r="F119" s="19">
        <v>140000</v>
      </c>
      <c r="G119" s="24">
        <v>108.31</v>
      </c>
      <c r="H119" s="24">
        <v>0.01</v>
      </c>
      <c r="I119" s="31">
        <v>7.5231862999999999</v>
      </c>
      <c r="J119" s="31"/>
      <c r="K119" s="35"/>
    </row>
    <row r="120" spans="1:11" x14ac:dyDescent="0.25">
      <c r="C120" s="58" t="s">
        <v>39</v>
      </c>
      <c r="D120" s="54"/>
      <c r="E120" s="6"/>
      <c r="F120" s="19"/>
      <c r="G120" s="25">
        <v>108.31</v>
      </c>
      <c r="H120" s="25">
        <v>0.01</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C123" s="59" t="s">
        <v>4675</v>
      </c>
      <c r="D123" s="54"/>
      <c r="E123" s="6"/>
      <c r="F123" s="19"/>
      <c r="G123" s="24"/>
      <c r="H123" s="24"/>
      <c r="I123" s="31"/>
      <c r="J123" s="31"/>
      <c r="K123" s="35"/>
    </row>
    <row r="124" spans="1:11" x14ac:dyDescent="0.25">
      <c r="B124" s="8" t="s">
        <v>752</v>
      </c>
      <c r="C124" s="57" t="s">
        <v>4676</v>
      </c>
      <c r="D124" s="54" t="s">
        <v>753</v>
      </c>
      <c r="E124" s="6"/>
      <c r="F124" s="19">
        <v>33341.233</v>
      </c>
      <c r="G124" s="24">
        <v>3348.05</v>
      </c>
      <c r="H124" s="24">
        <v>0.25</v>
      </c>
      <c r="I124" s="31">
        <v>7.26</v>
      </c>
      <c r="J124" s="31"/>
      <c r="K124" s="35"/>
    </row>
    <row r="125" spans="1:11" x14ac:dyDescent="0.25">
      <c r="C125" s="58" t="s">
        <v>39</v>
      </c>
      <c r="D125" s="54"/>
      <c r="E125" s="6"/>
      <c r="F125" s="19"/>
      <c r="G125" s="25">
        <v>3348.05</v>
      </c>
      <c r="H125" s="25">
        <v>0.25</v>
      </c>
      <c r="I125" s="31"/>
      <c r="J125" s="31"/>
      <c r="K125" s="35"/>
    </row>
    <row r="126" spans="1:11" x14ac:dyDescent="0.25">
      <c r="C126" s="57"/>
      <c r="D126" s="54"/>
      <c r="E126" s="6"/>
      <c r="F126" s="19"/>
      <c r="G126" s="24"/>
      <c r="H126" s="24"/>
      <c r="I126" s="31"/>
      <c r="J126" s="31"/>
      <c r="K126" s="35"/>
    </row>
    <row r="127" spans="1:11" x14ac:dyDescent="0.25">
      <c r="C127" s="58" t="s">
        <v>20</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21</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8" t="s">
        <v>22</v>
      </c>
      <c r="D131" s="54"/>
      <c r="E131" s="6"/>
      <c r="F131" s="19"/>
      <c r="G131" s="24" t="s">
        <v>2</v>
      </c>
      <c r="H131" s="24" t="s">
        <v>2</v>
      </c>
      <c r="I131" s="31"/>
      <c r="J131" s="31"/>
      <c r="K131" s="35"/>
    </row>
    <row r="132" spans="1:54" x14ac:dyDescent="0.25">
      <c r="C132" s="57"/>
      <c r="D132" s="54"/>
      <c r="E132" s="6"/>
      <c r="F132" s="19"/>
      <c r="G132" s="24"/>
      <c r="H132" s="24"/>
      <c r="I132" s="31"/>
      <c r="J132" s="31"/>
      <c r="K132" s="35"/>
    </row>
    <row r="133" spans="1:54" x14ac:dyDescent="0.25">
      <c r="C133" s="59" t="s">
        <v>23</v>
      </c>
      <c r="D133" s="54"/>
      <c r="E133" s="6"/>
      <c r="F133" s="19"/>
      <c r="G133" s="24"/>
      <c r="H133" s="24"/>
      <c r="I133" s="31"/>
      <c r="J133" s="31"/>
      <c r="K133" s="35"/>
    </row>
    <row r="134" spans="1:54" x14ac:dyDescent="0.25">
      <c r="B134" s="8" t="s">
        <v>37</v>
      </c>
      <c r="C134" s="57" t="s">
        <v>38</v>
      </c>
      <c r="D134" s="54"/>
      <c r="E134" s="6"/>
      <c r="F134" s="19"/>
      <c r="G134" s="24">
        <v>53044.84</v>
      </c>
      <c r="H134" s="24">
        <v>3.94</v>
      </c>
      <c r="I134" s="31"/>
      <c r="J134" s="31"/>
      <c r="K134" s="35"/>
    </row>
    <row r="135" spans="1:54" x14ac:dyDescent="0.25">
      <c r="C135" s="58" t="s">
        <v>39</v>
      </c>
      <c r="D135" s="54"/>
      <c r="E135" s="6"/>
      <c r="F135" s="19"/>
      <c r="G135" s="25">
        <v>53044.84</v>
      </c>
      <c r="H135" s="25">
        <v>3.94</v>
      </c>
      <c r="I135" s="31"/>
      <c r="J135" s="31"/>
      <c r="K135" s="35"/>
    </row>
    <row r="136" spans="1:54" x14ac:dyDescent="0.25">
      <c r="C136" s="57"/>
      <c r="D136" s="54"/>
      <c r="E136" s="6"/>
      <c r="F136" s="19"/>
      <c r="G136" s="24"/>
      <c r="H136" s="24"/>
      <c r="I136" s="31"/>
      <c r="J136" s="31"/>
      <c r="K136" s="35"/>
    </row>
    <row r="137" spans="1:54" x14ac:dyDescent="0.25">
      <c r="A137" s="10"/>
      <c r="B137" s="28"/>
      <c r="C137" s="58" t="s">
        <v>24</v>
      </c>
      <c r="D137" s="54"/>
      <c r="E137" s="6"/>
      <c r="F137" s="19"/>
      <c r="G137" s="24"/>
      <c r="H137" s="24"/>
      <c r="I137" s="31"/>
      <c r="J137" s="31"/>
      <c r="K137" s="35"/>
    </row>
    <row r="138" spans="1:54" s="2" customFormat="1" ht="13.5" x14ac:dyDescent="0.25">
      <c r="A138" s="28"/>
      <c r="B138" s="28"/>
      <c r="C138" s="57" t="s">
        <v>4667</v>
      </c>
      <c r="D138" s="54"/>
      <c r="E138" s="6"/>
      <c r="F138" s="19"/>
      <c r="G138" s="24" t="s">
        <v>2</v>
      </c>
      <c r="H138" s="24" t="s">
        <v>2</v>
      </c>
      <c r="I138" s="31"/>
      <c r="J138" s="31"/>
      <c r="K138" s="35"/>
      <c r="L138" s="3"/>
      <c r="AI138" s="3"/>
      <c r="AV138" s="3"/>
      <c r="AX138" s="3"/>
      <c r="BB138" s="3"/>
    </row>
    <row r="139" spans="1:54" x14ac:dyDescent="0.25">
      <c r="B139" s="8"/>
      <c r="C139" s="57" t="s">
        <v>40</v>
      </c>
      <c r="D139" s="54"/>
      <c r="E139" s="6"/>
      <c r="F139" s="19"/>
      <c r="G139" s="24">
        <v>45164.3</v>
      </c>
      <c r="H139" s="24">
        <v>3.3200000000000003</v>
      </c>
      <c r="I139" s="31"/>
      <c r="J139" s="31"/>
      <c r="K139" s="35"/>
    </row>
    <row r="140" spans="1:54" x14ac:dyDescent="0.25">
      <c r="C140" s="58" t="s">
        <v>39</v>
      </c>
      <c r="D140" s="54"/>
      <c r="E140" s="6"/>
      <c r="F140" s="19"/>
      <c r="G140" s="25">
        <v>45164.3</v>
      </c>
      <c r="H140" s="25">
        <v>3.3200000000000003</v>
      </c>
      <c r="I140" s="31"/>
      <c r="J140" s="31"/>
      <c r="K140" s="35"/>
    </row>
    <row r="141" spans="1:54" x14ac:dyDescent="0.25">
      <c r="C141" s="57"/>
      <c r="D141" s="54"/>
      <c r="E141" s="6"/>
      <c r="F141" s="19"/>
      <c r="G141" s="24"/>
      <c r="H141" s="24"/>
      <c r="I141" s="31"/>
      <c r="J141" s="31"/>
      <c r="K141" s="35"/>
    </row>
    <row r="142" spans="1:54" x14ac:dyDescent="0.25">
      <c r="C142" s="60" t="s">
        <v>41</v>
      </c>
      <c r="D142" s="55"/>
      <c r="E142" s="5"/>
      <c r="F142" s="20"/>
      <c r="G142" s="26">
        <v>1347818.59</v>
      </c>
      <c r="H142" s="26">
        <v>100</v>
      </c>
      <c r="I142" s="32"/>
      <c r="J142" s="32"/>
      <c r="K142" s="36"/>
    </row>
    <row r="144" spans="1:54" ht="15.75" x14ac:dyDescent="0.3">
      <c r="C144" s="50" t="s">
        <v>4496</v>
      </c>
      <c r="D144" s="50"/>
      <c r="E144" s="50"/>
      <c r="F144" s="50"/>
      <c r="G144" s="63"/>
      <c r="H144" s="63"/>
      <c r="I144" s="63"/>
      <c r="J144" s="50"/>
    </row>
    <row r="145" spans="3:11" ht="27" x14ac:dyDescent="0.25">
      <c r="C145" s="43" t="s">
        <v>4491</v>
      </c>
      <c r="D145" s="43" t="s">
        <v>4492</v>
      </c>
      <c r="E145" s="43" t="s">
        <v>4682</v>
      </c>
      <c r="F145" s="43" t="s">
        <v>4493</v>
      </c>
      <c r="G145" s="64" t="s">
        <v>31</v>
      </c>
      <c r="H145" s="65" t="s">
        <v>4683</v>
      </c>
      <c r="I145" s="64" t="s">
        <v>33</v>
      </c>
      <c r="J145" s="43" t="s">
        <v>36</v>
      </c>
    </row>
    <row r="146" spans="3:11" x14ac:dyDescent="0.25">
      <c r="C146" s="43" t="s">
        <v>4684</v>
      </c>
      <c r="D146" s="43"/>
      <c r="E146" s="43"/>
      <c r="F146" s="43"/>
      <c r="G146" s="64"/>
      <c r="H146" s="65"/>
      <c r="I146" s="64"/>
      <c r="J146" s="43"/>
    </row>
    <row r="147" spans="3:11" x14ac:dyDescent="0.25">
      <c r="C147" s="46" t="s">
        <v>4697</v>
      </c>
      <c r="D147" s="66"/>
      <c r="E147" s="66"/>
      <c r="F147" s="66"/>
      <c r="G147" s="67"/>
      <c r="H147" s="68">
        <v>-15000</v>
      </c>
      <c r="I147" s="69">
        <f>+H147/$G$142*100</f>
        <v>-1.1129094160958264</v>
      </c>
      <c r="J147" s="66"/>
    </row>
    <row r="148" spans="3:11" x14ac:dyDescent="0.25">
      <c r="C148" s="46" t="s">
        <v>4698</v>
      </c>
      <c r="D148" s="66"/>
      <c r="E148" s="66"/>
      <c r="F148" s="66"/>
      <c r="G148" s="67"/>
      <c r="H148" s="68">
        <v>-35000</v>
      </c>
      <c r="I148" s="69">
        <f>+H148/$G$142*100</f>
        <v>-2.5967886375569278</v>
      </c>
      <c r="J148" s="66"/>
    </row>
    <row r="149" spans="3:11" x14ac:dyDescent="0.25">
      <c r="C149" s="48" t="s">
        <v>4495</v>
      </c>
      <c r="D149" s="48"/>
      <c r="E149" s="48"/>
      <c r="F149" s="48"/>
      <c r="G149" s="70"/>
      <c r="H149" s="70">
        <f>SUM(H147:H148)</f>
        <v>-50000</v>
      </c>
      <c r="I149" s="70">
        <f>SUM(I147:I148)</f>
        <v>-3.7096980536527542</v>
      </c>
      <c r="J149" s="48"/>
    </row>
    <row r="151" spans="3:11" x14ac:dyDescent="0.25">
      <c r="C151" s="1" t="s">
        <v>42</v>
      </c>
    </row>
    <row r="152" spans="3:11" x14ac:dyDescent="0.25">
      <c r="C152" s="37" t="s">
        <v>43</v>
      </c>
      <c r="D152" s="37"/>
      <c r="E152" s="37"/>
      <c r="F152" s="37"/>
      <c r="G152" s="37"/>
      <c r="H152" s="37"/>
      <c r="I152" s="37"/>
      <c r="J152" s="37"/>
      <c r="K152" s="37"/>
    </row>
    <row r="153" spans="3:11" x14ac:dyDescent="0.25">
      <c r="C153" s="2" t="s">
        <v>44</v>
      </c>
    </row>
    <row r="154" spans="3:11" x14ac:dyDescent="0.25">
      <c r="C154" s="2" t="s">
        <v>45</v>
      </c>
    </row>
    <row r="155" spans="3:11" x14ac:dyDescent="0.25">
      <c r="C155" s="2" t="s">
        <v>46</v>
      </c>
    </row>
    <row r="156" spans="3:11" x14ac:dyDescent="0.25">
      <c r="C156" s="2" t="s">
        <v>47</v>
      </c>
    </row>
    <row r="157" spans="3:11" ht="46.5" customHeight="1" x14ac:dyDescent="0.25">
      <c r="C157" s="80" t="s">
        <v>4701</v>
      </c>
      <c r="D157" s="80"/>
      <c r="E157" s="80"/>
      <c r="F157" s="80"/>
      <c r="G157" s="80"/>
      <c r="H157" s="80"/>
      <c r="I157" s="80"/>
      <c r="J157" s="80"/>
      <c r="K157" s="80"/>
    </row>
    <row r="159" spans="3:11" x14ac:dyDescent="0.25">
      <c r="C159" s="77" t="s">
        <v>4759</v>
      </c>
      <c r="E159" s="77" t="s">
        <v>4760</v>
      </c>
      <c r="F159" s="78"/>
    </row>
    <row r="160" spans="3:11" x14ac:dyDescent="0.25">
      <c r="E160" s="2" t="s">
        <v>4788</v>
      </c>
    </row>
  </sheetData>
  <mergeCells count="1">
    <mergeCell ref="C157:K157"/>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72"/>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2340</v>
      </c>
      <c r="J2" s="38" t="s">
        <v>4484</v>
      </c>
    </row>
    <row r="3" spans="1:54" ht="16.5" x14ac:dyDescent="0.3">
      <c r="C3" s="1" t="s">
        <v>26</v>
      </c>
      <c r="D3" s="21" t="s">
        <v>1921</v>
      </c>
      <c r="F3" s="71" t="s">
        <v>4699</v>
      </c>
      <c r="G3" s="13" t="s">
        <v>4400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2341</v>
      </c>
      <c r="C44" s="57" t="s">
        <v>2342</v>
      </c>
      <c r="D44" s="54" t="s">
        <v>2343</v>
      </c>
      <c r="E44" s="6" t="s">
        <v>2342</v>
      </c>
      <c r="F44" s="19">
        <v>5515</v>
      </c>
      <c r="G44" s="24">
        <v>344546.56</v>
      </c>
      <c r="H44" s="24">
        <v>98.51</v>
      </c>
      <c r="I44" s="31"/>
      <c r="J44" s="31"/>
      <c r="K44" s="35"/>
    </row>
    <row r="45" spans="1:11" x14ac:dyDescent="0.25">
      <c r="C45" s="58" t="s">
        <v>39</v>
      </c>
      <c r="D45" s="54"/>
      <c r="E45" s="6"/>
      <c r="F45" s="19"/>
      <c r="G45" s="25">
        <v>344546.56</v>
      </c>
      <c r="H45" s="25">
        <v>98.51</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50.26</v>
      </c>
      <c r="H52" s="24">
        <v>0.01</v>
      </c>
      <c r="I52" s="31"/>
      <c r="J52" s="31"/>
      <c r="K52" s="35"/>
    </row>
    <row r="53" spans="1:54" x14ac:dyDescent="0.25">
      <c r="C53" s="58" t="s">
        <v>39</v>
      </c>
      <c r="D53" s="54"/>
      <c r="E53" s="6"/>
      <c r="F53" s="19"/>
      <c r="G53" s="25">
        <v>50.26</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4667</v>
      </c>
      <c r="D56" s="54"/>
      <c r="E56" s="6"/>
      <c r="F56" s="19"/>
      <c r="G56" s="24" t="s">
        <v>2</v>
      </c>
      <c r="H56" s="24" t="s">
        <v>2</v>
      </c>
      <c r="I56" s="31"/>
      <c r="J56" s="31"/>
      <c r="K56" s="35"/>
      <c r="L56" s="3"/>
      <c r="AI56" s="3"/>
      <c r="AV56" s="3"/>
      <c r="AX56" s="3"/>
      <c r="BB56" s="3"/>
    </row>
    <row r="57" spans="1:54" x14ac:dyDescent="0.25">
      <c r="B57" s="8"/>
      <c r="C57" s="57" t="s">
        <v>40</v>
      </c>
      <c r="D57" s="54"/>
      <c r="E57" s="6"/>
      <c r="F57" s="19"/>
      <c r="G57" s="24">
        <v>5148.67</v>
      </c>
      <c r="H57" s="24">
        <v>1.48</v>
      </c>
      <c r="I57" s="31"/>
      <c r="J57" s="31"/>
      <c r="K57" s="35"/>
    </row>
    <row r="58" spans="1:54" x14ac:dyDescent="0.25">
      <c r="C58" s="58" t="s">
        <v>39</v>
      </c>
      <c r="D58" s="54"/>
      <c r="E58" s="6"/>
      <c r="F58" s="19"/>
      <c r="G58" s="25">
        <v>5148.67</v>
      </c>
      <c r="H58" s="25">
        <v>1.48</v>
      </c>
      <c r="I58" s="31"/>
      <c r="J58" s="31"/>
      <c r="K58" s="35"/>
    </row>
    <row r="59" spans="1:54" x14ac:dyDescent="0.25">
      <c r="C59" s="57"/>
      <c r="D59" s="54"/>
      <c r="E59" s="6"/>
      <c r="F59" s="19"/>
      <c r="G59" s="24"/>
      <c r="H59" s="24"/>
      <c r="I59" s="31"/>
      <c r="J59" s="31"/>
      <c r="K59" s="35"/>
    </row>
    <row r="60" spans="1:54" x14ac:dyDescent="0.25">
      <c r="C60" s="60" t="s">
        <v>41</v>
      </c>
      <c r="D60" s="55"/>
      <c r="E60" s="5"/>
      <c r="F60" s="20"/>
      <c r="G60" s="26">
        <v>349745.49</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4671</v>
      </c>
    </row>
    <row r="71" spans="3:6" x14ac:dyDescent="0.25">
      <c r="C71" s="77" t="s">
        <v>4759</v>
      </c>
      <c r="E71" s="77" t="s">
        <v>4760</v>
      </c>
      <c r="F71" s="78"/>
    </row>
    <row r="72" spans="3:6" x14ac:dyDescent="0.25">
      <c r="E72" s="2" t="s">
        <v>4789</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9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2344</v>
      </c>
      <c r="J2" s="38" t="s">
        <v>4484</v>
      </c>
    </row>
    <row r="3" spans="1:54" ht="16.5" x14ac:dyDescent="0.3">
      <c r="C3" s="1" t="s">
        <v>26</v>
      </c>
      <c r="D3" s="21" t="s">
        <v>2345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86</v>
      </c>
      <c r="C10" s="57" t="s">
        <v>87</v>
      </c>
      <c r="D10" s="54" t="s">
        <v>88</v>
      </c>
      <c r="E10" s="6" t="s">
        <v>53</v>
      </c>
      <c r="F10" s="19">
        <v>1617500</v>
      </c>
      <c r="G10" s="24">
        <v>9134.83</v>
      </c>
      <c r="H10" s="24">
        <v>9.86</v>
      </c>
      <c r="I10" s="31"/>
      <c r="J10" s="31"/>
      <c r="K10" s="35"/>
    </row>
    <row r="11" spans="1:54" x14ac:dyDescent="0.25">
      <c r="B11" s="8" t="s">
        <v>951</v>
      </c>
      <c r="C11" s="57" t="s">
        <v>952</v>
      </c>
      <c r="D11" s="54" t="s">
        <v>953</v>
      </c>
      <c r="E11" s="6" t="s">
        <v>277</v>
      </c>
      <c r="F11" s="19">
        <v>2843244</v>
      </c>
      <c r="G11" s="24">
        <v>7429.4</v>
      </c>
      <c r="H11" s="24">
        <v>8.02</v>
      </c>
      <c r="I11" s="31"/>
      <c r="J11" s="31"/>
      <c r="K11" s="35"/>
    </row>
    <row r="12" spans="1:54" x14ac:dyDescent="0.25">
      <c r="B12" s="8" t="s">
        <v>553</v>
      </c>
      <c r="C12" s="57" t="s">
        <v>554</v>
      </c>
      <c r="D12" s="54" t="s">
        <v>555</v>
      </c>
      <c r="E12" s="6" t="s">
        <v>277</v>
      </c>
      <c r="F12" s="19">
        <v>3335554</v>
      </c>
      <c r="G12" s="24">
        <v>6969.64</v>
      </c>
      <c r="H12" s="24">
        <v>7.52</v>
      </c>
      <c r="I12" s="31"/>
      <c r="J12" s="31"/>
      <c r="K12" s="35"/>
    </row>
    <row r="13" spans="1:54" x14ac:dyDescent="0.25">
      <c r="B13" s="8" t="s">
        <v>1961</v>
      </c>
      <c r="C13" s="57" t="s">
        <v>1962</v>
      </c>
      <c r="D13" s="54" t="s">
        <v>1963</v>
      </c>
      <c r="E13" s="6" t="s">
        <v>85</v>
      </c>
      <c r="F13" s="19">
        <v>3000000</v>
      </c>
      <c r="G13" s="24">
        <v>5113.5</v>
      </c>
      <c r="H13" s="24">
        <v>5.52</v>
      </c>
      <c r="I13" s="31"/>
      <c r="J13" s="31"/>
      <c r="K13" s="35"/>
    </row>
    <row r="14" spans="1:54" x14ac:dyDescent="0.25">
      <c r="B14" s="8" t="s">
        <v>1875</v>
      </c>
      <c r="C14" s="57" t="s">
        <v>1194</v>
      </c>
      <c r="D14" s="54" t="s">
        <v>1876</v>
      </c>
      <c r="E14" s="6" t="s">
        <v>53</v>
      </c>
      <c r="F14" s="19">
        <v>2185000</v>
      </c>
      <c r="G14" s="24">
        <v>4306.6400000000003</v>
      </c>
      <c r="H14" s="24">
        <v>4.6500000000000004</v>
      </c>
      <c r="I14" s="31"/>
      <c r="J14" s="31"/>
      <c r="K14" s="35"/>
    </row>
    <row r="15" spans="1:54" x14ac:dyDescent="0.25">
      <c r="B15" s="8" t="s">
        <v>565</v>
      </c>
      <c r="C15" s="57" t="s">
        <v>566</v>
      </c>
      <c r="D15" s="54" t="s">
        <v>567</v>
      </c>
      <c r="E15" s="6" t="s">
        <v>568</v>
      </c>
      <c r="F15" s="19">
        <v>1250000</v>
      </c>
      <c r="G15" s="24">
        <v>4276.88</v>
      </c>
      <c r="H15" s="24">
        <v>4.62</v>
      </c>
      <c r="I15" s="31"/>
      <c r="J15" s="31"/>
      <c r="K15" s="35"/>
    </row>
    <row r="16" spans="1:54" x14ac:dyDescent="0.25">
      <c r="B16" s="8" t="s">
        <v>303</v>
      </c>
      <c r="C16" s="57" t="s">
        <v>304</v>
      </c>
      <c r="D16" s="54" t="s">
        <v>305</v>
      </c>
      <c r="E16" s="6" t="s">
        <v>53</v>
      </c>
      <c r="F16" s="19">
        <v>5425000</v>
      </c>
      <c r="G16" s="24">
        <v>4209.8</v>
      </c>
      <c r="H16" s="24">
        <v>4.54</v>
      </c>
      <c r="I16" s="31"/>
      <c r="J16" s="31"/>
      <c r="K16" s="35"/>
    </row>
    <row r="17" spans="2:11" x14ac:dyDescent="0.25">
      <c r="B17" s="8" t="s">
        <v>464</v>
      </c>
      <c r="C17" s="57" t="s">
        <v>465</v>
      </c>
      <c r="D17" s="54" t="s">
        <v>466</v>
      </c>
      <c r="E17" s="6" t="s">
        <v>123</v>
      </c>
      <c r="F17" s="19">
        <v>2393315</v>
      </c>
      <c r="G17" s="24">
        <v>4141.63</v>
      </c>
      <c r="H17" s="24">
        <v>4.47</v>
      </c>
      <c r="I17" s="31"/>
      <c r="J17" s="31"/>
      <c r="K17" s="35"/>
    </row>
    <row r="18" spans="2:11" x14ac:dyDescent="0.25">
      <c r="B18" s="8" t="s">
        <v>2048</v>
      </c>
      <c r="C18" s="57" t="s">
        <v>632</v>
      </c>
      <c r="D18" s="54" t="s">
        <v>2049</v>
      </c>
      <c r="E18" s="6" t="s">
        <v>107</v>
      </c>
      <c r="F18" s="19">
        <v>1125000</v>
      </c>
      <c r="G18" s="24">
        <v>3922.88</v>
      </c>
      <c r="H18" s="24">
        <v>4.2300000000000004</v>
      </c>
      <c r="I18" s="31"/>
      <c r="J18" s="31"/>
      <c r="K18" s="35"/>
    </row>
    <row r="19" spans="2:11" x14ac:dyDescent="0.25">
      <c r="B19" s="8" t="s">
        <v>420</v>
      </c>
      <c r="C19" s="57" t="s">
        <v>421</v>
      </c>
      <c r="D19" s="54" t="s">
        <v>422</v>
      </c>
      <c r="E19" s="6" t="s">
        <v>237</v>
      </c>
      <c r="F19" s="19">
        <v>900000</v>
      </c>
      <c r="G19" s="24">
        <v>3921.3</v>
      </c>
      <c r="H19" s="24">
        <v>4.2300000000000004</v>
      </c>
      <c r="I19" s="31"/>
      <c r="J19" s="31"/>
      <c r="K19" s="35"/>
    </row>
    <row r="20" spans="2:11" x14ac:dyDescent="0.25">
      <c r="B20" s="8" t="s">
        <v>2346</v>
      </c>
      <c r="C20" s="57" t="s">
        <v>2347</v>
      </c>
      <c r="D20" s="54" t="s">
        <v>2348</v>
      </c>
      <c r="E20" s="6" t="s">
        <v>107</v>
      </c>
      <c r="F20" s="19">
        <v>4350000</v>
      </c>
      <c r="G20" s="24">
        <v>3730.13</v>
      </c>
      <c r="H20" s="24">
        <v>4.03</v>
      </c>
      <c r="I20" s="31"/>
      <c r="J20" s="31"/>
      <c r="K20" s="35"/>
    </row>
    <row r="21" spans="2:11" x14ac:dyDescent="0.25">
      <c r="B21" s="8" t="s">
        <v>362</v>
      </c>
      <c r="C21" s="57" t="s">
        <v>363</v>
      </c>
      <c r="D21" s="54" t="s">
        <v>364</v>
      </c>
      <c r="E21" s="6" t="s">
        <v>365</v>
      </c>
      <c r="F21" s="19">
        <v>2050000</v>
      </c>
      <c r="G21" s="24">
        <v>3720.75</v>
      </c>
      <c r="H21" s="24">
        <v>4.0199999999999996</v>
      </c>
      <c r="I21" s="31"/>
      <c r="J21" s="31"/>
      <c r="K21" s="35"/>
    </row>
    <row r="22" spans="2:11" x14ac:dyDescent="0.25">
      <c r="B22" s="8" t="s">
        <v>2349</v>
      </c>
      <c r="C22" s="57" t="s">
        <v>2350</v>
      </c>
      <c r="D22" s="54" t="s">
        <v>2351</v>
      </c>
      <c r="E22" s="6" t="s">
        <v>293</v>
      </c>
      <c r="F22" s="19">
        <v>163000</v>
      </c>
      <c r="G22" s="24">
        <v>3280.86</v>
      </c>
      <c r="H22" s="24">
        <v>3.54</v>
      </c>
      <c r="I22" s="31"/>
      <c r="J22" s="31"/>
      <c r="K22" s="35"/>
    </row>
    <row r="23" spans="2:11" x14ac:dyDescent="0.25">
      <c r="B23" s="8" t="s">
        <v>2352</v>
      </c>
      <c r="C23" s="57" t="s">
        <v>2353</v>
      </c>
      <c r="D23" s="54" t="s">
        <v>2354</v>
      </c>
      <c r="E23" s="6" t="s">
        <v>70</v>
      </c>
      <c r="F23" s="19">
        <v>695000</v>
      </c>
      <c r="G23" s="24">
        <v>3266.5</v>
      </c>
      <c r="H23" s="24">
        <v>3.53</v>
      </c>
      <c r="I23" s="31"/>
      <c r="J23" s="31"/>
      <c r="K23" s="35"/>
    </row>
    <row r="24" spans="2:11" x14ac:dyDescent="0.25">
      <c r="B24" s="8" t="s">
        <v>2355</v>
      </c>
      <c r="C24" s="57" t="s">
        <v>2356</v>
      </c>
      <c r="D24" s="54" t="s">
        <v>2357</v>
      </c>
      <c r="E24" s="6" t="s">
        <v>1945</v>
      </c>
      <c r="F24" s="19">
        <v>370000</v>
      </c>
      <c r="G24" s="24">
        <v>3134.27</v>
      </c>
      <c r="H24" s="24">
        <v>3.38</v>
      </c>
      <c r="I24" s="31"/>
      <c r="J24" s="31"/>
      <c r="K24" s="35"/>
    </row>
    <row r="25" spans="2:11" x14ac:dyDescent="0.25">
      <c r="B25" s="8" t="s">
        <v>2358</v>
      </c>
      <c r="C25" s="57" t="s">
        <v>1199</v>
      </c>
      <c r="D25" s="54" t="s">
        <v>2359</v>
      </c>
      <c r="E25" s="6" t="s">
        <v>53</v>
      </c>
      <c r="F25" s="19">
        <v>777600</v>
      </c>
      <c r="G25" s="24">
        <v>3086.29</v>
      </c>
      <c r="H25" s="24">
        <v>3.33</v>
      </c>
      <c r="I25" s="31"/>
      <c r="J25" s="31"/>
      <c r="K25" s="35"/>
    </row>
    <row r="26" spans="2:11" x14ac:dyDescent="0.25">
      <c r="B26" s="8" t="s">
        <v>1870</v>
      </c>
      <c r="C26" s="57" t="s">
        <v>1212</v>
      </c>
      <c r="D26" s="54" t="s">
        <v>1871</v>
      </c>
      <c r="E26" s="6" t="s">
        <v>53</v>
      </c>
      <c r="F26" s="19">
        <v>675000</v>
      </c>
      <c r="G26" s="24">
        <v>2720.59</v>
      </c>
      <c r="H26" s="24">
        <v>2.94</v>
      </c>
      <c r="I26" s="31"/>
      <c r="J26" s="31"/>
      <c r="K26" s="35"/>
    </row>
    <row r="27" spans="2:11" x14ac:dyDescent="0.25">
      <c r="B27" s="8" t="s">
        <v>413</v>
      </c>
      <c r="C27" s="57" t="s">
        <v>414</v>
      </c>
      <c r="D27" s="54" t="s">
        <v>415</v>
      </c>
      <c r="E27" s="6" t="s">
        <v>416</v>
      </c>
      <c r="F27" s="19">
        <v>1220000</v>
      </c>
      <c r="G27" s="24">
        <v>2378.39</v>
      </c>
      <c r="H27" s="24">
        <v>2.57</v>
      </c>
      <c r="I27" s="31"/>
      <c r="J27" s="31"/>
      <c r="K27" s="35"/>
    </row>
    <row r="28" spans="2:11" x14ac:dyDescent="0.25">
      <c r="B28" s="8" t="s">
        <v>1946</v>
      </c>
      <c r="C28" s="57" t="s">
        <v>1947</v>
      </c>
      <c r="D28" s="54" t="s">
        <v>1948</v>
      </c>
      <c r="E28" s="6" t="s">
        <v>1945</v>
      </c>
      <c r="F28" s="19">
        <v>96000</v>
      </c>
      <c r="G28" s="24">
        <v>2284.61</v>
      </c>
      <c r="H28" s="24">
        <v>2.4700000000000002</v>
      </c>
      <c r="I28" s="31"/>
      <c r="J28" s="31"/>
      <c r="K28" s="35"/>
    </row>
    <row r="29" spans="2:11" x14ac:dyDescent="0.25">
      <c r="B29" s="8" t="s">
        <v>1964</v>
      </c>
      <c r="C29" s="57" t="s">
        <v>692</v>
      </c>
      <c r="D29" s="54" t="s">
        <v>1965</v>
      </c>
      <c r="E29" s="6" t="s">
        <v>107</v>
      </c>
      <c r="F29" s="19">
        <v>450000</v>
      </c>
      <c r="G29" s="24">
        <v>2210.1799999999998</v>
      </c>
      <c r="H29" s="24">
        <v>2.39</v>
      </c>
      <c r="I29" s="31"/>
      <c r="J29" s="31"/>
      <c r="K29" s="35"/>
    </row>
    <row r="30" spans="2:11" x14ac:dyDescent="0.25">
      <c r="B30" s="8" t="s">
        <v>1942</v>
      </c>
      <c r="C30" s="57" t="s">
        <v>1943</v>
      </c>
      <c r="D30" s="54" t="s">
        <v>1944</v>
      </c>
      <c r="E30" s="6" t="s">
        <v>1945</v>
      </c>
      <c r="F30" s="19">
        <v>1350000</v>
      </c>
      <c r="G30" s="24">
        <v>1969.65</v>
      </c>
      <c r="H30" s="24">
        <v>2.13</v>
      </c>
      <c r="I30" s="31"/>
      <c r="J30" s="31"/>
      <c r="K30" s="35"/>
    </row>
    <row r="31" spans="2:11" x14ac:dyDescent="0.25">
      <c r="B31" s="8" t="s">
        <v>221</v>
      </c>
      <c r="C31" s="57" t="s">
        <v>222</v>
      </c>
      <c r="D31" s="54" t="s">
        <v>223</v>
      </c>
      <c r="E31" s="6" t="s">
        <v>123</v>
      </c>
      <c r="F31" s="19">
        <v>2000000</v>
      </c>
      <c r="G31" s="24">
        <v>1840</v>
      </c>
      <c r="H31" s="24">
        <v>1.99</v>
      </c>
      <c r="I31" s="31"/>
      <c r="J31" s="31"/>
      <c r="K31" s="35"/>
    </row>
    <row r="32" spans="2:11" x14ac:dyDescent="0.25">
      <c r="B32" s="8" t="s">
        <v>872</v>
      </c>
      <c r="C32" s="57" t="s">
        <v>873</v>
      </c>
      <c r="D32" s="54" t="s">
        <v>874</v>
      </c>
      <c r="E32" s="6" t="s">
        <v>237</v>
      </c>
      <c r="F32" s="19">
        <v>1281804</v>
      </c>
      <c r="G32" s="24">
        <v>1432.42</v>
      </c>
      <c r="H32" s="24">
        <v>1.55</v>
      </c>
      <c r="I32" s="31"/>
      <c r="J32" s="31"/>
      <c r="K32" s="35"/>
    </row>
    <row r="33" spans="3:11" x14ac:dyDescent="0.25">
      <c r="C33" s="58" t="s">
        <v>39</v>
      </c>
      <c r="D33" s="54"/>
      <c r="E33" s="6"/>
      <c r="F33" s="19"/>
      <c r="G33" s="25">
        <v>88481.14</v>
      </c>
      <c r="H33" s="25">
        <v>95.53</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4167.4399999999996</v>
      </c>
      <c r="H73" s="24">
        <v>4.5</v>
      </c>
      <c r="I73" s="31"/>
      <c r="J73" s="31"/>
      <c r="K73" s="35"/>
    </row>
    <row r="74" spans="1:54" x14ac:dyDescent="0.25">
      <c r="C74" s="58" t="s">
        <v>39</v>
      </c>
      <c r="D74" s="54"/>
      <c r="E74" s="6"/>
      <c r="F74" s="19"/>
      <c r="G74" s="25">
        <v>4167.4399999999996</v>
      </c>
      <c r="H74" s="25">
        <v>4.5</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4667</v>
      </c>
      <c r="D77" s="54"/>
      <c r="E77" s="6"/>
      <c r="F77" s="19"/>
      <c r="G77" s="24" t="s">
        <v>2</v>
      </c>
      <c r="H77" s="24" t="s">
        <v>2</v>
      </c>
      <c r="I77" s="31"/>
      <c r="J77" s="31"/>
      <c r="K77" s="35"/>
      <c r="L77" s="3"/>
      <c r="AI77" s="3"/>
      <c r="AV77" s="3"/>
      <c r="AX77" s="3"/>
      <c r="BB77" s="3"/>
    </row>
    <row r="78" spans="1:54" x14ac:dyDescent="0.25">
      <c r="B78" s="8"/>
      <c r="C78" s="57" t="s">
        <v>40</v>
      </c>
      <c r="D78" s="54"/>
      <c r="E78" s="6"/>
      <c r="F78" s="19"/>
      <c r="G78" s="24">
        <v>10.66</v>
      </c>
      <c r="H78" s="24">
        <v>-0.03</v>
      </c>
      <c r="I78" s="31"/>
      <c r="J78" s="31"/>
      <c r="K78" s="35"/>
    </row>
    <row r="79" spans="1:54" x14ac:dyDescent="0.25">
      <c r="C79" s="58" t="s">
        <v>39</v>
      </c>
      <c r="D79" s="54"/>
      <c r="E79" s="6"/>
      <c r="F79" s="19"/>
      <c r="G79" s="25">
        <v>10.66</v>
      </c>
      <c r="H79" s="25">
        <v>-0.03</v>
      </c>
      <c r="I79" s="31"/>
      <c r="J79" s="31"/>
      <c r="K79" s="35"/>
    </row>
    <row r="80" spans="1:54" x14ac:dyDescent="0.25">
      <c r="C80" s="57"/>
      <c r="D80" s="54"/>
      <c r="E80" s="6"/>
      <c r="F80" s="19"/>
      <c r="G80" s="24"/>
      <c r="H80" s="24"/>
      <c r="I80" s="31"/>
      <c r="J80" s="31"/>
      <c r="K80" s="35"/>
    </row>
    <row r="81" spans="3:11" x14ac:dyDescent="0.25">
      <c r="C81" s="60" t="s">
        <v>41</v>
      </c>
      <c r="D81" s="55"/>
      <c r="E81" s="5"/>
      <c r="F81" s="20"/>
      <c r="G81" s="26">
        <v>92659.24</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77" t="s">
        <v>4759</v>
      </c>
      <c r="E91" s="77" t="s">
        <v>4760</v>
      </c>
      <c r="F91" s="78"/>
    </row>
    <row r="92" spans="3:11" x14ac:dyDescent="0.25">
      <c r="E92" s="2" t="s">
        <v>4790</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71"/>
  <sheetViews>
    <sheetView showGridLines="0" zoomScale="90" zoomScaleNormal="90" workbookViewId="0">
      <pane ySplit="6" topLeftCell="A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2360</v>
      </c>
      <c r="J2" s="38" t="s">
        <v>4484</v>
      </c>
    </row>
    <row r="3" spans="1:54" ht="16.5" x14ac:dyDescent="0.3">
      <c r="C3" s="1" t="s">
        <v>26</v>
      </c>
      <c r="D3" s="21" t="s">
        <v>2361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1920</v>
      </c>
      <c r="C42" s="57" t="s">
        <v>1921</v>
      </c>
      <c r="D42" s="54" t="s">
        <v>1922</v>
      </c>
      <c r="E42" s="6" t="s">
        <v>1923</v>
      </c>
      <c r="F42" s="19">
        <v>274223979</v>
      </c>
      <c r="G42" s="24">
        <v>150219.9</v>
      </c>
      <c r="H42" s="24">
        <v>100</v>
      </c>
      <c r="I42" s="31"/>
      <c r="J42" s="31"/>
      <c r="K42" s="35"/>
    </row>
    <row r="43" spans="1:11" x14ac:dyDescent="0.25">
      <c r="C43" s="58" t="s">
        <v>39</v>
      </c>
      <c r="D43" s="54"/>
      <c r="E43" s="6"/>
      <c r="F43" s="19"/>
      <c r="G43" s="25">
        <v>150219.9</v>
      </c>
      <c r="H43" s="25">
        <v>100</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372.47</v>
      </c>
      <c r="H52" s="24">
        <v>0.25</v>
      </c>
      <c r="I52" s="31"/>
      <c r="J52" s="31"/>
      <c r="K52" s="35"/>
    </row>
    <row r="53" spans="1:54" x14ac:dyDescent="0.25">
      <c r="C53" s="58" t="s">
        <v>39</v>
      </c>
      <c r="D53" s="54"/>
      <c r="E53" s="6"/>
      <c r="F53" s="19"/>
      <c r="G53" s="25">
        <v>372.47</v>
      </c>
      <c r="H53" s="25">
        <v>0.25</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4667</v>
      </c>
      <c r="D56" s="54"/>
      <c r="E56" s="6"/>
      <c r="F56" s="19"/>
      <c r="G56" s="24" t="s">
        <v>2</v>
      </c>
      <c r="H56" s="24" t="s">
        <v>2</v>
      </c>
      <c r="I56" s="31"/>
      <c r="J56" s="31"/>
      <c r="K56" s="35"/>
      <c r="L56" s="3"/>
      <c r="AI56" s="3"/>
      <c r="AV56" s="3"/>
      <c r="AX56" s="3"/>
      <c r="BB56" s="3"/>
    </row>
    <row r="57" spans="1:54" x14ac:dyDescent="0.25">
      <c r="B57" s="8"/>
      <c r="C57" s="57" t="s">
        <v>40</v>
      </c>
      <c r="D57" s="54"/>
      <c r="E57" s="6"/>
      <c r="F57" s="19"/>
      <c r="G57" s="24">
        <v>-370.95</v>
      </c>
      <c r="H57" s="24">
        <v>-0.25</v>
      </c>
      <c r="I57" s="31"/>
      <c r="J57" s="31"/>
      <c r="K57" s="35"/>
    </row>
    <row r="58" spans="1:54" x14ac:dyDescent="0.25">
      <c r="C58" s="58" t="s">
        <v>39</v>
      </c>
      <c r="D58" s="54"/>
      <c r="E58" s="6"/>
      <c r="F58" s="19"/>
      <c r="G58" s="25">
        <v>-370.95</v>
      </c>
      <c r="H58" s="25">
        <v>-0.25</v>
      </c>
      <c r="I58" s="31"/>
      <c r="J58" s="31"/>
      <c r="K58" s="35"/>
    </row>
    <row r="59" spans="1:54" x14ac:dyDescent="0.25">
      <c r="C59" s="57"/>
      <c r="D59" s="54"/>
      <c r="E59" s="6"/>
      <c r="F59" s="19"/>
      <c r="G59" s="24"/>
      <c r="H59" s="24"/>
      <c r="I59" s="31"/>
      <c r="J59" s="31"/>
      <c r="K59" s="35"/>
    </row>
    <row r="60" spans="1:54" x14ac:dyDescent="0.25">
      <c r="C60" s="60" t="s">
        <v>41</v>
      </c>
      <c r="D60" s="55"/>
      <c r="E60" s="5"/>
      <c r="F60" s="20"/>
      <c r="G60" s="26">
        <v>150221.42000000001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7" t="s">
        <v>4759</v>
      </c>
      <c r="E70" s="77" t="s">
        <v>4760</v>
      </c>
      <c r="F70" s="78"/>
    </row>
    <row r="71" spans="3:6" x14ac:dyDescent="0.25">
      <c r="E71" s="2" t="s">
        <v>4789</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9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2362</v>
      </c>
      <c r="J2" s="38" t="s">
        <v>4484</v>
      </c>
    </row>
    <row r="3" spans="1:54" ht="16.5" x14ac:dyDescent="0.3">
      <c r="C3" s="1" t="s">
        <v>26</v>
      </c>
      <c r="D3" s="21" t="s">
        <v>2363</v>
      </c>
      <c r="F3" s="71" t="s">
        <v>4699</v>
      </c>
      <c r="G3" s="13" t="s">
        <v>4403</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98757508</v>
      </c>
      <c r="G10" s="24">
        <v>1539629.55</v>
      </c>
      <c r="H10" s="24">
        <v>15.4</v>
      </c>
      <c r="I10" s="31"/>
      <c r="J10" s="31"/>
      <c r="K10" s="35"/>
    </row>
    <row r="11" spans="1:54" x14ac:dyDescent="0.25">
      <c r="B11" s="8" t="s">
        <v>234</v>
      </c>
      <c r="C11" s="57" t="s">
        <v>235</v>
      </c>
      <c r="D11" s="54" t="s">
        <v>236</v>
      </c>
      <c r="E11" s="6" t="s">
        <v>237</v>
      </c>
      <c r="F11" s="19">
        <v>45133267</v>
      </c>
      <c r="G11" s="24">
        <v>1072546.96</v>
      </c>
      <c r="H11" s="24">
        <v>10.73</v>
      </c>
      <c r="I11" s="31"/>
      <c r="J11" s="31"/>
      <c r="K11" s="35"/>
    </row>
    <row r="12" spans="1:54" x14ac:dyDescent="0.25">
      <c r="B12" s="8" t="s">
        <v>61</v>
      </c>
      <c r="C12" s="57" t="s">
        <v>62</v>
      </c>
      <c r="D12" s="54" t="s">
        <v>63</v>
      </c>
      <c r="E12" s="6" t="s">
        <v>53</v>
      </c>
      <c r="F12" s="19">
        <v>91539573</v>
      </c>
      <c r="G12" s="24">
        <v>856078.09</v>
      </c>
      <c r="H12" s="24">
        <v>8.57</v>
      </c>
      <c r="I12" s="31"/>
      <c r="J12" s="31"/>
      <c r="K12" s="35"/>
    </row>
    <row r="13" spans="1:54" x14ac:dyDescent="0.25">
      <c r="B13" s="8" t="s">
        <v>54</v>
      </c>
      <c r="C13" s="57" t="s">
        <v>55</v>
      </c>
      <c r="D13" s="54" t="s">
        <v>56</v>
      </c>
      <c r="E13" s="6" t="s">
        <v>57</v>
      </c>
      <c r="F13" s="19">
        <v>46687703</v>
      </c>
      <c r="G13" s="24">
        <v>679446.14</v>
      </c>
      <c r="H13" s="24">
        <v>6.8</v>
      </c>
      <c r="I13" s="31"/>
      <c r="J13" s="31"/>
      <c r="K13" s="35"/>
    </row>
    <row r="14" spans="1:54" x14ac:dyDescent="0.25">
      <c r="B14" s="8" t="s">
        <v>199</v>
      </c>
      <c r="C14" s="57" t="s">
        <v>200</v>
      </c>
      <c r="D14" s="54" t="s">
        <v>201</v>
      </c>
      <c r="E14" s="6" t="s">
        <v>95</v>
      </c>
      <c r="F14" s="19">
        <v>115761673</v>
      </c>
      <c r="G14" s="24">
        <v>504257.85</v>
      </c>
      <c r="H14" s="24">
        <v>5.05</v>
      </c>
      <c r="I14" s="31"/>
      <c r="J14" s="31"/>
      <c r="K14" s="35"/>
    </row>
    <row r="15" spans="1:54" x14ac:dyDescent="0.25">
      <c r="B15" s="8" t="s">
        <v>67</v>
      </c>
      <c r="C15" s="57" t="s">
        <v>68</v>
      </c>
      <c r="D15" s="54" t="s">
        <v>69</v>
      </c>
      <c r="E15" s="6" t="s">
        <v>70</v>
      </c>
      <c r="F15" s="19">
        <v>15812299</v>
      </c>
      <c r="G15" s="24">
        <v>492023.4</v>
      </c>
      <c r="H15" s="24">
        <v>4.92</v>
      </c>
      <c r="I15" s="31"/>
      <c r="J15" s="31"/>
      <c r="K15" s="35"/>
    </row>
    <row r="16" spans="1:54" x14ac:dyDescent="0.25">
      <c r="B16" s="8" t="s">
        <v>58</v>
      </c>
      <c r="C16" s="57" t="s">
        <v>59</v>
      </c>
      <c r="D16" s="54" t="s">
        <v>60</v>
      </c>
      <c r="E16" s="6" t="s">
        <v>57</v>
      </c>
      <c r="F16" s="19">
        <v>13401276</v>
      </c>
      <c r="G16" s="24">
        <v>468160.18</v>
      </c>
      <c r="H16" s="24">
        <v>4.68</v>
      </c>
      <c r="I16" s="31"/>
      <c r="J16" s="31"/>
      <c r="K16" s="35"/>
    </row>
    <row r="17" spans="2:11" x14ac:dyDescent="0.25">
      <c r="B17" s="8" t="s">
        <v>64</v>
      </c>
      <c r="C17" s="57" t="s">
        <v>65</v>
      </c>
      <c r="D17" s="54" t="s">
        <v>66</v>
      </c>
      <c r="E17" s="6" t="s">
        <v>53</v>
      </c>
      <c r="F17" s="19">
        <v>37069311</v>
      </c>
      <c r="G17" s="24">
        <v>398365.35</v>
      </c>
      <c r="H17" s="24">
        <v>3.99</v>
      </c>
      <c r="I17" s="31"/>
      <c r="J17" s="31"/>
      <c r="K17" s="35"/>
    </row>
    <row r="18" spans="2:11" x14ac:dyDescent="0.25">
      <c r="B18" s="8" t="s">
        <v>244</v>
      </c>
      <c r="C18" s="57" t="s">
        <v>245</v>
      </c>
      <c r="D18" s="54" t="s">
        <v>246</v>
      </c>
      <c r="E18" s="6" t="s">
        <v>247</v>
      </c>
      <c r="F18" s="19">
        <v>32919229</v>
      </c>
      <c r="G18" s="24">
        <v>333982.03999999998</v>
      </c>
      <c r="H18" s="24">
        <v>3.34</v>
      </c>
      <c r="I18" s="31"/>
      <c r="J18" s="31"/>
      <c r="K18" s="35"/>
    </row>
    <row r="19" spans="2:11" x14ac:dyDescent="0.25">
      <c r="B19" s="8" t="s">
        <v>136</v>
      </c>
      <c r="C19" s="57" t="s">
        <v>137</v>
      </c>
      <c r="D19" s="54" t="s">
        <v>138</v>
      </c>
      <c r="E19" s="6" t="s">
        <v>53</v>
      </c>
      <c r="F19" s="19">
        <v>18717250</v>
      </c>
      <c r="G19" s="24">
        <v>328581.32</v>
      </c>
      <c r="H19" s="24">
        <v>3.29</v>
      </c>
      <c r="I19" s="31"/>
      <c r="J19" s="31"/>
      <c r="K19" s="35"/>
    </row>
    <row r="20" spans="2:11" x14ac:dyDescent="0.25">
      <c r="B20" s="8" t="s">
        <v>92</v>
      </c>
      <c r="C20" s="57" t="s">
        <v>93</v>
      </c>
      <c r="D20" s="54" t="s">
        <v>94</v>
      </c>
      <c r="E20" s="6" t="s">
        <v>95</v>
      </c>
      <c r="F20" s="19">
        <v>11678553</v>
      </c>
      <c r="G20" s="24">
        <v>297417.71000000002</v>
      </c>
      <c r="H20" s="24">
        <v>2.98</v>
      </c>
      <c r="I20" s="31"/>
      <c r="J20" s="31"/>
      <c r="K20" s="35"/>
    </row>
    <row r="21" spans="2:11" x14ac:dyDescent="0.25">
      <c r="B21" s="8" t="s">
        <v>86</v>
      </c>
      <c r="C21" s="57" t="s">
        <v>87</v>
      </c>
      <c r="D21" s="54" t="s">
        <v>88</v>
      </c>
      <c r="E21" s="6" t="s">
        <v>53</v>
      </c>
      <c r="F21" s="19">
        <v>50196831</v>
      </c>
      <c r="G21" s="24">
        <v>283461.5</v>
      </c>
      <c r="H21" s="24">
        <v>2.84</v>
      </c>
      <c r="I21" s="31"/>
      <c r="J21" s="31"/>
      <c r="K21" s="35"/>
    </row>
    <row r="22" spans="2:11" x14ac:dyDescent="0.25">
      <c r="B22" s="8" t="s">
        <v>538</v>
      </c>
      <c r="C22" s="57" t="s">
        <v>539</v>
      </c>
      <c r="D22" s="54" t="s">
        <v>540</v>
      </c>
      <c r="E22" s="6" t="s">
        <v>107</v>
      </c>
      <c r="F22" s="19">
        <v>3637795</v>
      </c>
      <c r="G22" s="24">
        <v>259189.26</v>
      </c>
      <c r="H22" s="24">
        <v>2.59</v>
      </c>
      <c r="I22" s="31"/>
      <c r="J22" s="31"/>
      <c r="K22" s="35"/>
    </row>
    <row r="23" spans="2:11" x14ac:dyDescent="0.25">
      <c r="B23" s="8" t="s">
        <v>79</v>
      </c>
      <c r="C23" s="57" t="s">
        <v>80</v>
      </c>
      <c r="D23" s="54" t="s">
        <v>81</v>
      </c>
      <c r="E23" s="6" t="s">
        <v>78</v>
      </c>
      <c r="F23" s="19">
        <v>12524684</v>
      </c>
      <c r="G23" s="24">
        <v>206356.69</v>
      </c>
      <c r="H23" s="24">
        <v>2.06</v>
      </c>
      <c r="I23" s="31"/>
      <c r="J23" s="31"/>
      <c r="K23" s="35"/>
    </row>
    <row r="24" spans="2:11" x14ac:dyDescent="0.25">
      <c r="B24" s="8" t="s">
        <v>100</v>
      </c>
      <c r="C24" s="57" t="s">
        <v>101</v>
      </c>
      <c r="D24" s="54" t="s">
        <v>102</v>
      </c>
      <c r="E24" s="6" t="s">
        <v>103</v>
      </c>
      <c r="F24" s="19">
        <v>5457899</v>
      </c>
      <c r="G24" s="24">
        <v>190587.1</v>
      </c>
      <c r="H24" s="24">
        <v>1.91</v>
      </c>
      <c r="I24" s="31"/>
      <c r="J24" s="31"/>
      <c r="K24" s="35"/>
    </row>
    <row r="25" spans="2:11" x14ac:dyDescent="0.25">
      <c r="B25" s="8" t="s">
        <v>341</v>
      </c>
      <c r="C25" s="57" t="s">
        <v>342</v>
      </c>
      <c r="D25" s="54" t="s">
        <v>343</v>
      </c>
      <c r="E25" s="6" t="s">
        <v>57</v>
      </c>
      <c r="F25" s="19">
        <v>13843339</v>
      </c>
      <c r="G25" s="24">
        <v>185542.27</v>
      </c>
      <c r="H25" s="24">
        <v>1.86</v>
      </c>
      <c r="I25" s="31"/>
      <c r="J25" s="31"/>
      <c r="K25" s="35"/>
    </row>
    <row r="26" spans="2:11" x14ac:dyDescent="0.25">
      <c r="B26" s="8" t="s">
        <v>89</v>
      </c>
      <c r="C26" s="57" t="s">
        <v>90</v>
      </c>
      <c r="D26" s="54" t="s">
        <v>91</v>
      </c>
      <c r="E26" s="6" t="s">
        <v>78</v>
      </c>
      <c r="F26" s="19">
        <v>1738579</v>
      </c>
      <c r="G26" s="24">
        <v>184360.66</v>
      </c>
      <c r="H26" s="24">
        <v>1.84</v>
      </c>
      <c r="I26" s="31"/>
      <c r="J26" s="31"/>
      <c r="K26" s="35"/>
    </row>
    <row r="27" spans="2:11" x14ac:dyDescent="0.25">
      <c r="B27" s="8" t="s">
        <v>948</v>
      </c>
      <c r="C27" s="57" t="s">
        <v>949</v>
      </c>
      <c r="D27" s="54" t="s">
        <v>950</v>
      </c>
      <c r="E27" s="6" t="s">
        <v>103</v>
      </c>
      <c r="F27" s="19">
        <v>5896933</v>
      </c>
      <c r="G27" s="24">
        <v>183984.31</v>
      </c>
      <c r="H27" s="24">
        <v>1.84</v>
      </c>
      <c r="I27" s="31"/>
      <c r="J27" s="31"/>
      <c r="K27" s="35"/>
    </row>
    <row r="28" spans="2:11" x14ac:dyDescent="0.25">
      <c r="B28" s="8" t="s">
        <v>241</v>
      </c>
      <c r="C28" s="57" t="s">
        <v>242</v>
      </c>
      <c r="D28" s="54" t="s">
        <v>243</v>
      </c>
      <c r="E28" s="6" t="s">
        <v>131</v>
      </c>
      <c r="F28" s="19">
        <v>14122352</v>
      </c>
      <c r="G28" s="24">
        <v>173302.44</v>
      </c>
      <c r="H28" s="24">
        <v>1.73</v>
      </c>
      <c r="I28" s="31"/>
      <c r="J28" s="31"/>
      <c r="K28" s="35"/>
    </row>
    <row r="29" spans="2:11" x14ac:dyDescent="0.25">
      <c r="B29" s="8" t="s">
        <v>306</v>
      </c>
      <c r="C29" s="57" t="s">
        <v>307</v>
      </c>
      <c r="D29" s="54" t="s">
        <v>308</v>
      </c>
      <c r="E29" s="6" t="s">
        <v>78</v>
      </c>
      <c r="F29" s="19">
        <v>23463628</v>
      </c>
      <c r="G29" s="24">
        <v>165711.87</v>
      </c>
      <c r="H29" s="24">
        <v>1.66</v>
      </c>
      <c r="I29" s="31"/>
      <c r="J29" s="31"/>
      <c r="K29" s="35"/>
    </row>
    <row r="30" spans="2:11" x14ac:dyDescent="0.25">
      <c r="B30" s="8" t="s">
        <v>951</v>
      </c>
      <c r="C30" s="57" t="s">
        <v>952</v>
      </c>
      <c r="D30" s="54" t="s">
        <v>953</v>
      </c>
      <c r="E30" s="6" t="s">
        <v>277</v>
      </c>
      <c r="F30" s="19">
        <v>62149619</v>
      </c>
      <c r="G30" s="24">
        <v>162396.95000000001</v>
      </c>
      <c r="H30" s="24">
        <v>1.62</v>
      </c>
      <c r="I30" s="31"/>
      <c r="J30" s="31"/>
      <c r="K30" s="35"/>
    </row>
    <row r="31" spans="2:11" x14ac:dyDescent="0.25">
      <c r="B31" s="8" t="s">
        <v>71</v>
      </c>
      <c r="C31" s="57" t="s">
        <v>72</v>
      </c>
      <c r="D31" s="54" t="s">
        <v>73</v>
      </c>
      <c r="E31" s="6" t="s">
        <v>74</v>
      </c>
      <c r="F31" s="19">
        <v>1510462</v>
      </c>
      <c r="G31" s="24">
        <v>135951.4</v>
      </c>
      <c r="H31" s="24">
        <v>1.36</v>
      </c>
      <c r="I31" s="31"/>
      <c r="J31" s="31"/>
      <c r="K31" s="35"/>
    </row>
    <row r="32" spans="2:11" x14ac:dyDescent="0.25">
      <c r="B32" s="8" t="s">
        <v>309</v>
      </c>
      <c r="C32" s="57" t="s">
        <v>310</v>
      </c>
      <c r="D32" s="54" t="s">
        <v>311</v>
      </c>
      <c r="E32" s="6" t="s">
        <v>184</v>
      </c>
      <c r="F32" s="19">
        <v>105505452</v>
      </c>
      <c r="G32" s="24">
        <v>134994.23000000001</v>
      </c>
      <c r="H32" s="24">
        <v>1.35</v>
      </c>
      <c r="I32" s="31"/>
      <c r="J32" s="31"/>
      <c r="K32" s="35"/>
    </row>
    <row r="33" spans="2:11" x14ac:dyDescent="0.25">
      <c r="B33" s="8" t="s">
        <v>954</v>
      </c>
      <c r="C33" s="57" t="s">
        <v>701</v>
      </c>
      <c r="D33" s="54" t="s">
        <v>955</v>
      </c>
      <c r="E33" s="6" t="s">
        <v>53</v>
      </c>
      <c r="F33" s="19">
        <v>8529638</v>
      </c>
      <c r="G33" s="24">
        <v>125074.35</v>
      </c>
      <c r="H33" s="24">
        <v>1.25</v>
      </c>
      <c r="I33" s="31"/>
      <c r="J33" s="31"/>
      <c r="K33" s="35"/>
    </row>
    <row r="34" spans="2:11" x14ac:dyDescent="0.25">
      <c r="B34" s="8" t="s">
        <v>553</v>
      </c>
      <c r="C34" s="57" t="s">
        <v>554</v>
      </c>
      <c r="D34" s="54" t="s">
        <v>555</v>
      </c>
      <c r="E34" s="6" t="s">
        <v>277</v>
      </c>
      <c r="F34" s="19">
        <v>59611023</v>
      </c>
      <c r="G34" s="24">
        <v>124557.23</v>
      </c>
      <c r="H34" s="24">
        <v>1.25</v>
      </c>
      <c r="I34" s="31"/>
      <c r="J34" s="31"/>
      <c r="K34" s="35"/>
    </row>
    <row r="35" spans="2:11" x14ac:dyDescent="0.25">
      <c r="B35" s="8" t="s">
        <v>956</v>
      </c>
      <c r="C35" s="57" t="s">
        <v>957</v>
      </c>
      <c r="D35" s="54" t="s">
        <v>958</v>
      </c>
      <c r="E35" s="6" t="s">
        <v>107</v>
      </c>
      <c r="F35" s="19">
        <v>7095640</v>
      </c>
      <c r="G35" s="24">
        <v>118837.78</v>
      </c>
      <c r="H35" s="24">
        <v>1.19</v>
      </c>
      <c r="I35" s="31"/>
      <c r="J35" s="31"/>
      <c r="K35" s="35"/>
    </row>
    <row r="36" spans="2:11" x14ac:dyDescent="0.25">
      <c r="B36" s="8" t="s">
        <v>527</v>
      </c>
      <c r="C36" s="57" t="s">
        <v>528</v>
      </c>
      <c r="D36" s="54" t="s">
        <v>529</v>
      </c>
      <c r="E36" s="6" t="s">
        <v>135</v>
      </c>
      <c r="F36" s="19">
        <v>466640</v>
      </c>
      <c r="G36" s="24">
        <v>113007.14</v>
      </c>
      <c r="H36" s="24">
        <v>1.1299999999999999</v>
      </c>
      <c r="I36" s="31"/>
      <c r="J36" s="31"/>
      <c r="K36" s="35"/>
    </row>
    <row r="37" spans="2:11" x14ac:dyDescent="0.25">
      <c r="B37" s="8" t="s">
        <v>163</v>
      </c>
      <c r="C37" s="57" t="s">
        <v>164</v>
      </c>
      <c r="D37" s="54" t="s">
        <v>165</v>
      </c>
      <c r="E37" s="6" t="s">
        <v>57</v>
      </c>
      <c r="F37" s="19">
        <v>8160013</v>
      </c>
      <c r="G37" s="24">
        <v>99601.12</v>
      </c>
      <c r="H37" s="24">
        <v>1</v>
      </c>
      <c r="I37" s="31"/>
      <c r="J37" s="31"/>
      <c r="K37" s="35"/>
    </row>
    <row r="38" spans="2:11" x14ac:dyDescent="0.25">
      <c r="B38" s="8" t="s">
        <v>963</v>
      </c>
      <c r="C38" s="57" t="s">
        <v>964</v>
      </c>
      <c r="D38" s="54" t="s">
        <v>965</v>
      </c>
      <c r="E38" s="6" t="s">
        <v>184</v>
      </c>
      <c r="F38" s="19">
        <v>12331053</v>
      </c>
      <c r="G38" s="24">
        <v>98599.1</v>
      </c>
      <c r="H38" s="24">
        <v>0.99</v>
      </c>
      <c r="I38" s="31"/>
      <c r="J38" s="31"/>
      <c r="K38" s="35"/>
    </row>
    <row r="39" spans="2:11" x14ac:dyDescent="0.25">
      <c r="B39" s="8" t="s">
        <v>442</v>
      </c>
      <c r="C39" s="57" t="s">
        <v>443</v>
      </c>
      <c r="D39" s="54" t="s">
        <v>444</v>
      </c>
      <c r="E39" s="6" t="s">
        <v>57</v>
      </c>
      <c r="F39" s="19">
        <v>18436690</v>
      </c>
      <c r="G39" s="24">
        <v>76189.62</v>
      </c>
      <c r="H39" s="24">
        <v>0.76</v>
      </c>
      <c r="I39" s="31"/>
      <c r="J39" s="31"/>
      <c r="K39" s="35"/>
    </row>
    <row r="40" spans="2:11" x14ac:dyDescent="0.25">
      <c r="C40" s="58" t="s">
        <v>39</v>
      </c>
      <c r="D40" s="54"/>
      <c r="E40" s="6"/>
      <c r="F40" s="19"/>
      <c r="G40" s="25">
        <v>9992193.6099999994</v>
      </c>
      <c r="H40" s="25">
        <v>99.98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2590.34</v>
      </c>
      <c r="H80" s="24">
        <v>0.03</v>
      </c>
      <c r="I80" s="31"/>
      <c r="J80" s="31"/>
      <c r="K80" s="35"/>
    </row>
    <row r="81" spans="1:54" x14ac:dyDescent="0.25">
      <c r="C81" s="58" t="s">
        <v>39</v>
      </c>
      <c r="D81" s="54"/>
      <c r="E81" s="6"/>
      <c r="F81" s="19"/>
      <c r="G81" s="25">
        <v>2590.34</v>
      </c>
      <c r="H81" s="25">
        <v>0.03</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4667</v>
      </c>
      <c r="D84" s="54"/>
      <c r="E84" s="6"/>
      <c r="F84" s="19"/>
      <c r="G84" s="24" t="s">
        <v>2</v>
      </c>
      <c r="H84" s="24" t="s">
        <v>2</v>
      </c>
      <c r="I84" s="31"/>
      <c r="J84" s="31"/>
      <c r="K84" s="35"/>
      <c r="L84" s="3"/>
      <c r="AI84" s="3"/>
      <c r="AV84" s="3"/>
      <c r="AX84" s="3"/>
      <c r="BB84" s="3"/>
    </row>
    <row r="85" spans="1:54" x14ac:dyDescent="0.25">
      <c r="B85" s="8"/>
      <c r="C85" s="57" t="s">
        <v>40</v>
      </c>
      <c r="D85" s="54"/>
      <c r="E85" s="6"/>
      <c r="F85" s="19"/>
      <c r="G85" s="24">
        <v>-336.22</v>
      </c>
      <c r="H85" s="24">
        <v>-0.01</v>
      </c>
      <c r="I85" s="31"/>
      <c r="J85" s="31"/>
      <c r="K85" s="35"/>
    </row>
    <row r="86" spans="1:54" x14ac:dyDescent="0.25">
      <c r="C86" s="58" t="s">
        <v>39</v>
      </c>
      <c r="D86" s="54"/>
      <c r="E86" s="6"/>
      <c r="F86" s="19"/>
      <c r="G86" s="25">
        <v>-336.22</v>
      </c>
      <c r="H86" s="25">
        <v>-0.01</v>
      </c>
      <c r="I86" s="31"/>
      <c r="J86" s="31"/>
      <c r="K86" s="35"/>
    </row>
    <row r="87" spans="1:54" x14ac:dyDescent="0.25">
      <c r="C87" s="57"/>
      <c r="D87" s="54"/>
      <c r="E87" s="6"/>
      <c r="F87" s="19"/>
      <c r="G87" s="24"/>
      <c r="H87" s="24"/>
      <c r="I87" s="31"/>
      <c r="J87" s="31"/>
      <c r="K87" s="35"/>
    </row>
    <row r="88" spans="1:54" x14ac:dyDescent="0.25">
      <c r="C88" s="60" t="s">
        <v>41</v>
      </c>
      <c r="D88" s="55"/>
      <c r="E88" s="5"/>
      <c r="F88" s="20"/>
      <c r="G88" s="26">
        <v>9994447.7300000004</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4759</v>
      </c>
      <c r="E98" s="77" t="s">
        <v>4760</v>
      </c>
      <c r="F98" s="78"/>
    </row>
    <row r="99" spans="3:6" x14ac:dyDescent="0.25">
      <c r="E99" s="2" t="s">
        <v>4791</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128"/>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2192</v>
      </c>
      <c r="J2" s="38" t="s">
        <v>4484</v>
      </c>
    </row>
    <row r="3" spans="1:54" ht="16.5" x14ac:dyDescent="0.3">
      <c r="C3" s="1" t="s">
        <v>26</v>
      </c>
      <c r="D3" s="21" t="s">
        <v>2364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294</v>
      </c>
      <c r="C10" s="57" t="s">
        <v>295</v>
      </c>
      <c r="D10" s="54" t="s">
        <v>296</v>
      </c>
      <c r="E10" s="6" t="s">
        <v>103</v>
      </c>
      <c r="F10" s="19">
        <v>9400000</v>
      </c>
      <c r="G10" s="24">
        <v>94173.9</v>
      </c>
      <c r="H10" s="24">
        <v>4.1100000000000003</v>
      </c>
      <c r="I10" s="31"/>
      <c r="J10" s="31"/>
      <c r="K10" s="35"/>
    </row>
    <row r="11" spans="1:54" x14ac:dyDescent="0.25">
      <c r="B11" s="8" t="s">
        <v>992</v>
      </c>
      <c r="C11" s="57" t="s">
        <v>993</v>
      </c>
      <c r="D11" s="54" t="s">
        <v>994</v>
      </c>
      <c r="E11" s="6" t="s">
        <v>107</v>
      </c>
      <c r="F11" s="19">
        <v>69999999</v>
      </c>
      <c r="G11" s="24">
        <v>63000</v>
      </c>
      <c r="H11" s="24">
        <v>2.75</v>
      </c>
      <c r="I11" s="31"/>
      <c r="J11" s="31"/>
      <c r="K11" s="35"/>
    </row>
    <row r="12" spans="1:54" x14ac:dyDescent="0.25">
      <c r="B12" s="8" t="s">
        <v>2365</v>
      </c>
      <c r="C12" s="57" t="s">
        <v>2366</v>
      </c>
      <c r="D12" s="54" t="s">
        <v>2367</v>
      </c>
      <c r="E12" s="6" t="s">
        <v>803</v>
      </c>
      <c r="F12" s="19">
        <v>15000000</v>
      </c>
      <c r="G12" s="24">
        <v>60742.5</v>
      </c>
      <c r="H12" s="24">
        <v>2.65</v>
      </c>
      <c r="I12" s="31"/>
      <c r="J12" s="31"/>
      <c r="K12" s="35"/>
    </row>
    <row r="13" spans="1:54" x14ac:dyDescent="0.25">
      <c r="B13" s="8" t="s">
        <v>919</v>
      </c>
      <c r="C13" s="57" t="s">
        <v>920</v>
      </c>
      <c r="D13" s="54" t="s">
        <v>921</v>
      </c>
      <c r="E13" s="6" t="s">
        <v>70</v>
      </c>
      <c r="F13" s="19">
        <v>9000000</v>
      </c>
      <c r="G13" s="24">
        <v>59692.5</v>
      </c>
      <c r="H13" s="24">
        <v>2.61</v>
      </c>
      <c r="I13" s="31"/>
      <c r="J13" s="31"/>
      <c r="K13" s="35"/>
    </row>
    <row r="14" spans="1:54" x14ac:dyDescent="0.25">
      <c r="B14" s="8" t="s">
        <v>902</v>
      </c>
      <c r="C14" s="57" t="s">
        <v>903</v>
      </c>
      <c r="D14" s="54" t="s">
        <v>904</v>
      </c>
      <c r="E14" s="6" t="s">
        <v>99</v>
      </c>
      <c r="F14" s="19">
        <v>4939842</v>
      </c>
      <c r="G14" s="24">
        <v>58789.06</v>
      </c>
      <c r="H14" s="24">
        <v>2.57</v>
      </c>
      <c r="I14" s="31"/>
      <c r="J14" s="31"/>
      <c r="K14" s="35"/>
    </row>
    <row r="15" spans="1:54" x14ac:dyDescent="0.25">
      <c r="B15" s="8" t="s">
        <v>756</v>
      </c>
      <c r="C15" s="57" t="s">
        <v>757</v>
      </c>
      <c r="D15" s="54" t="s">
        <v>758</v>
      </c>
      <c r="E15" s="6" t="s">
        <v>156</v>
      </c>
      <c r="F15" s="19">
        <v>9716991</v>
      </c>
      <c r="G15" s="24">
        <v>57305.95</v>
      </c>
      <c r="H15" s="24">
        <v>2.5</v>
      </c>
      <c r="I15" s="31"/>
      <c r="J15" s="31"/>
      <c r="K15" s="35"/>
    </row>
    <row r="16" spans="1:54" x14ac:dyDescent="0.25">
      <c r="B16" s="8" t="s">
        <v>2368</v>
      </c>
      <c r="C16" s="57" t="s">
        <v>2369</v>
      </c>
      <c r="D16" s="54" t="s">
        <v>2370</v>
      </c>
      <c r="E16" s="6" t="s">
        <v>277</v>
      </c>
      <c r="F16" s="19">
        <v>67379685</v>
      </c>
      <c r="G16" s="24">
        <v>57239.040000000001</v>
      </c>
      <c r="H16" s="24">
        <v>2.5</v>
      </c>
      <c r="I16" s="31"/>
      <c r="J16" s="31"/>
      <c r="K16" s="35"/>
    </row>
    <row r="17" spans="2:11" x14ac:dyDescent="0.25">
      <c r="B17" s="8" t="s">
        <v>326</v>
      </c>
      <c r="C17" s="57" t="s">
        <v>327</v>
      </c>
      <c r="D17" s="54" t="s">
        <v>328</v>
      </c>
      <c r="E17" s="6" t="s">
        <v>156</v>
      </c>
      <c r="F17" s="19">
        <v>50000000</v>
      </c>
      <c r="G17" s="24">
        <v>57150</v>
      </c>
      <c r="H17" s="24">
        <v>2.5</v>
      </c>
      <c r="I17" s="31"/>
      <c r="J17" s="31"/>
      <c r="K17" s="35"/>
    </row>
    <row r="18" spans="2:11" x14ac:dyDescent="0.25">
      <c r="B18" s="8" t="s">
        <v>519</v>
      </c>
      <c r="C18" s="57" t="s">
        <v>520</v>
      </c>
      <c r="D18" s="54" t="s">
        <v>521</v>
      </c>
      <c r="E18" s="6" t="s">
        <v>99</v>
      </c>
      <c r="F18" s="19">
        <v>900000</v>
      </c>
      <c r="G18" s="24">
        <v>53261.55</v>
      </c>
      <c r="H18" s="24">
        <v>2.33</v>
      </c>
      <c r="I18" s="31"/>
      <c r="J18" s="31"/>
      <c r="K18" s="35"/>
    </row>
    <row r="19" spans="2:11" x14ac:dyDescent="0.25">
      <c r="B19" s="8" t="s">
        <v>2371</v>
      </c>
      <c r="C19" s="57" t="s">
        <v>2372</v>
      </c>
      <c r="D19" s="54" t="s">
        <v>2373</v>
      </c>
      <c r="E19" s="6" t="s">
        <v>99</v>
      </c>
      <c r="F19" s="19">
        <v>10000000</v>
      </c>
      <c r="G19" s="24">
        <v>53115</v>
      </c>
      <c r="H19" s="24">
        <v>2.3199999999999998</v>
      </c>
      <c r="I19" s="31"/>
      <c r="J19" s="31"/>
      <c r="K19" s="35"/>
    </row>
    <row r="20" spans="2:11" x14ac:dyDescent="0.25">
      <c r="B20" s="8" t="s">
        <v>435</v>
      </c>
      <c r="C20" s="57" t="s">
        <v>436</v>
      </c>
      <c r="D20" s="54" t="s">
        <v>437</v>
      </c>
      <c r="E20" s="6" t="s">
        <v>325</v>
      </c>
      <c r="F20" s="19">
        <v>11000000</v>
      </c>
      <c r="G20" s="24">
        <v>51678</v>
      </c>
      <c r="H20" s="24">
        <v>2.2599999999999998</v>
      </c>
      <c r="I20" s="31"/>
      <c r="J20" s="31"/>
      <c r="K20" s="35"/>
    </row>
    <row r="21" spans="2:11" x14ac:dyDescent="0.25">
      <c r="B21" s="8" t="s">
        <v>786</v>
      </c>
      <c r="C21" s="57" t="s">
        <v>787</v>
      </c>
      <c r="D21" s="54" t="s">
        <v>788</v>
      </c>
      <c r="E21" s="6" t="s">
        <v>103</v>
      </c>
      <c r="F21" s="19">
        <v>17000000</v>
      </c>
      <c r="G21" s="24">
        <v>51272</v>
      </c>
      <c r="H21" s="24">
        <v>2.2400000000000002</v>
      </c>
      <c r="I21" s="31"/>
      <c r="J21" s="31"/>
      <c r="K21" s="35"/>
    </row>
    <row r="22" spans="2:11" x14ac:dyDescent="0.25">
      <c r="B22" s="8" t="s">
        <v>366</v>
      </c>
      <c r="C22" s="57" t="s">
        <v>367</v>
      </c>
      <c r="D22" s="54" t="s">
        <v>368</v>
      </c>
      <c r="E22" s="6" t="s">
        <v>99</v>
      </c>
      <c r="F22" s="19">
        <v>23395569</v>
      </c>
      <c r="G22" s="24">
        <v>48311.85</v>
      </c>
      <c r="H22" s="24">
        <v>2.11</v>
      </c>
      <c r="I22" s="31"/>
      <c r="J22" s="31"/>
      <c r="K22" s="35"/>
    </row>
    <row r="23" spans="2:11" x14ac:dyDescent="0.25">
      <c r="B23" s="8" t="s">
        <v>833</v>
      </c>
      <c r="C23" s="57" t="s">
        <v>834</v>
      </c>
      <c r="D23" s="54" t="s">
        <v>835</v>
      </c>
      <c r="E23" s="6" t="s">
        <v>217</v>
      </c>
      <c r="F23" s="19">
        <v>2464798</v>
      </c>
      <c r="G23" s="24">
        <v>48196.66</v>
      </c>
      <c r="H23" s="24">
        <v>2.11</v>
      </c>
      <c r="I23" s="31"/>
      <c r="J23" s="31"/>
      <c r="K23" s="35"/>
    </row>
    <row r="24" spans="2:11" x14ac:dyDescent="0.25">
      <c r="B24" s="8" t="s">
        <v>556</v>
      </c>
      <c r="C24" s="57" t="s">
        <v>557</v>
      </c>
      <c r="D24" s="54" t="s">
        <v>558</v>
      </c>
      <c r="E24" s="6" t="s">
        <v>152</v>
      </c>
      <c r="F24" s="19">
        <v>3500000</v>
      </c>
      <c r="G24" s="24">
        <v>47965.75</v>
      </c>
      <c r="H24" s="24">
        <v>2.1</v>
      </c>
      <c r="I24" s="31"/>
      <c r="J24" s="31"/>
      <c r="K24" s="35"/>
    </row>
    <row r="25" spans="2:11" x14ac:dyDescent="0.25">
      <c r="B25" s="8" t="s">
        <v>1789</v>
      </c>
      <c r="C25" s="57" t="s">
        <v>1790</v>
      </c>
      <c r="D25" s="54" t="s">
        <v>1791</v>
      </c>
      <c r="E25" s="6" t="s">
        <v>85</v>
      </c>
      <c r="F25" s="19">
        <v>10942027</v>
      </c>
      <c r="G25" s="24">
        <v>47143.72</v>
      </c>
      <c r="H25" s="24">
        <v>2.06</v>
      </c>
      <c r="I25" s="31"/>
      <c r="J25" s="31"/>
      <c r="K25" s="35"/>
    </row>
    <row r="26" spans="2:11" x14ac:dyDescent="0.25">
      <c r="B26" s="8" t="s">
        <v>765</v>
      </c>
      <c r="C26" s="57" t="s">
        <v>766</v>
      </c>
      <c r="D26" s="54" t="s">
        <v>767</v>
      </c>
      <c r="E26" s="6" t="s">
        <v>152</v>
      </c>
      <c r="F26" s="19">
        <v>3461695</v>
      </c>
      <c r="G26" s="24">
        <v>46024.97</v>
      </c>
      <c r="H26" s="24">
        <v>2.0099999999999998</v>
      </c>
      <c r="I26" s="31"/>
      <c r="J26" s="31"/>
      <c r="K26" s="35"/>
    </row>
    <row r="27" spans="2:11" x14ac:dyDescent="0.25">
      <c r="B27" s="8" t="s">
        <v>771</v>
      </c>
      <c r="C27" s="57" t="s">
        <v>772</v>
      </c>
      <c r="D27" s="54" t="s">
        <v>773</v>
      </c>
      <c r="E27" s="6" t="s">
        <v>103</v>
      </c>
      <c r="F27" s="19">
        <v>5900000</v>
      </c>
      <c r="G27" s="24">
        <v>45506.7</v>
      </c>
      <c r="H27" s="24">
        <v>1.99</v>
      </c>
      <c r="I27" s="31"/>
      <c r="J27" s="31"/>
      <c r="K27" s="35"/>
    </row>
    <row r="28" spans="2:11" x14ac:dyDescent="0.25">
      <c r="B28" s="8" t="s">
        <v>516</v>
      </c>
      <c r="C28" s="57" t="s">
        <v>517</v>
      </c>
      <c r="D28" s="54" t="s">
        <v>518</v>
      </c>
      <c r="E28" s="6" t="s">
        <v>53</v>
      </c>
      <c r="F28" s="19">
        <v>11000000</v>
      </c>
      <c r="G28" s="24">
        <v>42691</v>
      </c>
      <c r="H28" s="24">
        <v>1.86</v>
      </c>
      <c r="I28" s="31"/>
      <c r="J28" s="31"/>
      <c r="K28" s="35"/>
    </row>
    <row r="29" spans="2:11" x14ac:dyDescent="0.25">
      <c r="B29" s="8" t="s">
        <v>248</v>
      </c>
      <c r="C29" s="57" t="s">
        <v>249</v>
      </c>
      <c r="D29" s="54" t="s">
        <v>250</v>
      </c>
      <c r="E29" s="6" t="s">
        <v>119</v>
      </c>
      <c r="F29" s="19">
        <v>259199</v>
      </c>
      <c r="G29" s="24">
        <v>41215.49</v>
      </c>
      <c r="H29" s="24">
        <v>1.8</v>
      </c>
      <c r="I29" s="31"/>
      <c r="J29" s="31"/>
      <c r="K29" s="35"/>
    </row>
    <row r="30" spans="2:11" x14ac:dyDescent="0.25">
      <c r="B30" s="8" t="s">
        <v>166</v>
      </c>
      <c r="C30" s="57" t="s">
        <v>167</v>
      </c>
      <c r="D30" s="54" t="s">
        <v>168</v>
      </c>
      <c r="E30" s="6" t="s">
        <v>169</v>
      </c>
      <c r="F30" s="19">
        <v>2370000</v>
      </c>
      <c r="G30" s="24">
        <v>40707.120000000003</v>
      </c>
      <c r="H30" s="24">
        <v>1.78</v>
      </c>
      <c r="I30" s="31"/>
      <c r="J30" s="31"/>
      <c r="K30" s="35"/>
    </row>
    <row r="31" spans="2:11" x14ac:dyDescent="0.25">
      <c r="B31" s="8" t="s">
        <v>559</v>
      </c>
      <c r="C31" s="57" t="s">
        <v>560</v>
      </c>
      <c r="D31" s="54" t="s">
        <v>561</v>
      </c>
      <c r="E31" s="6" t="s">
        <v>156</v>
      </c>
      <c r="F31" s="19">
        <v>4400000</v>
      </c>
      <c r="G31" s="24">
        <v>39591.199999999997</v>
      </c>
      <c r="H31" s="24">
        <v>1.73</v>
      </c>
      <c r="I31" s="31"/>
      <c r="J31" s="31"/>
      <c r="K31" s="35"/>
    </row>
    <row r="32" spans="2:11" x14ac:dyDescent="0.25">
      <c r="B32" s="8" t="s">
        <v>1964</v>
      </c>
      <c r="C32" s="57" t="s">
        <v>692</v>
      </c>
      <c r="D32" s="54" t="s">
        <v>1965</v>
      </c>
      <c r="E32" s="6" t="s">
        <v>107</v>
      </c>
      <c r="F32" s="19">
        <v>7700000</v>
      </c>
      <c r="G32" s="24">
        <v>37818.550000000003</v>
      </c>
      <c r="H32" s="24">
        <v>1.65</v>
      </c>
      <c r="I32" s="31"/>
      <c r="J32" s="31"/>
      <c r="K32" s="35"/>
    </row>
    <row r="33" spans="2:11" x14ac:dyDescent="0.25">
      <c r="B33" s="8" t="s">
        <v>2130</v>
      </c>
      <c r="C33" s="57" t="s">
        <v>2131</v>
      </c>
      <c r="D33" s="54" t="s">
        <v>2132</v>
      </c>
      <c r="E33" s="6" t="s">
        <v>70</v>
      </c>
      <c r="F33" s="19">
        <v>4500000</v>
      </c>
      <c r="G33" s="24">
        <v>36834.75</v>
      </c>
      <c r="H33" s="24">
        <v>1.61</v>
      </c>
      <c r="I33" s="31"/>
      <c r="J33" s="31"/>
      <c r="K33" s="35"/>
    </row>
    <row r="34" spans="2:11" x14ac:dyDescent="0.25">
      <c r="B34" s="8" t="s">
        <v>350</v>
      </c>
      <c r="C34" s="57" t="s">
        <v>351</v>
      </c>
      <c r="D34" s="54" t="s">
        <v>352</v>
      </c>
      <c r="E34" s="6" t="s">
        <v>103</v>
      </c>
      <c r="F34" s="19">
        <v>3140000</v>
      </c>
      <c r="G34" s="24">
        <v>36070.75</v>
      </c>
      <c r="H34" s="24">
        <v>1.58</v>
      </c>
      <c r="I34" s="31"/>
      <c r="J34" s="31"/>
      <c r="K34" s="35"/>
    </row>
    <row r="35" spans="2:11" x14ac:dyDescent="0.25">
      <c r="B35" s="8" t="s">
        <v>397</v>
      </c>
      <c r="C35" s="57" t="s">
        <v>398</v>
      </c>
      <c r="D35" s="54" t="s">
        <v>399</v>
      </c>
      <c r="E35" s="6" t="s">
        <v>85</v>
      </c>
      <c r="F35" s="19">
        <v>8420840</v>
      </c>
      <c r="G35" s="24">
        <v>35868.57</v>
      </c>
      <c r="H35" s="24">
        <v>1.57</v>
      </c>
      <c r="I35" s="31"/>
      <c r="J35" s="31"/>
      <c r="K35" s="35"/>
    </row>
    <row r="36" spans="2:11" x14ac:dyDescent="0.25">
      <c r="B36" s="8" t="s">
        <v>1812</v>
      </c>
      <c r="C36" s="57" t="s">
        <v>1813</v>
      </c>
      <c r="D36" s="54" t="s">
        <v>1814</v>
      </c>
      <c r="E36" s="6" t="s">
        <v>53</v>
      </c>
      <c r="F36" s="19">
        <v>24000000</v>
      </c>
      <c r="G36" s="24">
        <v>35124</v>
      </c>
      <c r="H36" s="24">
        <v>1.53</v>
      </c>
      <c r="I36" s="31"/>
      <c r="J36" s="31"/>
      <c r="K36" s="35"/>
    </row>
    <row r="37" spans="2:11" x14ac:dyDescent="0.25">
      <c r="B37" s="8" t="s">
        <v>287</v>
      </c>
      <c r="C37" s="57" t="s">
        <v>288</v>
      </c>
      <c r="D37" s="54" t="s">
        <v>289</v>
      </c>
      <c r="E37" s="6" t="s">
        <v>135</v>
      </c>
      <c r="F37" s="19">
        <v>2941554</v>
      </c>
      <c r="G37" s="24">
        <v>32067.35</v>
      </c>
      <c r="H37" s="24">
        <v>1.4</v>
      </c>
      <c r="I37" s="31"/>
      <c r="J37" s="31"/>
      <c r="K37" s="35"/>
    </row>
    <row r="38" spans="2:11" x14ac:dyDescent="0.25">
      <c r="B38" s="8" t="s">
        <v>2374</v>
      </c>
      <c r="C38" s="57" t="s">
        <v>2375</v>
      </c>
      <c r="D38" s="54" t="s">
        <v>2376</v>
      </c>
      <c r="E38" s="6" t="s">
        <v>99</v>
      </c>
      <c r="F38" s="19">
        <v>850795</v>
      </c>
      <c r="G38" s="24">
        <v>31729.55</v>
      </c>
      <c r="H38" s="24">
        <v>1.39</v>
      </c>
      <c r="I38" s="31"/>
      <c r="J38" s="31"/>
      <c r="K38" s="35"/>
    </row>
    <row r="39" spans="2:11" x14ac:dyDescent="0.25">
      <c r="B39" s="8" t="s">
        <v>489</v>
      </c>
      <c r="C39" s="57" t="s">
        <v>490</v>
      </c>
      <c r="D39" s="54" t="s">
        <v>491</v>
      </c>
      <c r="E39" s="6" t="s">
        <v>99</v>
      </c>
      <c r="F39" s="19">
        <v>1441399</v>
      </c>
      <c r="G39" s="24">
        <v>30187.94</v>
      </c>
      <c r="H39" s="24">
        <v>1.32</v>
      </c>
      <c r="I39" s="31"/>
      <c r="J39" s="31"/>
      <c r="K39" s="35"/>
    </row>
    <row r="40" spans="2:11" x14ac:dyDescent="0.25">
      <c r="B40" s="8" t="s">
        <v>789</v>
      </c>
      <c r="C40" s="57" t="s">
        <v>790</v>
      </c>
      <c r="D40" s="54" t="s">
        <v>791</v>
      </c>
      <c r="E40" s="6" t="s">
        <v>135</v>
      </c>
      <c r="F40" s="19">
        <v>3672376</v>
      </c>
      <c r="G40" s="24">
        <v>29893.14</v>
      </c>
      <c r="H40" s="24">
        <v>1.31</v>
      </c>
      <c r="I40" s="31"/>
      <c r="J40" s="31"/>
      <c r="K40" s="35"/>
    </row>
    <row r="41" spans="2:11" x14ac:dyDescent="0.25">
      <c r="B41" s="8" t="s">
        <v>2377</v>
      </c>
      <c r="C41" s="57" t="s">
        <v>2378</v>
      </c>
      <c r="D41" s="54" t="s">
        <v>2379</v>
      </c>
      <c r="E41" s="6" t="s">
        <v>325</v>
      </c>
      <c r="F41" s="19">
        <v>700000</v>
      </c>
      <c r="G41" s="24">
        <v>29605.1</v>
      </c>
      <c r="H41" s="24">
        <v>1.29</v>
      </c>
      <c r="I41" s="31"/>
      <c r="J41" s="31"/>
      <c r="K41" s="35"/>
    </row>
    <row r="42" spans="2:11" x14ac:dyDescent="0.25">
      <c r="B42" s="8" t="s">
        <v>145</v>
      </c>
      <c r="C42" s="57" t="s">
        <v>146</v>
      </c>
      <c r="D42" s="54" t="s">
        <v>147</v>
      </c>
      <c r="E42" s="6" t="s">
        <v>148</v>
      </c>
      <c r="F42" s="19">
        <v>3435013</v>
      </c>
      <c r="G42" s="24">
        <v>28038.29</v>
      </c>
      <c r="H42" s="24">
        <v>1.22</v>
      </c>
      <c r="I42" s="31"/>
      <c r="J42" s="31"/>
      <c r="K42" s="35"/>
    </row>
    <row r="43" spans="2:11" x14ac:dyDescent="0.25">
      <c r="B43" s="8" t="s">
        <v>2380</v>
      </c>
      <c r="C43" s="57" t="s">
        <v>2381</v>
      </c>
      <c r="D43" s="54" t="s">
        <v>2382</v>
      </c>
      <c r="E43" s="6" t="s">
        <v>119</v>
      </c>
      <c r="F43" s="19">
        <v>3753760</v>
      </c>
      <c r="G43" s="24">
        <v>28019.94</v>
      </c>
      <c r="H43" s="24">
        <v>1.22</v>
      </c>
      <c r="I43" s="31"/>
      <c r="J43" s="31"/>
      <c r="K43" s="35"/>
    </row>
    <row r="44" spans="2:11" x14ac:dyDescent="0.25">
      <c r="B44" s="8" t="s">
        <v>329</v>
      </c>
      <c r="C44" s="57" t="s">
        <v>330</v>
      </c>
      <c r="D44" s="54" t="s">
        <v>331</v>
      </c>
      <c r="E44" s="6" t="s">
        <v>70</v>
      </c>
      <c r="F44" s="19">
        <v>2700000</v>
      </c>
      <c r="G44" s="24">
        <v>27972</v>
      </c>
      <c r="H44" s="24">
        <v>1.22</v>
      </c>
      <c r="I44" s="31"/>
      <c r="J44" s="31"/>
      <c r="K44" s="35"/>
    </row>
    <row r="45" spans="2:11" x14ac:dyDescent="0.25">
      <c r="B45" s="8" t="s">
        <v>774</v>
      </c>
      <c r="C45" s="57" t="s">
        <v>775</v>
      </c>
      <c r="D45" s="54" t="s">
        <v>776</v>
      </c>
      <c r="E45" s="6" t="s">
        <v>103</v>
      </c>
      <c r="F45" s="19">
        <v>370000</v>
      </c>
      <c r="G45" s="24">
        <v>27547.24</v>
      </c>
      <c r="H45" s="24">
        <v>1.2</v>
      </c>
      <c r="I45" s="31"/>
      <c r="J45" s="31"/>
      <c r="K45" s="35"/>
    </row>
    <row r="46" spans="2:11" x14ac:dyDescent="0.25">
      <c r="B46" s="8" t="s">
        <v>2065</v>
      </c>
      <c r="C46" s="57" t="s">
        <v>2066</v>
      </c>
      <c r="D46" s="54" t="s">
        <v>2067</v>
      </c>
      <c r="E46" s="6" t="s">
        <v>325</v>
      </c>
      <c r="F46" s="19">
        <v>700000</v>
      </c>
      <c r="G46" s="24">
        <v>25907.7</v>
      </c>
      <c r="H46" s="24">
        <v>1.1299999999999999</v>
      </c>
      <c r="I46" s="31"/>
      <c r="J46" s="31"/>
      <c r="K46" s="35"/>
    </row>
    <row r="47" spans="2:11" x14ac:dyDescent="0.25">
      <c r="B47" s="8" t="s">
        <v>998</v>
      </c>
      <c r="C47" s="57" t="s">
        <v>999</v>
      </c>
      <c r="D47" s="54" t="s">
        <v>1000</v>
      </c>
      <c r="E47" s="6" t="s">
        <v>325</v>
      </c>
      <c r="F47" s="19">
        <v>4400000</v>
      </c>
      <c r="G47" s="24">
        <v>25735.599999999999</v>
      </c>
      <c r="H47" s="24">
        <v>1.1200000000000001</v>
      </c>
      <c r="I47" s="31"/>
      <c r="J47" s="31"/>
      <c r="K47" s="35"/>
    </row>
    <row r="48" spans="2:11" x14ac:dyDescent="0.25">
      <c r="B48" s="8" t="s">
        <v>1880</v>
      </c>
      <c r="C48" s="57" t="s">
        <v>1881</v>
      </c>
      <c r="D48" s="54" t="s">
        <v>1882</v>
      </c>
      <c r="E48" s="6" t="s">
        <v>74</v>
      </c>
      <c r="F48" s="19">
        <v>13992440</v>
      </c>
      <c r="G48" s="24">
        <v>23038.55</v>
      </c>
      <c r="H48" s="24">
        <v>1.01</v>
      </c>
      <c r="I48" s="31"/>
      <c r="J48" s="31"/>
      <c r="K48" s="35"/>
    </row>
    <row r="49" spans="2:11" x14ac:dyDescent="0.25">
      <c r="B49" s="8" t="s">
        <v>2383</v>
      </c>
      <c r="C49" s="57" t="s">
        <v>2384</v>
      </c>
      <c r="D49" s="54" t="s">
        <v>2385</v>
      </c>
      <c r="E49" s="6" t="s">
        <v>2386</v>
      </c>
      <c r="F49" s="19">
        <v>681404</v>
      </c>
      <c r="G49" s="24">
        <v>22613.07</v>
      </c>
      <c r="H49" s="24">
        <v>0.99</v>
      </c>
      <c r="I49" s="31"/>
      <c r="J49" s="31"/>
      <c r="K49" s="35"/>
    </row>
    <row r="50" spans="2:11" x14ac:dyDescent="0.25">
      <c r="B50" s="8" t="s">
        <v>2387</v>
      </c>
      <c r="C50" s="57" t="s">
        <v>2388</v>
      </c>
      <c r="D50" s="54" t="s">
        <v>2389</v>
      </c>
      <c r="E50" s="6" t="s">
        <v>70</v>
      </c>
      <c r="F50" s="19">
        <v>7724294</v>
      </c>
      <c r="G50" s="24">
        <v>22527.9</v>
      </c>
      <c r="H50" s="24">
        <v>0.98</v>
      </c>
      <c r="I50" s="31"/>
      <c r="J50" s="31"/>
      <c r="K50" s="35"/>
    </row>
    <row r="51" spans="2:11" x14ac:dyDescent="0.25">
      <c r="B51" s="8" t="s">
        <v>931</v>
      </c>
      <c r="C51" s="57" t="s">
        <v>932</v>
      </c>
      <c r="D51" s="54" t="s">
        <v>933</v>
      </c>
      <c r="E51" s="6" t="s">
        <v>115</v>
      </c>
      <c r="F51" s="19">
        <v>15296315</v>
      </c>
      <c r="G51" s="24">
        <v>22003.75</v>
      </c>
      <c r="H51" s="24">
        <v>0.96</v>
      </c>
      <c r="I51" s="31"/>
      <c r="J51" s="31"/>
      <c r="K51" s="35"/>
    </row>
    <row r="52" spans="2:11" x14ac:dyDescent="0.25">
      <c r="B52" s="8" t="s">
        <v>319</v>
      </c>
      <c r="C52" s="57" t="s">
        <v>320</v>
      </c>
      <c r="D52" s="54" t="s">
        <v>321</v>
      </c>
      <c r="E52" s="6" t="s">
        <v>103</v>
      </c>
      <c r="F52" s="19">
        <v>1800000</v>
      </c>
      <c r="G52" s="24">
        <v>16380.9</v>
      </c>
      <c r="H52" s="24">
        <v>0.72</v>
      </c>
      <c r="I52" s="31"/>
      <c r="J52" s="31"/>
      <c r="K52" s="35"/>
    </row>
    <row r="53" spans="2:11" x14ac:dyDescent="0.25">
      <c r="B53" s="8" t="s">
        <v>1545</v>
      </c>
      <c r="C53" s="57" t="s">
        <v>1546</v>
      </c>
      <c r="D53" s="54" t="s">
        <v>1547</v>
      </c>
      <c r="E53" s="6" t="s">
        <v>103</v>
      </c>
      <c r="F53" s="19">
        <v>1140000</v>
      </c>
      <c r="G53" s="24">
        <v>15704.07</v>
      </c>
      <c r="H53" s="24">
        <v>0.69</v>
      </c>
      <c r="I53" s="31"/>
      <c r="J53" s="31"/>
      <c r="K53" s="35"/>
    </row>
    <row r="54" spans="2:11" x14ac:dyDescent="0.25">
      <c r="B54" s="8" t="s">
        <v>128</v>
      </c>
      <c r="C54" s="57" t="s">
        <v>129</v>
      </c>
      <c r="D54" s="54" t="s">
        <v>130</v>
      </c>
      <c r="E54" s="6" t="s">
        <v>131</v>
      </c>
      <c r="F54" s="19">
        <v>384704</v>
      </c>
      <c r="G54" s="24">
        <v>14575.28</v>
      </c>
      <c r="H54" s="24">
        <v>0.64</v>
      </c>
      <c r="I54" s="31"/>
      <c r="J54" s="31"/>
      <c r="K54" s="35"/>
    </row>
    <row r="55" spans="2:11" x14ac:dyDescent="0.25">
      <c r="B55" s="8" t="s">
        <v>1883</v>
      </c>
      <c r="C55" s="57" t="s">
        <v>1884</v>
      </c>
      <c r="D55" s="54" t="s">
        <v>1885</v>
      </c>
      <c r="E55" s="6" t="s">
        <v>325</v>
      </c>
      <c r="F55" s="19">
        <v>2016798</v>
      </c>
      <c r="G55" s="24">
        <v>14568.34</v>
      </c>
      <c r="H55" s="24">
        <v>0.64</v>
      </c>
      <c r="I55" s="31"/>
      <c r="J55" s="31"/>
      <c r="K55" s="35"/>
    </row>
    <row r="56" spans="2:11" x14ac:dyDescent="0.25">
      <c r="B56" s="8" t="s">
        <v>2390</v>
      </c>
      <c r="C56" s="57" t="s">
        <v>2391</v>
      </c>
      <c r="D56" s="54" t="s">
        <v>2392</v>
      </c>
      <c r="E56" s="6" t="s">
        <v>115</v>
      </c>
      <c r="F56" s="19">
        <v>555578</v>
      </c>
      <c r="G56" s="24">
        <v>14420.03</v>
      </c>
      <c r="H56" s="24">
        <v>0.63</v>
      </c>
      <c r="I56" s="31"/>
      <c r="J56" s="31"/>
      <c r="K56" s="35"/>
    </row>
    <row r="57" spans="2:11" x14ac:dyDescent="0.25">
      <c r="B57" s="8" t="s">
        <v>1893</v>
      </c>
      <c r="C57" s="57" t="s">
        <v>1894</v>
      </c>
      <c r="D57" s="54" t="s">
        <v>1895</v>
      </c>
      <c r="E57" s="6" t="s">
        <v>152</v>
      </c>
      <c r="F57" s="19">
        <v>749336</v>
      </c>
      <c r="G57" s="24">
        <v>13062.8</v>
      </c>
      <c r="H57" s="24">
        <v>0.56999999999999995</v>
      </c>
      <c r="I57" s="31"/>
      <c r="J57" s="31"/>
      <c r="K57" s="35"/>
    </row>
    <row r="58" spans="2:11" x14ac:dyDescent="0.25">
      <c r="B58" s="8" t="s">
        <v>1827</v>
      </c>
      <c r="C58" s="57" t="s">
        <v>1828</v>
      </c>
      <c r="D58" s="54" t="s">
        <v>1829</v>
      </c>
      <c r="E58" s="6" t="s">
        <v>403</v>
      </c>
      <c r="F58" s="19">
        <v>4406880</v>
      </c>
      <c r="G58" s="24">
        <v>12713.85</v>
      </c>
      <c r="H58" s="24">
        <v>0.56000000000000005</v>
      </c>
      <c r="I58" s="31"/>
      <c r="J58" s="31"/>
      <c r="K58" s="35"/>
    </row>
    <row r="59" spans="2:11" x14ac:dyDescent="0.25">
      <c r="B59" s="8" t="s">
        <v>284</v>
      </c>
      <c r="C59" s="57" t="s">
        <v>285</v>
      </c>
      <c r="D59" s="54" t="s">
        <v>286</v>
      </c>
      <c r="E59" s="6" t="s">
        <v>74</v>
      </c>
      <c r="F59" s="19">
        <v>3303600</v>
      </c>
      <c r="G59" s="24">
        <v>12053.18</v>
      </c>
      <c r="H59" s="24">
        <v>0.53</v>
      </c>
      <c r="I59" s="31"/>
      <c r="J59" s="31"/>
      <c r="K59" s="35"/>
    </row>
    <row r="60" spans="2:11" x14ac:dyDescent="0.25">
      <c r="B60" s="8" t="s">
        <v>2393</v>
      </c>
      <c r="C60" s="57" t="s">
        <v>2394</v>
      </c>
      <c r="D60" s="54" t="s">
        <v>2395</v>
      </c>
      <c r="E60" s="6" t="s">
        <v>135</v>
      </c>
      <c r="F60" s="19">
        <v>567182</v>
      </c>
      <c r="G60" s="24">
        <v>8799.83</v>
      </c>
      <c r="H60" s="24">
        <v>0.38</v>
      </c>
      <c r="I60" s="31"/>
      <c r="J60" s="31"/>
      <c r="K60" s="35"/>
    </row>
    <row r="61" spans="2:11" x14ac:dyDescent="0.25">
      <c r="B61" s="8" t="s">
        <v>783</v>
      </c>
      <c r="C61" s="57" t="s">
        <v>784</v>
      </c>
      <c r="D61" s="54" t="s">
        <v>785</v>
      </c>
      <c r="E61" s="6" t="s">
        <v>152</v>
      </c>
      <c r="F61" s="19">
        <v>1126611</v>
      </c>
      <c r="G61" s="24">
        <v>3311.67</v>
      </c>
      <c r="H61" s="24">
        <v>0.14000000000000001</v>
      </c>
      <c r="I61" s="31"/>
      <c r="J61" s="31"/>
      <c r="K61" s="35"/>
    </row>
    <row r="62" spans="2:11" x14ac:dyDescent="0.25">
      <c r="B62" s="8" t="s">
        <v>1554</v>
      </c>
      <c r="C62" s="57" t="s">
        <v>1555</v>
      </c>
      <c r="D62" s="54" t="s">
        <v>1556</v>
      </c>
      <c r="E62" s="6" t="s">
        <v>99</v>
      </c>
      <c r="F62" s="19">
        <v>615213</v>
      </c>
      <c r="G62" s="24">
        <v>3094.21</v>
      </c>
      <c r="H62" s="24">
        <v>0.14000000000000001</v>
      </c>
      <c r="I62" s="31"/>
      <c r="J62" s="31"/>
      <c r="K62" s="35"/>
    </row>
    <row r="63" spans="2:11" x14ac:dyDescent="0.25">
      <c r="C63" s="58" t="s">
        <v>39</v>
      </c>
      <c r="D63" s="54"/>
      <c r="E63" s="6"/>
      <c r="F63" s="19"/>
      <c r="G63" s="25">
        <v>1882061.86</v>
      </c>
      <c r="H63" s="25">
        <v>82.23</v>
      </c>
      <c r="I63" s="31"/>
      <c r="J63" s="31"/>
      <c r="K63" s="35"/>
    </row>
    <row r="64" spans="2:11" x14ac:dyDescent="0.25">
      <c r="C64" s="57"/>
      <c r="D64" s="54"/>
      <c r="E64" s="6"/>
      <c r="F64" s="19"/>
      <c r="G64" s="24"/>
      <c r="H64" s="24"/>
      <c r="I64" s="31"/>
      <c r="J64" s="31"/>
      <c r="K64" s="35"/>
    </row>
    <row r="65" spans="1:11" x14ac:dyDescent="0.25">
      <c r="C65" s="58" t="s">
        <v>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5</v>
      </c>
      <c r="D69" s="54"/>
      <c r="E69" s="6"/>
      <c r="F69" s="19"/>
      <c r="G69" s="24"/>
      <c r="H69" s="24"/>
      <c r="I69" s="31"/>
      <c r="J69" s="31"/>
      <c r="K69" s="35"/>
    </row>
    <row r="70" spans="1:11" x14ac:dyDescent="0.25">
      <c r="C70" s="58" t="s">
        <v>6</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7</v>
      </c>
      <c r="D72" s="54"/>
      <c r="E72" s="6"/>
      <c r="F72" s="19"/>
      <c r="G72" s="24"/>
      <c r="H72" s="24"/>
      <c r="I72" s="31"/>
      <c r="J72" s="31"/>
      <c r="K72" s="35"/>
    </row>
    <row r="73" spans="1:11" x14ac:dyDescent="0.25">
      <c r="B73" s="8" t="s">
        <v>864</v>
      </c>
      <c r="C73" s="57" t="s">
        <v>865</v>
      </c>
      <c r="D73" s="54" t="s">
        <v>866</v>
      </c>
      <c r="E73" s="6" t="s">
        <v>867</v>
      </c>
      <c r="F73" s="19">
        <v>10000000</v>
      </c>
      <c r="G73" s="24">
        <v>1709.49</v>
      </c>
      <c r="H73" s="24">
        <v>7.0000000000000007E-2</v>
      </c>
      <c r="I73" s="31">
        <v>8.5399999999999991</v>
      </c>
      <c r="J73" s="31"/>
      <c r="K73" s="35" t="s">
        <v>4677</v>
      </c>
    </row>
    <row r="74" spans="1:11" x14ac:dyDescent="0.25">
      <c r="C74" s="58" t="s">
        <v>39</v>
      </c>
      <c r="D74" s="54"/>
      <c r="E74" s="6"/>
      <c r="F74" s="19"/>
      <c r="G74" s="25">
        <v>1709.49</v>
      </c>
      <c r="H74" s="25">
        <v>7.0000000000000007E-2</v>
      </c>
      <c r="I74" s="31"/>
      <c r="J74" s="31"/>
      <c r="K74" s="35"/>
    </row>
    <row r="75" spans="1:11" x14ac:dyDescent="0.25">
      <c r="C75" s="57"/>
      <c r="D75" s="54"/>
      <c r="E75" s="6"/>
      <c r="F75" s="19"/>
      <c r="G75" s="24"/>
      <c r="H75" s="24"/>
      <c r="I75" s="31"/>
      <c r="J75" s="31"/>
      <c r="K75" s="35"/>
    </row>
    <row r="76" spans="1:11" x14ac:dyDescent="0.25">
      <c r="C76" s="58" t="s">
        <v>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9</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360246.95</v>
      </c>
      <c r="H104" s="24">
        <v>15.73</v>
      </c>
      <c r="I104" s="31"/>
      <c r="J104" s="31"/>
      <c r="K104" s="35"/>
    </row>
    <row r="105" spans="1:54" x14ac:dyDescent="0.25">
      <c r="C105" s="58" t="s">
        <v>39</v>
      </c>
      <c r="D105" s="54"/>
      <c r="E105" s="6"/>
      <c r="F105" s="19"/>
      <c r="G105" s="25">
        <v>360246.95</v>
      </c>
      <c r="H105" s="25">
        <v>15.73</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4667</v>
      </c>
      <c r="D108" s="54"/>
      <c r="E108" s="6"/>
      <c r="F108" s="19"/>
      <c r="G108" s="24">
        <v>50000</v>
      </c>
      <c r="H108" s="24">
        <v>2.1800000000000002</v>
      </c>
      <c r="I108" s="31"/>
      <c r="J108" s="31"/>
      <c r="K108" s="35"/>
      <c r="L108" s="3"/>
      <c r="AI108" s="3"/>
      <c r="AV108" s="3"/>
      <c r="AX108" s="3"/>
      <c r="BB108" s="3"/>
    </row>
    <row r="109" spans="1:54" x14ac:dyDescent="0.25">
      <c r="B109" s="8"/>
      <c r="C109" s="57" t="s">
        <v>40</v>
      </c>
      <c r="D109" s="54"/>
      <c r="E109" s="6"/>
      <c r="F109" s="19"/>
      <c r="G109" s="24">
        <v>-4532.2200000000012</v>
      </c>
      <c r="H109" s="24">
        <v>-0.21000000000000016</v>
      </c>
      <c r="I109" s="31"/>
      <c r="J109" s="31"/>
      <c r="K109" s="35"/>
    </row>
    <row r="110" spans="1:54" x14ac:dyDescent="0.25">
      <c r="C110" s="58" t="s">
        <v>39</v>
      </c>
      <c r="D110" s="54"/>
      <c r="E110" s="6"/>
      <c r="F110" s="19"/>
      <c r="G110" s="25">
        <v>45467.78</v>
      </c>
      <c r="H110" s="25">
        <v>1.97</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2289486.08</v>
      </c>
      <c r="H112" s="26">
        <v>100</v>
      </c>
      <c r="I112" s="32"/>
      <c r="J112" s="32"/>
      <c r="K112" s="36"/>
    </row>
    <row r="114" spans="2:11" s="50" customFormat="1" ht="15.75" x14ac:dyDescent="0.3">
      <c r="C114" s="50" t="s">
        <v>4496</v>
      </c>
      <c r="F114" s="51"/>
      <c r="G114" s="51"/>
      <c r="H114" s="51"/>
    </row>
    <row r="115" spans="2:11" s="42" customFormat="1" ht="27" x14ac:dyDescent="0.25">
      <c r="B115" s="43"/>
      <c r="C115" s="43" t="s">
        <v>4491</v>
      </c>
      <c r="D115" s="43" t="s">
        <v>4492</v>
      </c>
      <c r="E115" s="43" t="s">
        <v>4493</v>
      </c>
      <c r="F115" s="44" t="s">
        <v>31</v>
      </c>
      <c r="G115" s="45" t="s">
        <v>4494</v>
      </c>
      <c r="H115" s="44" t="s">
        <v>33</v>
      </c>
      <c r="I115" s="43" t="s">
        <v>36</v>
      </c>
    </row>
    <row r="116" spans="2:11" s="42" customFormat="1" ht="13.5" x14ac:dyDescent="0.25">
      <c r="B116" s="43"/>
      <c r="C116" s="43" t="s">
        <v>4490</v>
      </c>
      <c r="D116" s="43"/>
      <c r="E116" s="43"/>
      <c r="F116" s="44"/>
      <c r="G116" s="45"/>
      <c r="H116" s="44"/>
      <c r="I116" s="43"/>
    </row>
    <row r="117" spans="2:11" s="2" customFormat="1" ht="13.5" x14ac:dyDescent="0.25">
      <c r="B117" s="46">
        <v>2300097</v>
      </c>
      <c r="C117" s="46" t="s">
        <v>4488</v>
      </c>
      <c r="D117" s="46" t="s">
        <v>4489</v>
      </c>
      <c r="E117" s="46" t="s">
        <v>12</v>
      </c>
      <c r="F117" s="47">
        <v>1100000</v>
      </c>
      <c r="G117" s="47">
        <v>222976.6</v>
      </c>
      <c r="H117" s="47">
        <v>9.74</v>
      </c>
      <c r="I117" s="46"/>
    </row>
    <row r="118" spans="2:11" s="1" customFormat="1" ht="13.5" x14ac:dyDescent="0.25">
      <c r="B118" s="48"/>
      <c r="C118" s="48" t="s">
        <v>4495</v>
      </c>
      <c r="D118" s="48"/>
      <c r="E118" s="48"/>
      <c r="F118" s="49"/>
      <c r="G118" s="49">
        <v>222976.6</v>
      </c>
      <c r="H118" s="49">
        <v>9.74</v>
      </c>
      <c r="I118" s="48"/>
    </row>
    <row r="120" spans="2:11" x14ac:dyDescent="0.25">
      <c r="C120" s="1" t="s">
        <v>42</v>
      </c>
    </row>
    <row r="121" spans="2:11" x14ac:dyDescent="0.25">
      <c r="C121" s="37" t="s">
        <v>43</v>
      </c>
      <c r="D121" s="37"/>
      <c r="E121" s="37"/>
      <c r="F121" s="37"/>
      <c r="G121" s="37"/>
      <c r="H121" s="37"/>
      <c r="I121" s="37"/>
      <c r="J121" s="37"/>
      <c r="K121" s="37"/>
    </row>
    <row r="122" spans="2:11" x14ac:dyDescent="0.25">
      <c r="C122" s="2" t="s">
        <v>44</v>
      </c>
    </row>
    <row r="123" spans="2:11" x14ac:dyDescent="0.25">
      <c r="C123" s="2" t="s">
        <v>45</v>
      </c>
    </row>
    <row r="124" spans="2:11" x14ac:dyDescent="0.25">
      <c r="C124" s="2" t="s">
        <v>46</v>
      </c>
    </row>
    <row r="125" spans="2:11" x14ac:dyDescent="0.25">
      <c r="C125" s="2" t="s">
        <v>47</v>
      </c>
    </row>
    <row r="127" spans="2:11" x14ac:dyDescent="0.25">
      <c r="C127" s="77" t="s">
        <v>4759</v>
      </c>
      <c r="E127" s="77" t="s">
        <v>4760</v>
      </c>
      <c r="F127" s="78"/>
    </row>
    <row r="128" spans="2:11" x14ac:dyDescent="0.25">
      <c r="E128" s="2" t="s">
        <v>4792</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133"/>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2396</v>
      </c>
      <c r="J2" s="38" t="s">
        <v>4484</v>
      </c>
    </row>
    <row r="3" spans="1:54" ht="16.5" x14ac:dyDescent="0.3">
      <c r="C3" s="1" t="s">
        <v>26</v>
      </c>
      <c r="D3" s="21" t="s">
        <v>2397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2265</v>
      </c>
      <c r="C18" s="57" t="s">
        <v>581</v>
      </c>
      <c r="D18" s="54" t="s">
        <v>2266</v>
      </c>
      <c r="E18" s="6" t="s">
        <v>583</v>
      </c>
      <c r="F18" s="19">
        <v>2650</v>
      </c>
      <c r="G18" s="24">
        <v>26270.67</v>
      </c>
      <c r="H18" s="24">
        <v>5.9</v>
      </c>
      <c r="I18" s="31">
        <v>7.83</v>
      </c>
      <c r="J18" s="31"/>
      <c r="K18" s="35" t="s">
        <v>584</v>
      </c>
    </row>
    <row r="19" spans="2:11" x14ac:dyDescent="0.25">
      <c r="B19" s="8" t="s">
        <v>1498</v>
      </c>
      <c r="C19" s="57" t="s">
        <v>1499</v>
      </c>
      <c r="D19" s="54" t="s">
        <v>1500</v>
      </c>
      <c r="E19" s="6" t="s">
        <v>1501</v>
      </c>
      <c r="F19" s="19">
        <v>20400</v>
      </c>
      <c r="G19" s="24">
        <v>20423.95</v>
      </c>
      <c r="H19" s="24">
        <v>4.59</v>
      </c>
      <c r="I19" s="31">
        <v>7.65</v>
      </c>
      <c r="J19" s="31"/>
      <c r="K19" s="35" t="s">
        <v>584</v>
      </c>
    </row>
    <row r="20" spans="2:11" x14ac:dyDescent="0.25">
      <c r="B20" s="8" t="s">
        <v>2398</v>
      </c>
      <c r="C20" s="57" t="s">
        <v>65</v>
      </c>
      <c r="D20" s="54" t="s">
        <v>2399</v>
      </c>
      <c r="E20" s="6" t="s">
        <v>583</v>
      </c>
      <c r="F20" s="19">
        <v>1730</v>
      </c>
      <c r="G20" s="24">
        <v>17448.400000000001</v>
      </c>
      <c r="H20" s="24">
        <v>3.92</v>
      </c>
      <c r="I20" s="31">
        <v>7.9298999999999999</v>
      </c>
      <c r="J20" s="31"/>
      <c r="K20" s="35" t="s">
        <v>584</v>
      </c>
    </row>
    <row r="21" spans="2:11" x14ac:dyDescent="0.25">
      <c r="B21" s="8" t="s">
        <v>2400</v>
      </c>
      <c r="C21" s="57" t="s">
        <v>1486</v>
      </c>
      <c r="D21" s="54" t="s">
        <v>2401</v>
      </c>
      <c r="E21" s="6" t="s">
        <v>583</v>
      </c>
      <c r="F21" s="19">
        <v>17500</v>
      </c>
      <c r="G21" s="24">
        <v>17399.03</v>
      </c>
      <c r="H21" s="24">
        <v>3.91</v>
      </c>
      <c r="I21" s="31">
        <v>7.6875</v>
      </c>
      <c r="J21" s="31"/>
      <c r="K21" s="35" t="s">
        <v>584</v>
      </c>
    </row>
    <row r="22" spans="2:11" x14ac:dyDescent="0.25">
      <c r="B22" s="8" t="s">
        <v>2402</v>
      </c>
      <c r="C22" s="57" t="s">
        <v>1481</v>
      </c>
      <c r="D22" s="54" t="s">
        <v>2403</v>
      </c>
      <c r="E22" s="6" t="s">
        <v>583</v>
      </c>
      <c r="F22" s="19">
        <v>1700</v>
      </c>
      <c r="G22" s="24">
        <v>16706.95</v>
      </c>
      <c r="H22" s="24">
        <v>3.75</v>
      </c>
      <c r="I22" s="31">
        <v>7.87</v>
      </c>
      <c r="J22" s="31"/>
      <c r="K22" s="35" t="s">
        <v>584</v>
      </c>
    </row>
    <row r="23" spans="2:11" x14ac:dyDescent="0.25">
      <c r="B23" s="8" t="s">
        <v>2267</v>
      </c>
      <c r="C23" s="57" t="s">
        <v>1481</v>
      </c>
      <c r="D23" s="54" t="s">
        <v>2268</v>
      </c>
      <c r="E23" s="6" t="s">
        <v>583</v>
      </c>
      <c r="F23" s="19">
        <v>15000</v>
      </c>
      <c r="G23" s="24">
        <v>14964.8</v>
      </c>
      <c r="H23" s="24">
        <v>3.36</v>
      </c>
      <c r="I23" s="31">
        <v>7.87</v>
      </c>
      <c r="J23" s="31"/>
      <c r="K23" s="35" t="s">
        <v>584</v>
      </c>
    </row>
    <row r="24" spans="2:11" x14ac:dyDescent="0.25">
      <c r="B24" s="8" t="s">
        <v>621</v>
      </c>
      <c r="C24" s="57" t="s">
        <v>51</v>
      </c>
      <c r="D24" s="54" t="s">
        <v>622</v>
      </c>
      <c r="E24" s="6" t="s">
        <v>583</v>
      </c>
      <c r="F24" s="19">
        <v>15000</v>
      </c>
      <c r="G24" s="24">
        <v>14938.55</v>
      </c>
      <c r="H24" s="24">
        <v>3.36</v>
      </c>
      <c r="I24" s="31">
        <v>8.0449999999999999</v>
      </c>
      <c r="J24" s="31"/>
      <c r="K24" s="35" t="s">
        <v>584</v>
      </c>
    </row>
    <row r="25" spans="2:11" x14ac:dyDescent="0.25">
      <c r="B25" s="8" t="s">
        <v>2404</v>
      </c>
      <c r="C25" s="57" t="s">
        <v>632</v>
      </c>
      <c r="D25" s="54" t="s">
        <v>2405</v>
      </c>
      <c r="E25" s="6" t="s">
        <v>583</v>
      </c>
      <c r="F25" s="19">
        <v>15000</v>
      </c>
      <c r="G25" s="24">
        <v>14900.24</v>
      </c>
      <c r="H25" s="24">
        <v>3.35</v>
      </c>
      <c r="I25" s="31">
        <v>7.8239999999999998</v>
      </c>
      <c r="J25" s="31"/>
      <c r="K25" s="35" t="s">
        <v>584</v>
      </c>
    </row>
    <row r="26" spans="2:11" x14ac:dyDescent="0.25">
      <c r="B26" s="8" t="s">
        <v>2406</v>
      </c>
      <c r="C26" s="57" t="s">
        <v>401</v>
      </c>
      <c r="D26" s="54" t="s">
        <v>2407</v>
      </c>
      <c r="E26" s="6" t="s">
        <v>636</v>
      </c>
      <c r="F26" s="19">
        <v>1500</v>
      </c>
      <c r="G26" s="24">
        <v>14823.45</v>
      </c>
      <c r="H26" s="24">
        <v>3.33</v>
      </c>
      <c r="I26" s="31">
        <v>7.6849999999999996</v>
      </c>
      <c r="J26" s="31"/>
      <c r="K26" s="35" t="s">
        <v>584</v>
      </c>
    </row>
    <row r="27" spans="2:11" x14ac:dyDescent="0.25">
      <c r="B27" s="8" t="s">
        <v>2408</v>
      </c>
      <c r="C27" s="57" t="s">
        <v>51</v>
      </c>
      <c r="D27" s="54" t="s">
        <v>2409</v>
      </c>
      <c r="E27" s="6" t="s">
        <v>583</v>
      </c>
      <c r="F27" s="19">
        <v>1250</v>
      </c>
      <c r="G27" s="24">
        <v>12444.08</v>
      </c>
      <c r="H27" s="24">
        <v>2.8</v>
      </c>
      <c r="I27" s="31">
        <v>8.4391999999999996</v>
      </c>
      <c r="J27" s="31"/>
      <c r="K27" s="35" t="s">
        <v>584</v>
      </c>
    </row>
    <row r="28" spans="2:11" x14ac:dyDescent="0.25">
      <c r="B28" s="8" t="s">
        <v>2410</v>
      </c>
      <c r="C28" s="57" t="s">
        <v>1090</v>
      </c>
      <c r="D28" s="54" t="s">
        <v>2411</v>
      </c>
      <c r="E28" s="6" t="s">
        <v>583</v>
      </c>
      <c r="F28" s="19">
        <v>1150</v>
      </c>
      <c r="G28" s="24">
        <v>11471.91</v>
      </c>
      <c r="H28" s="24">
        <v>2.58</v>
      </c>
      <c r="I28" s="31">
        <v>7.7</v>
      </c>
      <c r="J28" s="31"/>
      <c r="K28" s="35" t="s">
        <v>584</v>
      </c>
    </row>
    <row r="29" spans="2:11" x14ac:dyDescent="0.25">
      <c r="B29" s="8" t="s">
        <v>717</v>
      </c>
      <c r="C29" s="57" t="s">
        <v>718</v>
      </c>
      <c r="D29" s="54" t="s">
        <v>719</v>
      </c>
      <c r="E29" s="6" t="s">
        <v>720</v>
      </c>
      <c r="F29" s="19">
        <v>1042</v>
      </c>
      <c r="G29" s="24">
        <v>10604.89</v>
      </c>
      <c r="H29" s="24">
        <v>2.38</v>
      </c>
      <c r="I29" s="31">
        <v>7.87</v>
      </c>
      <c r="J29" s="31"/>
      <c r="K29" s="35" t="s">
        <v>584</v>
      </c>
    </row>
    <row r="30" spans="2:11" x14ac:dyDescent="0.25">
      <c r="B30" s="8" t="s">
        <v>2153</v>
      </c>
      <c r="C30" s="57" t="s">
        <v>647</v>
      </c>
      <c r="D30" s="54" t="s">
        <v>2154</v>
      </c>
      <c r="E30" s="6" t="s">
        <v>583</v>
      </c>
      <c r="F30" s="19">
        <v>1000</v>
      </c>
      <c r="G30" s="24">
        <v>9986.7900000000009</v>
      </c>
      <c r="H30" s="24">
        <v>2.2400000000000002</v>
      </c>
      <c r="I30" s="31">
        <v>8.0030999999999999</v>
      </c>
      <c r="J30" s="31">
        <v>7.9596608612500006</v>
      </c>
      <c r="K30" s="35" t="s">
        <v>584</v>
      </c>
    </row>
    <row r="31" spans="2:11" x14ac:dyDescent="0.25">
      <c r="B31" s="8" t="s">
        <v>1574</v>
      </c>
      <c r="C31" s="57" t="s">
        <v>1318</v>
      </c>
      <c r="D31" s="54" t="s">
        <v>1575</v>
      </c>
      <c r="E31" s="6" t="s">
        <v>612</v>
      </c>
      <c r="F31" s="19">
        <v>10000</v>
      </c>
      <c r="G31" s="24">
        <v>9973.9699999999993</v>
      </c>
      <c r="H31" s="24">
        <v>2.2400000000000002</v>
      </c>
      <c r="I31" s="31">
        <v>8.4498999999999995</v>
      </c>
      <c r="J31" s="31"/>
      <c r="K31" s="35" t="s">
        <v>584</v>
      </c>
    </row>
    <row r="32" spans="2:11" x14ac:dyDescent="0.25">
      <c r="B32" s="8" t="s">
        <v>2157</v>
      </c>
      <c r="C32" s="57" t="s">
        <v>2158</v>
      </c>
      <c r="D32" s="54" t="s">
        <v>2159</v>
      </c>
      <c r="E32" s="6" t="s">
        <v>636</v>
      </c>
      <c r="F32" s="19">
        <v>1000</v>
      </c>
      <c r="G32" s="24">
        <v>9957.31</v>
      </c>
      <c r="H32" s="24">
        <v>2.2400000000000002</v>
      </c>
      <c r="I32" s="31">
        <v>7.5251999999999999</v>
      </c>
      <c r="J32" s="31">
        <v>7.8409013453499998</v>
      </c>
      <c r="K32" s="35" t="s">
        <v>584</v>
      </c>
    </row>
    <row r="33" spans="2:11" x14ac:dyDescent="0.25">
      <c r="B33" s="8" t="s">
        <v>2276</v>
      </c>
      <c r="C33" s="57" t="s">
        <v>952</v>
      </c>
      <c r="D33" s="54" t="s">
        <v>2277</v>
      </c>
      <c r="E33" s="6" t="s">
        <v>583</v>
      </c>
      <c r="F33" s="19">
        <v>10000</v>
      </c>
      <c r="G33" s="24">
        <v>9926.2199999999993</v>
      </c>
      <c r="H33" s="24">
        <v>2.23</v>
      </c>
      <c r="I33" s="31">
        <v>7.6707999999999998</v>
      </c>
      <c r="J33" s="31"/>
      <c r="K33" s="35" t="s">
        <v>584</v>
      </c>
    </row>
    <row r="34" spans="2:11" x14ac:dyDescent="0.25">
      <c r="B34" s="8" t="s">
        <v>2269</v>
      </c>
      <c r="C34" s="57" t="s">
        <v>1486</v>
      </c>
      <c r="D34" s="54" t="s">
        <v>2270</v>
      </c>
      <c r="E34" s="6" t="s">
        <v>583</v>
      </c>
      <c r="F34" s="19">
        <v>8500</v>
      </c>
      <c r="G34" s="24">
        <v>8470.74</v>
      </c>
      <c r="H34" s="24">
        <v>1.9</v>
      </c>
      <c r="I34" s="31">
        <v>7.6875</v>
      </c>
      <c r="J34" s="31"/>
      <c r="K34" s="35" t="s">
        <v>584</v>
      </c>
    </row>
    <row r="35" spans="2:11" x14ac:dyDescent="0.25">
      <c r="B35" s="8" t="s">
        <v>2176</v>
      </c>
      <c r="C35" s="57" t="s">
        <v>647</v>
      </c>
      <c r="D35" s="54" t="s">
        <v>2177</v>
      </c>
      <c r="E35" s="6" t="s">
        <v>1501</v>
      </c>
      <c r="F35" s="19">
        <v>750</v>
      </c>
      <c r="G35" s="24">
        <v>7517.57</v>
      </c>
      <c r="H35" s="24">
        <v>1.69</v>
      </c>
      <c r="I35" s="31">
        <v>8.0297000000000001</v>
      </c>
      <c r="J35" s="31"/>
      <c r="K35" s="35" t="s">
        <v>584</v>
      </c>
    </row>
    <row r="36" spans="2:11" x14ac:dyDescent="0.25">
      <c r="B36" s="8" t="s">
        <v>2412</v>
      </c>
      <c r="C36" s="57" t="s">
        <v>586</v>
      </c>
      <c r="D36" s="54" t="s">
        <v>2413</v>
      </c>
      <c r="E36" s="6" t="s">
        <v>583</v>
      </c>
      <c r="F36" s="19">
        <v>7500</v>
      </c>
      <c r="G36" s="24">
        <v>7497.69</v>
      </c>
      <c r="H36" s="24">
        <v>1.68</v>
      </c>
      <c r="I36" s="31">
        <v>7.81</v>
      </c>
      <c r="J36" s="31"/>
      <c r="K36" s="35"/>
    </row>
    <row r="37" spans="2:11" x14ac:dyDescent="0.25">
      <c r="B37" s="8" t="s">
        <v>2274</v>
      </c>
      <c r="C37" s="57" t="s">
        <v>2139</v>
      </c>
      <c r="D37" s="54" t="s">
        <v>2275</v>
      </c>
      <c r="E37" s="6" t="s">
        <v>583</v>
      </c>
      <c r="F37" s="19">
        <v>7500</v>
      </c>
      <c r="G37" s="24">
        <v>7449.32</v>
      </c>
      <c r="H37" s="24">
        <v>1.67</v>
      </c>
      <c r="I37" s="31">
        <v>7.67</v>
      </c>
      <c r="J37" s="31"/>
      <c r="K37" s="35" t="s">
        <v>584</v>
      </c>
    </row>
    <row r="38" spans="2:11" x14ac:dyDescent="0.25">
      <c r="B38" s="8" t="s">
        <v>2414</v>
      </c>
      <c r="C38" s="57" t="s">
        <v>586</v>
      </c>
      <c r="D38" s="54" t="s">
        <v>2415</v>
      </c>
      <c r="E38" s="6" t="s">
        <v>1501</v>
      </c>
      <c r="F38" s="19">
        <v>750</v>
      </c>
      <c r="G38" s="24">
        <v>7415.12</v>
      </c>
      <c r="H38" s="24">
        <v>1.67</v>
      </c>
      <c r="I38" s="31">
        <v>7.8727</v>
      </c>
      <c r="J38" s="31"/>
      <c r="K38" s="35" t="s">
        <v>584</v>
      </c>
    </row>
    <row r="39" spans="2:11" x14ac:dyDescent="0.25">
      <c r="B39" s="8" t="s">
        <v>2416</v>
      </c>
      <c r="C39" s="57" t="s">
        <v>632</v>
      </c>
      <c r="D39" s="54" t="s">
        <v>2417</v>
      </c>
      <c r="E39" s="6" t="s">
        <v>583</v>
      </c>
      <c r="F39" s="19">
        <v>650</v>
      </c>
      <c r="G39" s="24">
        <v>6582.69</v>
      </c>
      <c r="H39" s="24">
        <v>1.48</v>
      </c>
      <c r="I39" s="31">
        <v>7.8</v>
      </c>
      <c r="J39" s="31"/>
      <c r="K39" s="35" t="s">
        <v>584</v>
      </c>
    </row>
    <row r="40" spans="2:11" x14ac:dyDescent="0.25">
      <c r="B40" s="8" t="s">
        <v>2418</v>
      </c>
      <c r="C40" s="57" t="s">
        <v>1090</v>
      </c>
      <c r="D40" s="54" t="s">
        <v>2419</v>
      </c>
      <c r="E40" s="6" t="s">
        <v>583</v>
      </c>
      <c r="F40" s="19">
        <v>650</v>
      </c>
      <c r="G40" s="24">
        <v>6400.86</v>
      </c>
      <c r="H40" s="24">
        <v>1.44</v>
      </c>
      <c r="I40" s="31">
        <v>7.6749999999999998</v>
      </c>
      <c r="J40" s="31"/>
      <c r="K40" s="35" t="s">
        <v>584</v>
      </c>
    </row>
    <row r="41" spans="2:11" x14ac:dyDescent="0.25">
      <c r="B41" s="8" t="s">
        <v>2318</v>
      </c>
      <c r="C41" s="57" t="s">
        <v>554</v>
      </c>
      <c r="D41" s="54" t="s">
        <v>2319</v>
      </c>
      <c r="E41" s="6" t="s">
        <v>583</v>
      </c>
      <c r="F41" s="19">
        <v>600</v>
      </c>
      <c r="G41" s="24">
        <v>5930.48</v>
      </c>
      <c r="H41" s="24">
        <v>1.33</v>
      </c>
      <c r="I41" s="31">
        <v>7.7249999999999996</v>
      </c>
      <c r="J41" s="31"/>
      <c r="K41" s="35" t="s">
        <v>584</v>
      </c>
    </row>
    <row r="42" spans="2:11" x14ac:dyDescent="0.25">
      <c r="B42" s="8" t="s">
        <v>623</v>
      </c>
      <c r="C42" s="57" t="s">
        <v>593</v>
      </c>
      <c r="D42" s="54" t="s">
        <v>624</v>
      </c>
      <c r="E42" s="6" t="s">
        <v>625</v>
      </c>
      <c r="F42" s="19">
        <v>500</v>
      </c>
      <c r="G42" s="24">
        <v>5115.42</v>
      </c>
      <c r="H42" s="24">
        <v>1.1499999999999999</v>
      </c>
      <c r="I42" s="31">
        <v>9.0137999999999998</v>
      </c>
      <c r="J42" s="31">
        <v>7.1929159993500011</v>
      </c>
      <c r="K42" s="35" t="s">
        <v>584</v>
      </c>
    </row>
    <row r="43" spans="2:11" x14ac:dyDescent="0.25">
      <c r="B43" s="8" t="s">
        <v>1496</v>
      </c>
      <c r="C43" s="57" t="s">
        <v>718</v>
      </c>
      <c r="D43" s="54" t="s">
        <v>1497</v>
      </c>
      <c r="E43" s="6" t="s">
        <v>720</v>
      </c>
      <c r="F43" s="19">
        <v>500</v>
      </c>
      <c r="G43" s="24">
        <v>5047.71</v>
      </c>
      <c r="H43" s="24">
        <v>1.1299999999999999</v>
      </c>
      <c r="I43" s="31">
        <v>7.87</v>
      </c>
      <c r="J43" s="31"/>
      <c r="K43" s="35" t="s">
        <v>584</v>
      </c>
    </row>
    <row r="44" spans="2:11" x14ac:dyDescent="0.25">
      <c r="B44" s="8" t="s">
        <v>2420</v>
      </c>
      <c r="C44" s="57" t="s">
        <v>51</v>
      </c>
      <c r="D44" s="54" t="s">
        <v>2421</v>
      </c>
      <c r="E44" s="6" t="s">
        <v>583</v>
      </c>
      <c r="F44" s="19">
        <v>500</v>
      </c>
      <c r="G44" s="24">
        <v>5000.68</v>
      </c>
      <c r="H44" s="24">
        <v>1.1200000000000001</v>
      </c>
      <c r="I44" s="31">
        <v>7.9249999999999998</v>
      </c>
      <c r="J44" s="31"/>
      <c r="K44" s="35" t="s">
        <v>584</v>
      </c>
    </row>
    <row r="45" spans="2:11" x14ac:dyDescent="0.25">
      <c r="B45" s="8" t="s">
        <v>2422</v>
      </c>
      <c r="C45" s="57" t="s">
        <v>632</v>
      </c>
      <c r="D45" s="54" t="s">
        <v>2423</v>
      </c>
      <c r="E45" s="6" t="s">
        <v>583</v>
      </c>
      <c r="F45" s="19">
        <v>5000</v>
      </c>
      <c r="G45" s="24">
        <v>4990.24</v>
      </c>
      <c r="H45" s="24">
        <v>1.1200000000000001</v>
      </c>
      <c r="I45" s="31">
        <v>7.8540000000000001</v>
      </c>
      <c r="J45" s="31"/>
      <c r="K45" s="35" t="s">
        <v>584</v>
      </c>
    </row>
    <row r="46" spans="2:11" x14ac:dyDescent="0.25">
      <c r="B46" s="8" t="s">
        <v>2149</v>
      </c>
      <c r="C46" s="57" t="s">
        <v>1486</v>
      </c>
      <c r="D46" s="54" t="s">
        <v>2150</v>
      </c>
      <c r="E46" s="6" t="s">
        <v>583</v>
      </c>
      <c r="F46" s="19">
        <v>5000</v>
      </c>
      <c r="G46" s="24">
        <v>4965.7299999999996</v>
      </c>
      <c r="H46" s="24">
        <v>1.1200000000000001</v>
      </c>
      <c r="I46" s="31">
        <v>7.6974999999999998</v>
      </c>
      <c r="J46" s="31"/>
      <c r="K46" s="35" t="s">
        <v>584</v>
      </c>
    </row>
    <row r="47" spans="2:11" x14ac:dyDescent="0.25">
      <c r="B47" s="8" t="s">
        <v>2424</v>
      </c>
      <c r="C47" s="57" t="s">
        <v>1850</v>
      </c>
      <c r="D47" s="54" t="s">
        <v>2425</v>
      </c>
      <c r="E47" s="6" t="s">
        <v>583</v>
      </c>
      <c r="F47" s="19">
        <v>500</v>
      </c>
      <c r="G47" s="24">
        <v>4958.95</v>
      </c>
      <c r="H47" s="24">
        <v>1.1100000000000001</v>
      </c>
      <c r="I47" s="31">
        <v>7.63</v>
      </c>
      <c r="J47" s="31"/>
      <c r="K47" s="35" t="s">
        <v>584</v>
      </c>
    </row>
    <row r="48" spans="2:11" x14ac:dyDescent="0.25">
      <c r="B48" s="8" t="s">
        <v>2426</v>
      </c>
      <c r="C48" s="57" t="s">
        <v>1486</v>
      </c>
      <c r="D48" s="54" t="s">
        <v>2427</v>
      </c>
      <c r="E48" s="6" t="s">
        <v>583</v>
      </c>
      <c r="F48" s="19">
        <v>500</v>
      </c>
      <c r="G48" s="24">
        <v>4934.3900000000003</v>
      </c>
      <c r="H48" s="24">
        <v>1.1100000000000001</v>
      </c>
      <c r="I48" s="31">
        <v>7.7424999999999997</v>
      </c>
      <c r="J48" s="31"/>
      <c r="K48" s="35" t="s">
        <v>584</v>
      </c>
    </row>
    <row r="49" spans="2:11" x14ac:dyDescent="0.25">
      <c r="B49" s="8" t="s">
        <v>592</v>
      </c>
      <c r="C49" s="57" t="s">
        <v>593</v>
      </c>
      <c r="D49" s="54" t="s">
        <v>594</v>
      </c>
      <c r="E49" s="6" t="s">
        <v>583</v>
      </c>
      <c r="F49" s="19">
        <v>500</v>
      </c>
      <c r="G49" s="24">
        <v>4793.03</v>
      </c>
      <c r="H49" s="24">
        <v>1.08</v>
      </c>
      <c r="I49" s="31">
        <v>6.9324000000000003</v>
      </c>
      <c r="J49" s="31">
        <v>8.3801191768999992</v>
      </c>
      <c r="K49" s="35" t="s">
        <v>584</v>
      </c>
    </row>
    <row r="50" spans="2:11" x14ac:dyDescent="0.25">
      <c r="B50" s="8" t="s">
        <v>2428</v>
      </c>
      <c r="C50" s="57" t="s">
        <v>1090</v>
      </c>
      <c r="D50" s="54" t="s">
        <v>2429</v>
      </c>
      <c r="E50" s="6" t="s">
        <v>583</v>
      </c>
      <c r="F50" s="19">
        <v>350</v>
      </c>
      <c r="G50" s="24">
        <v>3518.67</v>
      </c>
      <c r="H50" s="24">
        <v>0.79</v>
      </c>
      <c r="I50" s="31">
        <v>7.6950000000000003</v>
      </c>
      <c r="J50" s="31"/>
      <c r="K50" s="35" t="s">
        <v>584</v>
      </c>
    </row>
    <row r="51" spans="2:11" x14ac:dyDescent="0.25">
      <c r="B51" s="8" t="s">
        <v>2430</v>
      </c>
      <c r="C51" s="57" t="s">
        <v>952</v>
      </c>
      <c r="D51" s="54" t="s">
        <v>2431</v>
      </c>
      <c r="E51" s="6" t="s">
        <v>583</v>
      </c>
      <c r="F51" s="19">
        <v>310</v>
      </c>
      <c r="G51" s="24">
        <v>3122.92</v>
      </c>
      <c r="H51" s="24">
        <v>0.7</v>
      </c>
      <c r="I51" s="31">
        <v>7.6708999999999996</v>
      </c>
      <c r="J51" s="31"/>
      <c r="K51" s="35" t="s">
        <v>584</v>
      </c>
    </row>
    <row r="52" spans="2:11" x14ac:dyDescent="0.25">
      <c r="B52" s="8" t="s">
        <v>2432</v>
      </c>
      <c r="C52" s="57" t="s">
        <v>304</v>
      </c>
      <c r="D52" s="54" t="s">
        <v>2433</v>
      </c>
      <c r="E52" s="6" t="s">
        <v>583</v>
      </c>
      <c r="F52" s="19">
        <v>300</v>
      </c>
      <c r="G52" s="24">
        <v>3004.76</v>
      </c>
      <c r="H52" s="24">
        <v>0.68</v>
      </c>
      <c r="I52" s="31">
        <v>8.0399999999999991</v>
      </c>
      <c r="J52" s="31"/>
      <c r="K52" s="35" t="s">
        <v>584</v>
      </c>
    </row>
    <row r="53" spans="2:11" x14ac:dyDescent="0.25">
      <c r="B53" s="8" t="s">
        <v>2434</v>
      </c>
      <c r="C53" s="57" t="s">
        <v>581</v>
      </c>
      <c r="D53" s="54" t="s">
        <v>2435</v>
      </c>
      <c r="E53" s="6" t="s">
        <v>583</v>
      </c>
      <c r="F53" s="19">
        <v>250</v>
      </c>
      <c r="G53" s="24">
        <v>2479.6799999999998</v>
      </c>
      <c r="H53" s="24">
        <v>0.56000000000000005</v>
      </c>
      <c r="I53" s="31">
        <v>7.859</v>
      </c>
      <c r="J53" s="31"/>
      <c r="K53" s="35" t="s">
        <v>584</v>
      </c>
    </row>
    <row r="54" spans="2:11" x14ac:dyDescent="0.25">
      <c r="B54" s="8" t="s">
        <v>2436</v>
      </c>
      <c r="C54" s="57" t="s">
        <v>586</v>
      </c>
      <c r="D54" s="54" t="s">
        <v>2437</v>
      </c>
      <c r="E54" s="6" t="s">
        <v>1501</v>
      </c>
      <c r="F54" s="19">
        <v>250</v>
      </c>
      <c r="G54" s="24">
        <v>2475.08</v>
      </c>
      <c r="H54" s="24">
        <v>0.56000000000000005</v>
      </c>
      <c r="I54" s="31">
        <v>7.8727</v>
      </c>
      <c r="J54" s="31"/>
      <c r="K54" s="35" t="s">
        <v>584</v>
      </c>
    </row>
    <row r="55" spans="2:11" x14ac:dyDescent="0.25">
      <c r="B55" s="8" t="s">
        <v>1483</v>
      </c>
      <c r="C55" s="57" t="s">
        <v>1481</v>
      </c>
      <c r="D55" s="54" t="s">
        <v>1484</v>
      </c>
      <c r="E55" s="6" t="s">
        <v>583</v>
      </c>
      <c r="F55" s="19">
        <v>2500</v>
      </c>
      <c r="G55" s="24">
        <v>2472.75</v>
      </c>
      <c r="H55" s="24">
        <v>0.56000000000000005</v>
      </c>
      <c r="I55" s="31">
        <v>7.84</v>
      </c>
      <c r="J55" s="31"/>
      <c r="K55" s="35" t="s">
        <v>584</v>
      </c>
    </row>
    <row r="56" spans="2:11" x14ac:dyDescent="0.25">
      <c r="B56" s="8" t="s">
        <v>2438</v>
      </c>
      <c r="C56" s="57" t="s">
        <v>586</v>
      </c>
      <c r="D56" s="54" t="s">
        <v>2439</v>
      </c>
      <c r="E56" s="6" t="s">
        <v>1501</v>
      </c>
      <c r="F56" s="19">
        <v>250</v>
      </c>
      <c r="G56" s="24">
        <v>2463.31</v>
      </c>
      <c r="H56" s="24">
        <v>0.55000000000000004</v>
      </c>
      <c r="I56" s="31">
        <v>7.85</v>
      </c>
      <c r="J56" s="31"/>
      <c r="K56" s="35" t="s">
        <v>584</v>
      </c>
    </row>
    <row r="57" spans="2:11" x14ac:dyDescent="0.25">
      <c r="B57" s="8" t="s">
        <v>646</v>
      </c>
      <c r="C57" s="57" t="s">
        <v>647</v>
      </c>
      <c r="D57" s="54" t="s">
        <v>648</v>
      </c>
      <c r="E57" s="6" t="s">
        <v>583</v>
      </c>
      <c r="F57" s="19">
        <v>250</v>
      </c>
      <c r="G57" s="24">
        <v>2428.86</v>
      </c>
      <c r="H57" s="24">
        <v>0.55000000000000004</v>
      </c>
      <c r="I57" s="31">
        <v>6.7698</v>
      </c>
      <c r="J57" s="31">
        <v>7.9765839699000001</v>
      </c>
      <c r="K57" s="35" t="s">
        <v>584</v>
      </c>
    </row>
    <row r="58" spans="2:11" x14ac:dyDescent="0.25">
      <c r="B58" s="8" t="s">
        <v>2440</v>
      </c>
      <c r="C58" s="57" t="s">
        <v>952</v>
      </c>
      <c r="D58" s="54" t="s">
        <v>2441</v>
      </c>
      <c r="E58" s="6" t="s">
        <v>583</v>
      </c>
      <c r="F58" s="19">
        <v>150</v>
      </c>
      <c r="G58" s="24">
        <v>1512.99</v>
      </c>
      <c r="H58" s="24">
        <v>0.34</v>
      </c>
      <c r="I58" s="31">
        <v>7.6700999999999997</v>
      </c>
      <c r="J58" s="31"/>
      <c r="K58" s="35" t="s">
        <v>584</v>
      </c>
    </row>
    <row r="59" spans="2:11" x14ac:dyDescent="0.25">
      <c r="B59" s="8" t="s">
        <v>1006</v>
      </c>
      <c r="C59" s="57" t="s">
        <v>718</v>
      </c>
      <c r="D59" s="54" t="s">
        <v>1007</v>
      </c>
      <c r="E59" s="6" t="s">
        <v>720</v>
      </c>
      <c r="F59" s="19">
        <v>120</v>
      </c>
      <c r="G59" s="24">
        <v>1204.3900000000001</v>
      </c>
      <c r="H59" s="24">
        <v>0.27</v>
      </c>
      <c r="I59" s="31">
        <v>7.87</v>
      </c>
      <c r="J59" s="31"/>
      <c r="K59" s="35" t="s">
        <v>584</v>
      </c>
    </row>
    <row r="60" spans="2:11" x14ac:dyDescent="0.25">
      <c r="B60" s="8" t="s">
        <v>2442</v>
      </c>
      <c r="C60" s="57" t="s">
        <v>1486</v>
      </c>
      <c r="D60" s="54" t="s">
        <v>2443</v>
      </c>
      <c r="E60" s="6" t="s">
        <v>583</v>
      </c>
      <c r="F60" s="19">
        <v>100</v>
      </c>
      <c r="G60" s="24">
        <v>1016.76</v>
      </c>
      <c r="H60" s="24">
        <v>0.23</v>
      </c>
      <c r="I60" s="31">
        <v>7.6825000000000001</v>
      </c>
      <c r="J60" s="31"/>
      <c r="K60" s="35" t="s">
        <v>584</v>
      </c>
    </row>
    <row r="61" spans="2:11" x14ac:dyDescent="0.25">
      <c r="B61" s="8" t="s">
        <v>2444</v>
      </c>
      <c r="C61" s="57" t="s">
        <v>1090</v>
      </c>
      <c r="D61" s="54" t="s">
        <v>2445</v>
      </c>
      <c r="E61" s="6" t="s">
        <v>583</v>
      </c>
      <c r="F61" s="19">
        <v>100</v>
      </c>
      <c r="G61" s="24">
        <v>1008.7</v>
      </c>
      <c r="H61" s="24">
        <v>0.23</v>
      </c>
      <c r="I61" s="31">
        <v>7.6950000000000003</v>
      </c>
      <c r="J61" s="31"/>
      <c r="K61" s="35" t="s">
        <v>584</v>
      </c>
    </row>
    <row r="62" spans="2:11" x14ac:dyDescent="0.25">
      <c r="B62" s="8" t="s">
        <v>2446</v>
      </c>
      <c r="C62" s="57" t="s">
        <v>554</v>
      </c>
      <c r="D62" s="54" t="s">
        <v>2447</v>
      </c>
      <c r="E62" s="6" t="s">
        <v>583</v>
      </c>
      <c r="F62" s="19">
        <v>40</v>
      </c>
      <c r="G62" s="24">
        <v>523.29999999999995</v>
      </c>
      <c r="H62" s="24">
        <v>0.12</v>
      </c>
      <c r="I62" s="31">
        <v>7.73</v>
      </c>
      <c r="J62" s="31"/>
      <c r="K62" s="35" t="s">
        <v>584</v>
      </c>
    </row>
    <row r="63" spans="2:11" x14ac:dyDescent="0.25">
      <c r="B63" s="8" t="s">
        <v>2448</v>
      </c>
      <c r="C63" s="57" t="s">
        <v>897</v>
      </c>
      <c r="D63" s="54" t="s">
        <v>2449</v>
      </c>
      <c r="E63" s="6" t="s">
        <v>1501</v>
      </c>
      <c r="F63" s="19">
        <v>100</v>
      </c>
      <c r="G63" s="24">
        <v>197.81</v>
      </c>
      <c r="H63" s="24">
        <v>0.04</v>
      </c>
      <c r="I63" s="31">
        <v>7.6425000000000001</v>
      </c>
      <c r="J63" s="31"/>
      <c r="K63" s="35" t="s">
        <v>584</v>
      </c>
    </row>
    <row r="64" spans="2:11" x14ac:dyDescent="0.25">
      <c r="C64" s="58" t="s">
        <v>39</v>
      </c>
      <c r="D64" s="54"/>
      <c r="E64" s="6"/>
      <c r="F64" s="19"/>
      <c r="G64" s="25">
        <v>356741.81</v>
      </c>
      <c r="H64" s="25">
        <v>80.16</v>
      </c>
      <c r="I64" s="31"/>
      <c r="J64" s="31"/>
      <c r="K64" s="35"/>
    </row>
    <row r="65" spans="2:11" x14ac:dyDescent="0.25">
      <c r="C65" s="57"/>
      <c r="D65" s="54"/>
      <c r="E65" s="6"/>
      <c r="F65" s="19"/>
      <c r="G65" s="24"/>
      <c r="H65" s="24"/>
      <c r="I65" s="31"/>
      <c r="J65" s="31"/>
      <c r="K65" s="35"/>
    </row>
    <row r="66" spans="2:11" x14ac:dyDescent="0.25">
      <c r="C66" s="58" t="s">
        <v>7</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8</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9" t="s">
        <v>9</v>
      </c>
      <c r="D70" s="54"/>
      <c r="E70" s="6"/>
      <c r="F70" s="19"/>
      <c r="G70" s="24"/>
      <c r="H70" s="24"/>
      <c r="I70" s="31"/>
      <c r="J70" s="31"/>
      <c r="K70" s="35"/>
    </row>
    <row r="71" spans="2:11" x14ac:dyDescent="0.25">
      <c r="B71" s="8" t="s">
        <v>657</v>
      </c>
      <c r="C71" s="57" t="s">
        <v>658</v>
      </c>
      <c r="D71" s="54" t="s">
        <v>659</v>
      </c>
      <c r="E71" s="6" t="s">
        <v>660</v>
      </c>
      <c r="F71" s="19">
        <v>20589000</v>
      </c>
      <c r="G71" s="24">
        <v>20445.580000000002</v>
      </c>
      <c r="H71" s="24">
        <v>4.59</v>
      </c>
      <c r="I71" s="31">
        <v>7.4115815999999999</v>
      </c>
      <c r="J71" s="31"/>
      <c r="K71" s="35"/>
    </row>
    <row r="72" spans="2:11" x14ac:dyDescent="0.25">
      <c r="B72" s="8" t="s">
        <v>743</v>
      </c>
      <c r="C72" s="57" t="s">
        <v>744</v>
      </c>
      <c r="D72" s="54" t="s">
        <v>745</v>
      </c>
      <c r="E72" s="6" t="s">
        <v>660</v>
      </c>
      <c r="F72" s="19">
        <v>13500000</v>
      </c>
      <c r="G72" s="24">
        <v>13386.48</v>
      </c>
      <c r="H72" s="24">
        <v>3.01</v>
      </c>
      <c r="I72" s="31">
        <v>7.4219137000000002</v>
      </c>
      <c r="J72" s="31"/>
      <c r="K72" s="35"/>
    </row>
    <row r="73" spans="2:11" x14ac:dyDescent="0.25">
      <c r="B73" s="8" t="s">
        <v>746</v>
      </c>
      <c r="C73" s="57" t="s">
        <v>747</v>
      </c>
      <c r="D73" s="54" t="s">
        <v>748</v>
      </c>
      <c r="E73" s="6" t="s">
        <v>660</v>
      </c>
      <c r="F73" s="19">
        <v>10000000</v>
      </c>
      <c r="G73" s="24">
        <v>10035.01</v>
      </c>
      <c r="H73" s="24">
        <v>2.25</v>
      </c>
      <c r="I73" s="31">
        <v>7.3963143999999996</v>
      </c>
      <c r="J73" s="31"/>
      <c r="K73" s="35"/>
    </row>
    <row r="74" spans="2:11" x14ac:dyDescent="0.25">
      <c r="B74" s="8" t="s">
        <v>1014</v>
      </c>
      <c r="C74" s="57" t="s">
        <v>4678</v>
      </c>
      <c r="D74" s="54" t="s">
        <v>1015</v>
      </c>
      <c r="E74" s="6" t="s">
        <v>660</v>
      </c>
      <c r="F74" s="19">
        <v>10000000</v>
      </c>
      <c r="G74" s="24">
        <v>9957.5</v>
      </c>
      <c r="H74" s="24">
        <v>2.2400000000000002</v>
      </c>
      <c r="I74" s="31">
        <v>0</v>
      </c>
      <c r="J74" s="31"/>
      <c r="K74" s="35"/>
    </row>
    <row r="75" spans="2:11" x14ac:dyDescent="0.25">
      <c r="B75" s="8" t="s">
        <v>1275</v>
      </c>
      <c r="C75" s="57" t="s">
        <v>4679</v>
      </c>
      <c r="D75" s="54" t="s">
        <v>1276</v>
      </c>
      <c r="E75" s="6" t="s">
        <v>660</v>
      </c>
      <c r="F75" s="19">
        <v>6000000</v>
      </c>
      <c r="G75" s="24">
        <v>6080.9</v>
      </c>
      <c r="H75" s="24">
        <v>1.37</v>
      </c>
      <c r="I75" s="31">
        <v>0</v>
      </c>
      <c r="J75" s="31"/>
      <c r="K75" s="35"/>
    </row>
    <row r="76" spans="2:11" x14ac:dyDescent="0.25">
      <c r="B76" s="8" t="s">
        <v>1011</v>
      </c>
      <c r="C76" s="57" t="s">
        <v>1012</v>
      </c>
      <c r="D76" s="54" t="s">
        <v>1013</v>
      </c>
      <c r="E76" s="6" t="s">
        <v>660</v>
      </c>
      <c r="F76" s="19">
        <v>5500000</v>
      </c>
      <c r="G76" s="24">
        <v>5467.29</v>
      </c>
      <c r="H76" s="24">
        <v>1.23</v>
      </c>
      <c r="I76" s="31">
        <v>7.4186072000000003</v>
      </c>
      <c r="J76" s="31"/>
      <c r="K76" s="35"/>
    </row>
    <row r="77" spans="2:11" x14ac:dyDescent="0.25">
      <c r="C77" s="58" t="s">
        <v>39</v>
      </c>
      <c r="D77" s="54"/>
      <c r="E77" s="6"/>
      <c r="F77" s="19"/>
      <c r="G77" s="25">
        <v>65372.76</v>
      </c>
      <c r="H77" s="25">
        <v>14.69</v>
      </c>
      <c r="I77" s="31"/>
      <c r="J77" s="31"/>
      <c r="K77" s="35"/>
    </row>
    <row r="78" spans="2:11" x14ac:dyDescent="0.25">
      <c r="C78" s="57"/>
      <c r="D78" s="54"/>
      <c r="E78" s="6"/>
      <c r="F78" s="19"/>
      <c r="G78" s="24"/>
      <c r="H78" s="24"/>
      <c r="I78" s="31"/>
      <c r="J78" s="31"/>
      <c r="K78" s="35"/>
    </row>
    <row r="79" spans="2:11" x14ac:dyDescent="0.25">
      <c r="C79" s="59" t="s">
        <v>10</v>
      </c>
      <c r="D79" s="54"/>
      <c r="E79" s="6"/>
      <c r="F79" s="19"/>
      <c r="G79" s="24"/>
      <c r="H79" s="24"/>
      <c r="I79" s="31"/>
      <c r="J79" s="31"/>
      <c r="K79" s="35"/>
    </row>
    <row r="80" spans="2:11" x14ac:dyDescent="0.25">
      <c r="B80" s="8" t="s">
        <v>2450</v>
      </c>
      <c r="C80" s="57" t="s">
        <v>2451</v>
      </c>
      <c r="D80" s="54" t="s">
        <v>2452</v>
      </c>
      <c r="E80" s="6" t="s">
        <v>660</v>
      </c>
      <c r="F80" s="19">
        <v>500000</v>
      </c>
      <c r="G80" s="24">
        <v>504.19</v>
      </c>
      <c r="H80" s="24">
        <v>0.11</v>
      </c>
      <c r="I80" s="31">
        <v>7.5344401999999997</v>
      </c>
      <c r="J80" s="31"/>
      <c r="K80" s="35"/>
    </row>
    <row r="81" spans="1:11" x14ac:dyDescent="0.25">
      <c r="C81" s="58" t="s">
        <v>39</v>
      </c>
      <c r="D81" s="54"/>
      <c r="E81" s="6"/>
      <c r="F81" s="19"/>
      <c r="G81" s="25">
        <v>504.19</v>
      </c>
      <c r="H81" s="25">
        <v>0.11</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C96" s="59" t="s">
        <v>4675</v>
      </c>
      <c r="D96" s="54"/>
      <c r="E96" s="6"/>
      <c r="F96" s="19"/>
      <c r="G96" s="24"/>
      <c r="H96" s="24"/>
      <c r="I96" s="31"/>
      <c r="J96" s="31"/>
      <c r="K96" s="35"/>
    </row>
    <row r="97" spans="1:54" x14ac:dyDescent="0.25">
      <c r="B97" s="8" t="s">
        <v>752</v>
      </c>
      <c r="C97" s="57" t="s">
        <v>4676</v>
      </c>
      <c r="D97" s="54" t="s">
        <v>753</v>
      </c>
      <c r="E97" s="6"/>
      <c r="F97" s="19">
        <v>12638.668</v>
      </c>
      <c r="G97" s="24">
        <v>1269.1400000000001</v>
      </c>
      <c r="H97" s="24">
        <v>0.28999999999999998</v>
      </c>
      <c r="I97" s="31">
        <v>7.26</v>
      </c>
      <c r="J97" s="31"/>
      <c r="K97" s="35"/>
    </row>
    <row r="98" spans="1:54" x14ac:dyDescent="0.25">
      <c r="C98" s="58" t="s">
        <v>39</v>
      </c>
      <c r="D98" s="54"/>
      <c r="E98" s="6"/>
      <c r="F98" s="19"/>
      <c r="G98" s="25">
        <v>1269.1400000000001</v>
      </c>
      <c r="H98" s="25">
        <v>0.28999999999999998</v>
      </c>
      <c r="I98" s="31"/>
      <c r="J98" s="31"/>
      <c r="K98" s="35"/>
    </row>
    <row r="99" spans="1:54" x14ac:dyDescent="0.25">
      <c r="C99" s="57"/>
      <c r="D99" s="54"/>
      <c r="E99" s="6"/>
      <c r="F99" s="19"/>
      <c r="G99" s="24"/>
      <c r="H99" s="24"/>
      <c r="I99" s="31"/>
      <c r="J99" s="31"/>
      <c r="K99" s="35"/>
    </row>
    <row r="100" spans="1:54" x14ac:dyDescent="0.25">
      <c r="C100" s="58" t="s">
        <v>20</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21</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C104" s="58" t="s">
        <v>22</v>
      </c>
      <c r="D104" s="54"/>
      <c r="E104" s="6"/>
      <c r="F104" s="19"/>
      <c r="G104" s="24" t="s">
        <v>2</v>
      </c>
      <c r="H104" s="24" t="s">
        <v>2</v>
      </c>
      <c r="I104" s="31"/>
      <c r="J104" s="31"/>
      <c r="K104" s="35"/>
    </row>
    <row r="105" spans="1:54" x14ac:dyDescent="0.25">
      <c r="C105" s="57"/>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2978.22</v>
      </c>
      <c r="H107" s="24">
        <v>0.67</v>
      </c>
      <c r="I107" s="31"/>
      <c r="J107" s="31"/>
      <c r="K107" s="35"/>
    </row>
    <row r="108" spans="1:54" x14ac:dyDescent="0.25">
      <c r="C108" s="58" t="s">
        <v>39</v>
      </c>
      <c r="D108" s="54"/>
      <c r="E108" s="6"/>
      <c r="F108" s="19"/>
      <c r="G108" s="25">
        <v>2978.22</v>
      </c>
      <c r="H108" s="25">
        <v>0.67</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4667</v>
      </c>
      <c r="D111" s="54"/>
      <c r="E111" s="6"/>
      <c r="F111" s="19"/>
      <c r="G111" s="24" t="s">
        <v>2</v>
      </c>
      <c r="H111" s="24" t="s">
        <v>2</v>
      </c>
      <c r="I111" s="31"/>
      <c r="J111" s="31"/>
      <c r="K111" s="35"/>
      <c r="L111" s="3"/>
      <c r="AI111" s="3"/>
      <c r="AV111" s="3"/>
      <c r="AX111" s="3"/>
      <c r="BB111" s="3"/>
    </row>
    <row r="112" spans="1:54" x14ac:dyDescent="0.25">
      <c r="B112" s="8"/>
      <c r="C112" s="57" t="s">
        <v>40</v>
      </c>
      <c r="D112" s="54"/>
      <c r="E112" s="6"/>
      <c r="F112" s="19"/>
      <c r="G112" s="24">
        <v>18194.57</v>
      </c>
      <c r="H112" s="24">
        <v>4.08</v>
      </c>
      <c r="I112" s="31"/>
      <c r="J112" s="31"/>
      <c r="K112" s="35"/>
    </row>
    <row r="113" spans="3:11" x14ac:dyDescent="0.25">
      <c r="C113" s="58" t="s">
        <v>39</v>
      </c>
      <c r="D113" s="54"/>
      <c r="E113" s="6"/>
      <c r="F113" s="19"/>
      <c r="G113" s="25">
        <v>18194.57</v>
      </c>
      <c r="H113" s="25">
        <v>4.08</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445060.69</v>
      </c>
      <c r="H115" s="26">
        <v>100</v>
      </c>
      <c r="I115" s="32"/>
      <c r="J115" s="32"/>
      <c r="K115" s="36"/>
    </row>
    <row r="118" spans="3:11" ht="15.75" x14ac:dyDescent="0.3">
      <c r="C118" s="50" t="s">
        <v>4496</v>
      </c>
      <c r="D118" s="50"/>
      <c r="E118" s="50"/>
      <c r="F118" s="50"/>
      <c r="G118" s="63"/>
      <c r="H118" s="63"/>
      <c r="I118" s="63"/>
      <c r="J118" s="50"/>
    </row>
    <row r="119" spans="3:11" ht="27" x14ac:dyDescent="0.25">
      <c r="C119" s="43" t="s">
        <v>4491</v>
      </c>
      <c r="D119" s="43" t="s">
        <v>4492</v>
      </c>
      <c r="E119" s="43" t="s">
        <v>4682</v>
      </c>
      <c r="F119" s="43" t="s">
        <v>4493</v>
      </c>
      <c r="G119" s="64" t="s">
        <v>31</v>
      </c>
      <c r="H119" s="65" t="s">
        <v>4683</v>
      </c>
      <c r="I119" s="64" t="s">
        <v>33</v>
      </c>
      <c r="J119" s="43" t="s">
        <v>36</v>
      </c>
    </row>
    <row r="120" spans="3:11" x14ac:dyDescent="0.25">
      <c r="C120" s="43" t="s">
        <v>4684</v>
      </c>
      <c r="D120" s="43"/>
      <c r="E120" s="43"/>
      <c r="F120" s="43"/>
      <c r="G120" s="64"/>
      <c r="H120" s="65"/>
      <c r="I120" s="64"/>
      <c r="J120" s="43"/>
    </row>
    <row r="121" spans="3:11" x14ac:dyDescent="0.25">
      <c r="C121" s="46" t="s">
        <v>4698</v>
      </c>
      <c r="D121" s="66"/>
      <c r="E121" s="66"/>
      <c r="F121" s="66"/>
      <c r="G121" s="67"/>
      <c r="H121" s="68">
        <v>-20000</v>
      </c>
      <c r="I121" s="69">
        <f>+H121/$G$115*100</f>
        <v>-4.4937691531462818</v>
      </c>
      <c r="J121" s="66"/>
    </row>
    <row r="122" spans="3:11" x14ac:dyDescent="0.25">
      <c r="C122" s="48" t="s">
        <v>4495</v>
      </c>
      <c r="D122" s="48"/>
      <c r="E122" s="48"/>
      <c r="F122" s="48"/>
      <c r="G122" s="70"/>
      <c r="H122" s="70">
        <f>SUM(H121:H121)</f>
        <v>-20000</v>
      </c>
      <c r="I122" s="70">
        <f>SUM(I121:I121)</f>
        <v>-4.4937691531462818</v>
      </c>
      <c r="J122" s="48"/>
    </row>
    <row r="124" spans="3:11" x14ac:dyDescent="0.25">
      <c r="C124" s="1" t="s">
        <v>42</v>
      </c>
    </row>
    <row r="125" spans="3:11" x14ac:dyDescent="0.25">
      <c r="C125" s="37" t="s">
        <v>43</v>
      </c>
      <c r="D125" s="37"/>
      <c r="E125" s="37"/>
      <c r="F125" s="37"/>
      <c r="G125" s="37"/>
      <c r="H125" s="37"/>
      <c r="I125" s="37"/>
      <c r="J125" s="37"/>
      <c r="K125" s="37"/>
    </row>
    <row r="126" spans="3:11" x14ac:dyDescent="0.25">
      <c r="C126" s="2" t="s">
        <v>44</v>
      </c>
    </row>
    <row r="127" spans="3:11" x14ac:dyDescent="0.25">
      <c r="C127" s="2" t="s">
        <v>45</v>
      </c>
    </row>
    <row r="128" spans="3:11" x14ac:dyDescent="0.25">
      <c r="C128" s="2" t="s">
        <v>46</v>
      </c>
    </row>
    <row r="129" spans="3:11" x14ac:dyDescent="0.25">
      <c r="C129" s="2" t="s">
        <v>47</v>
      </c>
    </row>
    <row r="130" spans="3:11" ht="46.5" customHeight="1" x14ac:dyDescent="0.25">
      <c r="C130" s="80" t="s">
        <v>4701</v>
      </c>
      <c r="D130" s="80"/>
      <c r="E130" s="80"/>
      <c r="F130" s="80"/>
      <c r="G130" s="80"/>
      <c r="H130" s="80"/>
      <c r="I130" s="80"/>
      <c r="J130" s="80"/>
      <c r="K130" s="80"/>
    </row>
    <row r="132" spans="3:11" x14ac:dyDescent="0.25">
      <c r="C132" s="77" t="s">
        <v>4759</v>
      </c>
      <c r="E132" s="77" t="s">
        <v>4760</v>
      </c>
      <c r="F132" s="78"/>
    </row>
    <row r="133" spans="3:11" x14ac:dyDescent="0.25">
      <c r="E133" s="2" t="s">
        <v>4793</v>
      </c>
    </row>
  </sheetData>
  <mergeCells count="1">
    <mergeCell ref="C130:K130"/>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IV134"/>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395</v>
      </c>
      <c r="J2" s="38" t="s">
        <v>4484</v>
      </c>
    </row>
    <row r="3" spans="1:54" ht="16.5" x14ac:dyDescent="0.3">
      <c r="C3" s="1" t="s">
        <v>26</v>
      </c>
      <c r="D3" s="21" t="s">
        <v>396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7416237</v>
      </c>
      <c r="G10" s="24">
        <v>69338.11</v>
      </c>
      <c r="H10" s="24">
        <v>4.01</v>
      </c>
      <c r="I10" s="31"/>
      <c r="J10" s="31"/>
      <c r="K10" s="35"/>
    </row>
    <row r="11" spans="1:54" x14ac:dyDescent="0.25">
      <c r="B11" s="8" t="s">
        <v>50</v>
      </c>
      <c r="C11" s="57" t="s">
        <v>51</v>
      </c>
      <c r="D11" s="54" t="s">
        <v>52</v>
      </c>
      <c r="E11" s="6" t="s">
        <v>53</v>
      </c>
      <c r="F11" s="19">
        <v>4243253</v>
      </c>
      <c r="G11" s="24">
        <v>66143.83</v>
      </c>
      <c r="H11" s="24">
        <v>3.83</v>
      </c>
      <c r="I11" s="31"/>
      <c r="J11" s="31"/>
      <c r="K11" s="35"/>
    </row>
    <row r="12" spans="1:54" x14ac:dyDescent="0.25">
      <c r="B12" s="8" t="s">
        <v>274</v>
      </c>
      <c r="C12" s="57" t="s">
        <v>275</v>
      </c>
      <c r="D12" s="54" t="s">
        <v>276</v>
      </c>
      <c r="E12" s="6" t="s">
        <v>277</v>
      </c>
      <c r="F12" s="19">
        <v>6252617</v>
      </c>
      <c r="G12" s="24">
        <v>60275.23</v>
      </c>
      <c r="H12" s="24">
        <v>3.49</v>
      </c>
      <c r="I12" s="31"/>
      <c r="J12" s="31"/>
      <c r="K12" s="35"/>
    </row>
    <row r="13" spans="1:54" x14ac:dyDescent="0.25">
      <c r="B13" s="8" t="s">
        <v>67</v>
      </c>
      <c r="C13" s="57" t="s">
        <v>68</v>
      </c>
      <c r="D13" s="54" t="s">
        <v>69</v>
      </c>
      <c r="E13" s="6" t="s">
        <v>70</v>
      </c>
      <c r="F13" s="19">
        <v>1832046</v>
      </c>
      <c r="G13" s="24">
        <v>56961.97</v>
      </c>
      <c r="H13" s="24">
        <v>3.3</v>
      </c>
      <c r="I13" s="31"/>
      <c r="J13" s="31"/>
      <c r="K13" s="35"/>
    </row>
    <row r="14" spans="1:54" x14ac:dyDescent="0.25">
      <c r="B14" s="8" t="s">
        <v>244</v>
      </c>
      <c r="C14" s="57" t="s">
        <v>245</v>
      </c>
      <c r="D14" s="54" t="s">
        <v>246</v>
      </c>
      <c r="E14" s="6" t="s">
        <v>247</v>
      </c>
      <c r="F14" s="19">
        <v>5563576</v>
      </c>
      <c r="G14" s="24">
        <v>56453.61</v>
      </c>
      <c r="H14" s="24">
        <v>3.27</v>
      </c>
      <c r="I14" s="31"/>
      <c r="J14" s="31"/>
      <c r="K14" s="35"/>
    </row>
    <row r="15" spans="1:54" x14ac:dyDescent="0.25">
      <c r="B15" s="8" t="s">
        <v>79</v>
      </c>
      <c r="C15" s="57" t="s">
        <v>80</v>
      </c>
      <c r="D15" s="54" t="s">
        <v>81</v>
      </c>
      <c r="E15" s="6" t="s">
        <v>78</v>
      </c>
      <c r="F15" s="19">
        <v>3415083</v>
      </c>
      <c r="G15" s="24">
        <v>56272.03</v>
      </c>
      <c r="H15" s="24">
        <v>3.26</v>
      </c>
      <c r="I15" s="31"/>
      <c r="J15" s="31"/>
      <c r="K15" s="35"/>
    </row>
    <row r="16" spans="1:54" x14ac:dyDescent="0.25">
      <c r="B16" s="8" t="s">
        <v>96</v>
      </c>
      <c r="C16" s="57" t="s">
        <v>97</v>
      </c>
      <c r="D16" s="54" t="s">
        <v>98</v>
      </c>
      <c r="E16" s="6" t="s">
        <v>99</v>
      </c>
      <c r="F16" s="19">
        <v>2763190</v>
      </c>
      <c r="G16" s="24">
        <v>52752.06</v>
      </c>
      <c r="H16" s="24">
        <v>3.05</v>
      </c>
      <c r="I16" s="31"/>
      <c r="J16" s="31"/>
      <c r="K16" s="35"/>
    </row>
    <row r="17" spans="2:11" x14ac:dyDescent="0.25">
      <c r="B17" s="8" t="s">
        <v>397</v>
      </c>
      <c r="C17" s="57" t="s">
        <v>398</v>
      </c>
      <c r="D17" s="54" t="s">
        <v>399</v>
      </c>
      <c r="E17" s="6" t="s">
        <v>85</v>
      </c>
      <c r="F17" s="19">
        <v>12194328</v>
      </c>
      <c r="G17" s="24">
        <v>51941.74</v>
      </c>
      <c r="H17" s="24">
        <v>3.01</v>
      </c>
      <c r="I17" s="31"/>
      <c r="J17" s="31"/>
      <c r="K17" s="35"/>
    </row>
    <row r="18" spans="2:11" x14ac:dyDescent="0.25">
      <c r="B18" s="8" t="s">
        <v>64</v>
      </c>
      <c r="C18" s="57" t="s">
        <v>65</v>
      </c>
      <c r="D18" s="54" t="s">
        <v>66</v>
      </c>
      <c r="E18" s="6" t="s">
        <v>53</v>
      </c>
      <c r="F18" s="19">
        <v>4492332</v>
      </c>
      <c r="G18" s="24">
        <v>48258.879999999997</v>
      </c>
      <c r="H18" s="24">
        <v>2.79</v>
      </c>
      <c r="I18" s="31"/>
      <c r="J18" s="31"/>
      <c r="K18" s="35"/>
    </row>
    <row r="19" spans="2:11" x14ac:dyDescent="0.25">
      <c r="B19" s="8" t="s">
        <v>234</v>
      </c>
      <c r="C19" s="57" t="s">
        <v>235</v>
      </c>
      <c r="D19" s="54" t="s">
        <v>236</v>
      </c>
      <c r="E19" s="6" t="s">
        <v>237</v>
      </c>
      <c r="F19" s="19">
        <v>1937574</v>
      </c>
      <c r="G19" s="24">
        <v>46064.85</v>
      </c>
      <c r="H19" s="24">
        <v>2.67</v>
      </c>
      <c r="I19" s="31"/>
      <c r="J19" s="31"/>
      <c r="K19" s="35"/>
    </row>
    <row r="20" spans="2:11" x14ac:dyDescent="0.25">
      <c r="B20" s="8" t="s">
        <v>86</v>
      </c>
      <c r="C20" s="57" t="s">
        <v>87</v>
      </c>
      <c r="D20" s="54" t="s">
        <v>88</v>
      </c>
      <c r="E20" s="6" t="s">
        <v>53</v>
      </c>
      <c r="F20" s="19">
        <v>7685639</v>
      </c>
      <c r="G20" s="24">
        <v>43404.65</v>
      </c>
      <c r="H20" s="24">
        <v>2.5099999999999998</v>
      </c>
      <c r="I20" s="31"/>
      <c r="J20" s="31"/>
      <c r="K20" s="35"/>
    </row>
    <row r="21" spans="2:11" x14ac:dyDescent="0.25">
      <c r="B21" s="8" t="s">
        <v>400</v>
      </c>
      <c r="C21" s="57" t="s">
        <v>401</v>
      </c>
      <c r="D21" s="54" t="s">
        <v>402</v>
      </c>
      <c r="E21" s="6" t="s">
        <v>403</v>
      </c>
      <c r="F21" s="19">
        <v>32193555</v>
      </c>
      <c r="G21" s="24">
        <v>42463.3</v>
      </c>
      <c r="H21" s="24">
        <v>2.46</v>
      </c>
      <c r="I21" s="31"/>
      <c r="J21" s="31"/>
      <c r="K21" s="35"/>
    </row>
    <row r="22" spans="2:11" x14ac:dyDescent="0.25">
      <c r="B22" s="8" t="s">
        <v>157</v>
      </c>
      <c r="C22" s="57" t="s">
        <v>158</v>
      </c>
      <c r="D22" s="54" t="s">
        <v>159</v>
      </c>
      <c r="E22" s="6" t="s">
        <v>131</v>
      </c>
      <c r="F22" s="19">
        <v>3403528</v>
      </c>
      <c r="G22" s="24">
        <v>41260.97</v>
      </c>
      <c r="H22" s="24">
        <v>2.39</v>
      </c>
      <c r="I22" s="31"/>
      <c r="J22" s="31"/>
      <c r="K22" s="35"/>
    </row>
    <row r="23" spans="2:11" x14ac:dyDescent="0.25">
      <c r="B23" s="8" t="s">
        <v>404</v>
      </c>
      <c r="C23" s="57" t="s">
        <v>405</v>
      </c>
      <c r="D23" s="54" t="s">
        <v>406</v>
      </c>
      <c r="E23" s="6" t="s">
        <v>230</v>
      </c>
      <c r="F23" s="19">
        <v>6904842</v>
      </c>
      <c r="G23" s="24">
        <v>38846.639999999999</v>
      </c>
      <c r="H23" s="24">
        <v>2.25</v>
      </c>
      <c r="I23" s="31"/>
      <c r="J23" s="31"/>
      <c r="K23" s="35"/>
    </row>
    <row r="24" spans="2:11" x14ac:dyDescent="0.25">
      <c r="B24" s="8" t="s">
        <v>163</v>
      </c>
      <c r="C24" s="57" t="s">
        <v>164</v>
      </c>
      <c r="D24" s="54" t="s">
        <v>165</v>
      </c>
      <c r="E24" s="6" t="s">
        <v>57</v>
      </c>
      <c r="F24" s="19">
        <v>3180741</v>
      </c>
      <c r="G24" s="24">
        <v>38835.26</v>
      </c>
      <c r="H24" s="24">
        <v>2.25</v>
      </c>
      <c r="I24" s="31"/>
      <c r="J24" s="31"/>
      <c r="K24" s="35"/>
    </row>
    <row r="25" spans="2:11" x14ac:dyDescent="0.25">
      <c r="B25" s="8" t="s">
        <v>199</v>
      </c>
      <c r="C25" s="57" t="s">
        <v>200</v>
      </c>
      <c r="D25" s="54" t="s">
        <v>201</v>
      </c>
      <c r="E25" s="6" t="s">
        <v>95</v>
      </c>
      <c r="F25" s="19">
        <v>8836111</v>
      </c>
      <c r="G25" s="24">
        <v>38507.769999999997</v>
      </c>
      <c r="H25" s="24">
        <v>2.23</v>
      </c>
      <c r="I25" s="31"/>
      <c r="J25" s="31"/>
      <c r="K25" s="35"/>
    </row>
    <row r="26" spans="2:11" x14ac:dyDescent="0.25">
      <c r="B26" s="8" t="s">
        <v>54</v>
      </c>
      <c r="C26" s="57" t="s">
        <v>55</v>
      </c>
      <c r="D26" s="54" t="s">
        <v>56</v>
      </c>
      <c r="E26" s="6" t="s">
        <v>57</v>
      </c>
      <c r="F26" s="19">
        <v>2531001</v>
      </c>
      <c r="G26" s="24">
        <v>36829.86</v>
      </c>
      <c r="H26" s="24">
        <v>2.13</v>
      </c>
      <c r="I26" s="31"/>
      <c r="J26" s="31"/>
      <c r="K26" s="35"/>
    </row>
    <row r="27" spans="2:11" x14ac:dyDescent="0.25">
      <c r="B27" s="8" t="s">
        <v>241</v>
      </c>
      <c r="C27" s="57" t="s">
        <v>242</v>
      </c>
      <c r="D27" s="54" t="s">
        <v>243</v>
      </c>
      <c r="E27" s="6" t="s">
        <v>131</v>
      </c>
      <c r="F27" s="19">
        <v>3000000</v>
      </c>
      <c r="G27" s="24">
        <v>36775.5</v>
      </c>
      <c r="H27" s="24">
        <v>2.13</v>
      </c>
      <c r="I27" s="31"/>
      <c r="J27" s="31"/>
      <c r="K27" s="35"/>
    </row>
    <row r="28" spans="2:11" x14ac:dyDescent="0.25">
      <c r="B28" s="8" t="s">
        <v>407</v>
      </c>
      <c r="C28" s="57" t="s">
        <v>408</v>
      </c>
      <c r="D28" s="54" t="s">
        <v>409</v>
      </c>
      <c r="E28" s="6" t="s">
        <v>78</v>
      </c>
      <c r="F28" s="19">
        <v>7599603</v>
      </c>
      <c r="G28" s="24">
        <v>36310.9</v>
      </c>
      <c r="H28" s="24">
        <v>2.1</v>
      </c>
      <c r="I28" s="31"/>
      <c r="J28" s="31"/>
      <c r="K28" s="35"/>
    </row>
    <row r="29" spans="2:11" x14ac:dyDescent="0.25">
      <c r="B29" s="8" t="s">
        <v>120</v>
      </c>
      <c r="C29" s="57" t="s">
        <v>121</v>
      </c>
      <c r="D29" s="54" t="s">
        <v>122</v>
      </c>
      <c r="E29" s="6" t="s">
        <v>123</v>
      </c>
      <c r="F29" s="19">
        <v>6700000</v>
      </c>
      <c r="G29" s="24">
        <v>34548.550000000003</v>
      </c>
      <c r="H29" s="24">
        <v>2</v>
      </c>
      <c r="I29" s="31"/>
      <c r="J29" s="31"/>
      <c r="K29" s="35"/>
    </row>
    <row r="30" spans="2:11" x14ac:dyDescent="0.25">
      <c r="B30" s="8" t="s">
        <v>410</v>
      </c>
      <c r="C30" s="57" t="s">
        <v>411</v>
      </c>
      <c r="D30" s="54" t="s">
        <v>412</v>
      </c>
      <c r="E30" s="6" t="s">
        <v>131</v>
      </c>
      <c r="F30" s="19">
        <v>2687887</v>
      </c>
      <c r="G30" s="24">
        <v>34429.14</v>
      </c>
      <c r="H30" s="24">
        <v>1.99</v>
      </c>
      <c r="I30" s="31"/>
      <c r="J30" s="31"/>
      <c r="K30" s="35"/>
    </row>
    <row r="31" spans="2:11" x14ac:dyDescent="0.25">
      <c r="B31" s="8" t="s">
        <v>139</v>
      </c>
      <c r="C31" s="57" t="s">
        <v>140</v>
      </c>
      <c r="D31" s="54" t="s">
        <v>141</v>
      </c>
      <c r="E31" s="6" t="s">
        <v>57</v>
      </c>
      <c r="F31" s="19">
        <v>585000</v>
      </c>
      <c r="G31" s="24">
        <v>33700.97</v>
      </c>
      <c r="H31" s="24">
        <v>1.95</v>
      </c>
      <c r="I31" s="31"/>
      <c r="J31" s="31"/>
      <c r="K31" s="35"/>
    </row>
    <row r="32" spans="2:11" x14ac:dyDescent="0.25">
      <c r="B32" s="8" t="s">
        <v>413</v>
      </c>
      <c r="C32" s="57" t="s">
        <v>414</v>
      </c>
      <c r="D32" s="54" t="s">
        <v>415</v>
      </c>
      <c r="E32" s="6" t="s">
        <v>416</v>
      </c>
      <c r="F32" s="19">
        <v>16000000</v>
      </c>
      <c r="G32" s="24">
        <v>31192</v>
      </c>
      <c r="H32" s="24">
        <v>1.81</v>
      </c>
      <c r="I32" s="31"/>
      <c r="J32" s="31"/>
      <c r="K32" s="35"/>
    </row>
    <row r="33" spans="2:11" x14ac:dyDescent="0.25">
      <c r="B33" s="8" t="s">
        <v>417</v>
      </c>
      <c r="C33" s="57" t="s">
        <v>418</v>
      </c>
      <c r="D33" s="54" t="s">
        <v>419</v>
      </c>
      <c r="E33" s="6" t="s">
        <v>107</v>
      </c>
      <c r="F33" s="19">
        <v>11249195</v>
      </c>
      <c r="G33" s="24">
        <v>30856.54</v>
      </c>
      <c r="H33" s="24">
        <v>1.79</v>
      </c>
      <c r="I33" s="31"/>
      <c r="J33" s="31"/>
      <c r="K33" s="35"/>
    </row>
    <row r="34" spans="2:11" x14ac:dyDescent="0.25">
      <c r="B34" s="8" t="s">
        <v>420</v>
      </c>
      <c r="C34" s="57" t="s">
        <v>421</v>
      </c>
      <c r="D34" s="54" t="s">
        <v>422</v>
      </c>
      <c r="E34" s="6" t="s">
        <v>237</v>
      </c>
      <c r="F34" s="19">
        <v>6991178</v>
      </c>
      <c r="G34" s="24">
        <v>30460.560000000001</v>
      </c>
      <c r="H34" s="24">
        <v>1.76</v>
      </c>
      <c r="I34" s="31"/>
      <c r="J34" s="31"/>
      <c r="K34" s="35"/>
    </row>
    <row r="35" spans="2:11" x14ac:dyDescent="0.25">
      <c r="B35" s="8" t="s">
        <v>112</v>
      </c>
      <c r="C35" s="57" t="s">
        <v>113</v>
      </c>
      <c r="D35" s="54" t="s">
        <v>114</v>
      </c>
      <c r="E35" s="6" t="s">
        <v>115</v>
      </c>
      <c r="F35" s="19">
        <v>1014416</v>
      </c>
      <c r="G35" s="24">
        <v>30123.59</v>
      </c>
      <c r="H35" s="24">
        <v>1.74</v>
      </c>
      <c r="I35" s="31"/>
      <c r="J35" s="31"/>
      <c r="K35" s="35"/>
    </row>
    <row r="36" spans="2:11" x14ac:dyDescent="0.25">
      <c r="B36" s="8" t="s">
        <v>423</v>
      </c>
      <c r="C36" s="57" t="s">
        <v>424</v>
      </c>
      <c r="D36" s="54" t="s">
        <v>425</v>
      </c>
      <c r="E36" s="6" t="s">
        <v>53</v>
      </c>
      <c r="F36" s="19">
        <v>30472693</v>
      </c>
      <c r="G36" s="24">
        <v>28613.86</v>
      </c>
      <c r="H36" s="24">
        <v>1.66</v>
      </c>
      <c r="I36" s="31"/>
      <c r="J36" s="31"/>
      <c r="K36" s="35"/>
    </row>
    <row r="37" spans="2:11" x14ac:dyDescent="0.25">
      <c r="B37" s="8" t="s">
        <v>214</v>
      </c>
      <c r="C37" s="57" t="s">
        <v>215</v>
      </c>
      <c r="D37" s="54" t="s">
        <v>216</v>
      </c>
      <c r="E37" s="6" t="s">
        <v>217</v>
      </c>
      <c r="F37" s="19">
        <v>7065304</v>
      </c>
      <c r="G37" s="24">
        <v>27272.07</v>
      </c>
      <c r="H37" s="24">
        <v>1.58</v>
      </c>
      <c r="I37" s="31"/>
      <c r="J37" s="31"/>
      <c r="K37" s="35"/>
    </row>
    <row r="38" spans="2:11" x14ac:dyDescent="0.25">
      <c r="B38" s="8" t="s">
        <v>426</v>
      </c>
      <c r="C38" s="57" t="s">
        <v>427</v>
      </c>
      <c r="D38" s="54" t="s">
        <v>428</v>
      </c>
      <c r="E38" s="6" t="s">
        <v>403</v>
      </c>
      <c r="F38" s="19">
        <v>13260589</v>
      </c>
      <c r="G38" s="24">
        <v>26892.47</v>
      </c>
      <c r="H38" s="24">
        <v>1.56</v>
      </c>
      <c r="I38" s="31"/>
      <c r="J38" s="31"/>
      <c r="K38" s="35"/>
    </row>
    <row r="39" spans="2:11" x14ac:dyDescent="0.25">
      <c r="B39" s="8" t="s">
        <v>211</v>
      </c>
      <c r="C39" s="57" t="s">
        <v>212</v>
      </c>
      <c r="D39" s="54" t="s">
        <v>213</v>
      </c>
      <c r="E39" s="6" t="s">
        <v>186</v>
      </c>
      <c r="F39" s="19">
        <v>6043971</v>
      </c>
      <c r="G39" s="24">
        <v>23640.99</v>
      </c>
      <c r="H39" s="24">
        <v>1.37</v>
      </c>
      <c r="I39" s="31"/>
      <c r="J39" s="31"/>
      <c r="K39" s="35"/>
    </row>
    <row r="40" spans="2:11" x14ac:dyDescent="0.25">
      <c r="B40" s="8" t="s">
        <v>332</v>
      </c>
      <c r="C40" s="57" t="s">
        <v>333</v>
      </c>
      <c r="D40" s="54" t="s">
        <v>334</v>
      </c>
      <c r="E40" s="6" t="s">
        <v>99</v>
      </c>
      <c r="F40" s="19">
        <v>602894</v>
      </c>
      <c r="G40" s="24">
        <v>21653.84</v>
      </c>
      <c r="H40" s="24">
        <v>1.25</v>
      </c>
      <c r="I40" s="31"/>
      <c r="J40" s="31"/>
      <c r="K40" s="35"/>
    </row>
    <row r="41" spans="2:11" x14ac:dyDescent="0.25">
      <c r="B41" s="8" t="s">
        <v>429</v>
      </c>
      <c r="C41" s="57" t="s">
        <v>430</v>
      </c>
      <c r="D41" s="54" t="s">
        <v>431</v>
      </c>
      <c r="E41" s="6" t="s">
        <v>119</v>
      </c>
      <c r="F41" s="19">
        <v>353619</v>
      </c>
      <c r="G41" s="24">
        <v>21383.69</v>
      </c>
      <c r="H41" s="24">
        <v>1.24</v>
      </c>
      <c r="I41" s="31"/>
      <c r="J41" s="31"/>
      <c r="K41" s="35"/>
    </row>
    <row r="42" spans="2:11" x14ac:dyDescent="0.25">
      <c r="B42" s="8" t="s">
        <v>432</v>
      </c>
      <c r="C42" s="57" t="s">
        <v>433</v>
      </c>
      <c r="D42" s="54" t="s">
        <v>434</v>
      </c>
      <c r="E42" s="6" t="s">
        <v>74</v>
      </c>
      <c r="F42" s="19">
        <v>11102913</v>
      </c>
      <c r="G42" s="24">
        <v>19146.97</v>
      </c>
      <c r="H42" s="24">
        <v>1.1100000000000001</v>
      </c>
      <c r="I42" s="31"/>
      <c r="J42" s="31"/>
      <c r="K42" s="35"/>
    </row>
    <row r="43" spans="2:11" x14ac:dyDescent="0.25">
      <c r="B43" s="8" t="s">
        <v>306</v>
      </c>
      <c r="C43" s="57" t="s">
        <v>307</v>
      </c>
      <c r="D43" s="54" t="s">
        <v>308</v>
      </c>
      <c r="E43" s="6" t="s">
        <v>78</v>
      </c>
      <c r="F43" s="19">
        <v>2670000</v>
      </c>
      <c r="G43" s="24">
        <v>18860.88</v>
      </c>
      <c r="H43" s="24">
        <v>1.0900000000000001</v>
      </c>
      <c r="I43" s="31"/>
      <c r="J43" s="31"/>
      <c r="K43" s="35"/>
    </row>
    <row r="44" spans="2:11" x14ac:dyDescent="0.25">
      <c r="B44" s="8" t="s">
        <v>309</v>
      </c>
      <c r="C44" s="57" t="s">
        <v>310</v>
      </c>
      <c r="D44" s="54" t="s">
        <v>311</v>
      </c>
      <c r="E44" s="6" t="s">
        <v>184</v>
      </c>
      <c r="F44" s="19">
        <v>14000000</v>
      </c>
      <c r="G44" s="24">
        <v>17906</v>
      </c>
      <c r="H44" s="24">
        <v>1.04</v>
      </c>
      <c r="I44" s="31"/>
      <c r="J44" s="31"/>
      <c r="K44" s="35"/>
    </row>
    <row r="45" spans="2:11" x14ac:dyDescent="0.25">
      <c r="B45" s="8" t="s">
        <v>303</v>
      </c>
      <c r="C45" s="57" t="s">
        <v>304</v>
      </c>
      <c r="D45" s="54" t="s">
        <v>305</v>
      </c>
      <c r="E45" s="6" t="s">
        <v>53</v>
      </c>
      <c r="F45" s="19">
        <v>22704882</v>
      </c>
      <c r="G45" s="24">
        <v>17618.990000000002</v>
      </c>
      <c r="H45" s="24">
        <v>1.02</v>
      </c>
      <c r="I45" s="31"/>
      <c r="J45" s="31"/>
      <c r="K45" s="35"/>
    </row>
    <row r="46" spans="2:11" x14ac:dyDescent="0.25">
      <c r="B46" s="8" t="s">
        <v>435</v>
      </c>
      <c r="C46" s="57" t="s">
        <v>436</v>
      </c>
      <c r="D46" s="54" t="s">
        <v>437</v>
      </c>
      <c r="E46" s="6" t="s">
        <v>325</v>
      </c>
      <c r="F46" s="19">
        <v>3714431</v>
      </c>
      <c r="G46" s="24">
        <v>17450.400000000001</v>
      </c>
      <c r="H46" s="24">
        <v>1.01</v>
      </c>
      <c r="I46" s="31"/>
      <c r="J46" s="31"/>
      <c r="K46" s="35"/>
    </row>
    <row r="47" spans="2:11" x14ac:dyDescent="0.25">
      <c r="B47" s="8" t="s">
        <v>153</v>
      </c>
      <c r="C47" s="57" t="s">
        <v>154</v>
      </c>
      <c r="D47" s="54" t="s">
        <v>155</v>
      </c>
      <c r="E47" s="6" t="s">
        <v>156</v>
      </c>
      <c r="F47" s="19">
        <v>3000000</v>
      </c>
      <c r="G47" s="24">
        <v>16825.5</v>
      </c>
      <c r="H47" s="24">
        <v>0.97</v>
      </c>
      <c r="I47" s="31"/>
      <c r="J47" s="31"/>
      <c r="K47" s="35"/>
    </row>
    <row r="48" spans="2:11" x14ac:dyDescent="0.25">
      <c r="B48" s="8" t="s">
        <v>353</v>
      </c>
      <c r="C48" s="57" t="s">
        <v>354</v>
      </c>
      <c r="D48" s="54" t="s">
        <v>355</v>
      </c>
      <c r="E48" s="6" t="s">
        <v>257</v>
      </c>
      <c r="F48" s="19">
        <v>1589795</v>
      </c>
      <c r="G48" s="24">
        <v>16028.31</v>
      </c>
      <c r="H48" s="24">
        <v>0.93</v>
      </c>
      <c r="I48" s="31"/>
      <c r="J48" s="31"/>
      <c r="K48" s="35"/>
    </row>
    <row r="49" spans="2:11" x14ac:dyDescent="0.25">
      <c r="B49" s="8" t="s">
        <v>438</v>
      </c>
      <c r="C49" s="57" t="s">
        <v>439</v>
      </c>
      <c r="D49" s="54" t="s">
        <v>440</v>
      </c>
      <c r="E49" s="6" t="s">
        <v>441</v>
      </c>
      <c r="F49" s="19">
        <v>6654179</v>
      </c>
      <c r="G49" s="24">
        <v>15490.93</v>
      </c>
      <c r="H49" s="24">
        <v>0.9</v>
      </c>
      <c r="I49" s="31"/>
      <c r="J49" s="31"/>
      <c r="K49" s="35"/>
    </row>
    <row r="50" spans="2:11" x14ac:dyDescent="0.25">
      <c r="B50" s="8" t="s">
        <v>442</v>
      </c>
      <c r="C50" s="57" t="s">
        <v>443</v>
      </c>
      <c r="D50" s="54" t="s">
        <v>444</v>
      </c>
      <c r="E50" s="6" t="s">
        <v>57</v>
      </c>
      <c r="F50" s="19">
        <v>3615787</v>
      </c>
      <c r="G50" s="24">
        <v>14935.01</v>
      </c>
      <c r="H50" s="24">
        <v>0.86</v>
      </c>
      <c r="I50" s="31"/>
      <c r="J50" s="31"/>
      <c r="K50" s="35"/>
    </row>
    <row r="51" spans="2:11" x14ac:dyDescent="0.25">
      <c r="B51" s="8" t="s">
        <v>208</v>
      </c>
      <c r="C51" s="57" t="s">
        <v>209</v>
      </c>
      <c r="D51" s="54" t="s">
        <v>210</v>
      </c>
      <c r="E51" s="6" t="s">
        <v>74</v>
      </c>
      <c r="F51" s="19">
        <v>50416</v>
      </c>
      <c r="G51" s="24">
        <v>13482.12</v>
      </c>
      <c r="H51" s="24">
        <v>0.78</v>
      </c>
      <c r="I51" s="31"/>
      <c r="J51" s="31"/>
      <c r="K51" s="35"/>
    </row>
    <row r="52" spans="2:11" x14ac:dyDescent="0.25">
      <c r="B52" s="8" t="s">
        <v>300</v>
      </c>
      <c r="C52" s="57" t="s">
        <v>301</v>
      </c>
      <c r="D52" s="54" t="s">
        <v>302</v>
      </c>
      <c r="E52" s="6" t="s">
        <v>186</v>
      </c>
      <c r="F52" s="19">
        <v>1620000</v>
      </c>
      <c r="G52" s="24">
        <v>12571.2</v>
      </c>
      <c r="H52" s="24">
        <v>0.73</v>
      </c>
      <c r="I52" s="31"/>
      <c r="J52" s="31"/>
      <c r="K52" s="35"/>
    </row>
    <row r="53" spans="2:11" x14ac:dyDescent="0.25">
      <c r="B53" s="8" t="s">
        <v>445</v>
      </c>
      <c r="C53" s="57" t="s">
        <v>446</v>
      </c>
      <c r="D53" s="54" t="s">
        <v>447</v>
      </c>
      <c r="E53" s="6" t="s">
        <v>131</v>
      </c>
      <c r="F53" s="19">
        <v>147988</v>
      </c>
      <c r="G53" s="24">
        <v>11903.71</v>
      </c>
      <c r="H53" s="24">
        <v>0.69</v>
      </c>
      <c r="I53" s="31"/>
      <c r="J53" s="31"/>
      <c r="K53" s="35"/>
    </row>
    <row r="54" spans="2:11" x14ac:dyDescent="0.25">
      <c r="B54" s="8" t="s">
        <v>448</v>
      </c>
      <c r="C54" s="57" t="s">
        <v>449</v>
      </c>
      <c r="D54" s="54" t="s">
        <v>450</v>
      </c>
      <c r="E54" s="6" t="s">
        <v>115</v>
      </c>
      <c r="F54" s="19">
        <v>347312</v>
      </c>
      <c r="G54" s="24">
        <v>11097.83</v>
      </c>
      <c r="H54" s="24">
        <v>0.64</v>
      </c>
      <c r="I54" s="31"/>
      <c r="J54" s="31"/>
      <c r="K54" s="35"/>
    </row>
    <row r="55" spans="2:11" x14ac:dyDescent="0.25">
      <c r="B55" s="8" t="s">
        <v>451</v>
      </c>
      <c r="C55" s="57" t="s">
        <v>452</v>
      </c>
      <c r="D55" s="54" t="s">
        <v>453</v>
      </c>
      <c r="E55" s="6" t="s">
        <v>70</v>
      </c>
      <c r="F55" s="19">
        <v>27305620</v>
      </c>
      <c r="G55" s="24">
        <v>10144.040000000001</v>
      </c>
      <c r="H55" s="24">
        <v>0.59</v>
      </c>
      <c r="I55" s="31"/>
      <c r="J55" s="31"/>
      <c r="K55" s="35"/>
    </row>
    <row r="56" spans="2:11" x14ac:dyDescent="0.25">
      <c r="B56" s="8" t="s">
        <v>350</v>
      </c>
      <c r="C56" s="57" t="s">
        <v>351</v>
      </c>
      <c r="D56" s="54" t="s">
        <v>352</v>
      </c>
      <c r="E56" s="6" t="s">
        <v>103</v>
      </c>
      <c r="F56" s="19">
        <v>881262</v>
      </c>
      <c r="G56" s="24">
        <v>10123.5</v>
      </c>
      <c r="H56" s="24">
        <v>0.59</v>
      </c>
      <c r="I56" s="31"/>
      <c r="J56" s="31"/>
      <c r="K56" s="35"/>
    </row>
    <row r="57" spans="2:11" x14ac:dyDescent="0.25">
      <c r="B57" s="8" t="s">
        <v>454</v>
      </c>
      <c r="C57" s="57" t="s">
        <v>455</v>
      </c>
      <c r="D57" s="54" t="s">
        <v>456</v>
      </c>
      <c r="E57" s="6" t="s">
        <v>131</v>
      </c>
      <c r="F57" s="19">
        <v>2024798</v>
      </c>
      <c r="G57" s="24">
        <v>9853.68</v>
      </c>
      <c r="H57" s="24">
        <v>0.56999999999999995</v>
      </c>
      <c r="I57" s="31"/>
      <c r="J57" s="31"/>
      <c r="K57" s="35"/>
    </row>
    <row r="58" spans="2:11" x14ac:dyDescent="0.25">
      <c r="B58" s="8" t="s">
        <v>457</v>
      </c>
      <c r="C58" s="57" t="s">
        <v>458</v>
      </c>
      <c r="D58" s="54" t="s">
        <v>459</v>
      </c>
      <c r="E58" s="6" t="s">
        <v>460</v>
      </c>
      <c r="F58" s="19">
        <v>1578163</v>
      </c>
      <c r="G58" s="24">
        <v>9646.52</v>
      </c>
      <c r="H58" s="24">
        <v>0.56000000000000005</v>
      </c>
      <c r="I58" s="31"/>
      <c r="J58" s="31"/>
      <c r="K58" s="35"/>
    </row>
    <row r="59" spans="2:11" x14ac:dyDescent="0.25">
      <c r="B59" s="8" t="s">
        <v>251</v>
      </c>
      <c r="C59" s="57" t="s">
        <v>252</v>
      </c>
      <c r="D59" s="54" t="s">
        <v>253</v>
      </c>
      <c r="E59" s="6" t="s">
        <v>74</v>
      </c>
      <c r="F59" s="19">
        <v>507752</v>
      </c>
      <c r="G59" s="24">
        <v>9523.14</v>
      </c>
      <c r="H59" s="24">
        <v>0.55000000000000004</v>
      </c>
      <c r="I59" s="31"/>
      <c r="J59" s="31"/>
      <c r="K59" s="35"/>
    </row>
    <row r="60" spans="2:11" x14ac:dyDescent="0.25">
      <c r="B60" s="8" t="s">
        <v>461</v>
      </c>
      <c r="C60" s="57" t="s">
        <v>462</v>
      </c>
      <c r="D60" s="54" t="s">
        <v>463</v>
      </c>
      <c r="E60" s="6" t="s">
        <v>230</v>
      </c>
      <c r="F60" s="19">
        <v>637813</v>
      </c>
      <c r="G60" s="24">
        <v>9439.6299999999992</v>
      </c>
      <c r="H60" s="24">
        <v>0.55000000000000004</v>
      </c>
      <c r="I60" s="31"/>
      <c r="J60" s="31"/>
      <c r="K60" s="35"/>
    </row>
    <row r="61" spans="2:11" x14ac:dyDescent="0.25">
      <c r="B61" s="8" t="s">
        <v>464</v>
      </c>
      <c r="C61" s="57" t="s">
        <v>465</v>
      </c>
      <c r="D61" s="54" t="s">
        <v>466</v>
      </c>
      <c r="E61" s="6" t="s">
        <v>123</v>
      </c>
      <c r="F61" s="19">
        <v>5223421</v>
      </c>
      <c r="G61" s="24">
        <v>9039.1299999999992</v>
      </c>
      <c r="H61" s="24">
        <v>0.52</v>
      </c>
      <c r="I61" s="31"/>
      <c r="J61" s="31"/>
      <c r="K61" s="35"/>
    </row>
    <row r="62" spans="2:11" x14ac:dyDescent="0.25">
      <c r="B62" s="8" t="s">
        <v>264</v>
      </c>
      <c r="C62" s="57" t="s">
        <v>265</v>
      </c>
      <c r="D62" s="54" t="s">
        <v>266</v>
      </c>
      <c r="E62" s="6" t="s">
        <v>99</v>
      </c>
      <c r="F62" s="19">
        <v>566797</v>
      </c>
      <c r="G62" s="24">
        <v>6349.54</v>
      </c>
      <c r="H62" s="24">
        <v>0.37</v>
      </c>
      <c r="I62" s="31"/>
      <c r="J62" s="31"/>
      <c r="K62" s="35"/>
    </row>
    <row r="63" spans="2:11" x14ac:dyDescent="0.25">
      <c r="B63" s="8" t="s">
        <v>467</v>
      </c>
      <c r="C63" s="57" t="s">
        <v>468</v>
      </c>
      <c r="D63" s="54" t="s">
        <v>469</v>
      </c>
      <c r="E63" s="6" t="s">
        <v>119</v>
      </c>
      <c r="F63" s="19">
        <v>2046171</v>
      </c>
      <c r="G63" s="24">
        <v>5826.47</v>
      </c>
      <c r="H63" s="24">
        <v>0.34</v>
      </c>
      <c r="I63" s="31"/>
      <c r="J63" s="31"/>
      <c r="K63" s="35"/>
    </row>
    <row r="64" spans="2:11" x14ac:dyDescent="0.25">
      <c r="B64" s="8" t="s">
        <v>470</v>
      </c>
      <c r="C64" s="57" t="s">
        <v>471</v>
      </c>
      <c r="D64" s="54" t="s">
        <v>472</v>
      </c>
      <c r="E64" s="6" t="s">
        <v>473</v>
      </c>
      <c r="F64" s="19">
        <v>644199</v>
      </c>
      <c r="G64" s="24">
        <v>5366.5</v>
      </c>
      <c r="H64" s="24">
        <v>0.31</v>
      </c>
      <c r="I64" s="31"/>
      <c r="J64" s="31"/>
      <c r="K64" s="35"/>
    </row>
    <row r="65" spans="2:11" x14ac:dyDescent="0.25">
      <c r="B65" s="8" t="s">
        <v>142</v>
      </c>
      <c r="C65" s="57" t="s">
        <v>143</v>
      </c>
      <c r="D65" s="54" t="s">
        <v>144</v>
      </c>
      <c r="E65" s="6" t="s">
        <v>99</v>
      </c>
      <c r="F65" s="19">
        <v>162028</v>
      </c>
      <c r="G65" s="24">
        <v>4767.1099999999997</v>
      </c>
      <c r="H65" s="24">
        <v>0.28000000000000003</v>
      </c>
      <c r="I65" s="31"/>
      <c r="J65" s="31"/>
      <c r="K65" s="35"/>
    </row>
    <row r="66" spans="2:11" x14ac:dyDescent="0.25">
      <c r="B66" s="8" t="s">
        <v>474</v>
      </c>
      <c r="C66" s="57" t="s">
        <v>475</v>
      </c>
      <c r="D66" s="54" t="s">
        <v>476</v>
      </c>
      <c r="E66" s="6" t="s">
        <v>115</v>
      </c>
      <c r="F66" s="19">
        <v>162553</v>
      </c>
      <c r="G66" s="24">
        <v>4553.3500000000004</v>
      </c>
      <c r="H66" s="24">
        <v>0.26</v>
      </c>
      <c r="I66" s="31"/>
      <c r="J66" s="31"/>
      <c r="K66" s="35"/>
    </row>
    <row r="67" spans="2:11" x14ac:dyDescent="0.25">
      <c r="B67" s="8" t="s">
        <v>477</v>
      </c>
      <c r="C67" s="57" t="s">
        <v>478</v>
      </c>
      <c r="D67" s="54" t="s">
        <v>479</v>
      </c>
      <c r="E67" s="6" t="s">
        <v>107</v>
      </c>
      <c r="F67" s="19">
        <v>1937574</v>
      </c>
      <c r="G67" s="24">
        <v>4444.79</v>
      </c>
      <c r="H67" s="24">
        <v>0.26</v>
      </c>
      <c r="I67" s="31"/>
      <c r="J67" s="31"/>
      <c r="K67" s="35"/>
    </row>
    <row r="68" spans="2:11" x14ac:dyDescent="0.25">
      <c r="B68" s="8" t="s">
        <v>480</v>
      </c>
      <c r="C68" s="57" t="s">
        <v>481</v>
      </c>
      <c r="D68" s="54" t="s">
        <v>482</v>
      </c>
      <c r="E68" s="6" t="s">
        <v>103</v>
      </c>
      <c r="F68" s="19">
        <v>1520625</v>
      </c>
      <c r="G68" s="24">
        <v>4333.0200000000004</v>
      </c>
      <c r="H68" s="24">
        <v>0.25</v>
      </c>
      <c r="I68" s="31"/>
      <c r="J68" s="31"/>
      <c r="K68" s="35"/>
    </row>
    <row r="69" spans="2:11" x14ac:dyDescent="0.25">
      <c r="B69" s="8" t="s">
        <v>483</v>
      </c>
      <c r="C69" s="57" t="s">
        <v>484</v>
      </c>
      <c r="D69" s="54" t="s">
        <v>485</v>
      </c>
      <c r="E69" s="6" t="s">
        <v>148</v>
      </c>
      <c r="F69" s="19">
        <v>802135</v>
      </c>
      <c r="G69" s="24">
        <v>4237.28</v>
      </c>
      <c r="H69" s="24">
        <v>0.25</v>
      </c>
      <c r="I69" s="31"/>
      <c r="J69" s="31"/>
      <c r="K69" s="35"/>
    </row>
    <row r="70" spans="2:11" x14ac:dyDescent="0.25">
      <c r="B70" s="8" t="s">
        <v>486</v>
      </c>
      <c r="C70" s="57" t="s">
        <v>487</v>
      </c>
      <c r="D70" s="54" t="s">
        <v>488</v>
      </c>
      <c r="E70" s="6" t="s">
        <v>119</v>
      </c>
      <c r="F70" s="19">
        <v>353619</v>
      </c>
      <c r="G70" s="24">
        <v>3611.51</v>
      </c>
      <c r="H70" s="24">
        <v>0.21</v>
      </c>
      <c r="I70" s="31"/>
      <c r="J70" s="31"/>
      <c r="K70" s="35" t="s">
        <v>4705</v>
      </c>
    </row>
    <row r="71" spans="2:11" x14ac:dyDescent="0.25">
      <c r="B71" s="8" t="s">
        <v>489</v>
      </c>
      <c r="C71" s="57" t="s">
        <v>490</v>
      </c>
      <c r="D71" s="54" t="s">
        <v>491</v>
      </c>
      <c r="E71" s="6" t="s">
        <v>99</v>
      </c>
      <c r="F71" s="19">
        <v>124302</v>
      </c>
      <c r="G71" s="24">
        <v>2603.3200000000002</v>
      </c>
      <c r="H71" s="24">
        <v>0.15</v>
      </c>
      <c r="I71" s="31"/>
      <c r="J71" s="31"/>
      <c r="K71" s="35"/>
    </row>
    <row r="72" spans="2:11" x14ac:dyDescent="0.25">
      <c r="B72" s="8" t="s">
        <v>492</v>
      </c>
      <c r="C72" s="57" t="s">
        <v>493</v>
      </c>
      <c r="D72" s="54" t="s">
        <v>494</v>
      </c>
      <c r="E72" s="6" t="s">
        <v>57</v>
      </c>
      <c r="F72" s="19">
        <v>50501</v>
      </c>
      <c r="G72" s="24">
        <v>663.08</v>
      </c>
      <c r="H72" s="24">
        <v>0.04</v>
      </c>
      <c r="I72" s="31"/>
      <c r="J72" s="31"/>
      <c r="K72" s="35"/>
    </row>
    <row r="73" spans="2:11" x14ac:dyDescent="0.25">
      <c r="B73" s="8" t="s">
        <v>495</v>
      </c>
      <c r="C73" s="57" t="s">
        <v>496</v>
      </c>
      <c r="D73" s="54" t="s">
        <v>497</v>
      </c>
      <c r="E73" s="6" t="s">
        <v>74</v>
      </c>
      <c r="F73" s="19">
        <v>290496</v>
      </c>
      <c r="G73" s="24">
        <v>558.48</v>
      </c>
      <c r="H73" s="24">
        <v>0.03</v>
      </c>
      <c r="I73" s="31"/>
      <c r="J73" s="31"/>
      <c r="K73" s="35"/>
    </row>
    <row r="74" spans="2:11" x14ac:dyDescent="0.25">
      <c r="B74" s="8" t="s">
        <v>385</v>
      </c>
      <c r="C74" s="57" t="s">
        <v>386</v>
      </c>
      <c r="D74" s="54" t="s">
        <v>387</v>
      </c>
      <c r="E74" s="6" t="s">
        <v>318</v>
      </c>
      <c r="F74" s="19">
        <v>1035288</v>
      </c>
      <c r="G74" s="61">
        <v>0</v>
      </c>
      <c r="H74" s="24" t="s">
        <v>4668</v>
      </c>
      <c r="I74" s="31"/>
      <c r="J74" s="31"/>
      <c r="K74" s="35" t="s">
        <v>4704</v>
      </c>
    </row>
    <row r="75" spans="2:11" x14ac:dyDescent="0.25">
      <c r="C75" s="58" t="s">
        <v>39</v>
      </c>
      <c r="D75" s="54"/>
      <c r="E75" s="6"/>
      <c r="F75" s="19"/>
      <c r="G75" s="25">
        <v>1610867.37</v>
      </c>
      <c r="H75" s="25">
        <v>93.28</v>
      </c>
      <c r="I75" s="31"/>
      <c r="J75" s="31"/>
      <c r="K75" s="35"/>
    </row>
    <row r="76" spans="2:11" x14ac:dyDescent="0.25">
      <c r="C76" s="57"/>
      <c r="D76" s="54"/>
      <c r="E76" s="6"/>
      <c r="F76" s="19"/>
      <c r="G76" s="24"/>
      <c r="H76" s="24"/>
      <c r="I76" s="31"/>
      <c r="J76" s="31"/>
      <c r="K76" s="35"/>
    </row>
    <row r="77" spans="2:11" x14ac:dyDescent="0.25">
      <c r="C77" s="58" t="s">
        <v>3</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4</v>
      </c>
      <c r="D79" s="54"/>
      <c r="E79" s="6"/>
      <c r="F79" s="19"/>
      <c r="G79" s="24" t="s">
        <v>2</v>
      </c>
      <c r="H79" s="24" t="s">
        <v>2</v>
      </c>
      <c r="I79" s="31"/>
      <c r="J79" s="31"/>
      <c r="K79" s="35"/>
    </row>
    <row r="80" spans="2:11" x14ac:dyDescent="0.25">
      <c r="C80" s="57"/>
      <c r="D80" s="54"/>
      <c r="E80" s="6"/>
      <c r="F80" s="19"/>
      <c r="G80" s="24"/>
      <c r="H80" s="24"/>
      <c r="I80" s="31"/>
      <c r="J80" s="31"/>
      <c r="K80" s="35"/>
    </row>
    <row r="81" spans="3:11" x14ac:dyDescent="0.25">
      <c r="C81" s="58" t="s">
        <v>5</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6</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7</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8</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9</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10</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11</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13</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14</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15</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17</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A105" s="10"/>
      <c r="B105" s="28"/>
      <c r="C105" s="58" t="s">
        <v>18</v>
      </c>
      <c r="D105" s="54"/>
      <c r="E105" s="6"/>
      <c r="F105" s="19"/>
      <c r="G105" s="24"/>
      <c r="H105" s="24"/>
      <c r="I105" s="31"/>
      <c r="J105" s="31"/>
      <c r="K105" s="35"/>
    </row>
    <row r="106" spans="1:11" x14ac:dyDescent="0.25">
      <c r="A106" s="28"/>
      <c r="B106" s="28"/>
      <c r="C106" s="58" t="s">
        <v>19</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20</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21</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A112" s="28"/>
      <c r="B112" s="28"/>
      <c r="C112" s="58" t="s">
        <v>22</v>
      </c>
      <c r="D112" s="54"/>
      <c r="E112" s="6"/>
      <c r="F112" s="19"/>
      <c r="G112" s="24" t="s">
        <v>2</v>
      </c>
      <c r="H112" s="24" t="s">
        <v>2</v>
      </c>
      <c r="I112" s="31"/>
      <c r="J112" s="31"/>
      <c r="K112" s="35"/>
    </row>
    <row r="113" spans="1:54" x14ac:dyDescent="0.25">
      <c r="A113" s="28"/>
      <c r="B113" s="28"/>
      <c r="C113" s="58"/>
      <c r="D113" s="54"/>
      <c r="E113" s="6"/>
      <c r="F113" s="19"/>
      <c r="G113" s="24"/>
      <c r="H113" s="24"/>
      <c r="I113" s="31"/>
      <c r="J113" s="31"/>
      <c r="K113" s="35"/>
    </row>
    <row r="114" spans="1:54" x14ac:dyDescent="0.25">
      <c r="C114" s="59" t="s">
        <v>23</v>
      </c>
      <c r="D114" s="54"/>
      <c r="E114" s="6"/>
      <c r="F114" s="19"/>
      <c r="G114" s="24"/>
      <c r="H114" s="24"/>
      <c r="I114" s="31"/>
      <c r="J114" s="31"/>
      <c r="K114" s="35"/>
    </row>
    <row r="115" spans="1:54" x14ac:dyDescent="0.25">
      <c r="B115" s="8" t="s">
        <v>37</v>
      </c>
      <c r="C115" s="57" t="s">
        <v>38</v>
      </c>
      <c r="D115" s="54"/>
      <c r="E115" s="6"/>
      <c r="F115" s="19"/>
      <c r="G115" s="24">
        <v>121663.6</v>
      </c>
      <c r="H115" s="24">
        <v>7.04</v>
      </c>
      <c r="I115" s="31"/>
      <c r="J115" s="31"/>
      <c r="K115" s="35"/>
    </row>
    <row r="116" spans="1:54" x14ac:dyDescent="0.25">
      <c r="C116" s="58" t="s">
        <v>39</v>
      </c>
      <c r="D116" s="54"/>
      <c r="E116" s="6"/>
      <c r="F116" s="19"/>
      <c r="G116" s="25">
        <v>121663.6</v>
      </c>
      <c r="H116" s="25">
        <v>7.04</v>
      </c>
      <c r="I116" s="31"/>
      <c r="J116" s="31"/>
      <c r="K116" s="35"/>
    </row>
    <row r="117" spans="1:54" x14ac:dyDescent="0.25">
      <c r="C117" s="57"/>
      <c r="D117" s="54"/>
      <c r="E117" s="6"/>
      <c r="F117" s="19"/>
      <c r="G117" s="24"/>
      <c r="H117" s="24"/>
      <c r="I117" s="31"/>
      <c r="J117" s="31"/>
      <c r="K117" s="35"/>
    </row>
    <row r="118" spans="1:54" x14ac:dyDescent="0.25">
      <c r="A118" s="10"/>
      <c r="B118" s="28"/>
      <c r="C118" s="58" t="s">
        <v>24</v>
      </c>
      <c r="D118" s="54"/>
      <c r="E118" s="6"/>
      <c r="F118" s="19"/>
      <c r="G118" s="24"/>
      <c r="H118" s="24"/>
      <c r="I118" s="31"/>
      <c r="J118" s="31"/>
      <c r="K118" s="35"/>
    </row>
    <row r="119" spans="1:54" s="2" customFormat="1" ht="13.5" x14ac:dyDescent="0.25">
      <c r="A119" s="28"/>
      <c r="B119" s="28"/>
      <c r="C119" s="57" t="s">
        <v>4667</v>
      </c>
      <c r="D119" s="54"/>
      <c r="E119" s="6"/>
      <c r="F119" s="19"/>
      <c r="G119" s="24" t="s">
        <v>2</v>
      </c>
      <c r="H119" s="24" t="s">
        <v>2</v>
      </c>
      <c r="I119" s="31"/>
      <c r="J119" s="31"/>
      <c r="K119" s="35"/>
      <c r="L119" s="3"/>
      <c r="AI119" s="3"/>
      <c r="AV119" s="3"/>
      <c r="AX119" s="3"/>
      <c r="BB119" s="3"/>
    </row>
    <row r="120" spans="1:54" x14ac:dyDescent="0.25">
      <c r="B120" s="8"/>
      <c r="C120" s="57" t="s">
        <v>40</v>
      </c>
      <c r="D120" s="54"/>
      <c r="E120" s="6"/>
      <c r="F120" s="19"/>
      <c r="G120" s="24">
        <v>-4615.79</v>
      </c>
      <c r="H120" s="24">
        <v>-0.32</v>
      </c>
      <c r="I120" s="31"/>
      <c r="J120" s="31"/>
      <c r="K120" s="35"/>
    </row>
    <row r="121" spans="1:54" x14ac:dyDescent="0.25">
      <c r="C121" s="58" t="s">
        <v>39</v>
      </c>
      <c r="D121" s="54"/>
      <c r="E121" s="6"/>
      <c r="F121" s="19"/>
      <c r="G121" s="25">
        <v>-4615.79</v>
      </c>
      <c r="H121" s="25">
        <v>-0.32</v>
      </c>
      <c r="I121" s="31"/>
      <c r="J121" s="31"/>
      <c r="K121" s="35"/>
    </row>
    <row r="122" spans="1:54" x14ac:dyDescent="0.25">
      <c r="C122" s="57"/>
      <c r="D122" s="54"/>
      <c r="E122" s="6"/>
      <c r="F122" s="19"/>
      <c r="G122" s="24"/>
      <c r="H122" s="24"/>
      <c r="I122" s="31"/>
      <c r="J122" s="31"/>
      <c r="K122" s="35"/>
    </row>
    <row r="123" spans="1:54" x14ac:dyDescent="0.25">
      <c r="C123" s="60" t="s">
        <v>41</v>
      </c>
      <c r="D123" s="55"/>
      <c r="E123" s="5"/>
      <c r="F123" s="20"/>
      <c r="G123" s="26">
        <v>1727915.18</v>
      </c>
      <c r="H123" s="26">
        <v>100.00000000000001</v>
      </c>
      <c r="I123" s="32"/>
      <c r="J123" s="32"/>
      <c r="K123" s="36"/>
    </row>
    <row r="126" spans="1:54" x14ac:dyDescent="0.25">
      <c r="C126" s="1" t="s">
        <v>42</v>
      </c>
    </row>
    <row r="127" spans="1:54" x14ac:dyDescent="0.25">
      <c r="C127" s="37" t="s">
        <v>43</v>
      </c>
      <c r="D127" s="37"/>
      <c r="E127" s="37"/>
      <c r="F127" s="37"/>
      <c r="G127" s="37"/>
      <c r="H127" s="37"/>
      <c r="I127" s="37"/>
      <c r="J127" s="37"/>
      <c r="K127" s="37"/>
    </row>
    <row r="128" spans="1:54" x14ac:dyDescent="0.25">
      <c r="C128" s="2" t="s">
        <v>44</v>
      </c>
    </row>
    <row r="129" spans="3:6" x14ac:dyDescent="0.25">
      <c r="C129" s="2" t="s">
        <v>45</v>
      </c>
    </row>
    <row r="130" spans="3:6" x14ac:dyDescent="0.25">
      <c r="C130" s="2" t="s">
        <v>46</v>
      </c>
    </row>
    <row r="131" spans="3:6" x14ac:dyDescent="0.25">
      <c r="C131" s="2" t="s">
        <v>47</v>
      </c>
    </row>
    <row r="133" spans="3:6" x14ac:dyDescent="0.25">
      <c r="C133" s="77" t="s">
        <v>4759</v>
      </c>
      <c r="E133" s="77" t="s">
        <v>4760</v>
      </c>
      <c r="F133" s="78"/>
    </row>
    <row r="134" spans="3:6" x14ac:dyDescent="0.25">
      <c r="E134" s="2" t="s">
        <v>4763</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8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2453</v>
      </c>
      <c r="J2" s="38" t="s">
        <v>4484</v>
      </c>
    </row>
    <row r="3" spans="1:54" ht="16.5" x14ac:dyDescent="0.3">
      <c r="C3" s="1" t="s">
        <v>26</v>
      </c>
      <c r="D3" s="21" t="s">
        <v>2454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190</v>
      </c>
      <c r="C10" s="57" t="s">
        <v>191</v>
      </c>
      <c r="D10" s="54" t="s">
        <v>192</v>
      </c>
      <c r="E10" s="6" t="s">
        <v>107</v>
      </c>
      <c r="F10" s="19">
        <v>15000</v>
      </c>
      <c r="G10" s="24">
        <v>222.29</v>
      </c>
      <c r="H10" s="24">
        <v>6.84</v>
      </c>
      <c r="I10" s="31"/>
      <c r="J10" s="31"/>
      <c r="K10" s="35"/>
    </row>
    <row r="11" spans="1:54" x14ac:dyDescent="0.25">
      <c r="B11" s="8" t="s">
        <v>112</v>
      </c>
      <c r="C11" s="57" t="s">
        <v>113</v>
      </c>
      <c r="D11" s="54" t="s">
        <v>114</v>
      </c>
      <c r="E11" s="6" t="s">
        <v>115</v>
      </c>
      <c r="F11" s="19">
        <v>7000</v>
      </c>
      <c r="G11" s="24">
        <v>207.87</v>
      </c>
      <c r="H11" s="24">
        <v>6.39</v>
      </c>
      <c r="I11" s="31"/>
      <c r="J11" s="31"/>
      <c r="K11" s="35"/>
    </row>
    <row r="12" spans="1:54" x14ac:dyDescent="0.25">
      <c r="B12" s="8" t="s">
        <v>244</v>
      </c>
      <c r="C12" s="57" t="s">
        <v>245</v>
      </c>
      <c r="D12" s="54" t="s">
        <v>246</v>
      </c>
      <c r="E12" s="6" t="s">
        <v>247</v>
      </c>
      <c r="F12" s="19">
        <v>20000</v>
      </c>
      <c r="G12" s="24">
        <v>202.94</v>
      </c>
      <c r="H12" s="24">
        <v>6.24</v>
      </c>
      <c r="I12" s="31"/>
      <c r="J12" s="31"/>
      <c r="K12" s="35"/>
    </row>
    <row r="13" spans="1:54" x14ac:dyDescent="0.25">
      <c r="B13" s="8" t="s">
        <v>61</v>
      </c>
      <c r="C13" s="57" t="s">
        <v>62</v>
      </c>
      <c r="D13" s="54" t="s">
        <v>63</v>
      </c>
      <c r="E13" s="6" t="s">
        <v>53</v>
      </c>
      <c r="F13" s="19">
        <v>21000</v>
      </c>
      <c r="G13" s="24">
        <v>196.34</v>
      </c>
      <c r="H13" s="24">
        <v>6.04</v>
      </c>
      <c r="I13" s="31"/>
      <c r="J13" s="31"/>
      <c r="K13" s="35"/>
    </row>
    <row r="14" spans="1:54" x14ac:dyDescent="0.25">
      <c r="B14" s="8" t="s">
        <v>86</v>
      </c>
      <c r="C14" s="57" t="s">
        <v>87</v>
      </c>
      <c r="D14" s="54" t="s">
        <v>88</v>
      </c>
      <c r="E14" s="6" t="s">
        <v>53</v>
      </c>
      <c r="F14" s="19">
        <v>33000</v>
      </c>
      <c r="G14" s="24">
        <v>186.37</v>
      </c>
      <c r="H14" s="24">
        <v>5.73</v>
      </c>
      <c r="I14" s="31"/>
      <c r="J14" s="31"/>
      <c r="K14" s="35"/>
    </row>
    <row r="15" spans="1:54" x14ac:dyDescent="0.25">
      <c r="B15" s="8" t="s">
        <v>774</v>
      </c>
      <c r="C15" s="57" t="s">
        <v>775</v>
      </c>
      <c r="D15" s="54" t="s">
        <v>776</v>
      </c>
      <c r="E15" s="6" t="s">
        <v>103</v>
      </c>
      <c r="F15" s="19">
        <v>2400</v>
      </c>
      <c r="G15" s="24">
        <v>178.68</v>
      </c>
      <c r="H15" s="24">
        <v>5.49</v>
      </c>
      <c r="I15" s="31"/>
      <c r="J15" s="31"/>
      <c r="K15" s="35"/>
    </row>
    <row r="16" spans="1:54" x14ac:dyDescent="0.25">
      <c r="B16" s="8" t="s">
        <v>128</v>
      </c>
      <c r="C16" s="57" t="s">
        <v>129</v>
      </c>
      <c r="D16" s="54" t="s">
        <v>130</v>
      </c>
      <c r="E16" s="6" t="s">
        <v>131</v>
      </c>
      <c r="F16" s="19">
        <v>4700</v>
      </c>
      <c r="G16" s="24">
        <v>178.07</v>
      </c>
      <c r="H16" s="24">
        <v>5.48</v>
      </c>
      <c r="I16" s="31"/>
      <c r="J16" s="31"/>
      <c r="K16" s="35"/>
    </row>
    <row r="17" spans="2:11" x14ac:dyDescent="0.25">
      <c r="B17" s="8" t="s">
        <v>50</v>
      </c>
      <c r="C17" s="57" t="s">
        <v>51</v>
      </c>
      <c r="D17" s="54" t="s">
        <v>52</v>
      </c>
      <c r="E17" s="6" t="s">
        <v>53</v>
      </c>
      <c r="F17" s="19">
        <v>10000</v>
      </c>
      <c r="G17" s="24">
        <v>155.88</v>
      </c>
      <c r="H17" s="24">
        <v>4.79</v>
      </c>
      <c r="I17" s="31"/>
      <c r="J17" s="31"/>
      <c r="K17" s="35"/>
    </row>
    <row r="18" spans="2:11" x14ac:dyDescent="0.25">
      <c r="B18" s="8" t="s">
        <v>54</v>
      </c>
      <c r="C18" s="57" t="s">
        <v>55</v>
      </c>
      <c r="D18" s="54" t="s">
        <v>56</v>
      </c>
      <c r="E18" s="6" t="s">
        <v>57</v>
      </c>
      <c r="F18" s="19">
        <v>10000</v>
      </c>
      <c r="G18" s="24">
        <v>145.52000000000001</v>
      </c>
      <c r="H18" s="24">
        <v>4.47</v>
      </c>
      <c r="I18" s="31"/>
      <c r="J18" s="31"/>
      <c r="K18" s="35"/>
    </row>
    <row r="19" spans="2:11" x14ac:dyDescent="0.25">
      <c r="B19" s="8" t="s">
        <v>538</v>
      </c>
      <c r="C19" s="57" t="s">
        <v>539</v>
      </c>
      <c r="D19" s="54" t="s">
        <v>540</v>
      </c>
      <c r="E19" s="6" t="s">
        <v>107</v>
      </c>
      <c r="F19" s="19">
        <v>2000</v>
      </c>
      <c r="G19" s="24">
        <v>142.44</v>
      </c>
      <c r="H19" s="24">
        <v>4.38</v>
      </c>
      <c r="I19" s="31"/>
      <c r="J19" s="31"/>
      <c r="K19" s="35"/>
    </row>
    <row r="20" spans="2:11" x14ac:dyDescent="0.25">
      <c r="B20" s="8" t="s">
        <v>234</v>
      </c>
      <c r="C20" s="57" t="s">
        <v>235</v>
      </c>
      <c r="D20" s="54" t="s">
        <v>236</v>
      </c>
      <c r="E20" s="6" t="s">
        <v>237</v>
      </c>
      <c r="F20" s="19">
        <v>5900</v>
      </c>
      <c r="G20" s="24">
        <v>140.27000000000001</v>
      </c>
      <c r="H20" s="24">
        <v>4.3099999999999996</v>
      </c>
      <c r="I20" s="31"/>
      <c r="J20" s="31"/>
      <c r="K20" s="35"/>
    </row>
    <row r="21" spans="2:11" x14ac:dyDescent="0.25">
      <c r="B21" s="8" t="s">
        <v>64</v>
      </c>
      <c r="C21" s="57" t="s">
        <v>65</v>
      </c>
      <c r="D21" s="54" t="s">
        <v>66</v>
      </c>
      <c r="E21" s="6" t="s">
        <v>53</v>
      </c>
      <c r="F21" s="19">
        <v>11000</v>
      </c>
      <c r="G21" s="24">
        <v>118.17</v>
      </c>
      <c r="H21" s="24">
        <v>3.63</v>
      </c>
      <c r="I21" s="31"/>
      <c r="J21" s="31"/>
      <c r="K21" s="35"/>
    </row>
    <row r="22" spans="2:11" x14ac:dyDescent="0.25">
      <c r="B22" s="8" t="s">
        <v>2380</v>
      </c>
      <c r="C22" s="57" t="s">
        <v>2381</v>
      </c>
      <c r="D22" s="54" t="s">
        <v>2382</v>
      </c>
      <c r="E22" s="6" t="s">
        <v>119</v>
      </c>
      <c r="F22" s="19">
        <v>15000</v>
      </c>
      <c r="G22" s="24">
        <v>111.97</v>
      </c>
      <c r="H22" s="24">
        <v>3.44</v>
      </c>
      <c r="I22" s="31"/>
      <c r="J22" s="31"/>
      <c r="K22" s="35"/>
    </row>
    <row r="23" spans="2:11" x14ac:dyDescent="0.25">
      <c r="B23" s="8" t="s">
        <v>344</v>
      </c>
      <c r="C23" s="57" t="s">
        <v>345</v>
      </c>
      <c r="D23" s="54" t="s">
        <v>346</v>
      </c>
      <c r="E23" s="6" t="s">
        <v>325</v>
      </c>
      <c r="F23" s="19">
        <v>7000</v>
      </c>
      <c r="G23" s="24">
        <v>105.71</v>
      </c>
      <c r="H23" s="24">
        <v>3.25</v>
      </c>
      <c r="I23" s="31"/>
      <c r="J23" s="31"/>
      <c r="K23" s="35"/>
    </row>
    <row r="24" spans="2:11" x14ac:dyDescent="0.25">
      <c r="B24" s="8" t="s">
        <v>461</v>
      </c>
      <c r="C24" s="57" t="s">
        <v>462</v>
      </c>
      <c r="D24" s="54" t="s">
        <v>463</v>
      </c>
      <c r="E24" s="6" t="s">
        <v>230</v>
      </c>
      <c r="F24" s="19">
        <v>7000</v>
      </c>
      <c r="G24" s="24">
        <v>103.6</v>
      </c>
      <c r="H24" s="24">
        <v>3.19</v>
      </c>
      <c r="I24" s="31"/>
      <c r="J24" s="31"/>
      <c r="K24" s="35"/>
    </row>
    <row r="25" spans="2:11" x14ac:dyDescent="0.25">
      <c r="B25" s="8" t="s">
        <v>513</v>
      </c>
      <c r="C25" s="57" t="s">
        <v>514</v>
      </c>
      <c r="D25" s="54" t="s">
        <v>515</v>
      </c>
      <c r="E25" s="6" t="s">
        <v>111</v>
      </c>
      <c r="F25" s="19">
        <v>2673</v>
      </c>
      <c r="G25" s="24">
        <v>90.83</v>
      </c>
      <c r="H25" s="24">
        <v>2.79</v>
      </c>
      <c r="I25" s="31"/>
      <c r="J25" s="31"/>
      <c r="K25" s="35"/>
    </row>
    <row r="26" spans="2:11" x14ac:dyDescent="0.25">
      <c r="B26" s="8" t="s">
        <v>435</v>
      </c>
      <c r="C26" s="57" t="s">
        <v>436</v>
      </c>
      <c r="D26" s="54" t="s">
        <v>437</v>
      </c>
      <c r="E26" s="6" t="s">
        <v>325</v>
      </c>
      <c r="F26" s="19">
        <v>17000</v>
      </c>
      <c r="G26" s="24">
        <v>79.87</v>
      </c>
      <c r="H26" s="24">
        <v>2.46</v>
      </c>
      <c r="I26" s="31"/>
      <c r="J26" s="31"/>
      <c r="K26" s="35"/>
    </row>
    <row r="27" spans="2:11" x14ac:dyDescent="0.25">
      <c r="B27" s="8" t="s">
        <v>896</v>
      </c>
      <c r="C27" s="57" t="s">
        <v>897</v>
      </c>
      <c r="D27" s="54" t="s">
        <v>898</v>
      </c>
      <c r="E27" s="6" t="s">
        <v>277</v>
      </c>
      <c r="F27" s="19">
        <v>100000</v>
      </c>
      <c r="G27" s="24">
        <v>54.4</v>
      </c>
      <c r="H27" s="24">
        <v>1.67</v>
      </c>
      <c r="I27" s="31"/>
      <c r="J27" s="31"/>
      <c r="K27" s="35"/>
    </row>
    <row r="28" spans="2:11" x14ac:dyDescent="0.25">
      <c r="B28" s="8" t="s">
        <v>1883</v>
      </c>
      <c r="C28" s="57" t="s">
        <v>1884</v>
      </c>
      <c r="D28" s="54" t="s">
        <v>1885</v>
      </c>
      <c r="E28" s="6" t="s">
        <v>325</v>
      </c>
      <c r="F28" s="19">
        <v>7000</v>
      </c>
      <c r="G28" s="24">
        <v>50.56</v>
      </c>
      <c r="H28" s="24">
        <v>1.55</v>
      </c>
      <c r="I28" s="31"/>
      <c r="J28" s="31"/>
      <c r="K28" s="35"/>
    </row>
    <row r="29" spans="2:11" x14ac:dyDescent="0.25">
      <c r="C29" s="58" t="s">
        <v>39</v>
      </c>
      <c r="D29" s="54"/>
      <c r="E29" s="6"/>
      <c r="F29" s="19"/>
      <c r="G29" s="25">
        <v>2671.78</v>
      </c>
      <c r="H29" s="25">
        <v>82.14</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583.41</v>
      </c>
      <c r="H69" s="24">
        <v>17.940000000000001</v>
      </c>
      <c r="I69" s="31"/>
      <c r="J69" s="31"/>
      <c r="K69" s="35"/>
    </row>
    <row r="70" spans="1:54" x14ac:dyDescent="0.25">
      <c r="C70" s="58" t="s">
        <v>39</v>
      </c>
      <c r="D70" s="54"/>
      <c r="E70" s="6"/>
      <c r="F70" s="19"/>
      <c r="G70" s="25">
        <v>583.41</v>
      </c>
      <c r="H70" s="25">
        <v>17.940000000000001</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4667</v>
      </c>
      <c r="D73" s="54"/>
      <c r="E73" s="6"/>
      <c r="F73" s="19"/>
      <c r="G73" s="24" t="s">
        <v>2</v>
      </c>
      <c r="H73" s="24" t="s">
        <v>2</v>
      </c>
      <c r="I73" s="31"/>
      <c r="J73" s="31"/>
      <c r="K73" s="35"/>
      <c r="L73" s="3"/>
      <c r="AI73" s="3"/>
      <c r="AV73" s="3"/>
      <c r="AX73" s="3"/>
      <c r="BB73" s="3"/>
    </row>
    <row r="74" spans="1:54" x14ac:dyDescent="0.25">
      <c r="B74" s="8"/>
      <c r="C74" s="57" t="s">
        <v>40</v>
      </c>
      <c r="D74" s="54"/>
      <c r="E74" s="6"/>
      <c r="F74" s="19"/>
      <c r="G74" s="24">
        <v>-3.13</v>
      </c>
      <c r="H74" s="24">
        <v>-0.08</v>
      </c>
      <c r="I74" s="31"/>
      <c r="J74" s="31"/>
      <c r="K74" s="35"/>
    </row>
    <row r="75" spans="1:54" x14ac:dyDescent="0.25">
      <c r="C75" s="58" t="s">
        <v>39</v>
      </c>
      <c r="D75" s="54"/>
      <c r="E75" s="6"/>
      <c r="F75" s="19"/>
      <c r="G75" s="25">
        <v>-3.13</v>
      </c>
      <c r="H75" s="25">
        <v>-0.08</v>
      </c>
      <c r="I75" s="31"/>
      <c r="J75" s="31"/>
      <c r="K75" s="35"/>
    </row>
    <row r="76" spans="1:54" x14ac:dyDescent="0.25">
      <c r="C76" s="57"/>
      <c r="D76" s="54"/>
      <c r="E76" s="6"/>
      <c r="F76" s="19"/>
      <c r="G76" s="24"/>
      <c r="H76" s="24"/>
      <c r="I76" s="31"/>
      <c r="J76" s="31"/>
      <c r="K76" s="35"/>
    </row>
    <row r="77" spans="1:54" x14ac:dyDescent="0.25">
      <c r="C77" s="60" t="s">
        <v>41</v>
      </c>
      <c r="D77" s="55"/>
      <c r="E77" s="5"/>
      <c r="F77" s="20"/>
      <c r="G77" s="26">
        <v>3252.06</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7" t="s">
        <v>4759</v>
      </c>
      <c r="E87" s="77" t="s">
        <v>4760</v>
      </c>
      <c r="F87" s="78"/>
    </row>
    <row r="88" spans="3:11" x14ac:dyDescent="0.25">
      <c r="E88" s="2" t="s">
        <v>4763</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9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2455</v>
      </c>
      <c r="J2" s="38" t="s">
        <v>4484</v>
      </c>
    </row>
    <row r="3" spans="1:54" ht="16.5" x14ac:dyDescent="0.3">
      <c r="C3" s="1" t="s">
        <v>26</v>
      </c>
      <c r="D3" s="21" t="s">
        <v>2456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234</v>
      </c>
      <c r="C10" s="57" t="s">
        <v>235</v>
      </c>
      <c r="D10" s="54" t="s">
        <v>236</v>
      </c>
      <c r="E10" s="6" t="s">
        <v>237</v>
      </c>
      <c r="F10" s="19">
        <v>12866</v>
      </c>
      <c r="G10" s="24">
        <v>305.88</v>
      </c>
      <c r="H10" s="24">
        <v>7.16</v>
      </c>
      <c r="I10" s="31"/>
      <c r="J10" s="31"/>
      <c r="K10" s="35"/>
    </row>
    <row r="11" spans="1:54" x14ac:dyDescent="0.25">
      <c r="B11" s="8" t="s">
        <v>50</v>
      </c>
      <c r="C11" s="57" t="s">
        <v>51</v>
      </c>
      <c r="D11" s="54" t="s">
        <v>52</v>
      </c>
      <c r="E11" s="6" t="s">
        <v>53</v>
      </c>
      <c r="F11" s="19">
        <v>18950</v>
      </c>
      <c r="G11" s="24">
        <v>295.39</v>
      </c>
      <c r="H11" s="24">
        <v>6.92</v>
      </c>
      <c r="I11" s="31"/>
      <c r="J11" s="31"/>
      <c r="K11" s="35"/>
    </row>
    <row r="12" spans="1:54" x14ac:dyDescent="0.25">
      <c r="B12" s="8" t="s">
        <v>1932</v>
      </c>
      <c r="C12" s="57" t="s">
        <v>1933</v>
      </c>
      <c r="D12" s="54" t="s">
        <v>1934</v>
      </c>
      <c r="E12" s="6" t="s">
        <v>152</v>
      </c>
      <c r="F12" s="19">
        <v>208000</v>
      </c>
      <c r="G12" s="24">
        <v>246.58</v>
      </c>
      <c r="H12" s="24">
        <v>5.78</v>
      </c>
      <c r="I12" s="31"/>
      <c r="J12" s="31"/>
      <c r="K12" s="35"/>
    </row>
    <row r="13" spans="1:54" x14ac:dyDescent="0.25">
      <c r="B13" s="8" t="s">
        <v>306</v>
      </c>
      <c r="C13" s="57" t="s">
        <v>307</v>
      </c>
      <c r="D13" s="54" t="s">
        <v>308</v>
      </c>
      <c r="E13" s="6" t="s">
        <v>78</v>
      </c>
      <c r="F13" s="19">
        <v>33000</v>
      </c>
      <c r="G13" s="24">
        <v>233.11</v>
      </c>
      <c r="H13" s="24">
        <v>5.46</v>
      </c>
      <c r="I13" s="31"/>
      <c r="J13" s="31"/>
      <c r="K13" s="35"/>
    </row>
    <row r="14" spans="1:54" x14ac:dyDescent="0.25">
      <c r="B14" s="8" t="s">
        <v>1846</v>
      </c>
      <c r="C14" s="57" t="s">
        <v>1847</v>
      </c>
      <c r="D14" s="54" t="s">
        <v>1848</v>
      </c>
      <c r="E14" s="6" t="s">
        <v>460</v>
      </c>
      <c r="F14" s="19">
        <v>44263</v>
      </c>
      <c r="G14" s="24">
        <v>222.89</v>
      </c>
      <c r="H14" s="24">
        <v>5.22</v>
      </c>
      <c r="I14" s="31"/>
      <c r="J14" s="31"/>
      <c r="K14" s="35"/>
    </row>
    <row r="15" spans="1:54" x14ac:dyDescent="0.25">
      <c r="B15" s="8" t="s">
        <v>281</v>
      </c>
      <c r="C15" s="57" t="s">
        <v>282</v>
      </c>
      <c r="D15" s="54" t="s">
        <v>283</v>
      </c>
      <c r="E15" s="6" t="s">
        <v>119</v>
      </c>
      <c r="F15" s="19">
        <v>6450</v>
      </c>
      <c r="G15" s="24">
        <v>217.13</v>
      </c>
      <c r="H15" s="24">
        <v>5.09</v>
      </c>
      <c r="I15" s="31"/>
      <c r="J15" s="31"/>
      <c r="K15" s="35"/>
    </row>
    <row r="16" spans="1:54" x14ac:dyDescent="0.25">
      <c r="B16" s="8" t="s">
        <v>2457</v>
      </c>
      <c r="C16" s="57" t="s">
        <v>2458</v>
      </c>
      <c r="D16" s="54" t="s">
        <v>2459</v>
      </c>
      <c r="E16" s="6" t="s">
        <v>1945</v>
      </c>
      <c r="F16" s="19">
        <v>8525</v>
      </c>
      <c r="G16" s="24">
        <v>191.01</v>
      </c>
      <c r="H16" s="24">
        <v>4.47</v>
      </c>
      <c r="I16" s="31"/>
      <c r="J16" s="31"/>
      <c r="K16" s="35"/>
    </row>
    <row r="17" spans="2:11" x14ac:dyDescent="0.25">
      <c r="B17" s="8" t="s">
        <v>839</v>
      </c>
      <c r="C17" s="57" t="s">
        <v>840</v>
      </c>
      <c r="D17" s="54" t="s">
        <v>841</v>
      </c>
      <c r="E17" s="6" t="s">
        <v>131</v>
      </c>
      <c r="F17" s="19">
        <v>17750</v>
      </c>
      <c r="G17" s="24">
        <v>184.88</v>
      </c>
      <c r="H17" s="24">
        <v>4.33</v>
      </c>
      <c r="I17" s="31"/>
      <c r="J17" s="31"/>
      <c r="K17" s="35"/>
    </row>
    <row r="18" spans="2:11" x14ac:dyDescent="0.25">
      <c r="B18" s="8" t="s">
        <v>2460</v>
      </c>
      <c r="C18" s="57" t="s">
        <v>2461</v>
      </c>
      <c r="D18" s="54" t="s">
        <v>2462</v>
      </c>
      <c r="E18" s="6" t="s">
        <v>217</v>
      </c>
      <c r="F18" s="19">
        <v>15000</v>
      </c>
      <c r="G18" s="24">
        <v>183.84</v>
      </c>
      <c r="H18" s="24">
        <v>4.3099999999999996</v>
      </c>
      <c r="I18" s="31"/>
      <c r="J18" s="31"/>
      <c r="K18" s="35"/>
    </row>
    <row r="19" spans="2:11" x14ac:dyDescent="0.25">
      <c r="B19" s="8" t="s">
        <v>335</v>
      </c>
      <c r="C19" s="57" t="s">
        <v>336</v>
      </c>
      <c r="D19" s="54" t="s">
        <v>337</v>
      </c>
      <c r="E19" s="6" t="s">
        <v>119</v>
      </c>
      <c r="F19" s="19">
        <v>14000</v>
      </c>
      <c r="G19" s="24">
        <v>173.18</v>
      </c>
      <c r="H19" s="24">
        <v>4.0599999999999996</v>
      </c>
      <c r="I19" s="31"/>
      <c r="J19" s="31"/>
      <c r="K19" s="35"/>
    </row>
    <row r="20" spans="2:11" x14ac:dyDescent="0.25">
      <c r="B20" s="8" t="s">
        <v>75</v>
      </c>
      <c r="C20" s="57" t="s">
        <v>76</v>
      </c>
      <c r="D20" s="54" t="s">
        <v>77</v>
      </c>
      <c r="E20" s="6" t="s">
        <v>78</v>
      </c>
      <c r="F20" s="19">
        <v>8500</v>
      </c>
      <c r="G20" s="24">
        <v>158.47999999999999</v>
      </c>
      <c r="H20" s="24">
        <v>3.71</v>
      </c>
      <c r="I20" s="31"/>
      <c r="J20" s="31"/>
      <c r="K20" s="35"/>
    </row>
    <row r="21" spans="2:11" x14ac:dyDescent="0.25">
      <c r="B21" s="8" t="s">
        <v>2463</v>
      </c>
      <c r="C21" s="57" t="s">
        <v>2464</v>
      </c>
      <c r="D21" s="54" t="s">
        <v>2465</v>
      </c>
      <c r="E21" s="6" t="s">
        <v>115</v>
      </c>
      <c r="F21" s="19">
        <v>37500</v>
      </c>
      <c r="G21" s="24">
        <v>156.81</v>
      </c>
      <c r="H21" s="24">
        <v>3.67</v>
      </c>
      <c r="I21" s="31"/>
      <c r="J21" s="31"/>
      <c r="K21" s="35"/>
    </row>
    <row r="22" spans="2:11" x14ac:dyDescent="0.25">
      <c r="B22" s="8" t="s">
        <v>2050</v>
      </c>
      <c r="C22" s="57" t="s">
        <v>2051</v>
      </c>
      <c r="D22" s="54" t="s">
        <v>2052</v>
      </c>
      <c r="E22" s="6" t="s">
        <v>103</v>
      </c>
      <c r="F22" s="19">
        <v>2835</v>
      </c>
      <c r="G22" s="24">
        <v>156.22999999999999</v>
      </c>
      <c r="H22" s="24">
        <v>3.66</v>
      </c>
      <c r="I22" s="31"/>
      <c r="J22" s="31"/>
      <c r="K22" s="35"/>
    </row>
    <row r="23" spans="2:11" x14ac:dyDescent="0.25">
      <c r="B23" s="8" t="s">
        <v>503</v>
      </c>
      <c r="C23" s="57" t="s">
        <v>504</v>
      </c>
      <c r="D23" s="54" t="s">
        <v>505</v>
      </c>
      <c r="E23" s="6" t="s">
        <v>506</v>
      </c>
      <c r="F23" s="19">
        <v>22000</v>
      </c>
      <c r="G23" s="24">
        <v>145.22999999999999</v>
      </c>
      <c r="H23" s="24">
        <v>3.4</v>
      </c>
      <c r="I23" s="31"/>
      <c r="J23" s="31"/>
      <c r="K23" s="35"/>
    </row>
    <row r="24" spans="2:11" x14ac:dyDescent="0.25">
      <c r="B24" s="8" t="s">
        <v>530</v>
      </c>
      <c r="C24" s="57" t="s">
        <v>531</v>
      </c>
      <c r="D24" s="54" t="s">
        <v>532</v>
      </c>
      <c r="E24" s="6" t="s">
        <v>293</v>
      </c>
      <c r="F24" s="19">
        <v>6150</v>
      </c>
      <c r="G24" s="24">
        <v>144.53</v>
      </c>
      <c r="H24" s="24">
        <v>3.39</v>
      </c>
      <c r="I24" s="31"/>
      <c r="J24" s="31"/>
      <c r="K24" s="35"/>
    </row>
    <row r="25" spans="2:11" x14ac:dyDescent="0.25">
      <c r="B25" s="8" t="s">
        <v>477</v>
      </c>
      <c r="C25" s="57" t="s">
        <v>478</v>
      </c>
      <c r="D25" s="54" t="s">
        <v>479</v>
      </c>
      <c r="E25" s="6" t="s">
        <v>107</v>
      </c>
      <c r="F25" s="19">
        <v>62866</v>
      </c>
      <c r="G25" s="24">
        <v>144.21</v>
      </c>
      <c r="H25" s="24">
        <v>3.38</v>
      </c>
      <c r="I25" s="31"/>
      <c r="J25" s="31"/>
      <c r="K25" s="35"/>
    </row>
    <row r="26" spans="2:11" x14ac:dyDescent="0.25">
      <c r="B26" s="8" t="s">
        <v>550</v>
      </c>
      <c r="C26" s="57" t="s">
        <v>551</v>
      </c>
      <c r="D26" s="54" t="s">
        <v>552</v>
      </c>
      <c r="E26" s="6" t="s">
        <v>186</v>
      </c>
      <c r="F26" s="19">
        <v>5200</v>
      </c>
      <c r="G26" s="24">
        <v>140.68</v>
      </c>
      <c r="H26" s="24">
        <v>3.3</v>
      </c>
      <c r="I26" s="31"/>
      <c r="J26" s="31"/>
      <c r="K26" s="35"/>
    </row>
    <row r="27" spans="2:11" x14ac:dyDescent="0.25">
      <c r="B27" s="8" t="s">
        <v>519</v>
      </c>
      <c r="C27" s="57" t="s">
        <v>520</v>
      </c>
      <c r="D27" s="54" t="s">
        <v>521</v>
      </c>
      <c r="E27" s="6" t="s">
        <v>99</v>
      </c>
      <c r="F27" s="19">
        <v>2300</v>
      </c>
      <c r="G27" s="24">
        <v>136.11000000000001</v>
      </c>
      <c r="H27" s="24">
        <v>3.19</v>
      </c>
      <c r="I27" s="31"/>
      <c r="J27" s="31"/>
      <c r="K27" s="35"/>
    </row>
    <row r="28" spans="2:11" x14ac:dyDescent="0.25">
      <c r="B28" s="8" t="s">
        <v>1926</v>
      </c>
      <c r="C28" s="57" t="s">
        <v>1927</v>
      </c>
      <c r="D28" s="54" t="s">
        <v>1928</v>
      </c>
      <c r="E28" s="6" t="s">
        <v>148</v>
      </c>
      <c r="F28" s="19">
        <v>21500</v>
      </c>
      <c r="G28" s="24">
        <v>134.56</v>
      </c>
      <c r="H28" s="24">
        <v>3.15</v>
      </c>
      <c r="I28" s="31"/>
      <c r="J28" s="31"/>
      <c r="K28" s="35"/>
    </row>
    <row r="29" spans="2:11" x14ac:dyDescent="0.25">
      <c r="B29" s="8" t="s">
        <v>556</v>
      </c>
      <c r="C29" s="57" t="s">
        <v>557</v>
      </c>
      <c r="D29" s="54" t="s">
        <v>558</v>
      </c>
      <c r="E29" s="6" t="s">
        <v>152</v>
      </c>
      <c r="F29" s="19">
        <v>9285</v>
      </c>
      <c r="G29" s="24">
        <v>127.25</v>
      </c>
      <c r="H29" s="24">
        <v>2.98</v>
      </c>
      <c r="I29" s="31"/>
      <c r="J29" s="31"/>
      <c r="K29" s="35"/>
    </row>
    <row r="30" spans="2:11" x14ac:dyDescent="0.25">
      <c r="B30" s="8" t="s">
        <v>1548</v>
      </c>
      <c r="C30" s="57" t="s">
        <v>1549</v>
      </c>
      <c r="D30" s="54" t="s">
        <v>1550</v>
      </c>
      <c r="E30" s="6" t="s">
        <v>186</v>
      </c>
      <c r="F30" s="19">
        <v>17000</v>
      </c>
      <c r="G30" s="24">
        <v>120.56</v>
      </c>
      <c r="H30" s="24">
        <v>2.82</v>
      </c>
      <c r="I30" s="31"/>
      <c r="J30" s="31"/>
      <c r="K30" s="35"/>
    </row>
    <row r="31" spans="2:11" x14ac:dyDescent="0.25">
      <c r="B31" s="8" t="s">
        <v>61</v>
      </c>
      <c r="C31" s="57" t="s">
        <v>62</v>
      </c>
      <c r="D31" s="54" t="s">
        <v>63</v>
      </c>
      <c r="E31" s="6" t="s">
        <v>53</v>
      </c>
      <c r="F31" s="19">
        <v>12600</v>
      </c>
      <c r="G31" s="24">
        <v>117.8</v>
      </c>
      <c r="H31" s="24">
        <v>2.76</v>
      </c>
      <c r="I31" s="31"/>
      <c r="J31" s="31"/>
      <c r="K31" s="35"/>
    </row>
    <row r="32" spans="2:11" x14ac:dyDescent="0.25">
      <c r="B32" s="8" t="s">
        <v>857</v>
      </c>
      <c r="C32" s="57" t="s">
        <v>858</v>
      </c>
      <c r="D32" s="54" t="s">
        <v>859</v>
      </c>
      <c r="E32" s="6" t="s">
        <v>131</v>
      </c>
      <c r="F32" s="19">
        <v>30000</v>
      </c>
      <c r="G32" s="24">
        <v>114.26</v>
      </c>
      <c r="H32" s="24">
        <v>2.68</v>
      </c>
      <c r="I32" s="31"/>
      <c r="J32" s="31"/>
      <c r="K32" s="35"/>
    </row>
    <row r="33" spans="2:11" x14ac:dyDescent="0.25">
      <c r="B33" s="8" t="s">
        <v>128</v>
      </c>
      <c r="C33" s="57" t="s">
        <v>129</v>
      </c>
      <c r="D33" s="54" t="s">
        <v>130</v>
      </c>
      <c r="E33" s="6" t="s">
        <v>131</v>
      </c>
      <c r="F33" s="19">
        <v>250</v>
      </c>
      <c r="G33" s="24">
        <v>9.4700000000000006</v>
      </c>
      <c r="H33" s="24">
        <v>0.22</v>
      </c>
      <c r="I33" s="31"/>
      <c r="J33" s="31"/>
      <c r="K33" s="35"/>
    </row>
    <row r="34" spans="2:11" x14ac:dyDescent="0.25">
      <c r="B34" s="8" t="s">
        <v>1537</v>
      </c>
      <c r="C34" s="57" t="s">
        <v>245</v>
      </c>
      <c r="D34" s="54" t="s">
        <v>1538</v>
      </c>
      <c r="E34" s="6" t="s">
        <v>247</v>
      </c>
      <c r="F34" s="19">
        <v>1107</v>
      </c>
      <c r="G34" s="24">
        <v>6.81</v>
      </c>
      <c r="H34" s="24">
        <v>0.16</v>
      </c>
      <c r="I34" s="31"/>
      <c r="J34" s="31"/>
      <c r="K34" s="35" t="s">
        <v>1539</v>
      </c>
    </row>
    <row r="35" spans="2:11" x14ac:dyDescent="0.25">
      <c r="C35" s="58" t="s">
        <v>39</v>
      </c>
      <c r="D35" s="54"/>
      <c r="E35" s="6"/>
      <c r="F35" s="19"/>
      <c r="G35" s="25">
        <v>4066.88</v>
      </c>
      <c r="H35" s="25">
        <v>95.27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203.63</v>
      </c>
      <c r="H75" s="24">
        <v>4.7699999999999996</v>
      </c>
      <c r="I75" s="31"/>
      <c r="J75" s="31"/>
      <c r="K75" s="35"/>
    </row>
    <row r="76" spans="1:54" x14ac:dyDescent="0.25">
      <c r="C76" s="58" t="s">
        <v>39</v>
      </c>
      <c r="D76" s="54"/>
      <c r="E76" s="6"/>
      <c r="F76" s="19"/>
      <c r="G76" s="25">
        <v>203.63</v>
      </c>
      <c r="H76" s="25">
        <v>4.7699999999999996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4667</v>
      </c>
      <c r="D79" s="54"/>
      <c r="E79" s="6"/>
      <c r="F79" s="19"/>
      <c r="G79" s="24" t="s">
        <v>2</v>
      </c>
      <c r="H79" s="24" t="s">
        <v>2</v>
      </c>
      <c r="I79" s="31"/>
      <c r="J79" s="31"/>
      <c r="K79" s="35"/>
      <c r="L79" s="3"/>
      <c r="AI79" s="3"/>
      <c r="AV79" s="3"/>
      <c r="AX79" s="3"/>
      <c r="BB79" s="3"/>
    </row>
    <row r="80" spans="1:54" x14ac:dyDescent="0.25">
      <c r="B80" s="8"/>
      <c r="C80" s="57" t="s">
        <v>40</v>
      </c>
      <c r="D80" s="54"/>
      <c r="E80" s="6"/>
      <c r="F80" s="19"/>
      <c r="G80" s="24">
        <v>-1.0900000000000001</v>
      </c>
      <c r="H80" s="24">
        <v>-0.04</v>
      </c>
      <c r="I80" s="31"/>
      <c r="J80" s="31"/>
      <c r="K80" s="35"/>
    </row>
    <row r="81" spans="3:11" x14ac:dyDescent="0.25">
      <c r="C81" s="58" t="s">
        <v>39</v>
      </c>
      <c r="D81" s="54"/>
      <c r="E81" s="6"/>
      <c r="F81" s="19"/>
      <c r="G81" s="25">
        <v>-1.0900000000000001</v>
      </c>
      <c r="H81" s="25">
        <v>-0.04</v>
      </c>
      <c r="I81" s="31"/>
      <c r="J81" s="31"/>
      <c r="K81" s="35"/>
    </row>
    <row r="82" spans="3:11" x14ac:dyDescent="0.25">
      <c r="C82" s="57"/>
      <c r="D82" s="54"/>
      <c r="E82" s="6"/>
      <c r="F82" s="19"/>
      <c r="G82" s="24"/>
      <c r="H82" s="24"/>
      <c r="I82" s="31"/>
      <c r="J82" s="31"/>
      <c r="K82" s="35"/>
    </row>
    <row r="83" spans="3:11" x14ac:dyDescent="0.25">
      <c r="C83" s="60" t="s">
        <v>41</v>
      </c>
      <c r="D83" s="55"/>
      <c r="E83" s="5"/>
      <c r="F83" s="20"/>
      <c r="G83" s="26">
        <v>4269.42</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7" t="s">
        <v>4759</v>
      </c>
      <c r="E93" s="77" t="s">
        <v>4760</v>
      </c>
      <c r="F93" s="78"/>
    </row>
    <row r="94" spans="3:11" x14ac:dyDescent="0.25">
      <c r="E94" s="2" t="s">
        <v>4763</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9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2466</v>
      </c>
      <c r="J2" s="38" t="s">
        <v>4484</v>
      </c>
    </row>
    <row r="3" spans="1:54" ht="16.5" x14ac:dyDescent="0.3">
      <c r="C3" s="1" t="s">
        <v>26</v>
      </c>
      <c r="D3" s="21" t="s">
        <v>2467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16094</v>
      </c>
      <c r="G10" s="24">
        <v>250.87</v>
      </c>
      <c r="H10" s="24">
        <v>7.19</v>
      </c>
      <c r="I10" s="31"/>
      <c r="J10" s="31"/>
      <c r="K10" s="35"/>
    </row>
    <row r="11" spans="1:54" x14ac:dyDescent="0.25">
      <c r="B11" s="8" t="s">
        <v>234</v>
      </c>
      <c r="C11" s="57" t="s">
        <v>235</v>
      </c>
      <c r="D11" s="54" t="s">
        <v>236</v>
      </c>
      <c r="E11" s="6" t="s">
        <v>237</v>
      </c>
      <c r="F11" s="19">
        <v>10533</v>
      </c>
      <c r="G11" s="24">
        <v>250.42</v>
      </c>
      <c r="H11" s="24">
        <v>7.18</v>
      </c>
      <c r="I11" s="31"/>
      <c r="J11" s="31"/>
      <c r="K11" s="35"/>
    </row>
    <row r="12" spans="1:54" x14ac:dyDescent="0.25">
      <c r="B12" s="8" t="s">
        <v>1846</v>
      </c>
      <c r="C12" s="57" t="s">
        <v>1847</v>
      </c>
      <c r="D12" s="54" t="s">
        <v>1848</v>
      </c>
      <c r="E12" s="6" t="s">
        <v>460</v>
      </c>
      <c r="F12" s="19">
        <v>42402</v>
      </c>
      <c r="G12" s="24">
        <v>213.52</v>
      </c>
      <c r="H12" s="24">
        <v>6.12</v>
      </c>
      <c r="I12" s="31"/>
      <c r="J12" s="31"/>
      <c r="K12" s="35"/>
    </row>
    <row r="13" spans="1:54" x14ac:dyDescent="0.25">
      <c r="B13" s="8" t="s">
        <v>1932</v>
      </c>
      <c r="C13" s="57" t="s">
        <v>1933</v>
      </c>
      <c r="D13" s="54" t="s">
        <v>1934</v>
      </c>
      <c r="E13" s="6" t="s">
        <v>152</v>
      </c>
      <c r="F13" s="19">
        <v>166500</v>
      </c>
      <c r="G13" s="24">
        <v>197.39</v>
      </c>
      <c r="H13" s="24">
        <v>5.66</v>
      </c>
      <c r="I13" s="31"/>
      <c r="J13" s="31"/>
      <c r="K13" s="35"/>
    </row>
    <row r="14" spans="1:54" x14ac:dyDescent="0.25">
      <c r="B14" s="8" t="s">
        <v>281</v>
      </c>
      <c r="C14" s="57" t="s">
        <v>282</v>
      </c>
      <c r="D14" s="54" t="s">
        <v>283</v>
      </c>
      <c r="E14" s="6" t="s">
        <v>119</v>
      </c>
      <c r="F14" s="19">
        <v>5450</v>
      </c>
      <c r="G14" s="24">
        <v>183.46</v>
      </c>
      <c r="H14" s="24">
        <v>5.26</v>
      </c>
      <c r="I14" s="31"/>
      <c r="J14" s="31"/>
      <c r="K14" s="35"/>
    </row>
    <row r="15" spans="1:54" x14ac:dyDescent="0.25">
      <c r="B15" s="8" t="s">
        <v>2457</v>
      </c>
      <c r="C15" s="57" t="s">
        <v>2458</v>
      </c>
      <c r="D15" s="54" t="s">
        <v>2459</v>
      </c>
      <c r="E15" s="6" t="s">
        <v>1945</v>
      </c>
      <c r="F15" s="19">
        <v>7343</v>
      </c>
      <c r="G15" s="24">
        <v>164.53</v>
      </c>
      <c r="H15" s="24">
        <v>4.72</v>
      </c>
      <c r="I15" s="31"/>
      <c r="J15" s="31"/>
      <c r="K15" s="35"/>
    </row>
    <row r="16" spans="1:54" x14ac:dyDescent="0.25">
      <c r="B16" s="8" t="s">
        <v>2460</v>
      </c>
      <c r="C16" s="57" t="s">
        <v>2461</v>
      </c>
      <c r="D16" s="54" t="s">
        <v>2462</v>
      </c>
      <c r="E16" s="6" t="s">
        <v>217</v>
      </c>
      <c r="F16" s="19">
        <v>12750</v>
      </c>
      <c r="G16" s="24">
        <v>156.26</v>
      </c>
      <c r="H16" s="24">
        <v>4.4800000000000004</v>
      </c>
      <c r="I16" s="31"/>
      <c r="J16" s="31"/>
      <c r="K16" s="35"/>
    </row>
    <row r="17" spans="2:11" x14ac:dyDescent="0.25">
      <c r="B17" s="8" t="s">
        <v>839</v>
      </c>
      <c r="C17" s="57" t="s">
        <v>840</v>
      </c>
      <c r="D17" s="54" t="s">
        <v>841</v>
      </c>
      <c r="E17" s="6" t="s">
        <v>131</v>
      </c>
      <c r="F17" s="19">
        <v>15000</v>
      </c>
      <c r="G17" s="24">
        <v>156.22999999999999</v>
      </c>
      <c r="H17" s="24">
        <v>4.4800000000000004</v>
      </c>
      <c r="I17" s="31"/>
      <c r="J17" s="31"/>
      <c r="K17" s="35"/>
    </row>
    <row r="18" spans="2:11" x14ac:dyDescent="0.25">
      <c r="B18" s="8" t="s">
        <v>335</v>
      </c>
      <c r="C18" s="57" t="s">
        <v>336</v>
      </c>
      <c r="D18" s="54" t="s">
        <v>337</v>
      </c>
      <c r="E18" s="6" t="s">
        <v>119</v>
      </c>
      <c r="F18" s="19">
        <v>12000</v>
      </c>
      <c r="G18" s="24">
        <v>148.44</v>
      </c>
      <c r="H18" s="24">
        <v>4.25</v>
      </c>
      <c r="I18" s="31"/>
      <c r="J18" s="31"/>
      <c r="K18" s="35"/>
    </row>
    <row r="19" spans="2:11" x14ac:dyDescent="0.25">
      <c r="B19" s="8" t="s">
        <v>306</v>
      </c>
      <c r="C19" s="57" t="s">
        <v>307</v>
      </c>
      <c r="D19" s="54" t="s">
        <v>308</v>
      </c>
      <c r="E19" s="6" t="s">
        <v>78</v>
      </c>
      <c r="F19" s="19">
        <v>20500</v>
      </c>
      <c r="G19" s="24">
        <v>144.81</v>
      </c>
      <c r="H19" s="24">
        <v>4.1500000000000004</v>
      </c>
      <c r="I19" s="31"/>
      <c r="J19" s="31"/>
      <c r="K19" s="35"/>
    </row>
    <row r="20" spans="2:11" x14ac:dyDescent="0.25">
      <c r="B20" s="8" t="s">
        <v>75</v>
      </c>
      <c r="C20" s="57" t="s">
        <v>76</v>
      </c>
      <c r="D20" s="54" t="s">
        <v>77</v>
      </c>
      <c r="E20" s="6" t="s">
        <v>78</v>
      </c>
      <c r="F20" s="19">
        <v>7150</v>
      </c>
      <c r="G20" s="24">
        <v>133.31</v>
      </c>
      <c r="H20" s="24">
        <v>3.82</v>
      </c>
      <c r="I20" s="31"/>
      <c r="J20" s="31"/>
      <c r="K20" s="35"/>
    </row>
    <row r="21" spans="2:11" x14ac:dyDescent="0.25">
      <c r="B21" s="8" t="s">
        <v>2463</v>
      </c>
      <c r="C21" s="57" t="s">
        <v>2464</v>
      </c>
      <c r="D21" s="54" t="s">
        <v>2465</v>
      </c>
      <c r="E21" s="6" t="s">
        <v>115</v>
      </c>
      <c r="F21" s="19">
        <v>31000</v>
      </c>
      <c r="G21" s="24">
        <v>129.63</v>
      </c>
      <c r="H21" s="24">
        <v>3.72</v>
      </c>
      <c r="I21" s="31"/>
      <c r="J21" s="31"/>
      <c r="K21" s="35"/>
    </row>
    <row r="22" spans="2:11" x14ac:dyDescent="0.25">
      <c r="B22" s="8" t="s">
        <v>2050</v>
      </c>
      <c r="C22" s="57" t="s">
        <v>2051</v>
      </c>
      <c r="D22" s="54" t="s">
        <v>2052</v>
      </c>
      <c r="E22" s="6" t="s">
        <v>103</v>
      </c>
      <c r="F22" s="19">
        <v>2350</v>
      </c>
      <c r="G22" s="24">
        <v>129.5</v>
      </c>
      <c r="H22" s="24">
        <v>3.71</v>
      </c>
      <c r="I22" s="31"/>
      <c r="J22" s="31"/>
      <c r="K22" s="35"/>
    </row>
    <row r="23" spans="2:11" x14ac:dyDescent="0.25">
      <c r="B23" s="8" t="s">
        <v>530</v>
      </c>
      <c r="C23" s="57" t="s">
        <v>531</v>
      </c>
      <c r="D23" s="54" t="s">
        <v>532</v>
      </c>
      <c r="E23" s="6" t="s">
        <v>293</v>
      </c>
      <c r="F23" s="19">
        <v>5400</v>
      </c>
      <c r="G23" s="24">
        <v>126.9</v>
      </c>
      <c r="H23" s="24">
        <v>3.64</v>
      </c>
      <c r="I23" s="31"/>
      <c r="J23" s="31"/>
      <c r="K23" s="35"/>
    </row>
    <row r="24" spans="2:11" x14ac:dyDescent="0.25">
      <c r="B24" s="8" t="s">
        <v>503</v>
      </c>
      <c r="C24" s="57" t="s">
        <v>504</v>
      </c>
      <c r="D24" s="54" t="s">
        <v>505</v>
      </c>
      <c r="E24" s="6" t="s">
        <v>506</v>
      </c>
      <c r="F24" s="19">
        <v>18500</v>
      </c>
      <c r="G24" s="24">
        <v>122.13</v>
      </c>
      <c r="H24" s="24">
        <v>3.5</v>
      </c>
      <c r="I24" s="31"/>
      <c r="J24" s="31"/>
      <c r="K24" s="35"/>
    </row>
    <row r="25" spans="2:11" x14ac:dyDescent="0.25">
      <c r="B25" s="8" t="s">
        <v>477</v>
      </c>
      <c r="C25" s="57" t="s">
        <v>478</v>
      </c>
      <c r="D25" s="54" t="s">
        <v>479</v>
      </c>
      <c r="E25" s="6" t="s">
        <v>107</v>
      </c>
      <c r="F25" s="19">
        <v>52433</v>
      </c>
      <c r="G25" s="24">
        <v>120.28</v>
      </c>
      <c r="H25" s="24">
        <v>3.45</v>
      </c>
      <c r="I25" s="31"/>
      <c r="J25" s="31"/>
      <c r="K25" s="35"/>
    </row>
    <row r="26" spans="2:11" x14ac:dyDescent="0.25">
      <c r="B26" s="8" t="s">
        <v>550</v>
      </c>
      <c r="C26" s="57" t="s">
        <v>551</v>
      </c>
      <c r="D26" s="54" t="s">
        <v>552</v>
      </c>
      <c r="E26" s="6" t="s">
        <v>186</v>
      </c>
      <c r="F26" s="19">
        <v>4350</v>
      </c>
      <c r="G26" s="24">
        <v>117.68</v>
      </c>
      <c r="H26" s="24">
        <v>3.37</v>
      </c>
      <c r="I26" s="31"/>
      <c r="J26" s="31"/>
      <c r="K26" s="35"/>
    </row>
    <row r="27" spans="2:11" x14ac:dyDescent="0.25">
      <c r="B27" s="8" t="s">
        <v>519</v>
      </c>
      <c r="C27" s="57" t="s">
        <v>520</v>
      </c>
      <c r="D27" s="54" t="s">
        <v>521</v>
      </c>
      <c r="E27" s="6" t="s">
        <v>99</v>
      </c>
      <c r="F27" s="19">
        <v>1925</v>
      </c>
      <c r="G27" s="24">
        <v>113.92</v>
      </c>
      <c r="H27" s="24">
        <v>3.27</v>
      </c>
      <c r="I27" s="31"/>
      <c r="J27" s="31"/>
      <c r="K27" s="35"/>
    </row>
    <row r="28" spans="2:11" x14ac:dyDescent="0.25">
      <c r="B28" s="8" t="s">
        <v>1926</v>
      </c>
      <c r="C28" s="57" t="s">
        <v>1927</v>
      </c>
      <c r="D28" s="54" t="s">
        <v>1928</v>
      </c>
      <c r="E28" s="6" t="s">
        <v>148</v>
      </c>
      <c r="F28" s="19">
        <v>17750</v>
      </c>
      <c r="G28" s="24">
        <v>111.09</v>
      </c>
      <c r="H28" s="24">
        <v>3.18</v>
      </c>
      <c r="I28" s="31"/>
      <c r="J28" s="31"/>
      <c r="K28" s="35"/>
    </row>
    <row r="29" spans="2:11" x14ac:dyDescent="0.25">
      <c r="B29" s="8" t="s">
        <v>556</v>
      </c>
      <c r="C29" s="57" t="s">
        <v>557</v>
      </c>
      <c r="D29" s="54" t="s">
        <v>558</v>
      </c>
      <c r="E29" s="6" t="s">
        <v>152</v>
      </c>
      <c r="F29" s="19">
        <v>8050</v>
      </c>
      <c r="G29" s="24">
        <v>110.32</v>
      </c>
      <c r="H29" s="24">
        <v>3.16</v>
      </c>
      <c r="I29" s="31"/>
      <c r="J29" s="31"/>
      <c r="K29" s="35"/>
    </row>
    <row r="30" spans="2:11" x14ac:dyDescent="0.25">
      <c r="B30" s="8" t="s">
        <v>1548</v>
      </c>
      <c r="C30" s="57" t="s">
        <v>1549</v>
      </c>
      <c r="D30" s="54" t="s">
        <v>1550</v>
      </c>
      <c r="E30" s="6" t="s">
        <v>186</v>
      </c>
      <c r="F30" s="19">
        <v>14000</v>
      </c>
      <c r="G30" s="24">
        <v>99.29</v>
      </c>
      <c r="H30" s="24">
        <v>2.85</v>
      </c>
      <c r="I30" s="31"/>
      <c r="J30" s="31"/>
      <c r="K30" s="35"/>
    </row>
    <row r="31" spans="2:11" x14ac:dyDescent="0.25">
      <c r="B31" s="8" t="s">
        <v>857</v>
      </c>
      <c r="C31" s="57" t="s">
        <v>858</v>
      </c>
      <c r="D31" s="54" t="s">
        <v>859</v>
      </c>
      <c r="E31" s="6" t="s">
        <v>131</v>
      </c>
      <c r="F31" s="19">
        <v>25000</v>
      </c>
      <c r="G31" s="24">
        <v>95.21</v>
      </c>
      <c r="H31" s="24">
        <v>2.73</v>
      </c>
      <c r="I31" s="31"/>
      <c r="J31" s="31"/>
      <c r="K31" s="35"/>
    </row>
    <row r="32" spans="2:11" x14ac:dyDescent="0.25">
      <c r="B32" s="8" t="s">
        <v>61</v>
      </c>
      <c r="C32" s="57" t="s">
        <v>62</v>
      </c>
      <c r="D32" s="54" t="s">
        <v>63</v>
      </c>
      <c r="E32" s="6" t="s">
        <v>53</v>
      </c>
      <c r="F32" s="19">
        <v>10000</v>
      </c>
      <c r="G32" s="24">
        <v>93.5</v>
      </c>
      <c r="H32" s="24">
        <v>2.68</v>
      </c>
      <c r="I32" s="31"/>
      <c r="J32" s="31"/>
      <c r="K32" s="35"/>
    </row>
    <row r="33" spans="2:11" x14ac:dyDescent="0.25">
      <c r="B33" s="8" t="s">
        <v>128</v>
      </c>
      <c r="C33" s="57" t="s">
        <v>129</v>
      </c>
      <c r="D33" s="54" t="s">
        <v>130</v>
      </c>
      <c r="E33" s="6" t="s">
        <v>131</v>
      </c>
      <c r="F33" s="19">
        <v>200</v>
      </c>
      <c r="G33" s="24">
        <v>7.58</v>
      </c>
      <c r="H33" s="24">
        <v>0.22</v>
      </c>
      <c r="I33" s="31"/>
      <c r="J33" s="31"/>
      <c r="K33" s="35"/>
    </row>
    <row r="34" spans="2:11" x14ac:dyDescent="0.25">
      <c r="B34" s="8" t="s">
        <v>1537</v>
      </c>
      <c r="C34" s="57" t="s">
        <v>245</v>
      </c>
      <c r="D34" s="54" t="s">
        <v>1538</v>
      </c>
      <c r="E34" s="6" t="s">
        <v>247</v>
      </c>
      <c r="F34" s="19">
        <v>939</v>
      </c>
      <c r="G34" s="24">
        <v>5.78</v>
      </c>
      <c r="H34" s="24">
        <v>0.17</v>
      </c>
      <c r="I34" s="31"/>
      <c r="J34" s="31"/>
      <c r="K34" s="35" t="s">
        <v>1539</v>
      </c>
    </row>
    <row r="35" spans="2:11" x14ac:dyDescent="0.25">
      <c r="C35" s="58" t="s">
        <v>39</v>
      </c>
      <c r="D35" s="54"/>
      <c r="E35" s="6"/>
      <c r="F35" s="19"/>
      <c r="G35" s="25">
        <v>3382.05</v>
      </c>
      <c r="H35" s="25">
        <v>96.96</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120.58</v>
      </c>
      <c r="H75" s="24">
        <v>3.46</v>
      </c>
      <c r="I75" s="31"/>
      <c r="J75" s="31"/>
      <c r="K75" s="35"/>
    </row>
    <row r="76" spans="1:54" x14ac:dyDescent="0.25">
      <c r="C76" s="58" t="s">
        <v>39</v>
      </c>
      <c r="D76" s="54"/>
      <c r="E76" s="6"/>
      <c r="F76" s="19"/>
      <c r="G76" s="25">
        <v>120.58</v>
      </c>
      <c r="H76" s="25">
        <v>3.46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4667</v>
      </c>
      <c r="D79" s="54"/>
      <c r="E79" s="6"/>
      <c r="F79" s="19"/>
      <c r="G79" s="24" t="s">
        <v>2</v>
      </c>
      <c r="H79" s="24" t="s">
        <v>2</v>
      </c>
      <c r="I79" s="31"/>
      <c r="J79" s="31"/>
      <c r="K79" s="35"/>
      <c r="L79" s="3"/>
      <c r="AI79" s="3"/>
      <c r="AV79" s="3"/>
      <c r="AX79" s="3"/>
      <c r="BB79" s="3"/>
    </row>
    <row r="80" spans="1:54" x14ac:dyDescent="0.25">
      <c r="B80" s="8"/>
      <c r="C80" s="57" t="s">
        <v>40</v>
      </c>
      <c r="D80" s="54"/>
      <c r="E80" s="6"/>
      <c r="F80" s="19"/>
      <c r="G80" s="24">
        <v>-13.6</v>
      </c>
      <c r="H80" s="24">
        <v>-0.42000000000000004</v>
      </c>
      <c r="I80" s="31"/>
      <c r="J80" s="31"/>
      <c r="K80" s="35"/>
    </row>
    <row r="81" spans="3:11" x14ac:dyDescent="0.25">
      <c r="C81" s="58" t="s">
        <v>39</v>
      </c>
      <c r="D81" s="54"/>
      <c r="E81" s="6"/>
      <c r="F81" s="19"/>
      <c r="G81" s="25">
        <v>-13.6</v>
      </c>
      <c r="H81" s="25">
        <v>-0.42000000000000004</v>
      </c>
      <c r="I81" s="31"/>
      <c r="J81" s="31"/>
      <c r="K81" s="35"/>
    </row>
    <row r="82" spans="3:11" x14ac:dyDescent="0.25">
      <c r="C82" s="57"/>
      <c r="D82" s="54"/>
      <c r="E82" s="6"/>
      <c r="F82" s="19"/>
      <c r="G82" s="24"/>
      <c r="H82" s="24"/>
      <c r="I82" s="31"/>
      <c r="J82" s="31"/>
      <c r="K82" s="35"/>
    </row>
    <row r="83" spans="3:11" x14ac:dyDescent="0.25">
      <c r="C83" s="60" t="s">
        <v>41</v>
      </c>
      <c r="D83" s="55"/>
      <c r="E83" s="5"/>
      <c r="F83" s="20"/>
      <c r="G83" s="26">
        <v>3489.03</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7" t="s">
        <v>4759</v>
      </c>
      <c r="E93" s="77" t="s">
        <v>4760</v>
      </c>
      <c r="F93" s="78"/>
    </row>
    <row r="94" spans="3:11" x14ac:dyDescent="0.25">
      <c r="E94" s="2" t="s">
        <v>4763</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100"/>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2468</v>
      </c>
      <c r="J2" s="38" t="s">
        <v>4484</v>
      </c>
    </row>
    <row r="3" spans="1:54" ht="16.5" x14ac:dyDescent="0.3">
      <c r="C3" s="1" t="s">
        <v>26</v>
      </c>
      <c r="D3" s="21" t="s">
        <v>2469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5113920</v>
      </c>
      <c r="G10" s="24">
        <v>79715.78</v>
      </c>
      <c r="H10" s="24">
        <v>17.850000000000001</v>
      </c>
      <c r="I10" s="31"/>
      <c r="J10" s="31"/>
      <c r="K10" s="35"/>
    </row>
    <row r="11" spans="1:54" x14ac:dyDescent="0.25">
      <c r="B11" s="8" t="s">
        <v>61</v>
      </c>
      <c r="C11" s="57" t="s">
        <v>62</v>
      </c>
      <c r="D11" s="54" t="s">
        <v>63</v>
      </c>
      <c r="E11" s="6" t="s">
        <v>53</v>
      </c>
      <c r="F11" s="19">
        <v>8485814</v>
      </c>
      <c r="G11" s="24">
        <v>79338.12</v>
      </c>
      <c r="H11" s="24">
        <v>17.77</v>
      </c>
      <c r="I11" s="31"/>
      <c r="J11" s="31"/>
      <c r="K11" s="35"/>
    </row>
    <row r="12" spans="1:54" x14ac:dyDescent="0.25">
      <c r="B12" s="8" t="s">
        <v>136</v>
      </c>
      <c r="C12" s="57" t="s">
        <v>137</v>
      </c>
      <c r="D12" s="54" t="s">
        <v>138</v>
      </c>
      <c r="E12" s="6" t="s">
        <v>53</v>
      </c>
      <c r="F12" s="19">
        <v>2300000</v>
      </c>
      <c r="G12" s="24">
        <v>40375.35</v>
      </c>
      <c r="H12" s="24">
        <v>9.0399999999999991</v>
      </c>
      <c r="I12" s="31"/>
      <c r="J12" s="31"/>
      <c r="K12" s="35"/>
    </row>
    <row r="13" spans="1:54" x14ac:dyDescent="0.25">
      <c r="B13" s="8" t="s">
        <v>538</v>
      </c>
      <c r="C13" s="57" t="s">
        <v>539</v>
      </c>
      <c r="D13" s="54" t="s">
        <v>540</v>
      </c>
      <c r="E13" s="6" t="s">
        <v>107</v>
      </c>
      <c r="F13" s="19">
        <v>420840</v>
      </c>
      <c r="G13" s="24">
        <v>29971.8</v>
      </c>
      <c r="H13" s="24">
        <v>6.71</v>
      </c>
      <c r="I13" s="31"/>
      <c r="J13" s="31"/>
      <c r="K13" s="35"/>
    </row>
    <row r="14" spans="1:54" x14ac:dyDescent="0.25">
      <c r="B14" s="8" t="s">
        <v>86</v>
      </c>
      <c r="C14" s="57" t="s">
        <v>87</v>
      </c>
      <c r="D14" s="54" t="s">
        <v>88</v>
      </c>
      <c r="E14" s="6" t="s">
        <v>53</v>
      </c>
      <c r="F14" s="19">
        <v>3635000</v>
      </c>
      <c r="G14" s="24">
        <v>20528.66</v>
      </c>
      <c r="H14" s="24">
        <v>4.5999999999999996</v>
      </c>
      <c r="I14" s="31"/>
      <c r="J14" s="31"/>
      <c r="K14" s="35"/>
    </row>
    <row r="15" spans="1:54" x14ac:dyDescent="0.25">
      <c r="B15" s="8" t="s">
        <v>227</v>
      </c>
      <c r="C15" s="57" t="s">
        <v>228</v>
      </c>
      <c r="D15" s="54" t="s">
        <v>229</v>
      </c>
      <c r="E15" s="6" t="s">
        <v>230</v>
      </c>
      <c r="F15" s="19">
        <v>2670268</v>
      </c>
      <c r="G15" s="24">
        <v>18444.88</v>
      </c>
      <c r="H15" s="24">
        <v>4.13</v>
      </c>
      <c r="I15" s="31"/>
      <c r="J15" s="31"/>
      <c r="K15" s="35"/>
    </row>
    <row r="16" spans="1:54" x14ac:dyDescent="0.25">
      <c r="B16" s="8" t="s">
        <v>461</v>
      </c>
      <c r="C16" s="57" t="s">
        <v>462</v>
      </c>
      <c r="D16" s="54" t="s">
        <v>463</v>
      </c>
      <c r="E16" s="6" t="s">
        <v>230</v>
      </c>
      <c r="F16" s="19">
        <v>1026772</v>
      </c>
      <c r="G16" s="24">
        <v>15196.23</v>
      </c>
      <c r="H16" s="24">
        <v>3.4</v>
      </c>
      <c r="I16" s="31"/>
      <c r="J16" s="31"/>
      <c r="K16" s="35"/>
    </row>
    <row r="17" spans="2:11" x14ac:dyDescent="0.25">
      <c r="B17" s="8" t="s">
        <v>190</v>
      </c>
      <c r="C17" s="57" t="s">
        <v>191</v>
      </c>
      <c r="D17" s="54" t="s">
        <v>192</v>
      </c>
      <c r="E17" s="6" t="s">
        <v>107</v>
      </c>
      <c r="F17" s="19">
        <v>978679</v>
      </c>
      <c r="G17" s="24">
        <v>14503.04</v>
      </c>
      <c r="H17" s="24">
        <v>3.25</v>
      </c>
      <c r="I17" s="31"/>
      <c r="J17" s="31"/>
      <c r="K17" s="35"/>
    </row>
    <row r="18" spans="2:11" x14ac:dyDescent="0.25">
      <c r="B18" s="8" t="s">
        <v>1870</v>
      </c>
      <c r="C18" s="57" t="s">
        <v>1212</v>
      </c>
      <c r="D18" s="54" t="s">
        <v>1871</v>
      </c>
      <c r="E18" s="6" t="s">
        <v>53</v>
      </c>
      <c r="F18" s="19">
        <v>3129552</v>
      </c>
      <c r="G18" s="24">
        <v>12613.66</v>
      </c>
      <c r="H18" s="24">
        <v>2.82</v>
      </c>
      <c r="I18" s="31"/>
      <c r="J18" s="31"/>
      <c r="K18" s="35"/>
    </row>
    <row r="19" spans="2:11" x14ac:dyDescent="0.25">
      <c r="B19" s="8" t="s">
        <v>1872</v>
      </c>
      <c r="C19" s="57" t="s">
        <v>1873</v>
      </c>
      <c r="D19" s="54" t="s">
        <v>1874</v>
      </c>
      <c r="E19" s="6" t="s">
        <v>107</v>
      </c>
      <c r="F19" s="19">
        <v>570000</v>
      </c>
      <c r="G19" s="24">
        <v>11441.04</v>
      </c>
      <c r="H19" s="24">
        <v>2.56</v>
      </c>
      <c r="I19" s="31"/>
      <c r="J19" s="31"/>
      <c r="K19" s="35"/>
    </row>
    <row r="20" spans="2:11" x14ac:dyDescent="0.25">
      <c r="B20" s="8" t="s">
        <v>2470</v>
      </c>
      <c r="C20" s="57" t="s">
        <v>2471</v>
      </c>
      <c r="D20" s="54" t="s">
        <v>2472</v>
      </c>
      <c r="E20" s="6" t="s">
        <v>53</v>
      </c>
      <c r="F20" s="19">
        <v>6635167</v>
      </c>
      <c r="G20" s="24">
        <v>10261.290000000001</v>
      </c>
      <c r="H20" s="24">
        <v>2.2999999999999998</v>
      </c>
      <c r="I20" s="31"/>
      <c r="J20" s="31"/>
      <c r="K20" s="35"/>
    </row>
    <row r="21" spans="2:11" x14ac:dyDescent="0.25">
      <c r="B21" s="8" t="s">
        <v>1966</v>
      </c>
      <c r="C21" s="57" t="s">
        <v>1371</v>
      </c>
      <c r="D21" s="54" t="s">
        <v>1967</v>
      </c>
      <c r="E21" s="6" t="s">
        <v>53</v>
      </c>
      <c r="F21" s="19">
        <v>4350000</v>
      </c>
      <c r="G21" s="24">
        <v>10205.1</v>
      </c>
      <c r="H21" s="24">
        <v>2.29</v>
      </c>
      <c r="I21" s="31"/>
      <c r="J21" s="31"/>
      <c r="K21" s="35"/>
    </row>
    <row r="22" spans="2:11" x14ac:dyDescent="0.25">
      <c r="B22" s="8" t="s">
        <v>1551</v>
      </c>
      <c r="C22" s="57" t="s">
        <v>1552</v>
      </c>
      <c r="D22" s="54" t="s">
        <v>1553</v>
      </c>
      <c r="E22" s="6" t="s">
        <v>107</v>
      </c>
      <c r="F22" s="19">
        <v>3366270</v>
      </c>
      <c r="G22" s="24">
        <v>9753.77</v>
      </c>
      <c r="H22" s="24">
        <v>2.1800000000000002</v>
      </c>
      <c r="I22" s="31"/>
      <c r="J22" s="31"/>
      <c r="K22" s="35"/>
    </row>
    <row r="23" spans="2:11" x14ac:dyDescent="0.25">
      <c r="B23" s="8" t="s">
        <v>1875</v>
      </c>
      <c r="C23" s="57" t="s">
        <v>1194</v>
      </c>
      <c r="D23" s="54" t="s">
        <v>1876</v>
      </c>
      <c r="E23" s="6" t="s">
        <v>53</v>
      </c>
      <c r="F23" s="19">
        <v>4895478</v>
      </c>
      <c r="G23" s="24">
        <v>9648.99</v>
      </c>
      <c r="H23" s="24">
        <v>2.16</v>
      </c>
      <c r="I23" s="31"/>
      <c r="J23" s="31"/>
      <c r="K23" s="35"/>
    </row>
    <row r="24" spans="2:11" x14ac:dyDescent="0.25">
      <c r="B24" s="8" t="s">
        <v>112</v>
      </c>
      <c r="C24" s="57" t="s">
        <v>113</v>
      </c>
      <c r="D24" s="54" t="s">
        <v>114</v>
      </c>
      <c r="E24" s="6" t="s">
        <v>115</v>
      </c>
      <c r="F24" s="19">
        <v>309977</v>
      </c>
      <c r="G24" s="24">
        <v>9204.92</v>
      </c>
      <c r="H24" s="24">
        <v>2.06</v>
      </c>
      <c r="I24" s="31"/>
      <c r="J24" s="31"/>
      <c r="K24" s="35"/>
    </row>
    <row r="25" spans="2:11" x14ac:dyDescent="0.25">
      <c r="B25" s="8" t="s">
        <v>1964</v>
      </c>
      <c r="C25" s="57" t="s">
        <v>692</v>
      </c>
      <c r="D25" s="54" t="s">
        <v>1965</v>
      </c>
      <c r="E25" s="6" t="s">
        <v>107</v>
      </c>
      <c r="F25" s="19">
        <v>1790919</v>
      </c>
      <c r="G25" s="24">
        <v>8796.1</v>
      </c>
      <c r="H25" s="24">
        <v>1.97</v>
      </c>
      <c r="I25" s="31"/>
      <c r="J25" s="31"/>
      <c r="K25" s="35"/>
    </row>
    <row r="26" spans="2:11" x14ac:dyDescent="0.25">
      <c r="B26" s="8" t="s">
        <v>2048</v>
      </c>
      <c r="C26" s="57" t="s">
        <v>632</v>
      </c>
      <c r="D26" s="54" t="s">
        <v>2049</v>
      </c>
      <c r="E26" s="6" t="s">
        <v>107</v>
      </c>
      <c r="F26" s="19">
        <v>2500000</v>
      </c>
      <c r="G26" s="24">
        <v>8717.5</v>
      </c>
      <c r="H26" s="24">
        <v>1.95</v>
      </c>
      <c r="I26" s="31"/>
      <c r="J26" s="31"/>
      <c r="K26" s="35"/>
    </row>
    <row r="27" spans="2:11" x14ac:dyDescent="0.25">
      <c r="B27" s="8" t="s">
        <v>2473</v>
      </c>
      <c r="C27" s="57" t="s">
        <v>2474</v>
      </c>
      <c r="D27" s="54" t="s">
        <v>2475</v>
      </c>
      <c r="E27" s="6" t="s">
        <v>107</v>
      </c>
      <c r="F27" s="19">
        <v>1486121</v>
      </c>
      <c r="G27" s="24">
        <v>8374.2900000000009</v>
      </c>
      <c r="H27" s="24">
        <v>1.88</v>
      </c>
      <c r="I27" s="31"/>
      <c r="J27" s="31"/>
      <c r="K27" s="35"/>
    </row>
    <row r="28" spans="2:11" x14ac:dyDescent="0.25">
      <c r="B28" s="8" t="s">
        <v>2463</v>
      </c>
      <c r="C28" s="57" t="s">
        <v>2464</v>
      </c>
      <c r="D28" s="54" t="s">
        <v>2465</v>
      </c>
      <c r="E28" s="6" t="s">
        <v>115</v>
      </c>
      <c r="F28" s="19">
        <v>1832790</v>
      </c>
      <c r="G28" s="24">
        <v>7663.81</v>
      </c>
      <c r="H28" s="24">
        <v>1.72</v>
      </c>
      <c r="I28" s="31"/>
      <c r="J28" s="31"/>
      <c r="K28" s="35"/>
    </row>
    <row r="29" spans="2:11" x14ac:dyDescent="0.25">
      <c r="B29" s="8" t="s">
        <v>2476</v>
      </c>
      <c r="C29" s="57" t="s">
        <v>2477</v>
      </c>
      <c r="D29" s="54" t="s">
        <v>2478</v>
      </c>
      <c r="E29" s="6" t="s">
        <v>107</v>
      </c>
      <c r="F29" s="19">
        <v>10447979</v>
      </c>
      <c r="G29" s="24">
        <v>6822.53</v>
      </c>
      <c r="H29" s="24">
        <v>1.53</v>
      </c>
      <c r="I29" s="31"/>
      <c r="J29" s="31"/>
      <c r="K29" s="35"/>
    </row>
    <row r="30" spans="2:11" x14ac:dyDescent="0.25">
      <c r="B30" s="8" t="s">
        <v>2479</v>
      </c>
      <c r="C30" s="57" t="s">
        <v>2480</v>
      </c>
      <c r="D30" s="54" t="s">
        <v>2481</v>
      </c>
      <c r="E30" s="6" t="s">
        <v>115</v>
      </c>
      <c r="F30" s="19">
        <v>248297</v>
      </c>
      <c r="G30" s="24">
        <v>6150.19</v>
      </c>
      <c r="H30" s="24">
        <v>1.38</v>
      </c>
      <c r="I30" s="31"/>
      <c r="J30" s="31"/>
      <c r="K30" s="35"/>
    </row>
    <row r="31" spans="2:11" x14ac:dyDescent="0.25">
      <c r="B31" s="8" t="s">
        <v>303</v>
      </c>
      <c r="C31" s="57" t="s">
        <v>304</v>
      </c>
      <c r="D31" s="54" t="s">
        <v>305</v>
      </c>
      <c r="E31" s="6" t="s">
        <v>53</v>
      </c>
      <c r="F31" s="19">
        <v>4871365</v>
      </c>
      <c r="G31" s="24">
        <v>3780.18</v>
      </c>
      <c r="H31" s="24">
        <v>0.85</v>
      </c>
      <c r="I31" s="31"/>
      <c r="J31" s="31"/>
      <c r="K31" s="35"/>
    </row>
    <row r="32" spans="2:11" x14ac:dyDescent="0.25">
      <c r="B32" s="8" t="s">
        <v>2482</v>
      </c>
      <c r="C32" s="57" t="s">
        <v>2483</v>
      </c>
      <c r="D32" s="54" t="s">
        <v>2484</v>
      </c>
      <c r="E32" s="6" t="s">
        <v>115</v>
      </c>
      <c r="F32" s="19">
        <v>176935</v>
      </c>
      <c r="G32" s="24">
        <v>3350.8</v>
      </c>
      <c r="H32" s="24">
        <v>0.75</v>
      </c>
      <c r="I32" s="31"/>
      <c r="J32" s="31"/>
      <c r="K32" s="35"/>
    </row>
    <row r="33" spans="2:11" x14ac:dyDescent="0.25">
      <c r="B33" s="8" t="s">
        <v>992</v>
      </c>
      <c r="C33" s="57" t="s">
        <v>993</v>
      </c>
      <c r="D33" s="54" t="s">
        <v>994</v>
      </c>
      <c r="E33" s="6" t="s">
        <v>107</v>
      </c>
      <c r="F33" s="19">
        <v>3033160</v>
      </c>
      <c r="G33" s="24">
        <v>2729.84</v>
      </c>
      <c r="H33" s="24">
        <v>0.61</v>
      </c>
      <c r="I33" s="31"/>
      <c r="J33" s="31"/>
      <c r="K33" s="35"/>
    </row>
    <row r="34" spans="2:11" x14ac:dyDescent="0.25">
      <c r="B34" s="8" t="s">
        <v>956</v>
      </c>
      <c r="C34" s="57" t="s">
        <v>957</v>
      </c>
      <c r="D34" s="54" t="s">
        <v>958</v>
      </c>
      <c r="E34" s="6" t="s">
        <v>107</v>
      </c>
      <c r="F34" s="19">
        <v>59411</v>
      </c>
      <c r="G34" s="24">
        <v>994.24</v>
      </c>
      <c r="H34" s="24">
        <v>0.22</v>
      </c>
      <c r="I34" s="31"/>
      <c r="J34" s="31"/>
      <c r="K34" s="35"/>
    </row>
    <row r="35" spans="2:11" x14ac:dyDescent="0.25">
      <c r="B35" s="8" t="s">
        <v>448</v>
      </c>
      <c r="C35" s="57" t="s">
        <v>449</v>
      </c>
      <c r="D35" s="54" t="s">
        <v>450</v>
      </c>
      <c r="E35" s="6" t="s">
        <v>115</v>
      </c>
      <c r="F35" s="19">
        <v>28000</v>
      </c>
      <c r="G35" s="24">
        <v>894.7</v>
      </c>
      <c r="H35" s="24">
        <v>0.2</v>
      </c>
      <c r="I35" s="31"/>
      <c r="J35" s="31"/>
      <c r="K35" s="35"/>
    </row>
    <row r="36" spans="2:11" x14ac:dyDescent="0.25">
      <c r="C36" s="58" t="s">
        <v>39</v>
      </c>
      <c r="D36" s="54"/>
      <c r="E36" s="6"/>
      <c r="F36" s="19"/>
      <c r="G36" s="25">
        <v>429476.81</v>
      </c>
      <c r="H36" s="25">
        <v>96.18</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16027.17</v>
      </c>
      <c r="H76" s="24">
        <v>3.59</v>
      </c>
      <c r="I76" s="31"/>
      <c r="J76" s="31"/>
      <c r="K76" s="35"/>
    </row>
    <row r="77" spans="1:54" x14ac:dyDescent="0.25">
      <c r="C77" s="58" t="s">
        <v>39</v>
      </c>
      <c r="D77" s="54"/>
      <c r="E77" s="6"/>
      <c r="F77" s="19"/>
      <c r="G77" s="25">
        <v>16027.17</v>
      </c>
      <c r="H77" s="25">
        <v>3.59</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4667</v>
      </c>
      <c r="D80" s="54"/>
      <c r="E80" s="6"/>
      <c r="F80" s="19"/>
      <c r="G80" s="24">
        <v>1690</v>
      </c>
      <c r="H80" s="24">
        <v>0.38</v>
      </c>
      <c r="I80" s="31"/>
      <c r="J80" s="31"/>
      <c r="K80" s="35"/>
      <c r="L80" s="3"/>
      <c r="AI80" s="3"/>
      <c r="AV80" s="3"/>
      <c r="AX80" s="3"/>
      <c r="BB80" s="3"/>
    </row>
    <row r="81" spans="2:11" x14ac:dyDescent="0.25">
      <c r="B81" s="8"/>
      <c r="C81" s="57" t="s">
        <v>40</v>
      </c>
      <c r="D81" s="54"/>
      <c r="E81" s="6"/>
      <c r="F81" s="19"/>
      <c r="G81" s="24">
        <v>-657.55</v>
      </c>
      <c r="H81" s="24">
        <v>-0.15</v>
      </c>
      <c r="I81" s="31"/>
      <c r="J81" s="31"/>
      <c r="K81" s="35"/>
    </row>
    <row r="82" spans="2:11" x14ac:dyDescent="0.25">
      <c r="C82" s="58" t="s">
        <v>39</v>
      </c>
      <c r="D82" s="54"/>
      <c r="E82" s="6"/>
      <c r="F82" s="19"/>
      <c r="G82" s="25">
        <v>1032.45</v>
      </c>
      <c r="H82" s="25">
        <v>0.23</v>
      </c>
      <c r="I82" s="31"/>
      <c r="J82" s="31"/>
      <c r="K82" s="35"/>
    </row>
    <row r="83" spans="2:11" x14ac:dyDescent="0.25">
      <c r="C83" s="57"/>
      <c r="D83" s="54"/>
      <c r="E83" s="6"/>
      <c r="F83" s="19"/>
      <c r="G83" s="24"/>
      <c r="H83" s="24"/>
      <c r="I83" s="31"/>
      <c r="J83" s="31"/>
      <c r="K83" s="35"/>
    </row>
    <row r="84" spans="2:11" x14ac:dyDescent="0.25">
      <c r="C84" s="60" t="s">
        <v>41</v>
      </c>
      <c r="D84" s="55"/>
      <c r="E84" s="5"/>
      <c r="F84" s="20"/>
      <c r="G84" s="26">
        <v>446536.43</v>
      </c>
      <c r="H84" s="26">
        <v>100.00000000000001</v>
      </c>
      <c r="I84" s="32"/>
      <c r="J84" s="32"/>
      <c r="K84" s="36"/>
    </row>
    <row r="86" spans="2:11" s="50" customFormat="1" ht="15.75" x14ac:dyDescent="0.3">
      <c r="C86" s="50" t="s">
        <v>4496</v>
      </c>
      <c r="F86" s="51"/>
      <c r="G86" s="51"/>
      <c r="H86" s="51"/>
    </row>
    <row r="87" spans="2:11" s="42" customFormat="1" ht="27" x14ac:dyDescent="0.25">
      <c r="B87" s="43"/>
      <c r="C87" s="43" t="s">
        <v>4491</v>
      </c>
      <c r="D87" s="43" t="s">
        <v>4492</v>
      </c>
      <c r="E87" s="43" t="s">
        <v>4493</v>
      </c>
      <c r="F87" s="44" t="s">
        <v>31</v>
      </c>
      <c r="G87" s="45" t="s">
        <v>4494</v>
      </c>
      <c r="H87" s="44" t="s">
        <v>33</v>
      </c>
      <c r="I87" s="43" t="s">
        <v>36</v>
      </c>
    </row>
    <row r="88" spans="2:11" s="42" customFormat="1" ht="13.5" x14ac:dyDescent="0.25">
      <c r="B88" s="43"/>
      <c r="C88" s="43" t="s">
        <v>4499</v>
      </c>
      <c r="D88" s="43"/>
      <c r="E88" s="43"/>
      <c r="F88" s="44"/>
      <c r="G88" s="45"/>
      <c r="H88" s="44"/>
      <c r="I88" s="43"/>
    </row>
    <row r="89" spans="2:11" s="2" customFormat="1" ht="13.5" x14ac:dyDescent="0.25">
      <c r="B89" s="46">
        <v>2216276</v>
      </c>
      <c r="C89" s="46" t="s">
        <v>4558</v>
      </c>
      <c r="D89" s="46" t="s">
        <v>4489</v>
      </c>
      <c r="E89" s="46" t="s">
        <v>107</v>
      </c>
      <c r="F89" s="47">
        <v>327800</v>
      </c>
      <c r="G89" s="47">
        <v>4665.7412999999997</v>
      </c>
      <c r="H89" s="47">
        <v>1.04</v>
      </c>
      <c r="I89" s="46"/>
    </row>
    <row r="90" spans="2:11" s="1" customFormat="1" ht="13.5" x14ac:dyDescent="0.25">
      <c r="B90" s="48"/>
      <c r="C90" s="48" t="s">
        <v>4495</v>
      </c>
      <c r="D90" s="48"/>
      <c r="E90" s="48"/>
      <c r="F90" s="49"/>
      <c r="G90" s="49">
        <v>4665.7412999999997</v>
      </c>
      <c r="H90" s="49">
        <v>1.04</v>
      </c>
      <c r="I90" s="48"/>
    </row>
    <row r="92" spans="2:11" x14ac:dyDescent="0.25">
      <c r="C92" s="1" t="s">
        <v>42</v>
      </c>
    </row>
    <row r="93" spans="2:11" x14ac:dyDescent="0.25">
      <c r="C93" s="37" t="s">
        <v>43</v>
      </c>
      <c r="D93" s="37"/>
      <c r="E93" s="37"/>
      <c r="F93" s="37"/>
      <c r="G93" s="37"/>
      <c r="H93" s="37"/>
      <c r="I93" s="37"/>
      <c r="J93" s="37"/>
      <c r="K93" s="37"/>
    </row>
    <row r="94" spans="2:11" x14ac:dyDescent="0.25">
      <c r="C94" s="2" t="s">
        <v>44</v>
      </c>
    </row>
    <row r="95" spans="2:11" x14ac:dyDescent="0.25">
      <c r="C95" s="2" t="s">
        <v>45</v>
      </c>
    </row>
    <row r="96" spans="2:11" x14ac:dyDescent="0.25">
      <c r="C96" s="2" t="s">
        <v>46</v>
      </c>
    </row>
    <row r="97" spans="3:6" x14ac:dyDescent="0.25">
      <c r="C97" s="2" t="s">
        <v>47</v>
      </c>
    </row>
    <row r="99" spans="3:6" x14ac:dyDescent="0.25">
      <c r="C99" s="77" t="s">
        <v>4759</v>
      </c>
      <c r="E99" s="77" t="s">
        <v>4760</v>
      </c>
      <c r="F99" s="78"/>
    </row>
    <row r="100" spans="3:6" x14ac:dyDescent="0.25">
      <c r="E100" s="2" t="s">
        <v>4794</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19"/>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2485</v>
      </c>
      <c r="J2" s="38" t="s">
        <v>4484</v>
      </c>
    </row>
    <row r="3" spans="1:54" ht="16.5" x14ac:dyDescent="0.3">
      <c r="C3" s="1" t="s">
        <v>26</v>
      </c>
      <c r="D3" s="21" t="s">
        <v>2486</v>
      </c>
      <c r="F3" s="71" t="s">
        <v>4699</v>
      </c>
      <c r="G3" s="13" t="s">
        <v>4410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2011</v>
      </c>
      <c r="C10" s="57" t="s">
        <v>2012</v>
      </c>
      <c r="D10" s="54" t="s">
        <v>2013</v>
      </c>
      <c r="E10" s="6" t="s">
        <v>152</v>
      </c>
      <c r="F10" s="19">
        <v>273251</v>
      </c>
      <c r="G10" s="24">
        <v>7615.51</v>
      </c>
      <c r="H10" s="24">
        <v>4.2699999999999996</v>
      </c>
      <c r="I10" s="31"/>
      <c r="J10" s="31"/>
      <c r="K10" s="35"/>
    </row>
    <row r="11" spans="1:54" x14ac:dyDescent="0.25">
      <c r="B11" s="8" t="s">
        <v>1872</v>
      </c>
      <c r="C11" s="57" t="s">
        <v>1873</v>
      </c>
      <c r="D11" s="54" t="s">
        <v>1874</v>
      </c>
      <c r="E11" s="6" t="s">
        <v>107</v>
      </c>
      <c r="F11" s="19">
        <v>344359</v>
      </c>
      <c r="G11" s="24">
        <v>6911.97</v>
      </c>
      <c r="H11" s="24">
        <v>3.88</v>
      </c>
      <c r="I11" s="31"/>
      <c r="J11" s="31"/>
      <c r="K11" s="35"/>
    </row>
    <row r="12" spans="1:54" x14ac:dyDescent="0.25">
      <c r="B12" s="8" t="s">
        <v>1942</v>
      </c>
      <c r="C12" s="57" t="s">
        <v>1943</v>
      </c>
      <c r="D12" s="54" t="s">
        <v>1944</v>
      </c>
      <c r="E12" s="6" t="s">
        <v>1945</v>
      </c>
      <c r="F12" s="19">
        <v>4440683</v>
      </c>
      <c r="G12" s="24">
        <v>6478.96</v>
      </c>
      <c r="H12" s="24">
        <v>3.63</v>
      </c>
      <c r="I12" s="31"/>
      <c r="J12" s="31"/>
      <c r="K12" s="35"/>
    </row>
    <row r="13" spans="1:54" x14ac:dyDescent="0.25">
      <c r="B13" s="8" t="s">
        <v>1946</v>
      </c>
      <c r="C13" s="57" t="s">
        <v>1947</v>
      </c>
      <c r="D13" s="54" t="s">
        <v>1948</v>
      </c>
      <c r="E13" s="6" t="s">
        <v>1945</v>
      </c>
      <c r="F13" s="19">
        <v>232159</v>
      </c>
      <c r="G13" s="24">
        <v>5524.92</v>
      </c>
      <c r="H13" s="24">
        <v>3.1</v>
      </c>
      <c r="I13" s="31"/>
      <c r="J13" s="31"/>
      <c r="K13" s="35"/>
    </row>
    <row r="14" spans="1:54" x14ac:dyDescent="0.25">
      <c r="B14" s="8" t="s">
        <v>104</v>
      </c>
      <c r="C14" s="57" t="s">
        <v>105</v>
      </c>
      <c r="D14" s="54" t="s">
        <v>106</v>
      </c>
      <c r="E14" s="6" t="s">
        <v>107</v>
      </c>
      <c r="F14" s="19">
        <v>489416</v>
      </c>
      <c r="G14" s="24">
        <v>5468.98</v>
      </c>
      <c r="H14" s="24">
        <v>3.07</v>
      </c>
      <c r="I14" s="31"/>
      <c r="J14" s="31"/>
      <c r="K14" s="35"/>
    </row>
    <row r="15" spans="1:54" x14ac:dyDescent="0.25">
      <c r="B15" s="8" t="s">
        <v>75</v>
      </c>
      <c r="C15" s="57" t="s">
        <v>76</v>
      </c>
      <c r="D15" s="54" t="s">
        <v>77</v>
      </c>
      <c r="E15" s="6" t="s">
        <v>78</v>
      </c>
      <c r="F15" s="19">
        <v>288614</v>
      </c>
      <c r="G15" s="24">
        <v>5381.21</v>
      </c>
      <c r="H15" s="24">
        <v>3.02</v>
      </c>
      <c r="I15" s="31"/>
      <c r="J15" s="31"/>
      <c r="K15" s="35"/>
    </row>
    <row r="16" spans="1:54" x14ac:dyDescent="0.25">
      <c r="B16" s="8" t="s">
        <v>872</v>
      </c>
      <c r="C16" s="57" t="s">
        <v>873</v>
      </c>
      <c r="D16" s="54" t="s">
        <v>874</v>
      </c>
      <c r="E16" s="6" t="s">
        <v>237</v>
      </c>
      <c r="F16" s="19">
        <v>4551928</v>
      </c>
      <c r="G16" s="24">
        <v>5086.78</v>
      </c>
      <c r="H16" s="24">
        <v>2.85</v>
      </c>
      <c r="I16" s="31"/>
      <c r="J16" s="31"/>
      <c r="K16" s="35"/>
    </row>
    <row r="17" spans="2:11" x14ac:dyDescent="0.25">
      <c r="B17" s="8" t="s">
        <v>2040</v>
      </c>
      <c r="C17" s="57" t="s">
        <v>2041</v>
      </c>
      <c r="D17" s="54" t="s">
        <v>2042</v>
      </c>
      <c r="E17" s="6" t="s">
        <v>325</v>
      </c>
      <c r="F17" s="19">
        <v>189114</v>
      </c>
      <c r="G17" s="24">
        <v>4826.8500000000004</v>
      </c>
      <c r="H17" s="24">
        <v>2.71</v>
      </c>
      <c r="I17" s="31"/>
      <c r="J17" s="31"/>
      <c r="K17" s="35"/>
    </row>
    <row r="18" spans="2:11" x14ac:dyDescent="0.25">
      <c r="B18" s="8" t="s">
        <v>1926</v>
      </c>
      <c r="C18" s="57" t="s">
        <v>1927</v>
      </c>
      <c r="D18" s="54" t="s">
        <v>1928</v>
      </c>
      <c r="E18" s="6" t="s">
        <v>148</v>
      </c>
      <c r="F18" s="19">
        <v>767217</v>
      </c>
      <c r="G18" s="24">
        <v>4801.63</v>
      </c>
      <c r="H18" s="24">
        <v>2.69</v>
      </c>
      <c r="I18" s="31"/>
      <c r="J18" s="31"/>
      <c r="K18" s="35"/>
    </row>
    <row r="19" spans="2:11" x14ac:dyDescent="0.25">
      <c r="B19" s="8" t="s">
        <v>353</v>
      </c>
      <c r="C19" s="57" t="s">
        <v>354</v>
      </c>
      <c r="D19" s="54" t="s">
        <v>355</v>
      </c>
      <c r="E19" s="6" t="s">
        <v>257</v>
      </c>
      <c r="F19" s="19">
        <v>469166</v>
      </c>
      <c r="G19" s="24">
        <v>4730.13</v>
      </c>
      <c r="H19" s="24">
        <v>2.65</v>
      </c>
      <c r="I19" s="31"/>
      <c r="J19" s="31"/>
      <c r="K19" s="35"/>
    </row>
    <row r="20" spans="2:11" x14ac:dyDescent="0.25">
      <c r="B20" s="8" t="s">
        <v>461</v>
      </c>
      <c r="C20" s="57" t="s">
        <v>462</v>
      </c>
      <c r="D20" s="54" t="s">
        <v>463</v>
      </c>
      <c r="E20" s="6" t="s">
        <v>230</v>
      </c>
      <c r="F20" s="19">
        <v>316791</v>
      </c>
      <c r="G20" s="24">
        <v>4688.51</v>
      </c>
      <c r="H20" s="24">
        <v>2.63</v>
      </c>
      <c r="I20" s="31"/>
      <c r="J20" s="31"/>
      <c r="K20" s="35"/>
    </row>
    <row r="21" spans="2:11" x14ac:dyDescent="0.25">
      <c r="B21" s="8" t="s">
        <v>1937</v>
      </c>
      <c r="C21" s="57" t="s">
        <v>1087</v>
      </c>
      <c r="D21" s="54" t="s">
        <v>1938</v>
      </c>
      <c r="E21" s="6" t="s">
        <v>277</v>
      </c>
      <c r="F21" s="19">
        <v>1743084</v>
      </c>
      <c r="G21" s="24">
        <v>4669.72</v>
      </c>
      <c r="H21" s="24">
        <v>2.62</v>
      </c>
      <c r="I21" s="31"/>
      <c r="J21" s="31"/>
      <c r="K21" s="35"/>
    </row>
    <row r="22" spans="2:11" x14ac:dyDescent="0.25">
      <c r="B22" s="8" t="s">
        <v>1875</v>
      </c>
      <c r="C22" s="57" t="s">
        <v>1194</v>
      </c>
      <c r="D22" s="54" t="s">
        <v>1876</v>
      </c>
      <c r="E22" s="6" t="s">
        <v>53</v>
      </c>
      <c r="F22" s="19">
        <v>2308115</v>
      </c>
      <c r="G22" s="24">
        <v>4549.29</v>
      </c>
      <c r="H22" s="24">
        <v>2.5499999999999998</v>
      </c>
      <c r="I22" s="31"/>
      <c r="J22" s="31"/>
      <c r="K22" s="35"/>
    </row>
    <row r="23" spans="2:11" x14ac:dyDescent="0.25">
      <c r="B23" s="8" t="s">
        <v>910</v>
      </c>
      <c r="C23" s="57" t="s">
        <v>911</v>
      </c>
      <c r="D23" s="54" t="s">
        <v>912</v>
      </c>
      <c r="E23" s="6" t="s">
        <v>152</v>
      </c>
      <c r="F23" s="19">
        <v>96094</v>
      </c>
      <c r="G23" s="24">
        <v>4430.8900000000003</v>
      </c>
      <c r="H23" s="24">
        <v>2.4900000000000002</v>
      </c>
      <c r="I23" s="31"/>
      <c r="J23" s="31"/>
      <c r="K23" s="35"/>
    </row>
    <row r="24" spans="2:11" x14ac:dyDescent="0.25">
      <c r="B24" s="8" t="s">
        <v>208</v>
      </c>
      <c r="C24" s="57" t="s">
        <v>209</v>
      </c>
      <c r="D24" s="54" t="s">
        <v>210</v>
      </c>
      <c r="E24" s="6" t="s">
        <v>74</v>
      </c>
      <c r="F24" s="19">
        <v>16553</v>
      </c>
      <c r="G24" s="24">
        <v>4426.5600000000004</v>
      </c>
      <c r="H24" s="24">
        <v>2.48</v>
      </c>
      <c r="I24" s="31"/>
      <c r="J24" s="31"/>
      <c r="K24" s="35"/>
    </row>
    <row r="25" spans="2:11" x14ac:dyDescent="0.25">
      <c r="B25" s="8" t="s">
        <v>400</v>
      </c>
      <c r="C25" s="57" t="s">
        <v>401</v>
      </c>
      <c r="D25" s="54" t="s">
        <v>402</v>
      </c>
      <c r="E25" s="6" t="s">
        <v>403</v>
      </c>
      <c r="F25" s="19">
        <v>3342221</v>
      </c>
      <c r="G25" s="24">
        <v>4408.3900000000003</v>
      </c>
      <c r="H25" s="24">
        <v>2.4700000000000002</v>
      </c>
      <c r="I25" s="31"/>
      <c r="J25" s="31"/>
      <c r="K25" s="35"/>
    </row>
    <row r="26" spans="2:11" x14ac:dyDescent="0.25">
      <c r="B26" s="8" t="s">
        <v>2080</v>
      </c>
      <c r="C26" s="57" t="s">
        <v>2081</v>
      </c>
      <c r="D26" s="54" t="s">
        <v>2082</v>
      </c>
      <c r="E26" s="6" t="s">
        <v>325</v>
      </c>
      <c r="F26" s="19">
        <v>180081</v>
      </c>
      <c r="G26" s="24">
        <v>4263.24</v>
      </c>
      <c r="H26" s="24">
        <v>2.39</v>
      </c>
      <c r="I26" s="31"/>
      <c r="J26" s="31"/>
      <c r="K26" s="35"/>
    </row>
    <row r="27" spans="2:11" x14ac:dyDescent="0.25">
      <c r="B27" s="8" t="s">
        <v>550</v>
      </c>
      <c r="C27" s="57" t="s">
        <v>551</v>
      </c>
      <c r="D27" s="54" t="s">
        <v>552</v>
      </c>
      <c r="E27" s="6" t="s">
        <v>186</v>
      </c>
      <c r="F27" s="19">
        <v>153054</v>
      </c>
      <c r="G27" s="24">
        <v>4140.6499999999996</v>
      </c>
      <c r="H27" s="24">
        <v>2.3199999999999998</v>
      </c>
      <c r="I27" s="31"/>
      <c r="J27" s="31"/>
      <c r="K27" s="35"/>
    </row>
    <row r="28" spans="2:11" x14ac:dyDescent="0.25">
      <c r="B28" s="8" t="s">
        <v>1877</v>
      </c>
      <c r="C28" s="57" t="s">
        <v>1878</v>
      </c>
      <c r="D28" s="54" t="s">
        <v>1879</v>
      </c>
      <c r="E28" s="6" t="s">
        <v>103</v>
      </c>
      <c r="F28" s="19">
        <v>310778</v>
      </c>
      <c r="G28" s="24">
        <v>4048.35</v>
      </c>
      <c r="H28" s="24">
        <v>2.27</v>
      </c>
      <c r="I28" s="31"/>
      <c r="J28" s="31"/>
      <c r="K28" s="35"/>
    </row>
    <row r="29" spans="2:11" x14ac:dyDescent="0.25">
      <c r="B29" s="8" t="s">
        <v>2023</v>
      </c>
      <c r="C29" s="57" t="s">
        <v>2024</v>
      </c>
      <c r="D29" s="54" t="s">
        <v>2025</v>
      </c>
      <c r="E29" s="6" t="s">
        <v>85</v>
      </c>
      <c r="F29" s="19">
        <v>110376</v>
      </c>
      <c r="G29" s="24">
        <v>4037.11</v>
      </c>
      <c r="H29" s="24">
        <v>2.2599999999999998</v>
      </c>
      <c r="I29" s="31"/>
      <c r="J29" s="31"/>
      <c r="K29" s="35"/>
    </row>
    <row r="30" spans="2:11" x14ac:dyDescent="0.25">
      <c r="B30" s="8" t="s">
        <v>1939</v>
      </c>
      <c r="C30" s="57" t="s">
        <v>1940</v>
      </c>
      <c r="D30" s="54" t="s">
        <v>1941</v>
      </c>
      <c r="E30" s="6" t="s">
        <v>74</v>
      </c>
      <c r="F30" s="19">
        <v>910861</v>
      </c>
      <c r="G30" s="24">
        <v>4000.96</v>
      </c>
      <c r="H30" s="24">
        <v>2.2400000000000002</v>
      </c>
      <c r="I30" s="31"/>
      <c r="J30" s="31"/>
      <c r="K30" s="35"/>
    </row>
    <row r="31" spans="2:11" x14ac:dyDescent="0.25">
      <c r="B31" s="8" t="s">
        <v>1952</v>
      </c>
      <c r="C31" s="57" t="s">
        <v>1953</v>
      </c>
      <c r="D31" s="54" t="s">
        <v>1954</v>
      </c>
      <c r="E31" s="6" t="s">
        <v>257</v>
      </c>
      <c r="F31" s="19">
        <v>724992</v>
      </c>
      <c r="G31" s="24">
        <v>3900.82</v>
      </c>
      <c r="H31" s="24">
        <v>2.19</v>
      </c>
      <c r="I31" s="31"/>
      <c r="J31" s="31"/>
      <c r="K31" s="35"/>
    </row>
    <row r="32" spans="2:11" x14ac:dyDescent="0.25">
      <c r="B32" s="8" t="s">
        <v>359</v>
      </c>
      <c r="C32" s="57" t="s">
        <v>360</v>
      </c>
      <c r="D32" s="54" t="s">
        <v>361</v>
      </c>
      <c r="E32" s="6" t="s">
        <v>318</v>
      </c>
      <c r="F32" s="19">
        <v>360706</v>
      </c>
      <c r="G32" s="24">
        <v>3783.26</v>
      </c>
      <c r="H32" s="24">
        <v>2.12</v>
      </c>
      <c r="I32" s="31"/>
      <c r="J32" s="31"/>
      <c r="K32" s="35"/>
    </row>
    <row r="33" spans="2:11" x14ac:dyDescent="0.25">
      <c r="B33" s="8" t="s">
        <v>1800</v>
      </c>
      <c r="C33" s="57" t="s">
        <v>1801</v>
      </c>
      <c r="D33" s="54" t="s">
        <v>1802</v>
      </c>
      <c r="E33" s="6" t="s">
        <v>441</v>
      </c>
      <c r="F33" s="19">
        <v>99693</v>
      </c>
      <c r="G33" s="24">
        <v>3759.32</v>
      </c>
      <c r="H33" s="24">
        <v>2.11</v>
      </c>
      <c r="I33" s="31"/>
      <c r="J33" s="31"/>
      <c r="K33" s="35"/>
    </row>
    <row r="34" spans="2:11" x14ac:dyDescent="0.25">
      <c r="B34" s="8" t="s">
        <v>768</v>
      </c>
      <c r="C34" s="57" t="s">
        <v>769</v>
      </c>
      <c r="D34" s="54" t="s">
        <v>770</v>
      </c>
      <c r="E34" s="6" t="s">
        <v>257</v>
      </c>
      <c r="F34" s="19">
        <v>165234</v>
      </c>
      <c r="G34" s="24">
        <v>3628.87</v>
      </c>
      <c r="H34" s="24">
        <v>2.04</v>
      </c>
      <c r="I34" s="31"/>
      <c r="J34" s="31"/>
      <c r="K34" s="35"/>
    </row>
    <row r="35" spans="2:11" x14ac:dyDescent="0.25">
      <c r="B35" s="8" t="s">
        <v>1896</v>
      </c>
      <c r="C35" s="57" t="s">
        <v>1897</v>
      </c>
      <c r="D35" s="54" t="s">
        <v>1898</v>
      </c>
      <c r="E35" s="6" t="s">
        <v>506</v>
      </c>
      <c r="F35" s="19">
        <v>641515</v>
      </c>
      <c r="G35" s="24">
        <v>3455.52</v>
      </c>
      <c r="H35" s="24">
        <v>1.94</v>
      </c>
      <c r="I35" s="31"/>
      <c r="J35" s="31"/>
      <c r="K35" s="35"/>
    </row>
    <row r="36" spans="2:11" x14ac:dyDescent="0.25">
      <c r="B36" s="8" t="s">
        <v>1968</v>
      </c>
      <c r="C36" s="57" t="s">
        <v>1969</v>
      </c>
      <c r="D36" s="54" t="s">
        <v>1970</v>
      </c>
      <c r="E36" s="6" t="s">
        <v>1971</v>
      </c>
      <c r="F36" s="19">
        <v>1474739</v>
      </c>
      <c r="G36" s="24">
        <v>3441.3</v>
      </c>
      <c r="H36" s="24">
        <v>1.93</v>
      </c>
      <c r="I36" s="31"/>
      <c r="J36" s="31"/>
      <c r="K36" s="35"/>
    </row>
    <row r="37" spans="2:11" x14ac:dyDescent="0.25">
      <c r="B37" s="8" t="s">
        <v>1870</v>
      </c>
      <c r="C37" s="57" t="s">
        <v>1212</v>
      </c>
      <c r="D37" s="54" t="s">
        <v>1871</v>
      </c>
      <c r="E37" s="6" t="s">
        <v>53</v>
      </c>
      <c r="F37" s="19">
        <v>832182</v>
      </c>
      <c r="G37" s="24">
        <v>3354.11</v>
      </c>
      <c r="H37" s="24">
        <v>1.88</v>
      </c>
      <c r="I37" s="31"/>
      <c r="J37" s="31"/>
      <c r="K37" s="35"/>
    </row>
    <row r="38" spans="2:11" x14ac:dyDescent="0.25">
      <c r="B38" s="8" t="s">
        <v>547</v>
      </c>
      <c r="C38" s="57" t="s">
        <v>548</v>
      </c>
      <c r="D38" s="54" t="s">
        <v>549</v>
      </c>
      <c r="E38" s="6" t="s">
        <v>152</v>
      </c>
      <c r="F38" s="19">
        <v>84816</v>
      </c>
      <c r="G38" s="24">
        <v>3350.02</v>
      </c>
      <c r="H38" s="24">
        <v>1.88</v>
      </c>
      <c r="I38" s="31"/>
      <c r="J38" s="31"/>
      <c r="K38" s="35"/>
    </row>
    <row r="39" spans="2:11" x14ac:dyDescent="0.25">
      <c r="B39" s="8" t="s">
        <v>278</v>
      </c>
      <c r="C39" s="57" t="s">
        <v>279</v>
      </c>
      <c r="D39" s="54" t="s">
        <v>280</v>
      </c>
      <c r="E39" s="6" t="s">
        <v>184</v>
      </c>
      <c r="F39" s="19">
        <v>455294</v>
      </c>
      <c r="G39" s="24">
        <v>3054.11</v>
      </c>
      <c r="H39" s="24">
        <v>1.71</v>
      </c>
      <c r="I39" s="31"/>
      <c r="J39" s="31"/>
      <c r="K39" s="35"/>
    </row>
    <row r="40" spans="2:11" x14ac:dyDescent="0.25">
      <c r="B40" s="8" t="s">
        <v>1932</v>
      </c>
      <c r="C40" s="57" t="s">
        <v>1933</v>
      </c>
      <c r="D40" s="54" t="s">
        <v>1934</v>
      </c>
      <c r="E40" s="6" t="s">
        <v>152</v>
      </c>
      <c r="F40" s="19">
        <v>2535564</v>
      </c>
      <c r="G40" s="24">
        <v>3005.91</v>
      </c>
      <c r="H40" s="24">
        <v>1.69</v>
      </c>
      <c r="I40" s="31"/>
      <c r="J40" s="31"/>
      <c r="K40" s="35"/>
    </row>
    <row r="41" spans="2:11" x14ac:dyDescent="0.25">
      <c r="B41" s="8" t="s">
        <v>2487</v>
      </c>
      <c r="C41" s="57" t="s">
        <v>2488</v>
      </c>
      <c r="D41" s="54" t="s">
        <v>2489</v>
      </c>
      <c r="E41" s="6" t="s">
        <v>318</v>
      </c>
      <c r="F41" s="19">
        <v>265040</v>
      </c>
      <c r="G41" s="24">
        <v>2928.69</v>
      </c>
      <c r="H41" s="24">
        <v>1.64</v>
      </c>
      <c r="I41" s="31"/>
      <c r="J41" s="31"/>
      <c r="K41" s="35"/>
    </row>
    <row r="42" spans="2:11" x14ac:dyDescent="0.25">
      <c r="B42" s="8" t="s">
        <v>82</v>
      </c>
      <c r="C42" s="57" t="s">
        <v>83</v>
      </c>
      <c r="D42" s="54" t="s">
        <v>84</v>
      </c>
      <c r="E42" s="6" t="s">
        <v>85</v>
      </c>
      <c r="F42" s="19">
        <v>65683</v>
      </c>
      <c r="G42" s="24">
        <v>2903.02</v>
      </c>
      <c r="H42" s="24">
        <v>1.63</v>
      </c>
      <c r="I42" s="31"/>
      <c r="J42" s="31"/>
      <c r="K42" s="35"/>
    </row>
    <row r="43" spans="2:11" x14ac:dyDescent="0.25">
      <c r="B43" s="8" t="s">
        <v>303</v>
      </c>
      <c r="C43" s="57" t="s">
        <v>304</v>
      </c>
      <c r="D43" s="54" t="s">
        <v>305</v>
      </c>
      <c r="E43" s="6" t="s">
        <v>53</v>
      </c>
      <c r="F43" s="19">
        <v>3685876</v>
      </c>
      <c r="G43" s="24">
        <v>2860.24</v>
      </c>
      <c r="H43" s="24">
        <v>1.6</v>
      </c>
      <c r="I43" s="31"/>
      <c r="J43" s="31"/>
      <c r="K43" s="35"/>
    </row>
    <row r="44" spans="2:11" x14ac:dyDescent="0.25">
      <c r="B44" s="8" t="s">
        <v>404</v>
      </c>
      <c r="C44" s="57" t="s">
        <v>405</v>
      </c>
      <c r="D44" s="54" t="s">
        <v>406</v>
      </c>
      <c r="E44" s="6" t="s">
        <v>230</v>
      </c>
      <c r="F44" s="19">
        <v>481903</v>
      </c>
      <c r="G44" s="24">
        <v>2711.19</v>
      </c>
      <c r="H44" s="24">
        <v>1.52</v>
      </c>
      <c r="I44" s="31"/>
      <c r="J44" s="31"/>
      <c r="K44" s="35"/>
    </row>
    <row r="45" spans="2:11" x14ac:dyDescent="0.25">
      <c r="B45" s="8" t="s">
        <v>1929</v>
      </c>
      <c r="C45" s="57" t="s">
        <v>1930</v>
      </c>
      <c r="D45" s="54" t="s">
        <v>1931</v>
      </c>
      <c r="E45" s="6" t="s">
        <v>119</v>
      </c>
      <c r="F45" s="19">
        <v>2940477</v>
      </c>
      <c r="G45" s="24">
        <v>2706.71</v>
      </c>
      <c r="H45" s="24">
        <v>1.52</v>
      </c>
      <c r="I45" s="31"/>
      <c r="J45" s="31"/>
      <c r="K45" s="35"/>
    </row>
    <row r="46" spans="2:11" x14ac:dyDescent="0.25">
      <c r="B46" s="8" t="s">
        <v>2490</v>
      </c>
      <c r="C46" s="57" t="s">
        <v>2491</v>
      </c>
      <c r="D46" s="54" t="s">
        <v>2492</v>
      </c>
      <c r="E46" s="6" t="s">
        <v>107</v>
      </c>
      <c r="F46" s="19">
        <v>363817</v>
      </c>
      <c r="G46" s="24">
        <v>2689.15</v>
      </c>
      <c r="H46" s="24">
        <v>1.51</v>
      </c>
      <c r="I46" s="31"/>
      <c r="J46" s="31"/>
      <c r="K46" s="35"/>
    </row>
    <row r="47" spans="2:11" x14ac:dyDescent="0.25">
      <c r="B47" s="8" t="s">
        <v>1955</v>
      </c>
      <c r="C47" s="57" t="s">
        <v>1956</v>
      </c>
      <c r="D47" s="54" t="s">
        <v>1957</v>
      </c>
      <c r="E47" s="6" t="s">
        <v>156</v>
      </c>
      <c r="F47" s="19">
        <v>376899</v>
      </c>
      <c r="G47" s="24">
        <v>2659.96</v>
      </c>
      <c r="H47" s="24">
        <v>1.49</v>
      </c>
      <c r="I47" s="31"/>
      <c r="J47" s="31"/>
      <c r="K47" s="35"/>
    </row>
    <row r="48" spans="2:11" x14ac:dyDescent="0.25">
      <c r="B48" s="8" t="s">
        <v>297</v>
      </c>
      <c r="C48" s="57" t="s">
        <v>298</v>
      </c>
      <c r="D48" s="54" t="s">
        <v>299</v>
      </c>
      <c r="E48" s="6" t="s">
        <v>131</v>
      </c>
      <c r="F48" s="19">
        <v>113293</v>
      </c>
      <c r="G48" s="24">
        <v>2409.23</v>
      </c>
      <c r="H48" s="24">
        <v>1.35</v>
      </c>
      <c r="I48" s="31"/>
      <c r="J48" s="31"/>
      <c r="K48" s="35"/>
    </row>
    <row r="49" spans="2:11" x14ac:dyDescent="0.25">
      <c r="B49" s="8" t="s">
        <v>908</v>
      </c>
      <c r="C49" s="57" t="s">
        <v>573</v>
      </c>
      <c r="D49" s="54" t="s">
        <v>909</v>
      </c>
      <c r="E49" s="6" t="s">
        <v>119</v>
      </c>
      <c r="F49" s="19">
        <v>10608</v>
      </c>
      <c r="G49" s="24">
        <v>2291.2800000000002</v>
      </c>
      <c r="H49" s="24">
        <v>1.29</v>
      </c>
      <c r="I49" s="31"/>
      <c r="J49" s="31"/>
      <c r="K49" s="35"/>
    </row>
    <row r="50" spans="2:11" x14ac:dyDescent="0.25">
      <c r="B50" s="8" t="s">
        <v>2493</v>
      </c>
      <c r="C50" s="57" t="s">
        <v>2494</v>
      </c>
      <c r="D50" s="54" t="s">
        <v>2495</v>
      </c>
      <c r="E50" s="6" t="s">
        <v>277</v>
      </c>
      <c r="F50" s="19">
        <v>206464</v>
      </c>
      <c r="G50" s="24">
        <v>2124.1</v>
      </c>
      <c r="H50" s="24">
        <v>1.19</v>
      </c>
      <c r="I50" s="31"/>
      <c r="J50" s="31"/>
      <c r="K50" s="35"/>
    </row>
    <row r="51" spans="2:11" x14ac:dyDescent="0.25">
      <c r="B51" s="8" t="s">
        <v>851</v>
      </c>
      <c r="C51" s="57" t="s">
        <v>852</v>
      </c>
      <c r="D51" s="54" t="s">
        <v>853</v>
      </c>
      <c r="E51" s="6" t="s">
        <v>131</v>
      </c>
      <c r="F51" s="19">
        <v>313734</v>
      </c>
      <c r="G51" s="24">
        <v>2000.21</v>
      </c>
      <c r="H51" s="24">
        <v>1.1200000000000001</v>
      </c>
      <c r="I51" s="31"/>
      <c r="J51" s="31"/>
      <c r="K51" s="35"/>
    </row>
    <row r="52" spans="2:11" x14ac:dyDescent="0.25">
      <c r="B52" s="8" t="s">
        <v>2053</v>
      </c>
      <c r="C52" s="57" t="s">
        <v>2054</v>
      </c>
      <c r="D52" s="54" t="s">
        <v>2055</v>
      </c>
      <c r="E52" s="6" t="s">
        <v>103</v>
      </c>
      <c r="F52" s="19">
        <v>346857</v>
      </c>
      <c r="G52" s="24">
        <v>1992.35</v>
      </c>
      <c r="H52" s="24">
        <v>1.1200000000000001</v>
      </c>
      <c r="I52" s="31"/>
      <c r="J52" s="31"/>
      <c r="K52" s="35"/>
    </row>
    <row r="53" spans="2:11" x14ac:dyDescent="0.25">
      <c r="B53" s="8" t="s">
        <v>190</v>
      </c>
      <c r="C53" s="57" t="s">
        <v>191</v>
      </c>
      <c r="D53" s="54" t="s">
        <v>192</v>
      </c>
      <c r="E53" s="6" t="s">
        <v>107</v>
      </c>
      <c r="F53" s="19">
        <v>134383</v>
      </c>
      <c r="G53" s="24">
        <v>1991.42</v>
      </c>
      <c r="H53" s="24">
        <v>1.1200000000000001</v>
      </c>
      <c r="I53" s="31"/>
      <c r="J53" s="31"/>
      <c r="K53" s="35"/>
    </row>
    <row r="54" spans="2:11" x14ac:dyDescent="0.25">
      <c r="B54" s="8" t="s">
        <v>2496</v>
      </c>
      <c r="C54" s="57" t="s">
        <v>2497</v>
      </c>
      <c r="D54" s="54" t="s">
        <v>2498</v>
      </c>
      <c r="E54" s="6" t="s">
        <v>107</v>
      </c>
      <c r="F54" s="19">
        <v>24600</v>
      </c>
      <c r="G54" s="24">
        <v>1809.6</v>
      </c>
      <c r="H54" s="24">
        <v>1.02</v>
      </c>
      <c r="I54" s="31"/>
      <c r="J54" s="31"/>
      <c r="K54" s="35"/>
    </row>
    <row r="55" spans="2:11" x14ac:dyDescent="0.25">
      <c r="B55" s="8" t="s">
        <v>2499</v>
      </c>
      <c r="C55" s="57" t="s">
        <v>2500</v>
      </c>
      <c r="D55" s="54" t="s">
        <v>2501</v>
      </c>
      <c r="E55" s="6" t="s">
        <v>277</v>
      </c>
      <c r="F55" s="19">
        <v>189642</v>
      </c>
      <c r="G55" s="24">
        <v>1654.91</v>
      </c>
      <c r="H55" s="24">
        <v>0.93</v>
      </c>
      <c r="I55" s="31"/>
      <c r="J55" s="31"/>
      <c r="K55" s="35"/>
    </row>
    <row r="56" spans="2:11" x14ac:dyDescent="0.25">
      <c r="B56" s="8" t="s">
        <v>2502</v>
      </c>
      <c r="C56" s="57" t="s">
        <v>2503</v>
      </c>
      <c r="D56" s="54" t="s">
        <v>2504</v>
      </c>
      <c r="E56" s="6" t="s">
        <v>403</v>
      </c>
      <c r="F56" s="19">
        <v>155814</v>
      </c>
      <c r="G56" s="24">
        <v>1104.4100000000001</v>
      </c>
      <c r="H56" s="24">
        <v>0.62</v>
      </c>
      <c r="I56" s="31"/>
      <c r="J56" s="31"/>
      <c r="K56" s="35"/>
    </row>
    <row r="57" spans="2:11" x14ac:dyDescent="0.25">
      <c r="B57" s="8" t="s">
        <v>562</v>
      </c>
      <c r="C57" s="57" t="s">
        <v>563</v>
      </c>
      <c r="D57" s="54" t="s">
        <v>564</v>
      </c>
      <c r="E57" s="6" t="s">
        <v>230</v>
      </c>
      <c r="F57" s="19">
        <v>143375</v>
      </c>
      <c r="G57" s="24">
        <v>974.23</v>
      </c>
      <c r="H57" s="24">
        <v>0.55000000000000004</v>
      </c>
      <c r="I57" s="31"/>
      <c r="J57" s="31"/>
      <c r="K57" s="35"/>
    </row>
    <row r="58" spans="2:11" x14ac:dyDescent="0.25">
      <c r="B58" s="8" t="s">
        <v>500</v>
      </c>
      <c r="C58" s="57" t="s">
        <v>501</v>
      </c>
      <c r="D58" s="54" t="s">
        <v>502</v>
      </c>
      <c r="E58" s="6" t="s">
        <v>257</v>
      </c>
      <c r="F58" s="19">
        <v>5333</v>
      </c>
      <c r="G58" s="24">
        <v>919.4</v>
      </c>
      <c r="H58" s="24">
        <v>0.52</v>
      </c>
      <c r="I58" s="31"/>
      <c r="J58" s="31"/>
      <c r="K58" s="35"/>
    </row>
    <row r="59" spans="2:11" x14ac:dyDescent="0.25">
      <c r="B59" s="8" t="s">
        <v>2505</v>
      </c>
      <c r="C59" s="57" t="s">
        <v>2506</v>
      </c>
      <c r="D59" s="54" t="s">
        <v>2507</v>
      </c>
      <c r="E59" s="6" t="s">
        <v>506</v>
      </c>
      <c r="F59" s="19">
        <v>88386</v>
      </c>
      <c r="G59" s="24">
        <v>301.08999999999997</v>
      </c>
      <c r="H59" s="24">
        <v>0.17</v>
      </c>
      <c r="I59" s="31"/>
      <c r="J59" s="31"/>
      <c r="K59" s="35"/>
    </row>
    <row r="60" spans="2:11" x14ac:dyDescent="0.25">
      <c r="C60" s="58" t="s">
        <v>39</v>
      </c>
      <c r="D60" s="54"/>
      <c r="E60" s="6"/>
      <c r="F60" s="19"/>
      <c r="G60" s="25">
        <v>178255.04</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1.75</v>
      </c>
      <c r="H100" s="24" t="s">
        <v>4668</v>
      </c>
      <c r="I100" s="31"/>
      <c r="J100" s="31"/>
      <c r="K100" s="35"/>
    </row>
    <row r="101" spans="1:54" x14ac:dyDescent="0.25">
      <c r="C101" s="58" t="s">
        <v>39</v>
      </c>
      <c r="D101" s="54"/>
      <c r="E101" s="6"/>
      <c r="F101" s="19"/>
      <c r="G101" s="25">
        <v>1.75</v>
      </c>
      <c r="H101" s="25" t="s">
        <v>4668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4667</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14.16</v>
      </c>
      <c r="H105" s="24">
        <v>0.01</v>
      </c>
      <c r="I105" s="31"/>
      <c r="J105" s="31"/>
      <c r="K105" s="35"/>
    </row>
    <row r="106" spans="1:54" x14ac:dyDescent="0.25">
      <c r="C106" s="58" t="s">
        <v>39</v>
      </c>
      <c r="D106" s="54"/>
      <c r="E106" s="6"/>
      <c r="F106" s="19"/>
      <c r="G106" s="25">
        <v>14.16</v>
      </c>
      <c r="H106" s="25">
        <v>0.01</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178270.95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4759</v>
      </c>
      <c r="E118" s="77" t="s">
        <v>4760</v>
      </c>
      <c r="F118" s="78"/>
    </row>
    <row r="119" spans="3:6" x14ac:dyDescent="0.25">
      <c r="E119" s="2" t="s">
        <v>4795</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2508</v>
      </c>
      <c r="J2" s="38" t="s">
        <v>4484</v>
      </c>
    </row>
    <row r="3" spans="1:54" ht="16.5" x14ac:dyDescent="0.3">
      <c r="C3" s="1" t="s">
        <v>26</v>
      </c>
      <c r="D3" s="21" t="s">
        <v>2509</v>
      </c>
      <c r="F3" s="71" t="s">
        <v>4699</v>
      </c>
      <c r="G3" s="13" t="s">
        <v>4411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8242178</v>
      </c>
      <c r="G10" s="24">
        <v>128479.07</v>
      </c>
      <c r="H10" s="24">
        <v>29.7</v>
      </c>
      <c r="I10" s="31"/>
      <c r="J10" s="31"/>
      <c r="K10" s="35"/>
    </row>
    <row r="11" spans="1:54" x14ac:dyDescent="0.25">
      <c r="B11" s="8" t="s">
        <v>61</v>
      </c>
      <c r="C11" s="57" t="s">
        <v>62</v>
      </c>
      <c r="D11" s="54" t="s">
        <v>63</v>
      </c>
      <c r="E11" s="6" t="s">
        <v>53</v>
      </c>
      <c r="F11" s="19">
        <v>10542730</v>
      </c>
      <c r="G11" s="24">
        <v>98569.25</v>
      </c>
      <c r="H11" s="24">
        <v>22.78</v>
      </c>
      <c r="I11" s="31"/>
      <c r="J11" s="31"/>
      <c r="K11" s="35"/>
    </row>
    <row r="12" spans="1:54" x14ac:dyDescent="0.25">
      <c r="B12" s="8" t="s">
        <v>64</v>
      </c>
      <c r="C12" s="57" t="s">
        <v>65</v>
      </c>
      <c r="D12" s="54" t="s">
        <v>66</v>
      </c>
      <c r="E12" s="6" t="s">
        <v>53</v>
      </c>
      <c r="F12" s="19">
        <v>4175244</v>
      </c>
      <c r="G12" s="24">
        <v>44852.56</v>
      </c>
      <c r="H12" s="24">
        <v>10.37</v>
      </c>
      <c r="I12" s="31"/>
      <c r="J12" s="31"/>
      <c r="K12" s="35"/>
    </row>
    <row r="13" spans="1:54" x14ac:dyDescent="0.25">
      <c r="B13" s="8" t="s">
        <v>136</v>
      </c>
      <c r="C13" s="57" t="s">
        <v>137</v>
      </c>
      <c r="D13" s="54" t="s">
        <v>138</v>
      </c>
      <c r="E13" s="6" t="s">
        <v>53</v>
      </c>
      <c r="F13" s="19">
        <v>2400342</v>
      </c>
      <c r="G13" s="24">
        <v>42136.800000000003</v>
      </c>
      <c r="H13" s="24">
        <v>9.74</v>
      </c>
      <c r="I13" s="31"/>
      <c r="J13" s="31"/>
      <c r="K13" s="35"/>
    </row>
    <row r="14" spans="1:54" x14ac:dyDescent="0.25">
      <c r="B14" s="8" t="s">
        <v>86</v>
      </c>
      <c r="C14" s="57" t="s">
        <v>87</v>
      </c>
      <c r="D14" s="54" t="s">
        <v>88</v>
      </c>
      <c r="E14" s="6" t="s">
        <v>53</v>
      </c>
      <c r="F14" s="19">
        <v>7123626</v>
      </c>
      <c r="G14" s="24">
        <v>40230.68</v>
      </c>
      <c r="H14" s="24">
        <v>9.3000000000000007</v>
      </c>
      <c r="I14" s="31"/>
      <c r="J14" s="31"/>
      <c r="K14" s="35"/>
    </row>
    <row r="15" spans="1:54" x14ac:dyDescent="0.25">
      <c r="B15" s="8" t="s">
        <v>954</v>
      </c>
      <c r="C15" s="57" t="s">
        <v>701</v>
      </c>
      <c r="D15" s="54" t="s">
        <v>955</v>
      </c>
      <c r="E15" s="6" t="s">
        <v>53</v>
      </c>
      <c r="F15" s="19">
        <v>1897751</v>
      </c>
      <c r="G15" s="24">
        <v>27822.93</v>
      </c>
      <c r="H15" s="24">
        <v>6.43</v>
      </c>
      <c r="I15" s="31"/>
      <c r="J15" s="31"/>
      <c r="K15" s="35"/>
    </row>
    <row r="16" spans="1:54" x14ac:dyDescent="0.25">
      <c r="B16" s="8" t="s">
        <v>1875</v>
      </c>
      <c r="C16" s="57" t="s">
        <v>1194</v>
      </c>
      <c r="D16" s="54" t="s">
        <v>1876</v>
      </c>
      <c r="E16" s="6" t="s">
        <v>53</v>
      </c>
      <c r="F16" s="19">
        <v>5413090</v>
      </c>
      <c r="G16" s="24">
        <v>10669.2</v>
      </c>
      <c r="H16" s="24">
        <v>2.4700000000000002</v>
      </c>
      <c r="I16" s="31"/>
      <c r="J16" s="31"/>
      <c r="K16" s="35"/>
    </row>
    <row r="17" spans="2:11" x14ac:dyDescent="0.25">
      <c r="B17" s="8" t="s">
        <v>2510</v>
      </c>
      <c r="C17" s="57" t="s">
        <v>2511</v>
      </c>
      <c r="D17" s="54" t="s">
        <v>2512</v>
      </c>
      <c r="E17" s="6" t="s">
        <v>53</v>
      </c>
      <c r="F17" s="19">
        <v>1398559</v>
      </c>
      <c r="G17" s="24">
        <v>10368.92</v>
      </c>
      <c r="H17" s="24">
        <v>2.4</v>
      </c>
      <c r="I17" s="31"/>
      <c r="J17" s="31"/>
      <c r="K17" s="35"/>
    </row>
    <row r="18" spans="2:11" x14ac:dyDescent="0.25">
      <c r="B18" s="8" t="s">
        <v>870</v>
      </c>
      <c r="C18" s="57" t="s">
        <v>698</v>
      </c>
      <c r="D18" s="54" t="s">
        <v>871</v>
      </c>
      <c r="E18" s="6" t="s">
        <v>53</v>
      </c>
      <c r="F18" s="19">
        <v>6836799</v>
      </c>
      <c r="G18" s="24">
        <v>10074.02</v>
      </c>
      <c r="H18" s="24">
        <v>2.33</v>
      </c>
      <c r="I18" s="31"/>
      <c r="J18" s="31"/>
      <c r="K18" s="35"/>
    </row>
    <row r="19" spans="2:11" x14ac:dyDescent="0.25">
      <c r="B19" s="8" t="s">
        <v>2513</v>
      </c>
      <c r="C19" s="57" t="s">
        <v>1227</v>
      </c>
      <c r="D19" s="54" t="s">
        <v>2514</v>
      </c>
      <c r="E19" s="6" t="s">
        <v>53</v>
      </c>
      <c r="F19" s="19">
        <v>9186806</v>
      </c>
      <c r="G19" s="24">
        <v>7827.16</v>
      </c>
      <c r="H19" s="24">
        <v>1.81</v>
      </c>
      <c r="I19" s="31"/>
      <c r="J19" s="31"/>
      <c r="K19" s="35"/>
    </row>
    <row r="20" spans="2:11" x14ac:dyDescent="0.25">
      <c r="B20" s="8" t="s">
        <v>303</v>
      </c>
      <c r="C20" s="57" t="s">
        <v>304</v>
      </c>
      <c r="D20" s="54" t="s">
        <v>305</v>
      </c>
      <c r="E20" s="6" t="s">
        <v>53</v>
      </c>
      <c r="F20" s="19">
        <v>8644350</v>
      </c>
      <c r="G20" s="24">
        <v>6708.02</v>
      </c>
      <c r="H20" s="24">
        <v>1.55</v>
      </c>
      <c r="I20" s="31"/>
      <c r="J20" s="31"/>
      <c r="K20" s="35"/>
    </row>
    <row r="21" spans="2:11" x14ac:dyDescent="0.25">
      <c r="B21" s="8" t="s">
        <v>916</v>
      </c>
      <c r="C21" s="57" t="s">
        <v>917</v>
      </c>
      <c r="D21" s="54" t="s">
        <v>918</v>
      </c>
      <c r="E21" s="6" t="s">
        <v>53</v>
      </c>
      <c r="F21" s="19">
        <v>2154626</v>
      </c>
      <c r="G21" s="24">
        <v>4871.6099999999997</v>
      </c>
      <c r="H21" s="24">
        <v>1.1299999999999999</v>
      </c>
      <c r="I21" s="31"/>
      <c r="J21" s="31"/>
      <c r="K21" s="35"/>
    </row>
    <row r="22" spans="2:11" x14ac:dyDescent="0.25">
      <c r="C22" s="58" t="s">
        <v>39</v>
      </c>
      <c r="D22" s="54"/>
      <c r="E22" s="6"/>
      <c r="F22" s="19"/>
      <c r="G22" s="25">
        <v>432610.22</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57.23</v>
      </c>
      <c r="H62" s="24">
        <v>0.01</v>
      </c>
      <c r="I62" s="31"/>
      <c r="J62" s="31"/>
      <c r="K62" s="35"/>
    </row>
    <row r="63" spans="1:11" x14ac:dyDescent="0.25">
      <c r="C63" s="58" t="s">
        <v>39</v>
      </c>
      <c r="D63" s="54"/>
      <c r="E63" s="6"/>
      <c r="F63" s="19"/>
      <c r="G63" s="25">
        <v>57.23</v>
      </c>
      <c r="H63" s="25">
        <v>0.01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4667</v>
      </c>
      <c r="D66" s="54"/>
      <c r="E66" s="6"/>
      <c r="F66" s="19"/>
      <c r="G66" s="24" t="s">
        <v>2</v>
      </c>
      <c r="H66" s="24" t="s">
        <v>2</v>
      </c>
      <c r="I66" s="31"/>
      <c r="J66" s="31"/>
      <c r="K66" s="35"/>
      <c r="L66" s="3"/>
      <c r="AI66" s="3"/>
      <c r="AV66" s="3"/>
      <c r="AX66" s="3"/>
      <c r="BB66" s="3"/>
    </row>
    <row r="67" spans="1:54" x14ac:dyDescent="0.25">
      <c r="B67" s="8"/>
      <c r="C67" s="57" t="s">
        <v>40</v>
      </c>
      <c r="D67" s="54"/>
      <c r="E67" s="6"/>
      <c r="F67" s="19"/>
      <c r="G67" s="24">
        <v>-50.94</v>
      </c>
      <c r="H67" s="24">
        <v>-0.02</v>
      </c>
      <c r="I67" s="31"/>
      <c r="J67" s="31"/>
      <c r="K67" s="35"/>
    </row>
    <row r="68" spans="1:54" x14ac:dyDescent="0.25">
      <c r="C68" s="58" t="s">
        <v>39</v>
      </c>
      <c r="D68" s="54"/>
      <c r="E68" s="6"/>
      <c r="F68" s="19"/>
      <c r="G68" s="25">
        <v>-50.94</v>
      </c>
      <c r="H68" s="25">
        <v>-0.02</v>
      </c>
      <c r="I68" s="31"/>
      <c r="J68" s="31"/>
      <c r="K68" s="35"/>
    </row>
    <row r="69" spans="1:54" x14ac:dyDescent="0.25">
      <c r="C69" s="57"/>
      <c r="D69" s="54"/>
      <c r="E69" s="6"/>
      <c r="F69" s="19"/>
      <c r="G69" s="24"/>
      <c r="H69" s="24"/>
      <c r="I69" s="31"/>
      <c r="J69" s="31"/>
      <c r="K69" s="35"/>
    </row>
    <row r="70" spans="1:54" x14ac:dyDescent="0.25">
      <c r="C70" s="60" t="s">
        <v>41</v>
      </c>
      <c r="D70" s="55"/>
      <c r="E70" s="5"/>
      <c r="F70" s="20"/>
      <c r="G70" s="26">
        <v>432616.51</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7" t="s">
        <v>4759</v>
      </c>
      <c r="E80" s="77" t="s">
        <v>4760</v>
      </c>
      <c r="F80" s="78"/>
    </row>
    <row r="81" spans="5:5" x14ac:dyDescent="0.25">
      <c r="E81" s="2" t="s">
        <v>4796</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170"/>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2515</v>
      </c>
      <c r="J2" s="38" t="s">
        <v>4484</v>
      </c>
    </row>
    <row r="3" spans="1:54" ht="16.5" x14ac:dyDescent="0.3">
      <c r="C3" s="1" t="s">
        <v>26</v>
      </c>
      <c r="D3" s="21" t="s">
        <v>2516</v>
      </c>
      <c r="F3" s="71" t="s">
        <v>4699</v>
      </c>
      <c r="G3" s="13" t="s">
        <v>4412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5347</v>
      </c>
      <c r="G10" s="24">
        <v>83.36</v>
      </c>
      <c r="H10" s="24">
        <v>11.1</v>
      </c>
      <c r="I10" s="31"/>
      <c r="J10" s="31"/>
      <c r="K10" s="35"/>
    </row>
    <row r="11" spans="1:54" x14ac:dyDescent="0.25">
      <c r="B11" s="8" t="s">
        <v>234</v>
      </c>
      <c r="C11" s="57" t="s">
        <v>235</v>
      </c>
      <c r="D11" s="54" t="s">
        <v>236</v>
      </c>
      <c r="E11" s="6" t="s">
        <v>237</v>
      </c>
      <c r="F11" s="19">
        <v>2444</v>
      </c>
      <c r="G11" s="24">
        <v>58.08</v>
      </c>
      <c r="H11" s="24">
        <v>7.74</v>
      </c>
      <c r="I11" s="31"/>
      <c r="J11" s="31"/>
      <c r="K11" s="35"/>
    </row>
    <row r="12" spans="1:54" x14ac:dyDescent="0.25">
      <c r="B12" s="8" t="s">
        <v>61</v>
      </c>
      <c r="C12" s="57" t="s">
        <v>62</v>
      </c>
      <c r="D12" s="54" t="s">
        <v>63</v>
      </c>
      <c r="E12" s="6" t="s">
        <v>53</v>
      </c>
      <c r="F12" s="19">
        <v>4957</v>
      </c>
      <c r="G12" s="24">
        <v>46.36</v>
      </c>
      <c r="H12" s="24">
        <v>6.17</v>
      </c>
      <c r="I12" s="31"/>
      <c r="J12" s="31"/>
      <c r="K12" s="35"/>
    </row>
    <row r="13" spans="1:54" x14ac:dyDescent="0.25">
      <c r="B13" s="8" t="s">
        <v>54</v>
      </c>
      <c r="C13" s="57" t="s">
        <v>55</v>
      </c>
      <c r="D13" s="54" t="s">
        <v>56</v>
      </c>
      <c r="E13" s="6" t="s">
        <v>57</v>
      </c>
      <c r="F13" s="19">
        <v>2528</v>
      </c>
      <c r="G13" s="24">
        <v>36.79</v>
      </c>
      <c r="H13" s="24">
        <v>4.9000000000000004</v>
      </c>
      <c r="I13" s="31"/>
      <c r="J13" s="31"/>
      <c r="K13" s="35"/>
    </row>
    <row r="14" spans="1:54" x14ac:dyDescent="0.25">
      <c r="B14" s="8" t="s">
        <v>199</v>
      </c>
      <c r="C14" s="57" t="s">
        <v>200</v>
      </c>
      <c r="D14" s="54" t="s">
        <v>201</v>
      </c>
      <c r="E14" s="6" t="s">
        <v>95</v>
      </c>
      <c r="F14" s="19">
        <v>6268</v>
      </c>
      <c r="G14" s="24">
        <v>27.3</v>
      </c>
      <c r="H14" s="24">
        <v>3.64</v>
      </c>
      <c r="I14" s="31"/>
      <c r="J14" s="31"/>
      <c r="K14" s="35"/>
    </row>
    <row r="15" spans="1:54" x14ac:dyDescent="0.25">
      <c r="B15" s="8" t="s">
        <v>67</v>
      </c>
      <c r="C15" s="57" t="s">
        <v>68</v>
      </c>
      <c r="D15" s="54" t="s">
        <v>69</v>
      </c>
      <c r="E15" s="6" t="s">
        <v>70</v>
      </c>
      <c r="F15" s="19">
        <v>856</v>
      </c>
      <c r="G15" s="24">
        <v>26.64</v>
      </c>
      <c r="H15" s="24">
        <v>3.55</v>
      </c>
      <c r="I15" s="31"/>
      <c r="J15" s="31"/>
      <c r="K15" s="35"/>
    </row>
    <row r="16" spans="1:54" x14ac:dyDescent="0.25">
      <c r="B16" s="8" t="s">
        <v>58</v>
      </c>
      <c r="C16" s="57" t="s">
        <v>59</v>
      </c>
      <c r="D16" s="54" t="s">
        <v>60</v>
      </c>
      <c r="E16" s="6" t="s">
        <v>57</v>
      </c>
      <c r="F16" s="19">
        <v>726</v>
      </c>
      <c r="G16" s="24">
        <v>25.36</v>
      </c>
      <c r="H16" s="24">
        <v>3.38</v>
      </c>
      <c r="I16" s="31"/>
      <c r="J16" s="31"/>
      <c r="K16" s="35"/>
    </row>
    <row r="17" spans="2:11" x14ac:dyDescent="0.25">
      <c r="B17" s="8" t="s">
        <v>64</v>
      </c>
      <c r="C17" s="57" t="s">
        <v>65</v>
      </c>
      <c r="D17" s="54" t="s">
        <v>66</v>
      </c>
      <c r="E17" s="6" t="s">
        <v>53</v>
      </c>
      <c r="F17" s="19">
        <v>2007</v>
      </c>
      <c r="G17" s="24">
        <v>21.57</v>
      </c>
      <c r="H17" s="24">
        <v>2.87</v>
      </c>
      <c r="I17" s="31"/>
      <c r="J17" s="31"/>
      <c r="K17" s="35"/>
    </row>
    <row r="18" spans="2:11" x14ac:dyDescent="0.25">
      <c r="B18" s="8" t="s">
        <v>244</v>
      </c>
      <c r="C18" s="57" t="s">
        <v>245</v>
      </c>
      <c r="D18" s="54" t="s">
        <v>246</v>
      </c>
      <c r="E18" s="6" t="s">
        <v>247</v>
      </c>
      <c r="F18" s="19">
        <v>1783</v>
      </c>
      <c r="G18" s="24">
        <v>18.09</v>
      </c>
      <c r="H18" s="24">
        <v>2.41</v>
      </c>
      <c r="I18" s="31"/>
      <c r="J18" s="31"/>
      <c r="K18" s="35"/>
    </row>
    <row r="19" spans="2:11" x14ac:dyDescent="0.25">
      <c r="B19" s="8" t="s">
        <v>136</v>
      </c>
      <c r="C19" s="57" t="s">
        <v>137</v>
      </c>
      <c r="D19" s="54" t="s">
        <v>138</v>
      </c>
      <c r="E19" s="6" t="s">
        <v>53</v>
      </c>
      <c r="F19" s="19">
        <v>1013</v>
      </c>
      <c r="G19" s="24">
        <v>17.78</v>
      </c>
      <c r="H19" s="24">
        <v>2.37</v>
      </c>
      <c r="I19" s="31"/>
      <c r="J19" s="31"/>
      <c r="K19" s="35"/>
    </row>
    <row r="20" spans="2:11" x14ac:dyDescent="0.25">
      <c r="B20" s="8" t="s">
        <v>92</v>
      </c>
      <c r="C20" s="57" t="s">
        <v>93</v>
      </c>
      <c r="D20" s="54" t="s">
        <v>94</v>
      </c>
      <c r="E20" s="6" t="s">
        <v>95</v>
      </c>
      <c r="F20" s="19">
        <v>632</v>
      </c>
      <c r="G20" s="24">
        <v>16.100000000000001</v>
      </c>
      <c r="H20" s="24">
        <v>2.14</v>
      </c>
      <c r="I20" s="31"/>
      <c r="J20" s="31"/>
      <c r="K20" s="35"/>
    </row>
    <row r="21" spans="2:11" x14ac:dyDescent="0.25">
      <c r="B21" s="8" t="s">
        <v>86</v>
      </c>
      <c r="C21" s="57" t="s">
        <v>87</v>
      </c>
      <c r="D21" s="54" t="s">
        <v>88</v>
      </c>
      <c r="E21" s="6" t="s">
        <v>53</v>
      </c>
      <c r="F21" s="19">
        <v>2718</v>
      </c>
      <c r="G21" s="24">
        <v>15.35</v>
      </c>
      <c r="H21" s="24">
        <v>2.04</v>
      </c>
      <c r="I21" s="31"/>
      <c r="J21" s="31"/>
      <c r="K21" s="35"/>
    </row>
    <row r="22" spans="2:11" x14ac:dyDescent="0.25">
      <c r="B22" s="8" t="s">
        <v>538</v>
      </c>
      <c r="C22" s="57" t="s">
        <v>539</v>
      </c>
      <c r="D22" s="54" t="s">
        <v>540</v>
      </c>
      <c r="E22" s="6" t="s">
        <v>107</v>
      </c>
      <c r="F22" s="19">
        <v>197</v>
      </c>
      <c r="G22" s="24">
        <v>14.04</v>
      </c>
      <c r="H22" s="24">
        <v>1.87</v>
      </c>
      <c r="I22" s="31"/>
      <c r="J22" s="31"/>
      <c r="K22" s="35"/>
    </row>
    <row r="23" spans="2:11" x14ac:dyDescent="0.25">
      <c r="B23" s="8" t="s">
        <v>79</v>
      </c>
      <c r="C23" s="57" t="s">
        <v>80</v>
      </c>
      <c r="D23" s="54" t="s">
        <v>81</v>
      </c>
      <c r="E23" s="6" t="s">
        <v>78</v>
      </c>
      <c r="F23" s="19">
        <v>678</v>
      </c>
      <c r="G23" s="24">
        <v>11.17</v>
      </c>
      <c r="H23" s="24">
        <v>1.49</v>
      </c>
      <c r="I23" s="31"/>
      <c r="J23" s="31"/>
      <c r="K23" s="35"/>
    </row>
    <row r="24" spans="2:11" x14ac:dyDescent="0.25">
      <c r="B24" s="8" t="s">
        <v>100</v>
      </c>
      <c r="C24" s="57" t="s">
        <v>101</v>
      </c>
      <c r="D24" s="54" t="s">
        <v>102</v>
      </c>
      <c r="E24" s="6" t="s">
        <v>103</v>
      </c>
      <c r="F24" s="19">
        <v>296</v>
      </c>
      <c r="G24" s="24">
        <v>10.34</v>
      </c>
      <c r="H24" s="24">
        <v>1.38</v>
      </c>
      <c r="I24" s="31"/>
      <c r="J24" s="31"/>
      <c r="K24" s="35"/>
    </row>
    <row r="25" spans="2:11" x14ac:dyDescent="0.25">
      <c r="B25" s="8" t="s">
        <v>341</v>
      </c>
      <c r="C25" s="57" t="s">
        <v>342</v>
      </c>
      <c r="D25" s="54" t="s">
        <v>343</v>
      </c>
      <c r="E25" s="6" t="s">
        <v>57</v>
      </c>
      <c r="F25" s="19">
        <v>750</v>
      </c>
      <c r="G25" s="24">
        <v>10.050000000000001</v>
      </c>
      <c r="H25" s="24">
        <v>1.34</v>
      </c>
      <c r="I25" s="31"/>
      <c r="J25" s="31"/>
      <c r="K25" s="35"/>
    </row>
    <row r="26" spans="2:11" x14ac:dyDescent="0.25">
      <c r="B26" s="8" t="s">
        <v>89</v>
      </c>
      <c r="C26" s="57" t="s">
        <v>90</v>
      </c>
      <c r="D26" s="54" t="s">
        <v>91</v>
      </c>
      <c r="E26" s="6" t="s">
        <v>78</v>
      </c>
      <c r="F26" s="19">
        <v>94</v>
      </c>
      <c r="G26" s="24">
        <v>9.9700000000000006</v>
      </c>
      <c r="H26" s="24">
        <v>1.33</v>
      </c>
      <c r="I26" s="31"/>
      <c r="J26" s="31"/>
      <c r="K26" s="35"/>
    </row>
    <row r="27" spans="2:11" x14ac:dyDescent="0.25">
      <c r="B27" s="8" t="s">
        <v>948</v>
      </c>
      <c r="C27" s="57" t="s">
        <v>949</v>
      </c>
      <c r="D27" s="54" t="s">
        <v>950</v>
      </c>
      <c r="E27" s="6" t="s">
        <v>103</v>
      </c>
      <c r="F27" s="19">
        <v>319</v>
      </c>
      <c r="G27" s="24">
        <v>9.9499999999999993</v>
      </c>
      <c r="H27" s="24">
        <v>1.33</v>
      </c>
      <c r="I27" s="31"/>
      <c r="J27" s="31"/>
      <c r="K27" s="35"/>
    </row>
    <row r="28" spans="2:11" x14ac:dyDescent="0.25">
      <c r="B28" s="8" t="s">
        <v>241</v>
      </c>
      <c r="C28" s="57" t="s">
        <v>242</v>
      </c>
      <c r="D28" s="54" t="s">
        <v>243</v>
      </c>
      <c r="E28" s="6" t="s">
        <v>131</v>
      </c>
      <c r="F28" s="19">
        <v>765</v>
      </c>
      <c r="G28" s="24">
        <v>9.39</v>
      </c>
      <c r="H28" s="24">
        <v>1.25</v>
      </c>
      <c r="I28" s="31"/>
      <c r="J28" s="31"/>
      <c r="K28" s="35"/>
    </row>
    <row r="29" spans="2:11" x14ac:dyDescent="0.25">
      <c r="B29" s="8" t="s">
        <v>306</v>
      </c>
      <c r="C29" s="57" t="s">
        <v>307</v>
      </c>
      <c r="D29" s="54" t="s">
        <v>308</v>
      </c>
      <c r="E29" s="6" t="s">
        <v>78</v>
      </c>
      <c r="F29" s="19">
        <v>1271</v>
      </c>
      <c r="G29" s="24">
        <v>8.98</v>
      </c>
      <c r="H29" s="24">
        <v>1.2</v>
      </c>
      <c r="I29" s="31"/>
      <c r="J29" s="31"/>
      <c r="K29" s="35"/>
    </row>
    <row r="30" spans="2:11" x14ac:dyDescent="0.25">
      <c r="B30" s="8" t="s">
        <v>951</v>
      </c>
      <c r="C30" s="57" t="s">
        <v>952</v>
      </c>
      <c r="D30" s="54" t="s">
        <v>953</v>
      </c>
      <c r="E30" s="6" t="s">
        <v>277</v>
      </c>
      <c r="F30" s="19">
        <v>3365</v>
      </c>
      <c r="G30" s="24">
        <v>8.7899999999999991</v>
      </c>
      <c r="H30" s="24">
        <v>1.17</v>
      </c>
      <c r="I30" s="31"/>
      <c r="J30" s="31"/>
      <c r="K30" s="35"/>
    </row>
    <row r="31" spans="2:11" x14ac:dyDescent="0.25">
      <c r="B31" s="8" t="s">
        <v>71</v>
      </c>
      <c r="C31" s="57" t="s">
        <v>72</v>
      </c>
      <c r="D31" s="54" t="s">
        <v>73</v>
      </c>
      <c r="E31" s="6" t="s">
        <v>74</v>
      </c>
      <c r="F31" s="19">
        <v>82</v>
      </c>
      <c r="G31" s="24">
        <v>7.38</v>
      </c>
      <c r="H31" s="24">
        <v>0.98</v>
      </c>
      <c r="I31" s="31"/>
      <c r="J31" s="31"/>
      <c r="K31" s="35"/>
    </row>
    <row r="32" spans="2:11" x14ac:dyDescent="0.25">
      <c r="B32" s="8" t="s">
        <v>309</v>
      </c>
      <c r="C32" s="57" t="s">
        <v>310</v>
      </c>
      <c r="D32" s="54" t="s">
        <v>311</v>
      </c>
      <c r="E32" s="6" t="s">
        <v>184</v>
      </c>
      <c r="F32" s="19">
        <v>5713</v>
      </c>
      <c r="G32" s="24">
        <v>7.31</v>
      </c>
      <c r="H32" s="24">
        <v>0.97</v>
      </c>
      <c r="I32" s="31"/>
      <c r="J32" s="31"/>
      <c r="K32" s="35"/>
    </row>
    <row r="33" spans="2:11" x14ac:dyDescent="0.25">
      <c r="B33" s="8" t="s">
        <v>954</v>
      </c>
      <c r="C33" s="57" t="s">
        <v>701</v>
      </c>
      <c r="D33" s="54" t="s">
        <v>955</v>
      </c>
      <c r="E33" s="6" t="s">
        <v>53</v>
      </c>
      <c r="F33" s="19">
        <v>462</v>
      </c>
      <c r="G33" s="24">
        <v>6.77</v>
      </c>
      <c r="H33" s="24">
        <v>0.9</v>
      </c>
      <c r="I33" s="31"/>
      <c r="J33" s="31"/>
      <c r="K33" s="35"/>
    </row>
    <row r="34" spans="2:11" x14ac:dyDescent="0.25">
      <c r="B34" s="8" t="s">
        <v>553</v>
      </c>
      <c r="C34" s="57" t="s">
        <v>554</v>
      </c>
      <c r="D34" s="54" t="s">
        <v>555</v>
      </c>
      <c r="E34" s="6" t="s">
        <v>277</v>
      </c>
      <c r="F34" s="19">
        <v>3228</v>
      </c>
      <c r="G34" s="24">
        <v>6.74</v>
      </c>
      <c r="H34" s="24">
        <v>0.9</v>
      </c>
      <c r="I34" s="31"/>
      <c r="J34" s="31"/>
      <c r="K34" s="35"/>
    </row>
    <row r="35" spans="2:11" x14ac:dyDescent="0.25">
      <c r="B35" s="8" t="s">
        <v>956</v>
      </c>
      <c r="C35" s="57" t="s">
        <v>957</v>
      </c>
      <c r="D35" s="54" t="s">
        <v>958</v>
      </c>
      <c r="E35" s="6" t="s">
        <v>107</v>
      </c>
      <c r="F35" s="19">
        <v>384</v>
      </c>
      <c r="G35" s="24">
        <v>6.43</v>
      </c>
      <c r="H35" s="24">
        <v>0.86</v>
      </c>
      <c r="I35" s="31"/>
      <c r="J35" s="31"/>
      <c r="K35" s="35"/>
    </row>
    <row r="36" spans="2:11" x14ac:dyDescent="0.25">
      <c r="B36" s="8" t="s">
        <v>959</v>
      </c>
      <c r="C36" s="57" t="s">
        <v>960</v>
      </c>
      <c r="D36" s="54" t="s">
        <v>961</v>
      </c>
      <c r="E36" s="6" t="s">
        <v>962</v>
      </c>
      <c r="F36" s="19">
        <v>258</v>
      </c>
      <c r="G36" s="24">
        <v>6.09</v>
      </c>
      <c r="H36" s="24">
        <v>0.81</v>
      </c>
      <c r="I36" s="31"/>
      <c r="J36" s="31"/>
      <c r="K36" s="35"/>
    </row>
    <row r="37" spans="2:11" x14ac:dyDescent="0.25">
      <c r="B37" s="8" t="s">
        <v>527</v>
      </c>
      <c r="C37" s="57" t="s">
        <v>528</v>
      </c>
      <c r="D37" s="54" t="s">
        <v>529</v>
      </c>
      <c r="E37" s="6" t="s">
        <v>135</v>
      </c>
      <c r="F37" s="19">
        <v>25</v>
      </c>
      <c r="G37" s="24">
        <v>6.05</v>
      </c>
      <c r="H37" s="24">
        <v>0.81</v>
      </c>
      <c r="I37" s="31"/>
      <c r="J37" s="31"/>
      <c r="K37" s="35"/>
    </row>
    <row r="38" spans="2:11" x14ac:dyDescent="0.25">
      <c r="B38" s="8" t="s">
        <v>565</v>
      </c>
      <c r="C38" s="57" t="s">
        <v>566</v>
      </c>
      <c r="D38" s="54" t="s">
        <v>567</v>
      </c>
      <c r="E38" s="6" t="s">
        <v>568</v>
      </c>
      <c r="F38" s="19">
        <v>1615</v>
      </c>
      <c r="G38" s="24">
        <v>5.53</v>
      </c>
      <c r="H38" s="24">
        <v>0.74</v>
      </c>
      <c r="I38" s="31"/>
      <c r="J38" s="31"/>
      <c r="K38" s="35"/>
    </row>
    <row r="39" spans="2:11" x14ac:dyDescent="0.25">
      <c r="B39" s="8" t="s">
        <v>163</v>
      </c>
      <c r="C39" s="57" t="s">
        <v>164</v>
      </c>
      <c r="D39" s="54" t="s">
        <v>165</v>
      </c>
      <c r="E39" s="6" t="s">
        <v>57</v>
      </c>
      <c r="F39" s="19">
        <v>442</v>
      </c>
      <c r="G39" s="24">
        <v>5.4</v>
      </c>
      <c r="H39" s="24">
        <v>0.72</v>
      </c>
      <c r="I39" s="31"/>
      <c r="J39" s="31"/>
      <c r="K39" s="35"/>
    </row>
    <row r="40" spans="2:11" x14ac:dyDescent="0.25">
      <c r="B40" s="8" t="s">
        <v>413</v>
      </c>
      <c r="C40" s="57" t="s">
        <v>414</v>
      </c>
      <c r="D40" s="54" t="s">
        <v>415</v>
      </c>
      <c r="E40" s="6" t="s">
        <v>416</v>
      </c>
      <c r="F40" s="19">
        <v>2762</v>
      </c>
      <c r="G40" s="24">
        <v>5.38</v>
      </c>
      <c r="H40" s="24">
        <v>0.72</v>
      </c>
      <c r="I40" s="31"/>
      <c r="J40" s="31"/>
      <c r="K40" s="35"/>
    </row>
    <row r="41" spans="2:11" x14ac:dyDescent="0.25">
      <c r="B41" s="8" t="s">
        <v>963</v>
      </c>
      <c r="C41" s="57" t="s">
        <v>964</v>
      </c>
      <c r="D41" s="54" t="s">
        <v>965</v>
      </c>
      <c r="E41" s="6" t="s">
        <v>184</v>
      </c>
      <c r="F41" s="19">
        <v>668</v>
      </c>
      <c r="G41" s="24">
        <v>5.34</v>
      </c>
      <c r="H41" s="24">
        <v>0.71</v>
      </c>
      <c r="I41" s="31"/>
      <c r="J41" s="31"/>
      <c r="K41" s="35"/>
    </row>
    <row r="42" spans="2:11" x14ac:dyDescent="0.25">
      <c r="B42" s="8" t="s">
        <v>966</v>
      </c>
      <c r="C42" s="57" t="s">
        <v>967</v>
      </c>
      <c r="D42" s="54" t="s">
        <v>968</v>
      </c>
      <c r="E42" s="6" t="s">
        <v>74</v>
      </c>
      <c r="F42" s="19">
        <v>266</v>
      </c>
      <c r="G42" s="24">
        <v>5.33</v>
      </c>
      <c r="H42" s="24">
        <v>0.71</v>
      </c>
      <c r="I42" s="31"/>
      <c r="J42" s="31"/>
      <c r="K42" s="35"/>
    </row>
    <row r="43" spans="2:11" x14ac:dyDescent="0.25">
      <c r="B43" s="8" t="s">
        <v>120</v>
      </c>
      <c r="C43" s="57" t="s">
        <v>121</v>
      </c>
      <c r="D43" s="54" t="s">
        <v>122</v>
      </c>
      <c r="E43" s="6" t="s">
        <v>123</v>
      </c>
      <c r="F43" s="19">
        <v>1035</v>
      </c>
      <c r="G43" s="24">
        <v>5.33</v>
      </c>
      <c r="H43" s="24">
        <v>0.71</v>
      </c>
      <c r="I43" s="31"/>
      <c r="J43" s="31"/>
      <c r="K43" s="35"/>
    </row>
    <row r="44" spans="2:11" x14ac:dyDescent="0.25">
      <c r="B44" s="8" t="s">
        <v>227</v>
      </c>
      <c r="C44" s="57" t="s">
        <v>228</v>
      </c>
      <c r="D44" s="54" t="s">
        <v>229</v>
      </c>
      <c r="E44" s="6" t="s">
        <v>230</v>
      </c>
      <c r="F44" s="19">
        <v>761</v>
      </c>
      <c r="G44" s="24">
        <v>5.26</v>
      </c>
      <c r="H44" s="24">
        <v>0.7</v>
      </c>
      <c r="I44" s="31"/>
      <c r="J44" s="31"/>
      <c r="K44" s="35"/>
    </row>
    <row r="45" spans="2:11" x14ac:dyDescent="0.25">
      <c r="B45" s="8" t="s">
        <v>969</v>
      </c>
      <c r="C45" s="57" t="s">
        <v>970</v>
      </c>
      <c r="D45" s="54" t="s">
        <v>971</v>
      </c>
      <c r="E45" s="6" t="s">
        <v>131</v>
      </c>
      <c r="F45" s="19">
        <v>86</v>
      </c>
      <c r="G45" s="24">
        <v>4.9800000000000004</v>
      </c>
      <c r="H45" s="24">
        <v>0.66</v>
      </c>
      <c r="I45" s="31"/>
      <c r="J45" s="31"/>
      <c r="K45" s="35"/>
    </row>
    <row r="46" spans="2:11" x14ac:dyDescent="0.25">
      <c r="B46" s="8" t="s">
        <v>267</v>
      </c>
      <c r="C46" s="57" t="s">
        <v>268</v>
      </c>
      <c r="D46" s="54" t="s">
        <v>269</v>
      </c>
      <c r="E46" s="6" t="s">
        <v>78</v>
      </c>
      <c r="F46" s="19">
        <v>80</v>
      </c>
      <c r="G46" s="24">
        <v>4.87</v>
      </c>
      <c r="H46" s="24">
        <v>0.65</v>
      </c>
      <c r="I46" s="31"/>
      <c r="J46" s="31"/>
      <c r="K46" s="35"/>
    </row>
    <row r="47" spans="2:11" x14ac:dyDescent="0.25">
      <c r="B47" s="8" t="s">
        <v>157</v>
      </c>
      <c r="C47" s="57" t="s">
        <v>158</v>
      </c>
      <c r="D47" s="54" t="s">
        <v>159</v>
      </c>
      <c r="E47" s="6" t="s">
        <v>131</v>
      </c>
      <c r="F47" s="19">
        <v>383</v>
      </c>
      <c r="G47" s="24">
        <v>4.6399999999999997</v>
      </c>
      <c r="H47" s="24">
        <v>0.62</v>
      </c>
      <c r="I47" s="31"/>
      <c r="J47" s="31"/>
      <c r="K47" s="35"/>
    </row>
    <row r="48" spans="2:11" x14ac:dyDescent="0.25">
      <c r="B48" s="8" t="s">
        <v>975</v>
      </c>
      <c r="C48" s="57" t="s">
        <v>976</v>
      </c>
      <c r="D48" s="54" t="s">
        <v>977</v>
      </c>
      <c r="E48" s="6" t="s">
        <v>230</v>
      </c>
      <c r="F48" s="19">
        <v>319</v>
      </c>
      <c r="G48" s="24">
        <v>4.58</v>
      </c>
      <c r="H48" s="24">
        <v>0.61</v>
      </c>
      <c r="I48" s="31"/>
      <c r="J48" s="31"/>
      <c r="K48" s="35"/>
    </row>
    <row r="49" spans="2:11" x14ac:dyDescent="0.25">
      <c r="B49" s="8" t="s">
        <v>1932</v>
      </c>
      <c r="C49" s="57" t="s">
        <v>1933</v>
      </c>
      <c r="D49" s="54" t="s">
        <v>1934</v>
      </c>
      <c r="E49" s="6" t="s">
        <v>152</v>
      </c>
      <c r="F49" s="19">
        <v>3839</v>
      </c>
      <c r="G49" s="24">
        <v>4.5599999999999996</v>
      </c>
      <c r="H49" s="24">
        <v>0.61</v>
      </c>
      <c r="I49" s="31"/>
      <c r="J49" s="31"/>
      <c r="K49" s="35"/>
    </row>
    <row r="50" spans="2:11" x14ac:dyDescent="0.25">
      <c r="B50" s="8" t="s">
        <v>2011</v>
      </c>
      <c r="C50" s="57" t="s">
        <v>2012</v>
      </c>
      <c r="D50" s="54" t="s">
        <v>2013</v>
      </c>
      <c r="E50" s="6" t="s">
        <v>152</v>
      </c>
      <c r="F50" s="19">
        <v>159</v>
      </c>
      <c r="G50" s="24">
        <v>4.43</v>
      </c>
      <c r="H50" s="24">
        <v>0.59</v>
      </c>
      <c r="I50" s="31"/>
      <c r="J50" s="31"/>
      <c r="K50" s="35"/>
    </row>
    <row r="51" spans="2:11" x14ac:dyDescent="0.25">
      <c r="B51" s="8" t="s">
        <v>547</v>
      </c>
      <c r="C51" s="57" t="s">
        <v>548</v>
      </c>
      <c r="D51" s="54" t="s">
        <v>549</v>
      </c>
      <c r="E51" s="6" t="s">
        <v>152</v>
      </c>
      <c r="F51" s="19">
        <v>106</v>
      </c>
      <c r="G51" s="24">
        <v>4.18</v>
      </c>
      <c r="H51" s="24">
        <v>0.56000000000000005</v>
      </c>
      <c r="I51" s="31"/>
      <c r="J51" s="31"/>
      <c r="K51" s="35"/>
    </row>
    <row r="52" spans="2:11" x14ac:dyDescent="0.25">
      <c r="B52" s="8" t="s">
        <v>972</v>
      </c>
      <c r="C52" s="57" t="s">
        <v>973</v>
      </c>
      <c r="D52" s="54" t="s">
        <v>974</v>
      </c>
      <c r="E52" s="6" t="s">
        <v>579</v>
      </c>
      <c r="F52" s="19">
        <v>505</v>
      </c>
      <c r="G52" s="24">
        <v>4.17</v>
      </c>
      <c r="H52" s="24">
        <v>0.56000000000000005</v>
      </c>
      <c r="I52" s="31"/>
      <c r="J52" s="31"/>
      <c r="K52" s="35"/>
    </row>
    <row r="53" spans="2:11" x14ac:dyDescent="0.25">
      <c r="B53" s="8" t="s">
        <v>442</v>
      </c>
      <c r="C53" s="57" t="s">
        <v>443</v>
      </c>
      <c r="D53" s="54" t="s">
        <v>444</v>
      </c>
      <c r="E53" s="6" t="s">
        <v>57</v>
      </c>
      <c r="F53" s="19">
        <v>998</v>
      </c>
      <c r="G53" s="24">
        <v>4.12</v>
      </c>
      <c r="H53" s="24">
        <v>0.55000000000000004</v>
      </c>
      <c r="I53" s="31"/>
      <c r="J53" s="31"/>
      <c r="K53" s="35"/>
    </row>
    <row r="54" spans="2:11" x14ac:dyDescent="0.25">
      <c r="B54" s="8" t="s">
        <v>978</v>
      </c>
      <c r="C54" s="57" t="s">
        <v>979</v>
      </c>
      <c r="D54" s="54" t="s">
        <v>980</v>
      </c>
      <c r="E54" s="6" t="s">
        <v>506</v>
      </c>
      <c r="F54" s="19">
        <v>434</v>
      </c>
      <c r="G54" s="24">
        <v>4.08</v>
      </c>
      <c r="H54" s="24">
        <v>0.54</v>
      </c>
      <c r="I54" s="31"/>
      <c r="J54" s="31"/>
      <c r="K54" s="35"/>
    </row>
    <row r="55" spans="2:11" x14ac:dyDescent="0.25">
      <c r="B55" s="8" t="s">
        <v>132</v>
      </c>
      <c r="C55" s="57" t="s">
        <v>133</v>
      </c>
      <c r="D55" s="54" t="s">
        <v>134</v>
      </c>
      <c r="E55" s="6" t="s">
        <v>135</v>
      </c>
      <c r="F55" s="19">
        <v>84</v>
      </c>
      <c r="G55" s="24">
        <v>4.07</v>
      </c>
      <c r="H55" s="24">
        <v>0.54</v>
      </c>
      <c r="I55" s="31"/>
      <c r="J55" s="31"/>
      <c r="K55" s="35"/>
    </row>
    <row r="56" spans="2:11" x14ac:dyDescent="0.25">
      <c r="B56" s="8" t="s">
        <v>1872</v>
      </c>
      <c r="C56" s="57" t="s">
        <v>1873</v>
      </c>
      <c r="D56" s="54" t="s">
        <v>1874</v>
      </c>
      <c r="E56" s="6" t="s">
        <v>107</v>
      </c>
      <c r="F56" s="19">
        <v>197</v>
      </c>
      <c r="G56" s="24">
        <v>3.95</v>
      </c>
      <c r="H56" s="24">
        <v>0.53</v>
      </c>
      <c r="I56" s="31"/>
      <c r="J56" s="31"/>
      <c r="K56" s="35"/>
    </row>
    <row r="57" spans="2:11" x14ac:dyDescent="0.25">
      <c r="B57" s="8" t="s">
        <v>981</v>
      </c>
      <c r="C57" s="57" t="s">
        <v>982</v>
      </c>
      <c r="D57" s="54" t="s">
        <v>983</v>
      </c>
      <c r="E57" s="6" t="s">
        <v>217</v>
      </c>
      <c r="F57" s="19">
        <v>71</v>
      </c>
      <c r="G57" s="24">
        <v>3.93</v>
      </c>
      <c r="H57" s="24">
        <v>0.52</v>
      </c>
      <c r="I57" s="31"/>
      <c r="J57" s="31"/>
      <c r="K57" s="35"/>
    </row>
    <row r="58" spans="2:11" x14ac:dyDescent="0.25">
      <c r="B58" s="8" t="s">
        <v>984</v>
      </c>
      <c r="C58" s="57" t="s">
        <v>985</v>
      </c>
      <c r="D58" s="54" t="s">
        <v>986</v>
      </c>
      <c r="E58" s="6" t="s">
        <v>78</v>
      </c>
      <c r="F58" s="19">
        <v>99</v>
      </c>
      <c r="G58" s="24">
        <v>3.86</v>
      </c>
      <c r="H58" s="24">
        <v>0.51</v>
      </c>
      <c r="I58" s="31"/>
      <c r="J58" s="31"/>
      <c r="K58" s="35"/>
    </row>
    <row r="59" spans="2:11" x14ac:dyDescent="0.25">
      <c r="B59" s="8" t="s">
        <v>1942</v>
      </c>
      <c r="C59" s="57" t="s">
        <v>1943</v>
      </c>
      <c r="D59" s="54" t="s">
        <v>1944</v>
      </c>
      <c r="E59" s="6" t="s">
        <v>1945</v>
      </c>
      <c r="F59" s="19">
        <v>2537</v>
      </c>
      <c r="G59" s="24">
        <v>3.7</v>
      </c>
      <c r="H59" s="24">
        <v>0.49</v>
      </c>
      <c r="I59" s="31"/>
      <c r="J59" s="31"/>
      <c r="K59" s="35"/>
    </row>
    <row r="60" spans="2:11" x14ac:dyDescent="0.25">
      <c r="B60" s="8" t="s">
        <v>2487</v>
      </c>
      <c r="C60" s="57" t="s">
        <v>2488</v>
      </c>
      <c r="D60" s="54" t="s">
        <v>2489</v>
      </c>
      <c r="E60" s="6" t="s">
        <v>318</v>
      </c>
      <c r="F60" s="19">
        <v>331</v>
      </c>
      <c r="G60" s="24">
        <v>3.66</v>
      </c>
      <c r="H60" s="24">
        <v>0.49</v>
      </c>
      <c r="I60" s="31"/>
      <c r="J60" s="31"/>
      <c r="K60" s="35"/>
    </row>
    <row r="61" spans="2:11" x14ac:dyDescent="0.25">
      <c r="B61" s="8" t="s">
        <v>238</v>
      </c>
      <c r="C61" s="57" t="s">
        <v>239</v>
      </c>
      <c r="D61" s="54" t="s">
        <v>240</v>
      </c>
      <c r="E61" s="6" t="s">
        <v>57</v>
      </c>
      <c r="F61" s="19">
        <v>65</v>
      </c>
      <c r="G61" s="24">
        <v>3.6</v>
      </c>
      <c r="H61" s="24">
        <v>0.48</v>
      </c>
      <c r="I61" s="31"/>
      <c r="J61" s="31"/>
      <c r="K61" s="35"/>
    </row>
    <row r="62" spans="2:11" x14ac:dyDescent="0.25">
      <c r="B62" s="8" t="s">
        <v>759</v>
      </c>
      <c r="C62" s="57" t="s">
        <v>760</v>
      </c>
      <c r="D62" s="54" t="s">
        <v>761</v>
      </c>
      <c r="E62" s="6" t="s">
        <v>78</v>
      </c>
      <c r="F62" s="19">
        <v>92</v>
      </c>
      <c r="G62" s="24">
        <v>3.51</v>
      </c>
      <c r="H62" s="24">
        <v>0.47</v>
      </c>
      <c r="I62" s="31"/>
      <c r="J62" s="31"/>
      <c r="K62" s="35"/>
    </row>
    <row r="63" spans="2:11" x14ac:dyDescent="0.25">
      <c r="B63" s="8" t="s">
        <v>128</v>
      </c>
      <c r="C63" s="57" t="s">
        <v>129</v>
      </c>
      <c r="D63" s="54" t="s">
        <v>130</v>
      </c>
      <c r="E63" s="6" t="s">
        <v>131</v>
      </c>
      <c r="F63" s="19">
        <v>90</v>
      </c>
      <c r="G63" s="24">
        <v>3.41</v>
      </c>
      <c r="H63" s="24">
        <v>0.45</v>
      </c>
      <c r="I63" s="31"/>
      <c r="J63" s="31"/>
      <c r="K63" s="35"/>
    </row>
    <row r="64" spans="2:11" x14ac:dyDescent="0.25">
      <c r="B64" s="8" t="s">
        <v>261</v>
      </c>
      <c r="C64" s="57" t="s">
        <v>262</v>
      </c>
      <c r="D64" s="54" t="s">
        <v>263</v>
      </c>
      <c r="E64" s="6" t="s">
        <v>217</v>
      </c>
      <c r="F64" s="19">
        <v>523</v>
      </c>
      <c r="G64" s="24">
        <v>3.37</v>
      </c>
      <c r="H64" s="24">
        <v>0.45</v>
      </c>
      <c r="I64" s="31"/>
      <c r="J64" s="31"/>
      <c r="K64" s="35"/>
    </row>
    <row r="65" spans="2:11" x14ac:dyDescent="0.25">
      <c r="B65" s="8" t="s">
        <v>1937</v>
      </c>
      <c r="C65" s="57" t="s">
        <v>1087</v>
      </c>
      <c r="D65" s="54" t="s">
        <v>1938</v>
      </c>
      <c r="E65" s="6" t="s">
        <v>277</v>
      </c>
      <c r="F65" s="19">
        <v>1199</v>
      </c>
      <c r="G65" s="24">
        <v>3.21</v>
      </c>
      <c r="H65" s="24">
        <v>0.43</v>
      </c>
      <c r="I65" s="31"/>
      <c r="J65" s="31"/>
      <c r="K65" s="35"/>
    </row>
    <row r="66" spans="2:11" x14ac:dyDescent="0.25">
      <c r="B66" s="8" t="s">
        <v>104</v>
      </c>
      <c r="C66" s="57" t="s">
        <v>105</v>
      </c>
      <c r="D66" s="54" t="s">
        <v>106</v>
      </c>
      <c r="E66" s="6" t="s">
        <v>107</v>
      </c>
      <c r="F66" s="19">
        <v>280</v>
      </c>
      <c r="G66" s="24">
        <v>3.13</v>
      </c>
      <c r="H66" s="24">
        <v>0.42</v>
      </c>
      <c r="I66" s="31"/>
      <c r="J66" s="31"/>
      <c r="K66" s="35"/>
    </row>
    <row r="67" spans="2:11" x14ac:dyDescent="0.25">
      <c r="B67" s="8" t="s">
        <v>872</v>
      </c>
      <c r="C67" s="57" t="s">
        <v>873</v>
      </c>
      <c r="D67" s="54" t="s">
        <v>874</v>
      </c>
      <c r="E67" s="6" t="s">
        <v>237</v>
      </c>
      <c r="F67" s="19">
        <v>2700</v>
      </c>
      <c r="G67" s="24">
        <v>3.01</v>
      </c>
      <c r="H67" s="24">
        <v>0.4</v>
      </c>
      <c r="I67" s="31"/>
      <c r="J67" s="31"/>
      <c r="K67" s="35"/>
    </row>
    <row r="68" spans="2:11" x14ac:dyDescent="0.25">
      <c r="B68" s="8" t="s">
        <v>420</v>
      </c>
      <c r="C68" s="57" t="s">
        <v>421</v>
      </c>
      <c r="D68" s="54" t="s">
        <v>422</v>
      </c>
      <c r="E68" s="6" t="s">
        <v>237</v>
      </c>
      <c r="F68" s="19">
        <v>676</v>
      </c>
      <c r="G68" s="24">
        <v>2.95</v>
      </c>
      <c r="H68" s="24">
        <v>0.39</v>
      </c>
      <c r="I68" s="31"/>
      <c r="J68" s="31"/>
      <c r="K68" s="35"/>
    </row>
    <row r="69" spans="2:11" x14ac:dyDescent="0.25">
      <c r="B69" s="8" t="s">
        <v>2040</v>
      </c>
      <c r="C69" s="57" t="s">
        <v>2041</v>
      </c>
      <c r="D69" s="54" t="s">
        <v>2042</v>
      </c>
      <c r="E69" s="6" t="s">
        <v>325</v>
      </c>
      <c r="F69" s="19">
        <v>108</v>
      </c>
      <c r="G69" s="24">
        <v>2.76</v>
      </c>
      <c r="H69" s="24">
        <v>0.37</v>
      </c>
      <c r="I69" s="31"/>
      <c r="J69" s="31"/>
      <c r="K69" s="35"/>
    </row>
    <row r="70" spans="2:11" x14ac:dyDescent="0.25">
      <c r="B70" s="8" t="s">
        <v>1926</v>
      </c>
      <c r="C70" s="57" t="s">
        <v>1927</v>
      </c>
      <c r="D70" s="54" t="s">
        <v>1928</v>
      </c>
      <c r="E70" s="6" t="s">
        <v>148</v>
      </c>
      <c r="F70" s="19">
        <v>438</v>
      </c>
      <c r="G70" s="24">
        <v>2.74</v>
      </c>
      <c r="H70" s="24">
        <v>0.37</v>
      </c>
      <c r="I70" s="31"/>
      <c r="J70" s="31"/>
      <c r="K70" s="35"/>
    </row>
    <row r="71" spans="2:11" x14ac:dyDescent="0.25">
      <c r="B71" s="8" t="s">
        <v>353</v>
      </c>
      <c r="C71" s="57" t="s">
        <v>354</v>
      </c>
      <c r="D71" s="54" t="s">
        <v>355</v>
      </c>
      <c r="E71" s="6" t="s">
        <v>257</v>
      </c>
      <c r="F71" s="19">
        <v>268</v>
      </c>
      <c r="G71" s="24">
        <v>2.7</v>
      </c>
      <c r="H71" s="24">
        <v>0.36</v>
      </c>
      <c r="I71" s="31"/>
      <c r="J71" s="31"/>
      <c r="K71" s="35"/>
    </row>
    <row r="72" spans="2:11" x14ac:dyDescent="0.25">
      <c r="B72" s="8" t="s">
        <v>231</v>
      </c>
      <c r="C72" s="57" t="s">
        <v>232</v>
      </c>
      <c r="D72" s="54" t="s">
        <v>233</v>
      </c>
      <c r="E72" s="6" t="s">
        <v>156</v>
      </c>
      <c r="F72" s="19">
        <v>624</v>
      </c>
      <c r="G72" s="24">
        <v>2.63</v>
      </c>
      <c r="H72" s="24">
        <v>0.35</v>
      </c>
      <c r="I72" s="31"/>
      <c r="J72" s="31"/>
      <c r="K72" s="35"/>
    </row>
    <row r="73" spans="2:11" x14ac:dyDescent="0.25">
      <c r="B73" s="8" t="s">
        <v>1875</v>
      </c>
      <c r="C73" s="57" t="s">
        <v>1194</v>
      </c>
      <c r="D73" s="54" t="s">
        <v>1876</v>
      </c>
      <c r="E73" s="6" t="s">
        <v>53</v>
      </c>
      <c r="F73" s="19">
        <v>1319</v>
      </c>
      <c r="G73" s="24">
        <v>2.6</v>
      </c>
      <c r="H73" s="24">
        <v>0.35</v>
      </c>
      <c r="I73" s="31"/>
      <c r="J73" s="31"/>
      <c r="K73" s="35"/>
    </row>
    <row r="74" spans="2:11" x14ac:dyDescent="0.25">
      <c r="B74" s="8" t="s">
        <v>2510</v>
      </c>
      <c r="C74" s="57" t="s">
        <v>2511</v>
      </c>
      <c r="D74" s="54" t="s">
        <v>2512</v>
      </c>
      <c r="E74" s="6" t="s">
        <v>53</v>
      </c>
      <c r="F74" s="19">
        <v>341</v>
      </c>
      <c r="G74" s="24">
        <v>2.5299999999999998</v>
      </c>
      <c r="H74" s="24">
        <v>0.34</v>
      </c>
      <c r="I74" s="31"/>
      <c r="J74" s="31"/>
      <c r="K74" s="35"/>
    </row>
    <row r="75" spans="2:11" x14ac:dyDescent="0.25">
      <c r="B75" s="8" t="s">
        <v>400</v>
      </c>
      <c r="C75" s="57" t="s">
        <v>401</v>
      </c>
      <c r="D75" s="54" t="s">
        <v>402</v>
      </c>
      <c r="E75" s="6" t="s">
        <v>403</v>
      </c>
      <c r="F75" s="19">
        <v>1909</v>
      </c>
      <c r="G75" s="24">
        <v>2.5099999999999998</v>
      </c>
      <c r="H75" s="24">
        <v>0.33</v>
      </c>
      <c r="I75" s="31"/>
      <c r="J75" s="31"/>
      <c r="K75" s="35"/>
    </row>
    <row r="76" spans="2:11" x14ac:dyDescent="0.25">
      <c r="B76" s="8" t="s">
        <v>281</v>
      </c>
      <c r="C76" s="57" t="s">
        <v>282</v>
      </c>
      <c r="D76" s="54" t="s">
        <v>283</v>
      </c>
      <c r="E76" s="6" t="s">
        <v>119</v>
      </c>
      <c r="F76" s="19">
        <v>74</v>
      </c>
      <c r="G76" s="24">
        <v>2.4900000000000002</v>
      </c>
      <c r="H76" s="24">
        <v>0.33</v>
      </c>
      <c r="I76" s="31"/>
      <c r="J76" s="31"/>
      <c r="K76" s="35"/>
    </row>
    <row r="77" spans="2:11" x14ac:dyDescent="0.25">
      <c r="B77" s="8" t="s">
        <v>461</v>
      </c>
      <c r="C77" s="57" t="s">
        <v>462</v>
      </c>
      <c r="D77" s="54" t="s">
        <v>463</v>
      </c>
      <c r="E77" s="6" t="s">
        <v>230</v>
      </c>
      <c r="F77" s="19">
        <v>167</v>
      </c>
      <c r="G77" s="24">
        <v>2.4700000000000002</v>
      </c>
      <c r="H77" s="24">
        <v>0.33</v>
      </c>
      <c r="I77" s="31"/>
      <c r="J77" s="31"/>
      <c r="K77" s="35"/>
    </row>
    <row r="78" spans="2:11" x14ac:dyDescent="0.25">
      <c r="B78" s="8" t="s">
        <v>870</v>
      </c>
      <c r="C78" s="57" t="s">
        <v>698</v>
      </c>
      <c r="D78" s="54" t="s">
        <v>871</v>
      </c>
      <c r="E78" s="6" t="s">
        <v>53</v>
      </c>
      <c r="F78" s="19">
        <v>1663</v>
      </c>
      <c r="G78" s="24">
        <v>2.4500000000000002</v>
      </c>
      <c r="H78" s="24">
        <v>0.33</v>
      </c>
      <c r="I78" s="31"/>
      <c r="J78" s="31"/>
      <c r="K78" s="35"/>
    </row>
    <row r="79" spans="2:11" x14ac:dyDescent="0.25">
      <c r="B79" s="8" t="s">
        <v>2080</v>
      </c>
      <c r="C79" s="57" t="s">
        <v>2081</v>
      </c>
      <c r="D79" s="54" t="s">
        <v>2082</v>
      </c>
      <c r="E79" s="6" t="s">
        <v>325</v>
      </c>
      <c r="F79" s="19">
        <v>103</v>
      </c>
      <c r="G79" s="24">
        <v>2.44</v>
      </c>
      <c r="H79" s="24">
        <v>0.32</v>
      </c>
      <c r="I79" s="31"/>
      <c r="J79" s="31"/>
      <c r="K79" s="35"/>
    </row>
    <row r="80" spans="2:11" x14ac:dyDescent="0.25">
      <c r="B80" s="8" t="s">
        <v>910</v>
      </c>
      <c r="C80" s="57" t="s">
        <v>911</v>
      </c>
      <c r="D80" s="54" t="s">
        <v>912</v>
      </c>
      <c r="E80" s="6" t="s">
        <v>152</v>
      </c>
      <c r="F80" s="19">
        <v>52</v>
      </c>
      <c r="G80" s="24">
        <v>2.4</v>
      </c>
      <c r="H80" s="24">
        <v>0.32</v>
      </c>
      <c r="I80" s="31"/>
      <c r="J80" s="31"/>
      <c r="K80" s="35"/>
    </row>
    <row r="81" spans="2:11" x14ac:dyDescent="0.25">
      <c r="B81" s="8" t="s">
        <v>2522</v>
      </c>
      <c r="C81" s="57" t="s">
        <v>2523</v>
      </c>
      <c r="D81" s="54" t="s">
        <v>2524</v>
      </c>
      <c r="E81" s="6" t="s">
        <v>277</v>
      </c>
      <c r="F81" s="19">
        <v>546</v>
      </c>
      <c r="G81" s="24">
        <v>2.35</v>
      </c>
      <c r="H81" s="24">
        <v>0.31</v>
      </c>
      <c r="I81" s="31"/>
      <c r="J81" s="31"/>
      <c r="K81" s="35"/>
    </row>
    <row r="82" spans="2:11" x14ac:dyDescent="0.25">
      <c r="B82" s="8" t="s">
        <v>550</v>
      </c>
      <c r="C82" s="57" t="s">
        <v>551</v>
      </c>
      <c r="D82" s="54" t="s">
        <v>552</v>
      </c>
      <c r="E82" s="6" t="s">
        <v>186</v>
      </c>
      <c r="F82" s="19">
        <v>87</v>
      </c>
      <c r="G82" s="24">
        <v>2.35</v>
      </c>
      <c r="H82" s="24">
        <v>0.31</v>
      </c>
      <c r="I82" s="31"/>
      <c r="J82" s="31"/>
      <c r="K82" s="35"/>
    </row>
    <row r="83" spans="2:11" x14ac:dyDescent="0.25">
      <c r="B83" s="8" t="s">
        <v>1877</v>
      </c>
      <c r="C83" s="57" t="s">
        <v>1878</v>
      </c>
      <c r="D83" s="54" t="s">
        <v>1879</v>
      </c>
      <c r="E83" s="6" t="s">
        <v>103</v>
      </c>
      <c r="F83" s="19">
        <v>178</v>
      </c>
      <c r="G83" s="24">
        <v>2.3199999999999998</v>
      </c>
      <c r="H83" s="24">
        <v>0.31</v>
      </c>
      <c r="I83" s="31"/>
      <c r="J83" s="31"/>
      <c r="K83" s="35"/>
    </row>
    <row r="84" spans="2:11" x14ac:dyDescent="0.25">
      <c r="B84" s="8" t="s">
        <v>2023</v>
      </c>
      <c r="C84" s="57" t="s">
        <v>2024</v>
      </c>
      <c r="D84" s="54" t="s">
        <v>2025</v>
      </c>
      <c r="E84" s="6" t="s">
        <v>85</v>
      </c>
      <c r="F84" s="19">
        <v>63</v>
      </c>
      <c r="G84" s="24">
        <v>2.2999999999999998</v>
      </c>
      <c r="H84" s="24">
        <v>0.31</v>
      </c>
      <c r="I84" s="31"/>
      <c r="J84" s="31"/>
      <c r="K84" s="35"/>
    </row>
    <row r="85" spans="2:11" x14ac:dyDescent="0.25">
      <c r="B85" s="8" t="s">
        <v>1939</v>
      </c>
      <c r="C85" s="57" t="s">
        <v>1940</v>
      </c>
      <c r="D85" s="54" t="s">
        <v>1941</v>
      </c>
      <c r="E85" s="6" t="s">
        <v>74</v>
      </c>
      <c r="F85" s="19">
        <v>520</v>
      </c>
      <c r="G85" s="24">
        <v>2.2799999999999998</v>
      </c>
      <c r="H85" s="24">
        <v>0.3</v>
      </c>
      <c r="I85" s="31"/>
      <c r="J85" s="31"/>
      <c r="K85" s="35"/>
    </row>
    <row r="86" spans="2:11" x14ac:dyDescent="0.25">
      <c r="B86" s="8" t="s">
        <v>2496</v>
      </c>
      <c r="C86" s="57" t="s">
        <v>2497</v>
      </c>
      <c r="D86" s="54" t="s">
        <v>2498</v>
      </c>
      <c r="E86" s="6" t="s">
        <v>107</v>
      </c>
      <c r="F86" s="19">
        <v>31</v>
      </c>
      <c r="G86" s="24">
        <v>2.2799999999999998</v>
      </c>
      <c r="H86" s="24">
        <v>0.3</v>
      </c>
      <c r="I86" s="31"/>
      <c r="J86" s="31"/>
      <c r="K86" s="35"/>
    </row>
    <row r="87" spans="2:11" x14ac:dyDescent="0.25">
      <c r="B87" s="8" t="s">
        <v>1952</v>
      </c>
      <c r="C87" s="57" t="s">
        <v>1953</v>
      </c>
      <c r="D87" s="54" t="s">
        <v>1954</v>
      </c>
      <c r="E87" s="6" t="s">
        <v>257</v>
      </c>
      <c r="F87" s="19">
        <v>414</v>
      </c>
      <c r="G87" s="24">
        <v>2.23</v>
      </c>
      <c r="H87" s="24">
        <v>0.3</v>
      </c>
      <c r="I87" s="31"/>
      <c r="J87" s="31"/>
      <c r="K87" s="35"/>
    </row>
    <row r="88" spans="2:11" x14ac:dyDescent="0.25">
      <c r="B88" s="8" t="s">
        <v>359</v>
      </c>
      <c r="C88" s="57" t="s">
        <v>360</v>
      </c>
      <c r="D88" s="54" t="s">
        <v>361</v>
      </c>
      <c r="E88" s="6" t="s">
        <v>318</v>
      </c>
      <c r="F88" s="19">
        <v>211</v>
      </c>
      <c r="G88" s="24">
        <v>2.2200000000000002</v>
      </c>
      <c r="H88" s="24">
        <v>0.3</v>
      </c>
      <c r="I88" s="31"/>
      <c r="J88" s="31"/>
      <c r="K88" s="35"/>
    </row>
    <row r="89" spans="2:11" x14ac:dyDescent="0.25">
      <c r="B89" s="8" t="s">
        <v>410</v>
      </c>
      <c r="C89" s="57" t="s">
        <v>411</v>
      </c>
      <c r="D89" s="54" t="s">
        <v>412</v>
      </c>
      <c r="E89" s="6" t="s">
        <v>131</v>
      </c>
      <c r="F89" s="19">
        <v>171</v>
      </c>
      <c r="G89" s="24">
        <v>2.19</v>
      </c>
      <c r="H89" s="24">
        <v>0.28999999999999998</v>
      </c>
      <c r="I89" s="31"/>
      <c r="J89" s="31"/>
      <c r="K89" s="35"/>
    </row>
    <row r="90" spans="2:11" x14ac:dyDescent="0.25">
      <c r="B90" s="8" t="s">
        <v>1800</v>
      </c>
      <c r="C90" s="57" t="s">
        <v>1801</v>
      </c>
      <c r="D90" s="54" t="s">
        <v>1802</v>
      </c>
      <c r="E90" s="6" t="s">
        <v>441</v>
      </c>
      <c r="F90" s="19">
        <v>57</v>
      </c>
      <c r="G90" s="24">
        <v>2.15</v>
      </c>
      <c r="H90" s="24">
        <v>0.28999999999999998</v>
      </c>
      <c r="I90" s="31"/>
      <c r="J90" s="31"/>
      <c r="K90" s="35"/>
    </row>
    <row r="91" spans="2:11" x14ac:dyDescent="0.25">
      <c r="B91" s="8" t="s">
        <v>2525</v>
      </c>
      <c r="C91" s="57" t="s">
        <v>2526</v>
      </c>
      <c r="D91" s="54" t="s">
        <v>2527</v>
      </c>
      <c r="E91" s="6" t="s">
        <v>57</v>
      </c>
      <c r="F91" s="19">
        <v>25</v>
      </c>
      <c r="G91" s="24">
        <v>2.0699999999999998</v>
      </c>
      <c r="H91" s="24">
        <v>0.28000000000000003</v>
      </c>
      <c r="I91" s="31"/>
      <c r="J91" s="31"/>
      <c r="K91" s="35"/>
    </row>
    <row r="92" spans="2:11" x14ac:dyDescent="0.25">
      <c r="B92" s="8" t="s">
        <v>987</v>
      </c>
      <c r="C92" s="57" t="s">
        <v>988</v>
      </c>
      <c r="D92" s="54" t="s">
        <v>989</v>
      </c>
      <c r="E92" s="6" t="s">
        <v>441</v>
      </c>
      <c r="F92" s="19">
        <v>362</v>
      </c>
      <c r="G92" s="24">
        <v>2.0699999999999998</v>
      </c>
      <c r="H92" s="24">
        <v>0.28000000000000003</v>
      </c>
      <c r="I92" s="31"/>
      <c r="J92" s="31"/>
      <c r="K92" s="35"/>
    </row>
    <row r="93" spans="2:11" x14ac:dyDescent="0.25">
      <c r="B93" s="8" t="s">
        <v>768</v>
      </c>
      <c r="C93" s="57" t="s">
        <v>769</v>
      </c>
      <c r="D93" s="54" t="s">
        <v>770</v>
      </c>
      <c r="E93" s="6" t="s">
        <v>257</v>
      </c>
      <c r="F93" s="19">
        <v>94</v>
      </c>
      <c r="G93" s="24">
        <v>2.0499999999999998</v>
      </c>
      <c r="H93" s="24">
        <v>0.27</v>
      </c>
      <c r="I93" s="31"/>
      <c r="J93" s="31"/>
      <c r="K93" s="35"/>
    </row>
    <row r="94" spans="2:11" x14ac:dyDescent="0.25">
      <c r="B94" s="8" t="s">
        <v>264</v>
      </c>
      <c r="C94" s="57" t="s">
        <v>265</v>
      </c>
      <c r="D94" s="54" t="s">
        <v>266</v>
      </c>
      <c r="E94" s="6" t="s">
        <v>99</v>
      </c>
      <c r="F94" s="19">
        <v>181</v>
      </c>
      <c r="G94" s="24">
        <v>2.0299999999999998</v>
      </c>
      <c r="H94" s="24">
        <v>0.27</v>
      </c>
      <c r="I94" s="31"/>
      <c r="J94" s="31"/>
      <c r="K94" s="35"/>
    </row>
    <row r="95" spans="2:11" x14ac:dyDescent="0.25">
      <c r="B95" s="8" t="s">
        <v>1896</v>
      </c>
      <c r="C95" s="57" t="s">
        <v>1897</v>
      </c>
      <c r="D95" s="54" t="s">
        <v>1898</v>
      </c>
      <c r="E95" s="6" t="s">
        <v>506</v>
      </c>
      <c r="F95" s="19">
        <v>366</v>
      </c>
      <c r="G95" s="24">
        <v>1.97</v>
      </c>
      <c r="H95" s="24">
        <v>0.26</v>
      </c>
      <c r="I95" s="31"/>
      <c r="J95" s="31"/>
      <c r="K95" s="35"/>
    </row>
    <row r="96" spans="2:11" x14ac:dyDescent="0.25">
      <c r="B96" s="8" t="s">
        <v>1968</v>
      </c>
      <c r="C96" s="57" t="s">
        <v>1969</v>
      </c>
      <c r="D96" s="54" t="s">
        <v>1970</v>
      </c>
      <c r="E96" s="6" t="s">
        <v>1971</v>
      </c>
      <c r="F96" s="19">
        <v>842</v>
      </c>
      <c r="G96" s="24">
        <v>1.96</v>
      </c>
      <c r="H96" s="24">
        <v>0.26</v>
      </c>
      <c r="I96" s="31"/>
      <c r="J96" s="31"/>
      <c r="K96" s="35"/>
    </row>
    <row r="97" spans="2:11" x14ac:dyDescent="0.25">
      <c r="B97" s="8" t="s">
        <v>208</v>
      </c>
      <c r="C97" s="57" t="s">
        <v>209</v>
      </c>
      <c r="D97" s="54" t="s">
        <v>210</v>
      </c>
      <c r="E97" s="6" t="s">
        <v>74</v>
      </c>
      <c r="F97" s="19">
        <v>7</v>
      </c>
      <c r="G97" s="24">
        <v>1.87</v>
      </c>
      <c r="H97" s="24">
        <v>0.25</v>
      </c>
      <c r="I97" s="31"/>
      <c r="J97" s="31"/>
      <c r="K97" s="35"/>
    </row>
    <row r="98" spans="2:11" x14ac:dyDescent="0.25">
      <c r="B98" s="8" t="s">
        <v>270</v>
      </c>
      <c r="C98" s="57" t="s">
        <v>271</v>
      </c>
      <c r="D98" s="54" t="s">
        <v>272</v>
      </c>
      <c r="E98" s="6" t="s">
        <v>273</v>
      </c>
      <c r="F98" s="19">
        <v>1019</v>
      </c>
      <c r="G98" s="24">
        <v>1.87</v>
      </c>
      <c r="H98" s="24">
        <v>0.25</v>
      </c>
      <c r="I98" s="31"/>
      <c r="J98" s="31"/>
      <c r="K98" s="35"/>
    </row>
    <row r="99" spans="2:11" x14ac:dyDescent="0.25">
      <c r="B99" s="8" t="s">
        <v>1949</v>
      </c>
      <c r="C99" s="57" t="s">
        <v>1950</v>
      </c>
      <c r="D99" s="54" t="s">
        <v>1951</v>
      </c>
      <c r="E99" s="6" t="s">
        <v>169</v>
      </c>
      <c r="F99" s="19">
        <v>680</v>
      </c>
      <c r="G99" s="24">
        <v>1.72</v>
      </c>
      <c r="H99" s="24">
        <v>0.23</v>
      </c>
      <c r="I99" s="31"/>
      <c r="J99" s="31"/>
      <c r="K99" s="35"/>
    </row>
    <row r="100" spans="2:11" x14ac:dyDescent="0.25">
      <c r="B100" s="8" t="s">
        <v>407</v>
      </c>
      <c r="C100" s="57" t="s">
        <v>408</v>
      </c>
      <c r="D100" s="54" t="s">
        <v>409</v>
      </c>
      <c r="E100" s="6" t="s">
        <v>78</v>
      </c>
      <c r="F100" s="19">
        <v>331</v>
      </c>
      <c r="G100" s="24">
        <v>1.58</v>
      </c>
      <c r="H100" s="24">
        <v>0.21</v>
      </c>
      <c r="I100" s="31"/>
      <c r="J100" s="31"/>
      <c r="K100" s="35"/>
    </row>
    <row r="101" spans="2:11" x14ac:dyDescent="0.25">
      <c r="B101" s="8" t="s">
        <v>404</v>
      </c>
      <c r="C101" s="57" t="s">
        <v>405</v>
      </c>
      <c r="D101" s="54" t="s">
        <v>406</v>
      </c>
      <c r="E101" s="6" t="s">
        <v>230</v>
      </c>
      <c r="F101" s="19">
        <v>275</v>
      </c>
      <c r="G101" s="24">
        <v>1.55</v>
      </c>
      <c r="H101" s="24">
        <v>0.21</v>
      </c>
      <c r="I101" s="31"/>
      <c r="J101" s="31"/>
      <c r="K101" s="35"/>
    </row>
    <row r="102" spans="2:11" x14ac:dyDescent="0.25">
      <c r="B102" s="8" t="s">
        <v>2490</v>
      </c>
      <c r="C102" s="57" t="s">
        <v>2491</v>
      </c>
      <c r="D102" s="54" t="s">
        <v>2492</v>
      </c>
      <c r="E102" s="6" t="s">
        <v>107</v>
      </c>
      <c r="F102" s="19">
        <v>208</v>
      </c>
      <c r="G102" s="24">
        <v>1.54</v>
      </c>
      <c r="H102" s="24">
        <v>0.2</v>
      </c>
      <c r="I102" s="31"/>
      <c r="J102" s="31"/>
      <c r="K102" s="35"/>
    </row>
    <row r="103" spans="2:11" x14ac:dyDescent="0.25">
      <c r="B103" s="8" t="s">
        <v>153</v>
      </c>
      <c r="C103" s="57" t="s">
        <v>154</v>
      </c>
      <c r="D103" s="54" t="s">
        <v>155</v>
      </c>
      <c r="E103" s="6" t="s">
        <v>156</v>
      </c>
      <c r="F103" s="19">
        <v>271</v>
      </c>
      <c r="G103" s="24">
        <v>1.52</v>
      </c>
      <c r="H103" s="24">
        <v>0.2</v>
      </c>
      <c r="I103" s="31"/>
      <c r="J103" s="31"/>
      <c r="K103" s="35"/>
    </row>
    <row r="104" spans="2:11" x14ac:dyDescent="0.25">
      <c r="B104" s="8" t="s">
        <v>1955</v>
      </c>
      <c r="C104" s="57" t="s">
        <v>1956</v>
      </c>
      <c r="D104" s="54" t="s">
        <v>1957</v>
      </c>
      <c r="E104" s="6" t="s">
        <v>156</v>
      </c>
      <c r="F104" s="19">
        <v>215</v>
      </c>
      <c r="G104" s="24">
        <v>1.52</v>
      </c>
      <c r="H104" s="24">
        <v>0.2</v>
      </c>
      <c r="I104" s="31"/>
      <c r="J104" s="31"/>
      <c r="K104" s="35"/>
    </row>
    <row r="105" spans="2:11" x14ac:dyDescent="0.25">
      <c r="B105" s="8" t="s">
        <v>108</v>
      </c>
      <c r="C105" s="57" t="s">
        <v>109</v>
      </c>
      <c r="D105" s="54" t="s">
        <v>110</v>
      </c>
      <c r="E105" s="6" t="s">
        <v>111</v>
      </c>
      <c r="F105" s="19">
        <v>4</v>
      </c>
      <c r="G105" s="24">
        <v>1.49</v>
      </c>
      <c r="H105" s="24">
        <v>0.2</v>
      </c>
      <c r="I105" s="31"/>
      <c r="J105" s="31"/>
      <c r="K105" s="35"/>
    </row>
    <row r="106" spans="2:11" x14ac:dyDescent="0.25">
      <c r="B106" s="8" t="s">
        <v>2045</v>
      </c>
      <c r="C106" s="57" t="s">
        <v>2046</v>
      </c>
      <c r="D106" s="54" t="s">
        <v>2047</v>
      </c>
      <c r="E106" s="6" t="s">
        <v>57</v>
      </c>
      <c r="F106" s="19">
        <v>59</v>
      </c>
      <c r="G106" s="24">
        <v>1.39</v>
      </c>
      <c r="H106" s="24">
        <v>0.19</v>
      </c>
      <c r="I106" s="31"/>
      <c r="J106" s="31"/>
      <c r="K106" s="35"/>
    </row>
    <row r="107" spans="2:11" x14ac:dyDescent="0.25">
      <c r="B107" s="8" t="s">
        <v>205</v>
      </c>
      <c r="C107" s="57" t="s">
        <v>206</v>
      </c>
      <c r="D107" s="54" t="s">
        <v>207</v>
      </c>
      <c r="E107" s="6" t="s">
        <v>103</v>
      </c>
      <c r="F107" s="19">
        <v>164</v>
      </c>
      <c r="G107" s="24">
        <v>1.36</v>
      </c>
      <c r="H107" s="24">
        <v>0.18</v>
      </c>
      <c r="I107" s="31"/>
      <c r="J107" s="31"/>
      <c r="K107" s="35"/>
    </row>
    <row r="108" spans="2:11" x14ac:dyDescent="0.25">
      <c r="B108" s="8" t="s">
        <v>480</v>
      </c>
      <c r="C108" s="57" t="s">
        <v>481</v>
      </c>
      <c r="D108" s="54" t="s">
        <v>482</v>
      </c>
      <c r="E108" s="6" t="s">
        <v>103</v>
      </c>
      <c r="F108" s="19">
        <v>453</v>
      </c>
      <c r="G108" s="24">
        <v>1.29</v>
      </c>
      <c r="H108" s="24">
        <v>0.17</v>
      </c>
      <c r="I108" s="31"/>
      <c r="J108" s="31"/>
      <c r="K108" s="35"/>
    </row>
    <row r="109" spans="2:11" x14ac:dyDescent="0.25">
      <c r="B109" s="8" t="s">
        <v>916</v>
      </c>
      <c r="C109" s="57" t="s">
        <v>917</v>
      </c>
      <c r="D109" s="54" t="s">
        <v>918</v>
      </c>
      <c r="E109" s="6" t="s">
        <v>53</v>
      </c>
      <c r="F109" s="19">
        <v>536</v>
      </c>
      <c r="G109" s="24">
        <v>1.21</v>
      </c>
      <c r="H109" s="24">
        <v>0.16</v>
      </c>
      <c r="I109" s="31"/>
      <c r="J109" s="31"/>
      <c r="K109" s="35"/>
    </row>
    <row r="110" spans="2:11" x14ac:dyDescent="0.25">
      <c r="B110" s="8" t="s">
        <v>251</v>
      </c>
      <c r="C110" s="57" t="s">
        <v>252</v>
      </c>
      <c r="D110" s="54" t="s">
        <v>253</v>
      </c>
      <c r="E110" s="6" t="s">
        <v>74</v>
      </c>
      <c r="F110" s="19">
        <v>57</v>
      </c>
      <c r="G110" s="24">
        <v>1.07</v>
      </c>
      <c r="H110" s="24">
        <v>0.14000000000000001</v>
      </c>
      <c r="I110" s="31"/>
      <c r="J110" s="31"/>
      <c r="K110" s="35"/>
    </row>
    <row r="111" spans="2:11" x14ac:dyDescent="0.25">
      <c r="C111" s="58" t="s">
        <v>39</v>
      </c>
      <c r="D111" s="54"/>
      <c r="E111" s="6"/>
      <c r="F111" s="19"/>
      <c r="G111" s="25">
        <v>750.29</v>
      </c>
      <c r="H111" s="25">
        <v>99.96</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C150" s="59" t="s">
        <v>23</v>
      </c>
      <c r="D150" s="54"/>
      <c r="E150" s="6"/>
      <c r="F150" s="19"/>
      <c r="G150" s="24"/>
      <c r="H150" s="24"/>
      <c r="I150" s="31"/>
      <c r="J150" s="31"/>
      <c r="K150" s="35"/>
    </row>
    <row r="151" spans="1:54" x14ac:dyDescent="0.25">
      <c r="B151" s="8" t="s">
        <v>37</v>
      </c>
      <c r="C151" s="57" t="s">
        <v>38</v>
      </c>
      <c r="D151" s="54"/>
      <c r="E151" s="6"/>
      <c r="F151" s="19"/>
      <c r="G151" s="24">
        <v>7.0000000000000007E-2</v>
      </c>
      <c r="H151" s="24">
        <v>0.01</v>
      </c>
      <c r="I151" s="31"/>
      <c r="J151" s="31"/>
      <c r="K151" s="35"/>
    </row>
    <row r="152" spans="1:54" x14ac:dyDescent="0.25">
      <c r="C152" s="58" t="s">
        <v>39</v>
      </c>
      <c r="D152" s="54"/>
      <c r="E152" s="6"/>
      <c r="F152" s="19"/>
      <c r="G152" s="25">
        <v>7.0000000000000007E-2</v>
      </c>
      <c r="H152" s="25">
        <v>0.01</v>
      </c>
      <c r="I152" s="31"/>
      <c r="J152" s="31"/>
      <c r="K152" s="35"/>
    </row>
    <row r="153" spans="1:54" x14ac:dyDescent="0.25">
      <c r="C153" s="57"/>
      <c r="D153" s="54"/>
      <c r="E153" s="6"/>
      <c r="F153" s="19"/>
      <c r="G153" s="24"/>
      <c r="H153" s="24"/>
      <c r="I153" s="31"/>
      <c r="J153" s="31"/>
      <c r="K153" s="35"/>
    </row>
    <row r="154" spans="1:54" x14ac:dyDescent="0.25">
      <c r="A154" s="10"/>
      <c r="B154" s="28"/>
      <c r="C154" s="58" t="s">
        <v>24</v>
      </c>
      <c r="D154" s="54"/>
      <c r="E154" s="6"/>
      <c r="F154" s="19"/>
      <c r="G154" s="24"/>
      <c r="H154" s="24"/>
      <c r="I154" s="31"/>
      <c r="J154" s="31"/>
      <c r="K154" s="35"/>
    </row>
    <row r="155" spans="1:54" s="2" customFormat="1" ht="13.5" x14ac:dyDescent="0.25">
      <c r="A155" s="28"/>
      <c r="B155" s="28"/>
      <c r="C155" s="57" t="s">
        <v>4667</v>
      </c>
      <c r="D155" s="54"/>
      <c r="E155" s="6"/>
      <c r="F155" s="19"/>
      <c r="G155" s="24" t="s">
        <v>2</v>
      </c>
      <c r="H155" s="24" t="s">
        <v>2</v>
      </c>
      <c r="I155" s="31"/>
      <c r="J155" s="31"/>
      <c r="K155" s="35"/>
      <c r="L155" s="3"/>
      <c r="AI155" s="3"/>
      <c r="AV155" s="3"/>
      <c r="AX155" s="3"/>
      <c r="BB155" s="3"/>
    </row>
    <row r="156" spans="1:54" x14ac:dyDescent="0.25">
      <c r="B156" s="8"/>
      <c r="C156" s="57" t="s">
        <v>40</v>
      </c>
      <c r="D156" s="54"/>
      <c r="E156" s="6"/>
      <c r="F156" s="19"/>
      <c r="G156" s="24">
        <v>0.47</v>
      </c>
      <c r="H156" s="24">
        <v>0.03</v>
      </c>
      <c r="I156" s="31"/>
      <c r="J156" s="31"/>
      <c r="K156" s="35"/>
    </row>
    <row r="157" spans="1:54" x14ac:dyDescent="0.25">
      <c r="C157" s="58" t="s">
        <v>39</v>
      </c>
      <c r="D157" s="54"/>
      <c r="E157" s="6"/>
      <c r="F157" s="19"/>
      <c r="G157" s="25">
        <v>0.47</v>
      </c>
      <c r="H157" s="25">
        <v>0.03</v>
      </c>
      <c r="I157" s="31"/>
      <c r="J157" s="31"/>
      <c r="K157" s="35"/>
    </row>
    <row r="158" spans="1:54" x14ac:dyDescent="0.25">
      <c r="C158" s="57"/>
      <c r="D158" s="54"/>
      <c r="E158" s="6"/>
      <c r="F158" s="19"/>
      <c r="G158" s="24"/>
      <c r="H158" s="24"/>
      <c r="I158" s="31"/>
      <c r="J158" s="31"/>
      <c r="K158" s="35"/>
    </row>
    <row r="159" spans="1:54" x14ac:dyDescent="0.25">
      <c r="C159" s="60" t="s">
        <v>41</v>
      </c>
      <c r="D159" s="55"/>
      <c r="E159" s="5"/>
      <c r="F159" s="20"/>
      <c r="G159" s="26">
        <v>750.83</v>
      </c>
      <c r="H159" s="26">
        <v>100</v>
      </c>
      <c r="I159" s="32"/>
      <c r="J159" s="32"/>
      <c r="K159" s="36"/>
    </row>
    <row r="162" spans="3:11" x14ac:dyDescent="0.25">
      <c r="C162" s="1" t="s">
        <v>42</v>
      </c>
    </row>
    <row r="163" spans="3:11" x14ac:dyDescent="0.25">
      <c r="C163" s="37" t="s">
        <v>43</v>
      </c>
      <c r="D163" s="37"/>
      <c r="E163" s="37"/>
      <c r="F163" s="37"/>
      <c r="G163" s="37"/>
      <c r="H163" s="37"/>
      <c r="I163" s="37"/>
      <c r="J163" s="37"/>
      <c r="K163" s="37"/>
    </row>
    <row r="164" spans="3:11" x14ac:dyDescent="0.25">
      <c r="C164" s="2" t="s">
        <v>44</v>
      </c>
    </row>
    <row r="165" spans="3:11" x14ac:dyDescent="0.25">
      <c r="C165" s="2" t="s">
        <v>45</v>
      </c>
    </row>
    <row r="166" spans="3:11" x14ac:dyDescent="0.25">
      <c r="C166" s="2" t="s">
        <v>46</v>
      </c>
    </row>
    <row r="167" spans="3:11" x14ac:dyDescent="0.25">
      <c r="C167" s="2" t="s">
        <v>47</v>
      </c>
    </row>
    <row r="169" spans="3:11" x14ac:dyDescent="0.25">
      <c r="C169" s="77" t="s">
        <v>4759</v>
      </c>
      <c r="E169" s="77" t="s">
        <v>4760</v>
      </c>
      <c r="F169" s="78"/>
    </row>
    <row r="170" spans="3:11" x14ac:dyDescent="0.25">
      <c r="E170" s="2" t="s">
        <v>4784</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261"/>
  <sheetViews>
    <sheetView showGridLines="0" zoomScale="90" zoomScaleNormal="90" workbookViewId="0">
      <pane ySplit="6" topLeftCell="A2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2528</v>
      </c>
      <c r="J2" s="38" t="s">
        <v>4484</v>
      </c>
    </row>
    <row r="3" spans="1:54" ht="16.5" x14ac:dyDescent="0.3">
      <c r="C3" s="1" t="s">
        <v>26</v>
      </c>
      <c r="D3" s="21" t="s">
        <v>2529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1233100</v>
      </c>
      <c r="G10" s="24">
        <v>19221.560000000001</v>
      </c>
      <c r="H10" s="24">
        <v>5.92</v>
      </c>
      <c r="I10" s="31"/>
      <c r="J10" s="31"/>
      <c r="K10" s="35"/>
    </row>
    <row r="11" spans="1:54" x14ac:dyDescent="0.25">
      <c r="B11" s="8" t="s">
        <v>61</v>
      </c>
      <c r="C11" s="57" t="s">
        <v>62</v>
      </c>
      <c r="D11" s="54" t="s">
        <v>63</v>
      </c>
      <c r="E11" s="6" t="s">
        <v>53</v>
      </c>
      <c r="F11" s="19">
        <v>1803900</v>
      </c>
      <c r="G11" s="24">
        <v>16865.560000000001</v>
      </c>
      <c r="H11" s="24">
        <v>5.2</v>
      </c>
      <c r="I11" s="31"/>
      <c r="J11" s="31"/>
      <c r="K11" s="35"/>
    </row>
    <row r="12" spans="1:54" x14ac:dyDescent="0.25">
      <c r="B12" s="8" t="s">
        <v>234</v>
      </c>
      <c r="C12" s="57" t="s">
        <v>235</v>
      </c>
      <c r="D12" s="54" t="s">
        <v>236</v>
      </c>
      <c r="E12" s="6" t="s">
        <v>237</v>
      </c>
      <c r="F12" s="19">
        <v>276250</v>
      </c>
      <c r="G12" s="24">
        <v>6567.71</v>
      </c>
      <c r="H12" s="24">
        <v>2.02</v>
      </c>
      <c r="I12" s="31"/>
      <c r="J12" s="31"/>
      <c r="K12" s="35"/>
    </row>
    <row r="13" spans="1:54" x14ac:dyDescent="0.25">
      <c r="B13" s="8" t="s">
        <v>1961</v>
      </c>
      <c r="C13" s="57" t="s">
        <v>1962</v>
      </c>
      <c r="D13" s="54" t="s">
        <v>1963</v>
      </c>
      <c r="E13" s="6" t="s">
        <v>85</v>
      </c>
      <c r="F13" s="19">
        <v>3612000</v>
      </c>
      <c r="G13" s="24">
        <v>6156.65</v>
      </c>
      <c r="H13" s="24">
        <v>1.9</v>
      </c>
      <c r="I13" s="31"/>
      <c r="J13" s="31"/>
      <c r="K13" s="35"/>
    </row>
    <row r="14" spans="1:54" x14ac:dyDescent="0.25">
      <c r="B14" s="8" t="s">
        <v>136</v>
      </c>
      <c r="C14" s="57" t="s">
        <v>137</v>
      </c>
      <c r="D14" s="54" t="s">
        <v>138</v>
      </c>
      <c r="E14" s="6" t="s">
        <v>53</v>
      </c>
      <c r="F14" s="19">
        <v>337200</v>
      </c>
      <c r="G14" s="24">
        <v>5919.38</v>
      </c>
      <c r="H14" s="24">
        <v>1.82</v>
      </c>
      <c r="I14" s="31"/>
      <c r="J14" s="31"/>
      <c r="K14" s="35"/>
    </row>
    <row r="15" spans="1:54" x14ac:dyDescent="0.25">
      <c r="B15" s="8" t="s">
        <v>67</v>
      </c>
      <c r="C15" s="57" t="s">
        <v>68</v>
      </c>
      <c r="D15" s="54" t="s">
        <v>69</v>
      </c>
      <c r="E15" s="6" t="s">
        <v>70</v>
      </c>
      <c r="F15" s="19">
        <v>175141</v>
      </c>
      <c r="G15" s="24">
        <v>5445.48</v>
      </c>
      <c r="H15" s="24">
        <v>1.68</v>
      </c>
      <c r="I15" s="31"/>
      <c r="J15" s="31"/>
      <c r="K15" s="35"/>
    </row>
    <row r="16" spans="1:54" x14ac:dyDescent="0.25">
      <c r="B16" s="8" t="s">
        <v>972</v>
      </c>
      <c r="C16" s="57" t="s">
        <v>973</v>
      </c>
      <c r="D16" s="54" t="s">
        <v>974</v>
      </c>
      <c r="E16" s="6" t="s">
        <v>579</v>
      </c>
      <c r="F16" s="19">
        <v>587200</v>
      </c>
      <c r="G16" s="24">
        <v>4847.34</v>
      </c>
      <c r="H16" s="24">
        <v>1.49</v>
      </c>
      <c r="I16" s="31"/>
      <c r="J16" s="31"/>
      <c r="K16" s="35"/>
    </row>
    <row r="17" spans="2:11" x14ac:dyDescent="0.25">
      <c r="B17" s="8" t="s">
        <v>1780</v>
      </c>
      <c r="C17" s="57" t="s">
        <v>1781</v>
      </c>
      <c r="D17" s="54" t="s">
        <v>1782</v>
      </c>
      <c r="E17" s="6" t="s">
        <v>111</v>
      </c>
      <c r="F17" s="19">
        <v>481000</v>
      </c>
      <c r="G17" s="24">
        <v>4715.72</v>
      </c>
      <c r="H17" s="24">
        <v>1.45</v>
      </c>
      <c r="I17" s="31"/>
      <c r="J17" s="31"/>
      <c r="K17" s="35"/>
    </row>
    <row r="18" spans="2:11" x14ac:dyDescent="0.25">
      <c r="B18" s="8" t="s">
        <v>89</v>
      </c>
      <c r="C18" s="57" t="s">
        <v>90</v>
      </c>
      <c r="D18" s="54" t="s">
        <v>91</v>
      </c>
      <c r="E18" s="6" t="s">
        <v>78</v>
      </c>
      <c r="F18" s="19">
        <v>39800</v>
      </c>
      <c r="G18" s="24">
        <v>4222.26</v>
      </c>
      <c r="H18" s="24">
        <v>1.3</v>
      </c>
      <c r="I18" s="31"/>
      <c r="J18" s="31"/>
      <c r="K18" s="35"/>
    </row>
    <row r="19" spans="2:11" x14ac:dyDescent="0.25">
      <c r="B19" s="8" t="s">
        <v>966</v>
      </c>
      <c r="C19" s="57" t="s">
        <v>967</v>
      </c>
      <c r="D19" s="54" t="s">
        <v>968</v>
      </c>
      <c r="E19" s="6" t="s">
        <v>74</v>
      </c>
      <c r="F19" s="19">
        <v>200450</v>
      </c>
      <c r="G19" s="24">
        <v>4019.92</v>
      </c>
      <c r="H19" s="24">
        <v>1.24</v>
      </c>
      <c r="I19" s="31"/>
      <c r="J19" s="31"/>
      <c r="K19" s="35"/>
    </row>
    <row r="20" spans="2:11" x14ac:dyDescent="0.25">
      <c r="B20" s="8" t="s">
        <v>762</v>
      </c>
      <c r="C20" s="57" t="s">
        <v>763</v>
      </c>
      <c r="D20" s="54" t="s">
        <v>764</v>
      </c>
      <c r="E20" s="6" t="s">
        <v>135</v>
      </c>
      <c r="F20" s="19">
        <v>326000</v>
      </c>
      <c r="G20" s="24">
        <v>3977.69</v>
      </c>
      <c r="H20" s="24">
        <v>1.23</v>
      </c>
      <c r="I20" s="31"/>
      <c r="J20" s="31"/>
      <c r="K20" s="35"/>
    </row>
    <row r="21" spans="2:11" x14ac:dyDescent="0.25">
      <c r="B21" s="8" t="s">
        <v>75</v>
      </c>
      <c r="C21" s="57" t="s">
        <v>76</v>
      </c>
      <c r="D21" s="54" t="s">
        <v>77</v>
      </c>
      <c r="E21" s="6" t="s">
        <v>78</v>
      </c>
      <c r="F21" s="19">
        <v>200000</v>
      </c>
      <c r="G21" s="24">
        <v>3729</v>
      </c>
      <c r="H21" s="24">
        <v>1.1499999999999999</v>
      </c>
      <c r="I21" s="31"/>
      <c r="J21" s="31"/>
      <c r="K21" s="35"/>
    </row>
    <row r="22" spans="2:11" x14ac:dyDescent="0.25">
      <c r="B22" s="8" t="s">
        <v>519</v>
      </c>
      <c r="C22" s="57" t="s">
        <v>520</v>
      </c>
      <c r="D22" s="54" t="s">
        <v>521</v>
      </c>
      <c r="E22" s="6" t="s">
        <v>99</v>
      </c>
      <c r="F22" s="19">
        <v>62500</v>
      </c>
      <c r="G22" s="24">
        <v>3698.72</v>
      </c>
      <c r="H22" s="24">
        <v>1.1399999999999999</v>
      </c>
      <c r="I22" s="31"/>
      <c r="J22" s="31"/>
      <c r="K22" s="35"/>
    </row>
    <row r="23" spans="2:11" x14ac:dyDescent="0.25">
      <c r="B23" s="8" t="s">
        <v>86</v>
      </c>
      <c r="C23" s="57" t="s">
        <v>87</v>
      </c>
      <c r="D23" s="54" t="s">
        <v>88</v>
      </c>
      <c r="E23" s="6" t="s">
        <v>53</v>
      </c>
      <c r="F23" s="19">
        <v>652500</v>
      </c>
      <c r="G23" s="24">
        <v>3684.99</v>
      </c>
      <c r="H23" s="24">
        <v>1.1399999999999999</v>
      </c>
      <c r="I23" s="31"/>
      <c r="J23" s="31"/>
      <c r="K23" s="35"/>
    </row>
    <row r="24" spans="2:11" x14ac:dyDescent="0.25">
      <c r="B24" s="8" t="s">
        <v>1981</v>
      </c>
      <c r="C24" s="57" t="s">
        <v>1982</v>
      </c>
      <c r="D24" s="54" t="s">
        <v>1983</v>
      </c>
      <c r="E24" s="6" t="s">
        <v>107</v>
      </c>
      <c r="F24" s="19">
        <v>2364860</v>
      </c>
      <c r="G24" s="24">
        <v>3505.9</v>
      </c>
      <c r="H24" s="24">
        <v>1.08</v>
      </c>
      <c r="I24" s="31"/>
      <c r="J24" s="31"/>
      <c r="K24" s="35"/>
    </row>
    <row r="25" spans="2:11" x14ac:dyDescent="0.25">
      <c r="B25" s="8" t="s">
        <v>1551</v>
      </c>
      <c r="C25" s="57" t="s">
        <v>1552</v>
      </c>
      <c r="D25" s="54" t="s">
        <v>1553</v>
      </c>
      <c r="E25" s="6" t="s">
        <v>107</v>
      </c>
      <c r="F25" s="19">
        <v>1201266</v>
      </c>
      <c r="G25" s="24">
        <v>3480.67</v>
      </c>
      <c r="H25" s="24">
        <v>1.07</v>
      </c>
      <c r="I25" s="31"/>
      <c r="J25" s="31"/>
      <c r="K25" s="35"/>
    </row>
    <row r="26" spans="2:11" x14ac:dyDescent="0.25">
      <c r="B26" s="8" t="s">
        <v>196</v>
      </c>
      <c r="C26" s="57" t="s">
        <v>197</v>
      </c>
      <c r="D26" s="54" t="s">
        <v>198</v>
      </c>
      <c r="E26" s="6" t="s">
        <v>131</v>
      </c>
      <c r="F26" s="19">
        <v>196000</v>
      </c>
      <c r="G26" s="24">
        <v>3478.31</v>
      </c>
      <c r="H26" s="24">
        <v>1.07</v>
      </c>
      <c r="I26" s="31"/>
      <c r="J26" s="31"/>
      <c r="K26" s="35"/>
    </row>
    <row r="27" spans="2:11" x14ac:dyDescent="0.25">
      <c r="B27" s="8" t="s">
        <v>139</v>
      </c>
      <c r="C27" s="57" t="s">
        <v>140</v>
      </c>
      <c r="D27" s="54" t="s">
        <v>141</v>
      </c>
      <c r="E27" s="6" t="s">
        <v>57</v>
      </c>
      <c r="F27" s="19">
        <v>60300</v>
      </c>
      <c r="G27" s="24">
        <v>3473.79</v>
      </c>
      <c r="H27" s="24">
        <v>1.07</v>
      </c>
      <c r="I27" s="31"/>
      <c r="J27" s="31"/>
      <c r="K27" s="35"/>
    </row>
    <row r="28" spans="2:11" x14ac:dyDescent="0.25">
      <c r="B28" s="8" t="s">
        <v>300</v>
      </c>
      <c r="C28" s="57" t="s">
        <v>301</v>
      </c>
      <c r="D28" s="54" t="s">
        <v>302</v>
      </c>
      <c r="E28" s="6" t="s">
        <v>186</v>
      </c>
      <c r="F28" s="19">
        <v>440000</v>
      </c>
      <c r="G28" s="24">
        <v>3414.4</v>
      </c>
      <c r="H28" s="24">
        <v>1.05</v>
      </c>
      <c r="I28" s="31"/>
      <c r="J28" s="31"/>
      <c r="K28" s="35"/>
    </row>
    <row r="29" spans="2:11" x14ac:dyDescent="0.25">
      <c r="B29" s="8" t="s">
        <v>507</v>
      </c>
      <c r="C29" s="57" t="s">
        <v>508</v>
      </c>
      <c r="D29" s="54" t="s">
        <v>509</v>
      </c>
      <c r="E29" s="6" t="s">
        <v>325</v>
      </c>
      <c r="F29" s="19">
        <v>435960</v>
      </c>
      <c r="G29" s="24">
        <v>3399.4</v>
      </c>
      <c r="H29" s="24">
        <v>1.05</v>
      </c>
      <c r="I29" s="31"/>
      <c r="J29" s="31"/>
      <c r="K29" s="35"/>
    </row>
    <row r="30" spans="2:11" x14ac:dyDescent="0.25">
      <c r="B30" s="8" t="s">
        <v>112</v>
      </c>
      <c r="C30" s="57" t="s">
        <v>113</v>
      </c>
      <c r="D30" s="54" t="s">
        <v>114</v>
      </c>
      <c r="E30" s="6" t="s">
        <v>115</v>
      </c>
      <c r="F30" s="19">
        <v>114381</v>
      </c>
      <c r="G30" s="24">
        <v>3396.6</v>
      </c>
      <c r="H30" s="24">
        <v>1.05</v>
      </c>
      <c r="I30" s="31"/>
      <c r="J30" s="31"/>
      <c r="K30" s="35"/>
    </row>
    <row r="31" spans="2:11" x14ac:dyDescent="0.25">
      <c r="B31" s="8" t="s">
        <v>1548</v>
      </c>
      <c r="C31" s="57" t="s">
        <v>1549</v>
      </c>
      <c r="D31" s="54" t="s">
        <v>1550</v>
      </c>
      <c r="E31" s="6" t="s">
        <v>186</v>
      </c>
      <c r="F31" s="19">
        <v>460470</v>
      </c>
      <c r="G31" s="24">
        <v>3265.65</v>
      </c>
      <c r="H31" s="24">
        <v>1.01</v>
      </c>
      <c r="I31" s="31"/>
      <c r="J31" s="31"/>
      <c r="K31" s="35"/>
    </row>
    <row r="32" spans="2:11" x14ac:dyDescent="0.25">
      <c r="B32" s="8" t="s">
        <v>538</v>
      </c>
      <c r="C32" s="57" t="s">
        <v>539</v>
      </c>
      <c r="D32" s="54" t="s">
        <v>540</v>
      </c>
      <c r="E32" s="6" t="s">
        <v>107</v>
      </c>
      <c r="F32" s="19">
        <v>45000</v>
      </c>
      <c r="G32" s="24">
        <v>3204.86</v>
      </c>
      <c r="H32" s="24">
        <v>0.99</v>
      </c>
      <c r="I32" s="31"/>
      <c r="J32" s="31"/>
      <c r="K32" s="35"/>
    </row>
    <row r="33" spans="2:11" x14ac:dyDescent="0.25">
      <c r="B33" s="8" t="s">
        <v>500</v>
      </c>
      <c r="C33" s="57" t="s">
        <v>501</v>
      </c>
      <c r="D33" s="54" t="s">
        <v>502</v>
      </c>
      <c r="E33" s="6" t="s">
        <v>257</v>
      </c>
      <c r="F33" s="19">
        <v>18500</v>
      </c>
      <c r="G33" s="24">
        <v>3189.38</v>
      </c>
      <c r="H33" s="24">
        <v>0.98</v>
      </c>
      <c r="I33" s="31"/>
      <c r="J33" s="31"/>
      <c r="K33" s="35"/>
    </row>
    <row r="34" spans="2:11" x14ac:dyDescent="0.25">
      <c r="B34" s="8" t="s">
        <v>248</v>
      </c>
      <c r="C34" s="57" t="s">
        <v>249</v>
      </c>
      <c r="D34" s="54" t="s">
        <v>250</v>
      </c>
      <c r="E34" s="6" t="s">
        <v>119</v>
      </c>
      <c r="F34" s="19">
        <v>20000</v>
      </c>
      <c r="G34" s="24">
        <v>3180.22</v>
      </c>
      <c r="H34" s="24">
        <v>0.98</v>
      </c>
      <c r="I34" s="31"/>
      <c r="J34" s="31"/>
      <c r="K34" s="35"/>
    </row>
    <row r="35" spans="2:11" x14ac:dyDescent="0.25">
      <c r="B35" s="8" t="s">
        <v>344</v>
      </c>
      <c r="C35" s="57" t="s">
        <v>345</v>
      </c>
      <c r="D35" s="54" t="s">
        <v>346</v>
      </c>
      <c r="E35" s="6" t="s">
        <v>325</v>
      </c>
      <c r="F35" s="19">
        <v>212711</v>
      </c>
      <c r="G35" s="24">
        <v>3178.2200000000003</v>
      </c>
      <c r="H35" s="24">
        <v>0.98</v>
      </c>
      <c r="I35" s="31"/>
      <c r="J35" s="31"/>
      <c r="K35" s="35" t="s">
        <v>4706</v>
      </c>
    </row>
    <row r="36" spans="2:11" x14ac:dyDescent="0.25">
      <c r="B36" s="8" t="s">
        <v>899</v>
      </c>
      <c r="C36" s="57" t="s">
        <v>900</v>
      </c>
      <c r="D36" s="54" t="s">
        <v>901</v>
      </c>
      <c r="E36" s="6" t="s">
        <v>111</v>
      </c>
      <c r="F36" s="19">
        <v>358111</v>
      </c>
      <c r="G36" s="24">
        <v>3094.8</v>
      </c>
      <c r="H36" s="24">
        <v>0.95</v>
      </c>
      <c r="I36" s="31"/>
      <c r="J36" s="31"/>
      <c r="K36" s="35"/>
    </row>
    <row r="37" spans="2:11" x14ac:dyDescent="0.25">
      <c r="B37" s="8" t="s">
        <v>1857</v>
      </c>
      <c r="C37" s="57" t="s">
        <v>1858</v>
      </c>
      <c r="D37" s="54" t="s">
        <v>1859</v>
      </c>
      <c r="E37" s="6" t="s">
        <v>441</v>
      </c>
      <c r="F37" s="19">
        <v>4603432</v>
      </c>
      <c r="G37" s="24">
        <v>2999.14</v>
      </c>
      <c r="H37" s="24">
        <v>0.92</v>
      </c>
      <c r="I37" s="31"/>
      <c r="J37" s="31"/>
      <c r="K37" s="35"/>
    </row>
    <row r="38" spans="2:11" x14ac:dyDescent="0.25">
      <c r="B38" s="8" t="s">
        <v>756</v>
      </c>
      <c r="C38" s="57" t="s">
        <v>757</v>
      </c>
      <c r="D38" s="54" t="s">
        <v>758</v>
      </c>
      <c r="E38" s="6" t="s">
        <v>156</v>
      </c>
      <c r="F38" s="19">
        <v>505206</v>
      </c>
      <c r="G38" s="24">
        <v>2979.45</v>
      </c>
      <c r="H38" s="24">
        <v>0.92</v>
      </c>
      <c r="I38" s="31"/>
      <c r="J38" s="31"/>
      <c r="K38" s="35"/>
    </row>
    <row r="39" spans="2:11" x14ac:dyDescent="0.25">
      <c r="B39" s="8" t="s">
        <v>842</v>
      </c>
      <c r="C39" s="57" t="s">
        <v>843</v>
      </c>
      <c r="D39" s="54" t="s">
        <v>844</v>
      </c>
      <c r="E39" s="6" t="s">
        <v>217</v>
      </c>
      <c r="F39" s="19">
        <v>265453</v>
      </c>
      <c r="G39" s="24">
        <v>2953.03</v>
      </c>
      <c r="H39" s="24">
        <v>0.91</v>
      </c>
      <c r="I39" s="31"/>
      <c r="J39" s="31"/>
      <c r="K39" s="35"/>
    </row>
    <row r="40" spans="2:11" x14ac:dyDescent="0.25">
      <c r="B40" s="8" t="s">
        <v>211</v>
      </c>
      <c r="C40" s="57" t="s">
        <v>212</v>
      </c>
      <c r="D40" s="54" t="s">
        <v>213</v>
      </c>
      <c r="E40" s="6" t="s">
        <v>186</v>
      </c>
      <c r="F40" s="19">
        <v>739635</v>
      </c>
      <c r="G40" s="24">
        <v>2893.08</v>
      </c>
      <c r="H40" s="24">
        <v>0.89</v>
      </c>
      <c r="I40" s="31"/>
      <c r="J40" s="31"/>
      <c r="K40" s="35"/>
    </row>
    <row r="41" spans="2:11" x14ac:dyDescent="0.25">
      <c r="B41" s="8" t="s">
        <v>366</v>
      </c>
      <c r="C41" s="57" t="s">
        <v>367</v>
      </c>
      <c r="D41" s="54" t="s">
        <v>368</v>
      </c>
      <c r="E41" s="6" t="s">
        <v>99</v>
      </c>
      <c r="F41" s="19">
        <v>1395107</v>
      </c>
      <c r="G41" s="24">
        <v>2880.9</v>
      </c>
      <c r="H41" s="24">
        <v>0.89</v>
      </c>
      <c r="I41" s="31"/>
      <c r="J41" s="31"/>
      <c r="K41" s="35"/>
    </row>
    <row r="42" spans="2:11" x14ac:dyDescent="0.25">
      <c r="B42" s="8" t="s">
        <v>306</v>
      </c>
      <c r="C42" s="57" t="s">
        <v>307</v>
      </c>
      <c r="D42" s="54" t="s">
        <v>308</v>
      </c>
      <c r="E42" s="6" t="s">
        <v>78</v>
      </c>
      <c r="F42" s="19">
        <v>399250</v>
      </c>
      <c r="G42" s="24">
        <v>2820.3</v>
      </c>
      <c r="H42" s="24">
        <v>0.87</v>
      </c>
      <c r="I42" s="31"/>
      <c r="J42" s="31"/>
      <c r="K42" s="35"/>
    </row>
    <row r="43" spans="2:11" x14ac:dyDescent="0.25">
      <c r="B43" s="8" t="s">
        <v>780</v>
      </c>
      <c r="C43" s="57" t="s">
        <v>781</v>
      </c>
      <c r="D43" s="54" t="s">
        <v>782</v>
      </c>
      <c r="E43" s="6" t="s">
        <v>156</v>
      </c>
      <c r="F43" s="19">
        <v>1582393</v>
      </c>
      <c r="G43" s="24">
        <v>2773.14</v>
      </c>
      <c r="H43" s="24">
        <v>0.85</v>
      </c>
      <c r="I43" s="31"/>
      <c r="J43" s="31"/>
      <c r="K43" s="35"/>
    </row>
    <row r="44" spans="2:11" x14ac:dyDescent="0.25">
      <c r="B44" s="8" t="s">
        <v>244</v>
      </c>
      <c r="C44" s="57" t="s">
        <v>245</v>
      </c>
      <c r="D44" s="54" t="s">
        <v>246</v>
      </c>
      <c r="E44" s="6" t="s">
        <v>247</v>
      </c>
      <c r="F44" s="19">
        <v>270000</v>
      </c>
      <c r="G44" s="24">
        <v>2739.69</v>
      </c>
      <c r="H44" s="24">
        <v>0.84</v>
      </c>
      <c r="I44" s="31"/>
      <c r="J44" s="31"/>
      <c r="K44" s="35"/>
    </row>
    <row r="45" spans="2:11" x14ac:dyDescent="0.25">
      <c r="B45" s="8" t="s">
        <v>227</v>
      </c>
      <c r="C45" s="57" t="s">
        <v>228</v>
      </c>
      <c r="D45" s="54" t="s">
        <v>229</v>
      </c>
      <c r="E45" s="6" t="s">
        <v>230</v>
      </c>
      <c r="F45" s="19">
        <v>393172</v>
      </c>
      <c r="G45" s="24">
        <v>2715.84</v>
      </c>
      <c r="H45" s="24">
        <v>0.84</v>
      </c>
      <c r="I45" s="31"/>
      <c r="J45" s="31"/>
      <c r="K45" s="35"/>
    </row>
    <row r="46" spans="2:11" x14ac:dyDescent="0.25">
      <c r="B46" s="8" t="s">
        <v>166</v>
      </c>
      <c r="C46" s="57" t="s">
        <v>167</v>
      </c>
      <c r="D46" s="54" t="s">
        <v>168</v>
      </c>
      <c r="E46" s="6" t="s">
        <v>169</v>
      </c>
      <c r="F46" s="19">
        <v>150000</v>
      </c>
      <c r="G46" s="24">
        <v>2576.4</v>
      </c>
      <c r="H46" s="24">
        <v>0.79</v>
      </c>
      <c r="I46" s="31"/>
      <c r="J46" s="31"/>
      <c r="K46" s="35"/>
    </row>
    <row r="47" spans="2:11" x14ac:dyDescent="0.25">
      <c r="B47" s="8" t="s">
        <v>350</v>
      </c>
      <c r="C47" s="57" t="s">
        <v>351</v>
      </c>
      <c r="D47" s="54" t="s">
        <v>352</v>
      </c>
      <c r="E47" s="6" t="s">
        <v>103</v>
      </c>
      <c r="F47" s="19">
        <v>220348</v>
      </c>
      <c r="G47" s="24">
        <v>2531.25</v>
      </c>
      <c r="H47" s="24">
        <v>0.78</v>
      </c>
      <c r="I47" s="31"/>
      <c r="J47" s="31"/>
      <c r="K47" s="35"/>
    </row>
    <row r="48" spans="2:11" x14ac:dyDescent="0.25">
      <c r="B48" s="8" t="s">
        <v>1939</v>
      </c>
      <c r="C48" s="57" t="s">
        <v>1940</v>
      </c>
      <c r="D48" s="54" t="s">
        <v>1941</v>
      </c>
      <c r="E48" s="6" t="s">
        <v>74</v>
      </c>
      <c r="F48" s="19">
        <v>565200</v>
      </c>
      <c r="G48" s="24">
        <v>2482.64</v>
      </c>
      <c r="H48" s="24">
        <v>0.76</v>
      </c>
      <c r="I48" s="31"/>
      <c r="J48" s="31"/>
      <c r="K48" s="35"/>
    </row>
    <row r="49" spans="2:11" x14ac:dyDescent="0.25">
      <c r="B49" s="8" t="s">
        <v>1926</v>
      </c>
      <c r="C49" s="57" t="s">
        <v>1927</v>
      </c>
      <c r="D49" s="54" t="s">
        <v>1928</v>
      </c>
      <c r="E49" s="6" t="s">
        <v>148</v>
      </c>
      <c r="F49" s="19">
        <v>389400</v>
      </c>
      <c r="G49" s="24">
        <v>2437.06</v>
      </c>
      <c r="H49" s="24">
        <v>0.75</v>
      </c>
      <c r="I49" s="31"/>
      <c r="J49" s="31"/>
      <c r="K49" s="35"/>
    </row>
    <row r="50" spans="2:11" x14ac:dyDescent="0.25">
      <c r="B50" s="8" t="s">
        <v>890</v>
      </c>
      <c r="C50" s="57" t="s">
        <v>891</v>
      </c>
      <c r="D50" s="54" t="s">
        <v>892</v>
      </c>
      <c r="E50" s="6" t="s">
        <v>579</v>
      </c>
      <c r="F50" s="19">
        <v>1100000</v>
      </c>
      <c r="G50" s="24">
        <v>2315.5</v>
      </c>
      <c r="H50" s="24">
        <v>0.71</v>
      </c>
      <c r="I50" s="31"/>
      <c r="J50" s="31"/>
      <c r="K50" s="35"/>
    </row>
    <row r="51" spans="2:11" x14ac:dyDescent="0.25">
      <c r="B51" s="8" t="s">
        <v>1942</v>
      </c>
      <c r="C51" s="57" t="s">
        <v>1943</v>
      </c>
      <c r="D51" s="54" t="s">
        <v>1944</v>
      </c>
      <c r="E51" s="6" t="s">
        <v>1945</v>
      </c>
      <c r="F51" s="19">
        <v>1493400</v>
      </c>
      <c r="G51" s="24">
        <v>2178.87</v>
      </c>
      <c r="H51" s="24">
        <v>0.67</v>
      </c>
      <c r="I51" s="31"/>
      <c r="J51" s="31"/>
      <c r="K51" s="35"/>
    </row>
    <row r="52" spans="2:11" x14ac:dyDescent="0.25">
      <c r="B52" s="8" t="s">
        <v>1875</v>
      </c>
      <c r="C52" s="57" t="s">
        <v>1194</v>
      </c>
      <c r="D52" s="54" t="s">
        <v>1876</v>
      </c>
      <c r="E52" s="6" t="s">
        <v>53</v>
      </c>
      <c r="F52" s="19">
        <v>1058850</v>
      </c>
      <c r="G52" s="24">
        <v>2086.9899999999998</v>
      </c>
      <c r="H52" s="24">
        <v>0.64</v>
      </c>
      <c r="I52" s="31"/>
      <c r="J52" s="31"/>
      <c r="K52" s="35"/>
    </row>
    <row r="53" spans="2:11" x14ac:dyDescent="0.25">
      <c r="B53" s="8" t="s">
        <v>116</v>
      </c>
      <c r="C53" s="57" t="s">
        <v>117</v>
      </c>
      <c r="D53" s="54" t="s">
        <v>118</v>
      </c>
      <c r="E53" s="6" t="s">
        <v>119</v>
      </c>
      <c r="F53" s="19">
        <v>370000</v>
      </c>
      <c r="G53" s="24">
        <v>2064.6</v>
      </c>
      <c r="H53" s="24">
        <v>0.64</v>
      </c>
      <c r="I53" s="31"/>
      <c r="J53" s="31"/>
      <c r="K53" s="35"/>
    </row>
    <row r="54" spans="2:11" x14ac:dyDescent="0.25">
      <c r="B54" s="8" t="s">
        <v>356</v>
      </c>
      <c r="C54" s="57" t="s">
        <v>357</v>
      </c>
      <c r="D54" s="54" t="s">
        <v>358</v>
      </c>
      <c r="E54" s="6" t="s">
        <v>111</v>
      </c>
      <c r="F54" s="19">
        <v>206158</v>
      </c>
      <c r="G54" s="24">
        <v>2060.34</v>
      </c>
      <c r="H54" s="24">
        <v>0.63</v>
      </c>
      <c r="I54" s="31"/>
      <c r="J54" s="31"/>
      <c r="K54" s="35"/>
    </row>
    <row r="55" spans="2:11" x14ac:dyDescent="0.25">
      <c r="B55" s="8" t="s">
        <v>1870</v>
      </c>
      <c r="C55" s="57" t="s">
        <v>1212</v>
      </c>
      <c r="D55" s="54" t="s">
        <v>1871</v>
      </c>
      <c r="E55" s="6" t="s">
        <v>53</v>
      </c>
      <c r="F55" s="19">
        <v>504900</v>
      </c>
      <c r="G55" s="24">
        <v>2035</v>
      </c>
      <c r="H55" s="24">
        <v>0.63</v>
      </c>
      <c r="I55" s="31"/>
      <c r="J55" s="31"/>
      <c r="K55" s="35"/>
    </row>
    <row r="56" spans="2:11" x14ac:dyDescent="0.25">
      <c r="B56" s="8" t="s">
        <v>309</v>
      </c>
      <c r="C56" s="57" t="s">
        <v>310</v>
      </c>
      <c r="D56" s="54" t="s">
        <v>311</v>
      </c>
      <c r="E56" s="6" t="s">
        <v>184</v>
      </c>
      <c r="F56" s="19">
        <v>1578500</v>
      </c>
      <c r="G56" s="24">
        <v>2018.9</v>
      </c>
      <c r="H56" s="24">
        <v>0.62</v>
      </c>
      <c r="I56" s="31"/>
      <c r="J56" s="31"/>
      <c r="K56" s="35"/>
    </row>
    <row r="57" spans="2:11" x14ac:dyDescent="0.25">
      <c r="B57" s="8" t="s">
        <v>1984</v>
      </c>
      <c r="C57" s="57" t="s">
        <v>1985</v>
      </c>
      <c r="D57" s="54" t="s">
        <v>1986</v>
      </c>
      <c r="E57" s="6" t="s">
        <v>107</v>
      </c>
      <c r="F57" s="19">
        <v>1212000</v>
      </c>
      <c r="G57" s="24">
        <v>1992.53</v>
      </c>
      <c r="H57" s="24">
        <v>0.61</v>
      </c>
      <c r="I57" s="31"/>
      <c r="J57" s="31"/>
      <c r="K57" s="35"/>
    </row>
    <row r="58" spans="2:11" x14ac:dyDescent="0.25">
      <c r="B58" s="8" t="s">
        <v>264</v>
      </c>
      <c r="C58" s="57" t="s">
        <v>265</v>
      </c>
      <c r="D58" s="54" t="s">
        <v>266</v>
      </c>
      <c r="E58" s="6" t="s">
        <v>99</v>
      </c>
      <c r="F58" s="19">
        <v>175943</v>
      </c>
      <c r="G58" s="24">
        <v>1971</v>
      </c>
      <c r="H58" s="24">
        <v>0.61</v>
      </c>
      <c r="I58" s="31"/>
      <c r="J58" s="31"/>
      <c r="K58" s="35"/>
    </row>
    <row r="59" spans="2:11" x14ac:dyDescent="0.25">
      <c r="B59" s="8" t="s">
        <v>786</v>
      </c>
      <c r="C59" s="57" t="s">
        <v>787</v>
      </c>
      <c r="D59" s="54" t="s">
        <v>788</v>
      </c>
      <c r="E59" s="6" t="s">
        <v>103</v>
      </c>
      <c r="F59" s="19">
        <v>635000</v>
      </c>
      <c r="G59" s="24">
        <v>1915.16</v>
      </c>
      <c r="H59" s="24">
        <v>0.59</v>
      </c>
      <c r="I59" s="31"/>
      <c r="J59" s="31"/>
      <c r="K59" s="35"/>
    </row>
    <row r="60" spans="2:11" x14ac:dyDescent="0.25">
      <c r="B60" s="8" t="s">
        <v>1975</v>
      </c>
      <c r="C60" s="57" t="s">
        <v>1976</v>
      </c>
      <c r="D60" s="54" t="s">
        <v>1977</v>
      </c>
      <c r="E60" s="6" t="s">
        <v>247</v>
      </c>
      <c r="F60" s="19">
        <v>989400</v>
      </c>
      <c r="G60" s="24">
        <v>1824.45</v>
      </c>
      <c r="H60" s="24">
        <v>0.56000000000000005</v>
      </c>
      <c r="I60" s="31"/>
      <c r="J60" s="31"/>
      <c r="K60" s="35"/>
    </row>
    <row r="61" spans="2:11" x14ac:dyDescent="0.25">
      <c r="B61" s="8" t="s">
        <v>319</v>
      </c>
      <c r="C61" s="57" t="s">
        <v>320</v>
      </c>
      <c r="D61" s="54" t="s">
        <v>321</v>
      </c>
      <c r="E61" s="6" t="s">
        <v>103</v>
      </c>
      <c r="F61" s="19">
        <v>200000</v>
      </c>
      <c r="G61" s="24">
        <v>1820.1</v>
      </c>
      <c r="H61" s="24">
        <v>0.56000000000000005</v>
      </c>
      <c r="I61" s="31"/>
      <c r="J61" s="31"/>
      <c r="K61" s="35"/>
    </row>
    <row r="62" spans="2:11" x14ac:dyDescent="0.25">
      <c r="B62" s="8" t="s">
        <v>290</v>
      </c>
      <c r="C62" s="57" t="s">
        <v>291</v>
      </c>
      <c r="D62" s="54" t="s">
        <v>292</v>
      </c>
      <c r="E62" s="6" t="s">
        <v>293</v>
      </c>
      <c r="F62" s="19">
        <v>175000</v>
      </c>
      <c r="G62" s="24">
        <v>1722.09</v>
      </c>
      <c r="H62" s="24">
        <v>0.53</v>
      </c>
      <c r="I62" s="31"/>
      <c r="J62" s="31"/>
      <c r="K62" s="35"/>
    </row>
    <row r="63" spans="2:11" x14ac:dyDescent="0.25">
      <c r="B63" s="8" t="s">
        <v>251</v>
      </c>
      <c r="C63" s="57" t="s">
        <v>252</v>
      </c>
      <c r="D63" s="54" t="s">
        <v>253</v>
      </c>
      <c r="E63" s="6" t="s">
        <v>74</v>
      </c>
      <c r="F63" s="19">
        <v>84300</v>
      </c>
      <c r="G63" s="24">
        <v>1581.09</v>
      </c>
      <c r="H63" s="24">
        <v>0.49</v>
      </c>
      <c r="I63" s="31"/>
      <c r="J63" s="31"/>
      <c r="K63" s="35"/>
    </row>
    <row r="64" spans="2:11" x14ac:dyDescent="0.25">
      <c r="B64" s="8" t="s">
        <v>157</v>
      </c>
      <c r="C64" s="57" t="s">
        <v>158</v>
      </c>
      <c r="D64" s="54" t="s">
        <v>159</v>
      </c>
      <c r="E64" s="6" t="s">
        <v>131</v>
      </c>
      <c r="F64" s="19">
        <v>130000</v>
      </c>
      <c r="G64" s="24">
        <v>1575.99</v>
      </c>
      <c r="H64" s="24">
        <v>0.49</v>
      </c>
      <c r="I64" s="31"/>
      <c r="J64" s="31"/>
      <c r="K64" s="35"/>
    </row>
    <row r="65" spans="2:11" x14ac:dyDescent="0.25">
      <c r="B65" s="8" t="s">
        <v>1990</v>
      </c>
      <c r="C65" s="57" t="s">
        <v>1991</v>
      </c>
      <c r="D65" s="54" t="s">
        <v>1992</v>
      </c>
      <c r="E65" s="6" t="s">
        <v>107</v>
      </c>
      <c r="F65" s="19">
        <v>708900</v>
      </c>
      <c r="G65" s="24">
        <v>1447.22</v>
      </c>
      <c r="H65" s="24">
        <v>0.45</v>
      </c>
      <c r="I65" s="31"/>
      <c r="J65" s="31"/>
      <c r="K65" s="35"/>
    </row>
    <row r="66" spans="2:11" x14ac:dyDescent="0.25">
      <c r="B66" s="8" t="s">
        <v>1949</v>
      </c>
      <c r="C66" s="57" t="s">
        <v>1950</v>
      </c>
      <c r="D66" s="54" t="s">
        <v>1951</v>
      </c>
      <c r="E66" s="6" t="s">
        <v>169</v>
      </c>
      <c r="F66" s="19">
        <v>498000</v>
      </c>
      <c r="G66" s="24">
        <v>1260.44</v>
      </c>
      <c r="H66" s="24">
        <v>0.39</v>
      </c>
      <c r="I66" s="31"/>
      <c r="J66" s="31"/>
      <c r="K66" s="35"/>
    </row>
    <row r="67" spans="2:11" x14ac:dyDescent="0.25">
      <c r="B67" s="8" t="s">
        <v>92</v>
      </c>
      <c r="C67" s="57" t="s">
        <v>93</v>
      </c>
      <c r="D67" s="54" t="s">
        <v>94</v>
      </c>
      <c r="E67" s="6" t="s">
        <v>95</v>
      </c>
      <c r="F67" s="19">
        <v>42600</v>
      </c>
      <c r="G67" s="24">
        <v>1084.4000000000001</v>
      </c>
      <c r="H67" s="24">
        <v>0.33</v>
      </c>
      <c r="I67" s="31"/>
      <c r="J67" s="31"/>
      <c r="K67" s="35"/>
    </row>
    <row r="68" spans="2:11" x14ac:dyDescent="0.25">
      <c r="B68" s="8" t="s">
        <v>442</v>
      </c>
      <c r="C68" s="57" t="s">
        <v>443</v>
      </c>
      <c r="D68" s="54" t="s">
        <v>444</v>
      </c>
      <c r="E68" s="6" t="s">
        <v>57</v>
      </c>
      <c r="F68" s="19">
        <v>244500</v>
      </c>
      <c r="G68" s="24">
        <v>1009.91</v>
      </c>
      <c r="H68" s="24">
        <v>0.31</v>
      </c>
      <c r="I68" s="31"/>
      <c r="J68" s="31"/>
      <c r="K68" s="35"/>
    </row>
    <row r="69" spans="2:11" x14ac:dyDescent="0.25">
      <c r="B69" s="8" t="s">
        <v>270</v>
      </c>
      <c r="C69" s="57" t="s">
        <v>271</v>
      </c>
      <c r="D69" s="54" t="s">
        <v>272</v>
      </c>
      <c r="E69" s="6" t="s">
        <v>273</v>
      </c>
      <c r="F69" s="19">
        <v>485000</v>
      </c>
      <c r="G69" s="24">
        <v>888.28</v>
      </c>
      <c r="H69" s="24">
        <v>0.27</v>
      </c>
      <c r="I69" s="31"/>
      <c r="J69" s="31"/>
      <c r="K69" s="35"/>
    </row>
    <row r="70" spans="2:11" x14ac:dyDescent="0.25">
      <c r="B70" s="8" t="s">
        <v>1818</v>
      </c>
      <c r="C70" s="57" t="s">
        <v>1819</v>
      </c>
      <c r="D70" s="54" t="s">
        <v>1820</v>
      </c>
      <c r="E70" s="6" t="s">
        <v>184</v>
      </c>
      <c r="F70" s="19">
        <v>960000</v>
      </c>
      <c r="G70" s="24">
        <v>886.08</v>
      </c>
      <c r="H70" s="24">
        <v>0.27</v>
      </c>
      <c r="I70" s="31"/>
      <c r="J70" s="31"/>
      <c r="K70" s="35"/>
    </row>
    <row r="71" spans="2:11" x14ac:dyDescent="0.25">
      <c r="B71" s="8" t="s">
        <v>190</v>
      </c>
      <c r="C71" s="57" t="s">
        <v>191</v>
      </c>
      <c r="D71" s="54" t="s">
        <v>192</v>
      </c>
      <c r="E71" s="6" t="s">
        <v>107</v>
      </c>
      <c r="F71" s="19">
        <v>58869</v>
      </c>
      <c r="G71" s="24">
        <v>872.38</v>
      </c>
      <c r="H71" s="24">
        <v>0.27</v>
      </c>
      <c r="I71" s="31"/>
      <c r="J71" s="31"/>
      <c r="K71" s="35"/>
    </row>
    <row r="72" spans="2:11" x14ac:dyDescent="0.25">
      <c r="B72" s="8" t="s">
        <v>1972</v>
      </c>
      <c r="C72" s="57" t="s">
        <v>1973</v>
      </c>
      <c r="D72" s="54" t="s">
        <v>1974</v>
      </c>
      <c r="E72" s="6" t="s">
        <v>107</v>
      </c>
      <c r="F72" s="19">
        <v>372600</v>
      </c>
      <c r="G72" s="24">
        <v>625.97</v>
      </c>
      <c r="H72" s="24">
        <v>0.19</v>
      </c>
      <c r="I72" s="31"/>
      <c r="J72" s="31"/>
      <c r="K72" s="35"/>
    </row>
    <row r="73" spans="2:11" x14ac:dyDescent="0.25">
      <c r="B73" s="8" t="s">
        <v>2028</v>
      </c>
      <c r="C73" s="57" t="s">
        <v>2029</v>
      </c>
      <c r="D73" s="54" t="s">
        <v>2030</v>
      </c>
      <c r="E73" s="6" t="s">
        <v>107</v>
      </c>
      <c r="F73" s="19">
        <v>66750</v>
      </c>
      <c r="G73" s="24">
        <v>618.41</v>
      </c>
      <c r="H73" s="24">
        <v>0.19</v>
      </c>
      <c r="I73" s="31"/>
      <c r="J73" s="31"/>
      <c r="K73" s="35"/>
    </row>
    <row r="74" spans="2:11" x14ac:dyDescent="0.25">
      <c r="B74" s="8" t="s">
        <v>1952</v>
      </c>
      <c r="C74" s="57" t="s">
        <v>1953</v>
      </c>
      <c r="D74" s="54" t="s">
        <v>1954</v>
      </c>
      <c r="E74" s="6" t="s">
        <v>257</v>
      </c>
      <c r="F74" s="19">
        <v>105000</v>
      </c>
      <c r="G74" s="24">
        <v>564.95000000000005</v>
      </c>
      <c r="H74" s="24">
        <v>0.17</v>
      </c>
      <c r="I74" s="31"/>
      <c r="J74" s="31"/>
      <c r="K74" s="35"/>
    </row>
    <row r="75" spans="2:11" x14ac:dyDescent="0.25">
      <c r="B75" s="8" t="s">
        <v>58</v>
      </c>
      <c r="C75" s="57" t="s">
        <v>59</v>
      </c>
      <c r="D75" s="54" t="s">
        <v>60</v>
      </c>
      <c r="E75" s="6" t="s">
        <v>57</v>
      </c>
      <c r="F75" s="19">
        <v>15225</v>
      </c>
      <c r="G75" s="24">
        <v>530.99</v>
      </c>
      <c r="H75" s="24">
        <v>0.16</v>
      </c>
      <c r="I75" s="31"/>
      <c r="J75" s="31"/>
      <c r="K75" s="35"/>
    </row>
    <row r="76" spans="2:11" x14ac:dyDescent="0.25">
      <c r="B76" s="8" t="s">
        <v>224</v>
      </c>
      <c r="C76" s="57" t="s">
        <v>225</v>
      </c>
      <c r="D76" s="54" t="s">
        <v>226</v>
      </c>
      <c r="E76" s="6" t="s">
        <v>131</v>
      </c>
      <c r="F76" s="19">
        <v>11000</v>
      </c>
      <c r="G76" s="24">
        <v>519.59</v>
      </c>
      <c r="H76" s="24">
        <v>0.16</v>
      </c>
      <c r="I76" s="31"/>
      <c r="J76" s="31"/>
      <c r="K76" s="35"/>
    </row>
    <row r="77" spans="2:11" x14ac:dyDescent="0.25">
      <c r="B77" s="8" t="s">
        <v>1849</v>
      </c>
      <c r="C77" s="57" t="s">
        <v>1850</v>
      </c>
      <c r="D77" s="54" t="s">
        <v>1851</v>
      </c>
      <c r="E77" s="6" t="s">
        <v>237</v>
      </c>
      <c r="F77" s="19">
        <v>143100</v>
      </c>
      <c r="G77" s="24">
        <v>497.13</v>
      </c>
      <c r="H77" s="24">
        <v>0.15</v>
      </c>
      <c r="I77" s="31"/>
      <c r="J77" s="31"/>
      <c r="K77" s="35"/>
    </row>
    <row r="78" spans="2:11" x14ac:dyDescent="0.25">
      <c r="B78" s="8" t="s">
        <v>2048</v>
      </c>
      <c r="C78" s="57" t="s">
        <v>632</v>
      </c>
      <c r="D78" s="54" t="s">
        <v>2049</v>
      </c>
      <c r="E78" s="6" t="s">
        <v>107</v>
      </c>
      <c r="F78" s="19">
        <v>120000</v>
      </c>
      <c r="G78" s="24">
        <v>418.44</v>
      </c>
      <c r="H78" s="24">
        <v>0.13</v>
      </c>
      <c r="I78" s="31"/>
      <c r="J78" s="31"/>
      <c r="K78" s="35"/>
    </row>
    <row r="79" spans="2:11" x14ac:dyDescent="0.25">
      <c r="B79" s="8" t="s">
        <v>553</v>
      </c>
      <c r="C79" s="57" t="s">
        <v>554</v>
      </c>
      <c r="D79" s="54" t="s">
        <v>555</v>
      </c>
      <c r="E79" s="6" t="s">
        <v>277</v>
      </c>
      <c r="F79" s="19">
        <v>183600</v>
      </c>
      <c r="G79" s="24">
        <v>383.63</v>
      </c>
      <c r="H79" s="24">
        <v>0.12</v>
      </c>
      <c r="I79" s="31"/>
      <c r="J79" s="31"/>
      <c r="K79" s="35"/>
    </row>
    <row r="80" spans="2:11" x14ac:dyDescent="0.25">
      <c r="B80" s="8" t="s">
        <v>1937</v>
      </c>
      <c r="C80" s="57" t="s">
        <v>1087</v>
      </c>
      <c r="D80" s="54" t="s">
        <v>1938</v>
      </c>
      <c r="E80" s="6" t="s">
        <v>277</v>
      </c>
      <c r="F80" s="19">
        <v>141750</v>
      </c>
      <c r="G80" s="24">
        <v>379.75</v>
      </c>
      <c r="H80" s="24">
        <v>0.12</v>
      </c>
      <c r="I80" s="31"/>
      <c r="J80" s="31"/>
      <c r="K80" s="35"/>
    </row>
    <row r="81" spans="2:11" x14ac:dyDescent="0.25">
      <c r="B81" s="8" t="s">
        <v>975</v>
      </c>
      <c r="C81" s="57" t="s">
        <v>976</v>
      </c>
      <c r="D81" s="54" t="s">
        <v>977</v>
      </c>
      <c r="E81" s="6" t="s">
        <v>230</v>
      </c>
      <c r="F81" s="19">
        <v>23250</v>
      </c>
      <c r="G81" s="24">
        <v>333.7</v>
      </c>
      <c r="H81" s="24">
        <v>0.1</v>
      </c>
      <c r="I81" s="31"/>
      <c r="J81" s="31"/>
      <c r="K81" s="35"/>
    </row>
    <row r="82" spans="2:11" x14ac:dyDescent="0.25">
      <c r="B82" s="8" t="s">
        <v>956</v>
      </c>
      <c r="C82" s="57" t="s">
        <v>957</v>
      </c>
      <c r="D82" s="54" t="s">
        <v>958</v>
      </c>
      <c r="E82" s="6" t="s">
        <v>107</v>
      </c>
      <c r="F82" s="19">
        <v>14500</v>
      </c>
      <c r="G82" s="24">
        <v>242.66</v>
      </c>
      <c r="H82" s="24">
        <v>7.0000000000000007E-2</v>
      </c>
      <c r="I82" s="31"/>
      <c r="J82" s="31"/>
      <c r="K82" s="35"/>
    </row>
    <row r="83" spans="2:11" x14ac:dyDescent="0.25">
      <c r="B83" s="8" t="s">
        <v>1955</v>
      </c>
      <c r="C83" s="57" t="s">
        <v>1956</v>
      </c>
      <c r="D83" s="54" t="s">
        <v>1957</v>
      </c>
      <c r="E83" s="6" t="s">
        <v>156</v>
      </c>
      <c r="F83" s="19">
        <v>31500</v>
      </c>
      <c r="G83" s="24">
        <v>222.31</v>
      </c>
      <c r="H83" s="24">
        <v>7.0000000000000007E-2</v>
      </c>
      <c r="I83" s="31"/>
      <c r="J83" s="31"/>
      <c r="K83" s="35"/>
    </row>
    <row r="84" spans="2:11" x14ac:dyDescent="0.25">
      <c r="B84" s="8" t="s">
        <v>231</v>
      </c>
      <c r="C84" s="57" t="s">
        <v>232</v>
      </c>
      <c r="D84" s="54" t="s">
        <v>233</v>
      </c>
      <c r="E84" s="6" t="s">
        <v>156</v>
      </c>
      <c r="F84" s="19">
        <v>52000</v>
      </c>
      <c r="G84" s="24">
        <v>219.28</v>
      </c>
      <c r="H84" s="24">
        <v>7.0000000000000007E-2</v>
      </c>
      <c r="I84" s="31"/>
      <c r="J84" s="31"/>
      <c r="K84" s="35"/>
    </row>
    <row r="85" spans="2:11" x14ac:dyDescent="0.25">
      <c r="B85" s="8" t="s">
        <v>870</v>
      </c>
      <c r="C85" s="57" t="s">
        <v>698</v>
      </c>
      <c r="D85" s="54" t="s">
        <v>871</v>
      </c>
      <c r="E85" s="6" t="s">
        <v>53</v>
      </c>
      <c r="F85" s="19">
        <v>145000</v>
      </c>
      <c r="G85" s="24">
        <v>213.66</v>
      </c>
      <c r="H85" s="24">
        <v>7.0000000000000007E-2</v>
      </c>
      <c r="I85" s="31"/>
      <c r="J85" s="31"/>
      <c r="K85" s="35"/>
    </row>
    <row r="86" spans="2:11" x14ac:dyDescent="0.25">
      <c r="B86" s="8" t="s">
        <v>565</v>
      </c>
      <c r="C86" s="57" t="s">
        <v>566</v>
      </c>
      <c r="D86" s="54" t="s">
        <v>567</v>
      </c>
      <c r="E86" s="6" t="s">
        <v>568</v>
      </c>
      <c r="F86" s="19">
        <v>58800</v>
      </c>
      <c r="G86" s="24">
        <v>201.18</v>
      </c>
      <c r="H86" s="24">
        <v>0.06</v>
      </c>
      <c r="I86" s="31"/>
      <c r="J86" s="31"/>
      <c r="K86" s="35"/>
    </row>
    <row r="87" spans="2:11" x14ac:dyDescent="0.25">
      <c r="B87" s="8" t="s">
        <v>205</v>
      </c>
      <c r="C87" s="57" t="s">
        <v>206</v>
      </c>
      <c r="D87" s="54" t="s">
        <v>207</v>
      </c>
      <c r="E87" s="6" t="s">
        <v>103</v>
      </c>
      <c r="F87" s="19">
        <v>21000</v>
      </c>
      <c r="G87" s="24">
        <v>173.87</v>
      </c>
      <c r="H87" s="24">
        <v>0.05</v>
      </c>
      <c r="I87" s="31"/>
      <c r="J87" s="31"/>
      <c r="K87" s="35"/>
    </row>
    <row r="88" spans="2:11" x14ac:dyDescent="0.25">
      <c r="B88" s="8" t="s">
        <v>1996</v>
      </c>
      <c r="C88" s="57" t="s">
        <v>1997</v>
      </c>
      <c r="D88" s="54" t="s">
        <v>1998</v>
      </c>
      <c r="E88" s="6" t="s">
        <v>131</v>
      </c>
      <c r="F88" s="19">
        <v>42000</v>
      </c>
      <c r="G88" s="24">
        <v>167.81</v>
      </c>
      <c r="H88" s="24">
        <v>0.05</v>
      </c>
      <c r="I88" s="31"/>
      <c r="J88" s="31"/>
      <c r="K88" s="35"/>
    </row>
    <row r="89" spans="2:11" x14ac:dyDescent="0.25">
      <c r="B89" s="8" t="s">
        <v>413</v>
      </c>
      <c r="C89" s="57" t="s">
        <v>414</v>
      </c>
      <c r="D89" s="54" t="s">
        <v>415</v>
      </c>
      <c r="E89" s="6" t="s">
        <v>416</v>
      </c>
      <c r="F89" s="19">
        <v>77000</v>
      </c>
      <c r="G89" s="24">
        <v>150.11000000000001</v>
      </c>
      <c r="H89" s="24">
        <v>0.05</v>
      </c>
      <c r="I89" s="31"/>
      <c r="J89" s="31"/>
      <c r="K89" s="35"/>
    </row>
    <row r="90" spans="2:11" x14ac:dyDescent="0.25">
      <c r="B90" s="8" t="s">
        <v>969</v>
      </c>
      <c r="C90" s="57" t="s">
        <v>970</v>
      </c>
      <c r="D90" s="54" t="s">
        <v>971</v>
      </c>
      <c r="E90" s="6" t="s">
        <v>131</v>
      </c>
      <c r="F90" s="19">
        <v>2250</v>
      </c>
      <c r="G90" s="24">
        <v>130.22999999999999</v>
      </c>
      <c r="H90" s="24">
        <v>0.04</v>
      </c>
      <c r="I90" s="31"/>
      <c r="J90" s="31"/>
      <c r="K90" s="35"/>
    </row>
    <row r="91" spans="2:11" x14ac:dyDescent="0.25">
      <c r="B91" s="8" t="s">
        <v>951</v>
      </c>
      <c r="C91" s="57" t="s">
        <v>952</v>
      </c>
      <c r="D91" s="54" t="s">
        <v>953</v>
      </c>
      <c r="E91" s="6" t="s">
        <v>277</v>
      </c>
      <c r="F91" s="19">
        <v>48000</v>
      </c>
      <c r="G91" s="24">
        <v>125.42</v>
      </c>
      <c r="H91" s="24">
        <v>0.04</v>
      </c>
      <c r="I91" s="31"/>
      <c r="J91" s="31"/>
      <c r="K91" s="35"/>
    </row>
    <row r="92" spans="2:11" x14ac:dyDescent="0.25">
      <c r="B92" s="8" t="s">
        <v>1537</v>
      </c>
      <c r="C92" s="57" t="s">
        <v>245</v>
      </c>
      <c r="D92" s="54" t="s">
        <v>1538</v>
      </c>
      <c r="E92" s="6" t="s">
        <v>247</v>
      </c>
      <c r="F92" s="19">
        <v>20027</v>
      </c>
      <c r="G92" s="24">
        <v>123.22</v>
      </c>
      <c r="H92" s="24">
        <v>0.04</v>
      </c>
      <c r="I92" s="31"/>
      <c r="J92" s="31"/>
      <c r="K92" s="35" t="s">
        <v>1539</v>
      </c>
    </row>
    <row r="93" spans="2:11" x14ac:dyDescent="0.25">
      <c r="B93" s="8" t="s">
        <v>199</v>
      </c>
      <c r="C93" s="57" t="s">
        <v>200</v>
      </c>
      <c r="D93" s="54" t="s">
        <v>201</v>
      </c>
      <c r="E93" s="6" t="s">
        <v>95</v>
      </c>
      <c r="F93" s="19">
        <v>25600</v>
      </c>
      <c r="G93" s="24">
        <v>111.56</v>
      </c>
      <c r="H93" s="24">
        <v>0.03</v>
      </c>
      <c r="I93" s="31"/>
      <c r="J93" s="31"/>
      <c r="K93" s="35"/>
    </row>
    <row r="94" spans="2:11" x14ac:dyDescent="0.25">
      <c r="B94" s="8" t="s">
        <v>1896</v>
      </c>
      <c r="C94" s="57" t="s">
        <v>1897</v>
      </c>
      <c r="D94" s="54" t="s">
        <v>1898</v>
      </c>
      <c r="E94" s="6" t="s">
        <v>506</v>
      </c>
      <c r="F94" s="19">
        <v>20400</v>
      </c>
      <c r="G94" s="24">
        <v>109.88</v>
      </c>
      <c r="H94" s="24">
        <v>0.03</v>
      </c>
      <c r="I94" s="31"/>
      <c r="J94" s="31"/>
      <c r="K94" s="35"/>
    </row>
    <row r="95" spans="2:11" x14ac:dyDescent="0.25">
      <c r="B95" s="8" t="s">
        <v>550</v>
      </c>
      <c r="C95" s="57" t="s">
        <v>551</v>
      </c>
      <c r="D95" s="54" t="s">
        <v>552</v>
      </c>
      <c r="E95" s="6" t="s">
        <v>186</v>
      </c>
      <c r="F95" s="19">
        <v>3900</v>
      </c>
      <c r="G95" s="24">
        <v>105.51</v>
      </c>
      <c r="H95" s="24">
        <v>0.03</v>
      </c>
      <c r="I95" s="31"/>
      <c r="J95" s="31"/>
      <c r="K95" s="35"/>
    </row>
    <row r="96" spans="2:11" x14ac:dyDescent="0.25">
      <c r="B96" s="8" t="s">
        <v>79</v>
      </c>
      <c r="C96" s="57" t="s">
        <v>80</v>
      </c>
      <c r="D96" s="54" t="s">
        <v>81</v>
      </c>
      <c r="E96" s="6" t="s">
        <v>78</v>
      </c>
      <c r="F96" s="19">
        <v>6300</v>
      </c>
      <c r="G96" s="24">
        <v>103.81</v>
      </c>
      <c r="H96" s="24">
        <v>0.03</v>
      </c>
      <c r="I96" s="31"/>
      <c r="J96" s="31"/>
      <c r="K96" s="35"/>
    </row>
    <row r="97" spans="2:11" x14ac:dyDescent="0.25">
      <c r="B97" s="8" t="s">
        <v>120</v>
      </c>
      <c r="C97" s="57" t="s">
        <v>121</v>
      </c>
      <c r="D97" s="54" t="s">
        <v>122</v>
      </c>
      <c r="E97" s="6" t="s">
        <v>123</v>
      </c>
      <c r="F97" s="19">
        <v>16800</v>
      </c>
      <c r="G97" s="24">
        <v>86.63</v>
      </c>
      <c r="H97" s="24">
        <v>0.03</v>
      </c>
      <c r="I97" s="31"/>
      <c r="J97" s="31"/>
      <c r="K97" s="35"/>
    </row>
    <row r="98" spans="2:11" x14ac:dyDescent="0.25">
      <c r="B98" s="8" t="s">
        <v>1978</v>
      </c>
      <c r="C98" s="57" t="s">
        <v>1979</v>
      </c>
      <c r="D98" s="54" t="s">
        <v>1980</v>
      </c>
      <c r="E98" s="6" t="s">
        <v>107</v>
      </c>
      <c r="F98" s="19">
        <v>50000</v>
      </c>
      <c r="G98" s="24">
        <v>59.23</v>
      </c>
      <c r="H98" s="24">
        <v>0.02</v>
      </c>
      <c r="I98" s="31"/>
      <c r="J98" s="31"/>
      <c r="K98" s="35"/>
    </row>
    <row r="99" spans="2:11" x14ac:dyDescent="0.25">
      <c r="B99" s="8" t="s">
        <v>839</v>
      </c>
      <c r="C99" s="57" t="s">
        <v>840</v>
      </c>
      <c r="D99" s="54" t="s">
        <v>841</v>
      </c>
      <c r="E99" s="6" t="s">
        <v>131</v>
      </c>
      <c r="F99" s="19">
        <v>5500</v>
      </c>
      <c r="G99" s="24">
        <v>57.29</v>
      </c>
      <c r="H99" s="24">
        <v>0.02</v>
      </c>
      <c r="I99" s="31"/>
      <c r="J99" s="31"/>
      <c r="K99" s="35"/>
    </row>
    <row r="100" spans="2:11" x14ac:dyDescent="0.25">
      <c r="B100" s="8" t="s">
        <v>241</v>
      </c>
      <c r="C100" s="57" t="s">
        <v>242</v>
      </c>
      <c r="D100" s="54" t="s">
        <v>243</v>
      </c>
      <c r="E100" s="6" t="s">
        <v>131</v>
      </c>
      <c r="F100" s="19">
        <v>3500</v>
      </c>
      <c r="G100" s="24">
        <v>42.9</v>
      </c>
      <c r="H100" s="24">
        <v>0.01</v>
      </c>
      <c r="I100" s="31"/>
      <c r="J100" s="31"/>
      <c r="K100" s="35"/>
    </row>
    <row r="101" spans="2:11" x14ac:dyDescent="0.25">
      <c r="B101" s="8" t="s">
        <v>353</v>
      </c>
      <c r="C101" s="57" t="s">
        <v>354</v>
      </c>
      <c r="D101" s="54" t="s">
        <v>355</v>
      </c>
      <c r="E101" s="6" t="s">
        <v>257</v>
      </c>
      <c r="F101" s="19">
        <v>4000</v>
      </c>
      <c r="G101" s="24">
        <v>40.33</v>
      </c>
      <c r="H101" s="24">
        <v>0.01</v>
      </c>
      <c r="I101" s="31"/>
      <c r="J101" s="31"/>
      <c r="K101" s="35"/>
    </row>
    <row r="102" spans="2:11" x14ac:dyDescent="0.25">
      <c r="B102" s="8" t="s">
        <v>963</v>
      </c>
      <c r="C102" s="57" t="s">
        <v>964</v>
      </c>
      <c r="D102" s="54" t="s">
        <v>965</v>
      </c>
      <c r="E102" s="6" t="s">
        <v>184</v>
      </c>
      <c r="F102" s="19">
        <v>2700</v>
      </c>
      <c r="G102" s="24">
        <v>21.63</v>
      </c>
      <c r="H102" s="24">
        <v>0.01</v>
      </c>
      <c r="I102" s="31"/>
      <c r="J102" s="31"/>
      <c r="K102" s="35"/>
    </row>
    <row r="103" spans="2:11" x14ac:dyDescent="0.25">
      <c r="B103" s="8" t="s">
        <v>359</v>
      </c>
      <c r="C103" s="57" t="s">
        <v>360</v>
      </c>
      <c r="D103" s="54" t="s">
        <v>361</v>
      </c>
      <c r="E103" s="6" t="s">
        <v>318</v>
      </c>
      <c r="F103" s="19">
        <v>700</v>
      </c>
      <c r="G103" s="24">
        <v>7.34</v>
      </c>
      <c r="H103" s="24" t="s">
        <v>4668</v>
      </c>
      <c r="I103" s="31"/>
      <c r="J103" s="31"/>
      <c r="K103" s="35"/>
    </row>
    <row r="104" spans="2:11" x14ac:dyDescent="0.25">
      <c r="C104" s="58" t="s">
        <v>39</v>
      </c>
      <c r="D104" s="54"/>
      <c r="E104" s="6"/>
      <c r="F104" s="19"/>
      <c r="G104" s="25">
        <v>216315.84</v>
      </c>
      <c r="H104" s="25">
        <v>66.61</v>
      </c>
      <c r="I104" s="31"/>
      <c r="J104" s="31"/>
      <c r="K104" s="35"/>
    </row>
    <row r="105" spans="2:11" x14ac:dyDescent="0.25">
      <c r="C105" s="57"/>
      <c r="D105" s="54"/>
      <c r="E105" s="6"/>
      <c r="F105" s="19"/>
      <c r="G105" s="24"/>
      <c r="H105" s="24"/>
      <c r="I105" s="31"/>
      <c r="J105" s="31"/>
      <c r="K105" s="35"/>
    </row>
    <row r="106" spans="2:11" x14ac:dyDescent="0.25">
      <c r="C106" s="58" t="s">
        <v>3</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4</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575</v>
      </c>
      <c r="D110" s="54"/>
      <c r="E110" s="6"/>
      <c r="F110" s="19"/>
      <c r="G110" s="24"/>
      <c r="H110" s="24"/>
      <c r="I110" s="31"/>
      <c r="J110" s="31"/>
      <c r="K110" s="35"/>
    </row>
    <row r="111" spans="2:11" x14ac:dyDescent="0.25">
      <c r="B111" s="8" t="s">
        <v>576</v>
      </c>
      <c r="C111" s="57" t="s">
        <v>577</v>
      </c>
      <c r="D111" s="54" t="s">
        <v>578</v>
      </c>
      <c r="E111" s="6" t="s">
        <v>579</v>
      </c>
      <c r="F111" s="19">
        <v>5000000</v>
      </c>
      <c r="G111" s="24">
        <v>5290</v>
      </c>
      <c r="H111" s="24">
        <v>1.63</v>
      </c>
      <c r="I111" s="31"/>
      <c r="J111" s="31"/>
      <c r="K111" s="35" t="s">
        <v>584</v>
      </c>
    </row>
    <row r="112" spans="2:11" x14ac:dyDescent="0.25">
      <c r="C112" s="58" t="s">
        <v>39</v>
      </c>
      <c r="D112" s="54"/>
      <c r="E112" s="6"/>
      <c r="F112" s="19"/>
      <c r="G112" s="25">
        <v>5290</v>
      </c>
      <c r="H112" s="25">
        <v>1.63</v>
      </c>
      <c r="I112" s="31"/>
      <c r="J112" s="31"/>
      <c r="K112" s="35"/>
    </row>
    <row r="113" spans="1:11" x14ac:dyDescent="0.25">
      <c r="C113" s="57"/>
      <c r="D113" s="54"/>
      <c r="E113" s="6"/>
      <c r="F113" s="19"/>
      <c r="G113" s="24"/>
      <c r="H113" s="24"/>
      <c r="I113" s="31"/>
      <c r="J113" s="31"/>
      <c r="K113" s="35"/>
    </row>
    <row r="114" spans="1:11" x14ac:dyDescent="0.25">
      <c r="A114" s="10"/>
      <c r="B114" s="28"/>
      <c r="C114" s="58" t="s">
        <v>5</v>
      </c>
      <c r="D114" s="54"/>
      <c r="E114" s="6"/>
      <c r="F114" s="19"/>
      <c r="G114" s="24"/>
      <c r="H114" s="24"/>
      <c r="I114" s="31"/>
      <c r="J114" s="31"/>
      <c r="K114" s="35"/>
    </row>
    <row r="115" spans="1:11" x14ac:dyDescent="0.25">
      <c r="C115" s="59" t="s">
        <v>6</v>
      </c>
      <c r="D115" s="54"/>
      <c r="E115" s="6"/>
      <c r="F115" s="19"/>
      <c r="G115" s="24"/>
      <c r="H115" s="24"/>
      <c r="I115" s="31"/>
      <c r="J115" s="31"/>
      <c r="K115" s="35"/>
    </row>
    <row r="116" spans="1:11" x14ac:dyDescent="0.25">
      <c r="B116" s="8" t="s">
        <v>1502</v>
      </c>
      <c r="C116" s="57" t="s">
        <v>1503</v>
      </c>
      <c r="D116" s="54" t="s">
        <v>1504</v>
      </c>
      <c r="E116" s="6" t="s">
        <v>742</v>
      </c>
      <c r="F116" s="19">
        <v>5000</v>
      </c>
      <c r="G116" s="24">
        <v>5003.38</v>
      </c>
      <c r="H116" s="24">
        <v>1.54</v>
      </c>
      <c r="I116" s="31">
        <v>8.3949999999999996</v>
      </c>
      <c r="J116" s="31"/>
      <c r="K116" s="35" t="s">
        <v>584</v>
      </c>
    </row>
    <row r="117" spans="1:11" x14ac:dyDescent="0.25">
      <c r="B117" s="8" t="s">
        <v>1586</v>
      </c>
      <c r="C117" s="57" t="s">
        <v>1587</v>
      </c>
      <c r="D117" s="54" t="s">
        <v>1588</v>
      </c>
      <c r="E117" s="6" t="s">
        <v>583</v>
      </c>
      <c r="F117" s="19">
        <v>500</v>
      </c>
      <c r="G117" s="24">
        <v>4994.63</v>
      </c>
      <c r="H117" s="24">
        <v>1.54</v>
      </c>
      <c r="I117" s="31">
        <v>8.1750000000000007</v>
      </c>
      <c r="J117" s="31"/>
      <c r="K117" s="35" t="s">
        <v>584</v>
      </c>
    </row>
    <row r="118" spans="1:11" x14ac:dyDescent="0.25">
      <c r="B118" s="8" t="s">
        <v>595</v>
      </c>
      <c r="C118" s="57" t="s">
        <v>596</v>
      </c>
      <c r="D118" s="54" t="s">
        <v>597</v>
      </c>
      <c r="E118" s="6" t="s">
        <v>598</v>
      </c>
      <c r="F118" s="19">
        <v>5000</v>
      </c>
      <c r="G118" s="24">
        <v>4973.26</v>
      </c>
      <c r="H118" s="24">
        <v>1.53</v>
      </c>
      <c r="I118" s="31">
        <v>7.9509999999999996</v>
      </c>
      <c r="J118" s="31"/>
      <c r="K118" s="35" t="s">
        <v>584</v>
      </c>
    </row>
    <row r="119" spans="1:11" x14ac:dyDescent="0.25">
      <c r="B119" s="8" t="s">
        <v>2530</v>
      </c>
      <c r="C119" s="57" t="s">
        <v>307</v>
      </c>
      <c r="D119" s="54" t="s">
        <v>2531</v>
      </c>
      <c r="E119" s="6" t="s">
        <v>612</v>
      </c>
      <c r="F119" s="19">
        <v>400</v>
      </c>
      <c r="G119" s="24">
        <v>4031.15</v>
      </c>
      <c r="H119" s="24">
        <v>1.24</v>
      </c>
      <c r="I119" s="31">
        <v>7.8434999999999997</v>
      </c>
      <c r="J119" s="31"/>
      <c r="K119" s="35" t="s">
        <v>584</v>
      </c>
    </row>
    <row r="120" spans="1:11" x14ac:dyDescent="0.25">
      <c r="B120" s="8" t="s">
        <v>2532</v>
      </c>
      <c r="C120" s="57" t="s">
        <v>589</v>
      </c>
      <c r="D120" s="54" t="s">
        <v>2533</v>
      </c>
      <c r="E120" s="6" t="s">
        <v>591</v>
      </c>
      <c r="F120" s="19">
        <v>400</v>
      </c>
      <c r="G120" s="24">
        <v>3970.68</v>
      </c>
      <c r="H120" s="24">
        <v>1.22</v>
      </c>
      <c r="I120" s="31">
        <v>9.0048999999999992</v>
      </c>
      <c r="J120" s="31"/>
      <c r="K120" s="35" t="s">
        <v>584</v>
      </c>
    </row>
    <row r="121" spans="1:11" x14ac:dyDescent="0.25">
      <c r="B121" s="8" t="s">
        <v>732</v>
      </c>
      <c r="C121" s="57" t="s">
        <v>733</v>
      </c>
      <c r="D121" s="54" t="s">
        <v>734</v>
      </c>
      <c r="E121" s="6" t="s">
        <v>652</v>
      </c>
      <c r="F121" s="19">
        <v>2500</v>
      </c>
      <c r="G121" s="24">
        <v>2494.5700000000002</v>
      </c>
      <c r="H121" s="24">
        <v>0.77</v>
      </c>
      <c r="I121" s="31">
        <v>9.2349999999999994</v>
      </c>
      <c r="J121" s="31"/>
      <c r="K121" s="35" t="s">
        <v>584</v>
      </c>
    </row>
    <row r="122" spans="1:11" x14ac:dyDescent="0.25">
      <c r="B122" s="8" t="s">
        <v>1574</v>
      </c>
      <c r="C122" s="57" t="s">
        <v>1318</v>
      </c>
      <c r="D122" s="54" t="s">
        <v>1575</v>
      </c>
      <c r="E122" s="6" t="s">
        <v>612</v>
      </c>
      <c r="F122" s="19">
        <v>2500</v>
      </c>
      <c r="G122" s="24">
        <v>2493.4899999999998</v>
      </c>
      <c r="H122" s="24">
        <v>0.77</v>
      </c>
      <c r="I122" s="31">
        <v>8.4498999999999995</v>
      </c>
      <c r="J122" s="31"/>
      <c r="K122" s="35" t="s">
        <v>584</v>
      </c>
    </row>
    <row r="123" spans="1:11" x14ac:dyDescent="0.25">
      <c r="B123" s="8" t="s">
        <v>1608</v>
      </c>
      <c r="C123" s="57" t="s">
        <v>191</v>
      </c>
      <c r="D123" s="54" t="s">
        <v>1609</v>
      </c>
      <c r="E123" s="6" t="s">
        <v>591</v>
      </c>
      <c r="F123" s="19">
        <v>250000</v>
      </c>
      <c r="G123" s="24">
        <v>2482.52</v>
      </c>
      <c r="H123" s="24">
        <v>0.76</v>
      </c>
      <c r="I123" s="31">
        <v>8.39</v>
      </c>
      <c r="J123" s="31"/>
      <c r="K123" s="35" t="s">
        <v>584</v>
      </c>
    </row>
    <row r="124" spans="1:11" x14ac:dyDescent="0.25">
      <c r="B124" s="8" t="s">
        <v>1557</v>
      </c>
      <c r="C124" s="57" t="s">
        <v>709</v>
      </c>
      <c r="D124" s="54" t="s">
        <v>1558</v>
      </c>
      <c r="E124" s="6" t="s">
        <v>711</v>
      </c>
      <c r="F124" s="19">
        <v>2500</v>
      </c>
      <c r="G124" s="24">
        <v>2478.08</v>
      </c>
      <c r="H124" s="24">
        <v>0.76</v>
      </c>
      <c r="I124" s="31">
        <v>8.5058000000000007</v>
      </c>
      <c r="J124" s="31"/>
      <c r="K124" s="35" t="s">
        <v>584</v>
      </c>
    </row>
    <row r="125" spans="1:11" x14ac:dyDescent="0.25">
      <c r="B125" s="8" t="s">
        <v>1610</v>
      </c>
      <c r="C125" s="57" t="s">
        <v>191</v>
      </c>
      <c r="D125" s="54" t="s">
        <v>1611</v>
      </c>
      <c r="E125" s="6" t="s">
        <v>591</v>
      </c>
      <c r="F125" s="19">
        <v>2500</v>
      </c>
      <c r="G125" s="24">
        <v>2475.4499999999998</v>
      </c>
      <c r="H125" s="24">
        <v>0.76</v>
      </c>
      <c r="I125" s="31">
        <v>8.8249999999999993</v>
      </c>
      <c r="J125" s="31"/>
      <c r="K125" s="35" t="s">
        <v>584</v>
      </c>
    </row>
    <row r="126" spans="1:11" x14ac:dyDescent="0.25">
      <c r="B126" s="8" t="s">
        <v>2534</v>
      </c>
      <c r="C126" s="57" t="s">
        <v>2218</v>
      </c>
      <c r="D126" s="54" t="s">
        <v>2535</v>
      </c>
      <c r="E126" s="6" t="s">
        <v>612</v>
      </c>
      <c r="F126" s="19">
        <v>200</v>
      </c>
      <c r="G126" s="24">
        <v>1976.88</v>
      </c>
      <c r="H126" s="24">
        <v>0.61</v>
      </c>
      <c r="I126" s="31">
        <v>8.6750000000000007</v>
      </c>
      <c r="J126" s="31"/>
      <c r="K126" s="35" t="s">
        <v>584</v>
      </c>
    </row>
    <row r="127" spans="1:11" x14ac:dyDescent="0.25">
      <c r="B127" s="8" t="s">
        <v>618</v>
      </c>
      <c r="C127" s="57" t="s">
        <v>619</v>
      </c>
      <c r="D127" s="54" t="s">
        <v>620</v>
      </c>
      <c r="E127" s="6" t="s">
        <v>583</v>
      </c>
      <c r="F127" s="19">
        <v>200</v>
      </c>
      <c r="G127" s="24">
        <v>1910.45</v>
      </c>
      <c r="H127" s="24">
        <v>0.59</v>
      </c>
      <c r="I127" s="31">
        <v>7.91</v>
      </c>
      <c r="J127" s="31"/>
      <c r="K127" s="35" t="s">
        <v>584</v>
      </c>
    </row>
    <row r="128" spans="1:11" x14ac:dyDescent="0.25">
      <c r="B128" s="8" t="s">
        <v>2536</v>
      </c>
      <c r="C128" s="57" t="s">
        <v>1009</v>
      </c>
      <c r="D128" s="54" t="s">
        <v>2537</v>
      </c>
      <c r="E128" s="6" t="s">
        <v>636</v>
      </c>
      <c r="F128" s="19">
        <v>192</v>
      </c>
      <c r="G128" s="24">
        <v>1824.24</v>
      </c>
      <c r="H128" s="24">
        <v>0.56000000000000005</v>
      </c>
      <c r="I128" s="31">
        <v>8.1804000000000006</v>
      </c>
      <c r="J128" s="31"/>
      <c r="K128" s="35" t="s">
        <v>584</v>
      </c>
    </row>
    <row r="129" spans="2:11" x14ac:dyDescent="0.25">
      <c r="B129" s="8" t="s">
        <v>2147</v>
      </c>
      <c r="C129" s="57" t="s">
        <v>105</v>
      </c>
      <c r="D129" s="54" t="s">
        <v>2148</v>
      </c>
      <c r="E129" s="6" t="s">
        <v>625</v>
      </c>
      <c r="F129" s="19">
        <v>150</v>
      </c>
      <c r="G129" s="24">
        <v>1499.09</v>
      </c>
      <c r="H129" s="24">
        <v>0.46</v>
      </c>
      <c r="I129" s="31">
        <v>8.3350000000000009</v>
      </c>
      <c r="J129" s="31"/>
      <c r="K129" s="35" t="s">
        <v>584</v>
      </c>
    </row>
    <row r="130" spans="2:11" x14ac:dyDescent="0.25">
      <c r="B130" s="8" t="s">
        <v>2538</v>
      </c>
      <c r="C130" s="57" t="s">
        <v>733</v>
      </c>
      <c r="D130" s="54" t="s">
        <v>2539</v>
      </c>
      <c r="E130" s="6" t="s">
        <v>652</v>
      </c>
      <c r="F130" s="19">
        <v>1500</v>
      </c>
      <c r="G130" s="24">
        <v>1498.88</v>
      </c>
      <c r="H130" s="24">
        <v>0.46</v>
      </c>
      <c r="I130" s="31">
        <v>9.18</v>
      </c>
      <c r="J130" s="31"/>
      <c r="K130" s="35"/>
    </row>
    <row r="131" spans="2:11" x14ac:dyDescent="0.25">
      <c r="B131" s="8" t="s">
        <v>739</v>
      </c>
      <c r="C131" s="57" t="s">
        <v>740</v>
      </c>
      <c r="D131" s="54" t="s">
        <v>741</v>
      </c>
      <c r="E131" s="6" t="s">
        <v>742</v>
      </c>
      <c r="F131" s="19">
        <v>1500</v>
      </c>
      <c r="G131" s="24">
        <v>1489.15</v>
      </c>
      <c r="H131" s="24">
        <v>0.46</v>
      </c>
      <c r="I131" s="31">
        <v>8.7799999999999994</v>
      </c>
      <c r="J131" s="31"/>
      <c r="K131" s="35" t="s">
        <v>584</v>
      </c>
    </row>
    <row r="132" spans="2:11" x14ac:dyDescent="0.25">
      <c r="B132" s="8" t="s">
        <v>2540</v>
      </c>
      <c r="C132" s="57" t="s">
        <v>740</v>
      </c>
      <c r="D132" s="54" t="s">
        <v>2541</v>
      </c>
      <c r="E132" s="6" t="s">
        <v>606</v>
      </c>
      <c r="F132" s="19">
        <v>100</v>
      </c>
      <c r="G132" s="24">
        <v>492.51</v>
      </c>
      <c r="H132" s="24">
        <v>0.15</v>
      </c>
      <c r="I132" s="31">
        <v>8.6233000000000004</v>
      </c>
      <c r="J132" s="31"/>
      <c r="K132" s="35" t="s">
        <v>584</v>
      </c>
    </row>
    <row r="133" spans="2:11" x14ac:dyDescent="0.25">
      <c r="C133" s="58" t="s">
        <v>39</v>
      </c>
      <c r="D133" s="54"/>
      <c r="E133" s="6"/>
      <c r="F133" s="19"/>
      <c r="G133" s="25">
        <v>46088.41</v>
      </c>
      <c r="H133" s="25">
        <v>14.18</v>
      </c>
      <c r="I133" s="31"/>
      <c r="J133" s="31"/>
      <c r="K133" s="35"/>
    </row>
    <row r="134" spans="2:11" x14ac:dyDescent="0.25">
      <c r="C134" s="57"/>
      <c r="D134" s="54"/>
      <c r="E134" s="6"/>
      <c r="F134" s="19"/>
      <c r="G134" s="24"/>
      <c r="H134" s="24"/>
      <c r="I134" s="31"/>
      <c r="J134" s="31"/>
      <c r="K134" s="35"/>
    </row>
    <row r="135" spans="2:11" x14ac:dyDescent="0.25">
      <c r="C135" s="58" t="s">
        <v>7</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8" t="s">
        <v>8</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9" t="s">
        <v>9</v>
      </c>
      <c r="D139" s="54"/>
      <c r="E139" s="6"/>
      <c r="F139" s="19"/>
      <c r="G139" s="24"/>
      <c r="H139" s="24"/>
      <c r="I139" s="31"/>
      <c r="J139" s="31"/>
      <c r="K139" s="35"/>
    </row>
    <row r="140" spans="2:11" x14ac:dyDescent="0.25">
      <c r="B140" s="8" t="s">
        <v>746</v>
      </c>
      <c r="C140" s="57" t="s">
        <v>747</v>
      </c>
      <c r="D140" s="54" t="s">
        <v>748</v>
      </c>
      <c r="E140" s="6" t="s">
        <v>660</v>
      </c>
      <c r="F140" s="19">
        <v>16000000</v>
      </c>
      <c r="G140" s="24">
        <v>16056.02</v>
      </c>
      <c r="H140" s="24">
        <v>4.95</v>
      </c>
      <c r="I140" s="31">
        <v>7.3963143999999996</v>
      </c>
      <c r="J140" s="31"/>
      <c r="K140" s="35"/>
    </row>
    <row r="141" spans="2:11" x14ac:dyDescent="0.25">
      <c r="C141" s="58" t="s">
        <v>39</v>
      </c>
      <c r="D141" s="54"/>
      <c r="E141" s="6"/>
      <c r="F141" s="19"/>
      <c r="G141" s="25">
        <v>16056.02</v>
      </c>
      <c r="H141" s="25">
        <v>4.95</v>
      </c>
      <c r="I141" s="31"/>
      <c r="J141" s="31"/>
      <c r="K141" s="35"/>
    </row>
    <row r="142" spans="2:11" x14ac:dyDescent="0.25">
      <c r="C142" s="57"/>
      <c r="D142" s="54"/>
      <c r="E142" s="6"/>
      <c r="F142" s="19"/>
      <c r="G142" s="24"/>
      <c r="H142" s="24"/>
      <c r="I142" s="31"/>
      <c r="J142" s="31"/>
      <c r="K142" s="35"/>
    </row>
    <row r="143" spans="2:11" x14ac:dyDescent="0.25">
      <c r="C143" s="58" t="s">
        <v>10</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11</v>
      </c>
      <c r="D145" s="54"/>
      <c r="E145" s="6"/>
      <c r="F145" s="19"/>
      <c r="G145" s="24"/>
      <c r="H145" s="24"/>
      <c r="I145" s="31"/>
      <c r="J145" s="31"/>
      <c r="K145" s="35"/>
    </row>
    <row r="146" spans="1:11" x14ac:dyDescent="0.25">
      <c r="C146" s="59" t="s">
        <v>13</v>
      </c>
      <c r="D146" s="54"/>
      <c r="E146" s="6"/>
      <c r="F146" s="19"/>
      <c r="G146" s="24"/>
      <c r="H146" s="24"/>
      <c r="I146" s="31"/>
      <c r="J146" s="31"/>
      <c r="K146" s="35"/>
    </row>
    <row r="147" spans="1:11" x14ac:dyDescent="0.25">
      <c r="B147" s="8" t="s">
        <v>2542</v>
      </c>
      <c r="C147" s="57" t="s">
        <v>2107</v>
      </c>
      <c r="D147" s="54" t="s">
        <v>2543</v>
      </c>
      <c r="E147" s="6" t="s">
        <v>694</v>
      </c>
      <c r="F147" s="19">
        <v>1000</v>
      </c>
      <c r="G147" s="24">
        <v>4983.55</v>
      </c>
      <c r="H147" s="24">
        <v>1.54</v>
      </c>
      <c r="I147" s="31">
        <v>8.6097000000000001</v>
      </c>
      <c r="J147" s="31"/>
      <c r="K147" s="35" t="s">
        <v>584</v>
      </c>
    </row>
    <row r="148" spans="1:11" x14ac:dyDescent="0.25">
      <c r="B148" s="8" t="s">
        <v>2544</v>
      </c>
      <c r="C148" s="57" t="s">
        <v>1057</v>
      </c>
      <c r="D148" s="54" t="s">
        <v>2545</v>
      </c>
      <c r="E148" s="6" t="s">
        <v>694</v>
      </c>
      <c r="F148" s="19">
        <v>1000</v>
      </c>
      <c r="G148" s="24">
        <v>4928.91</v>
      </c>
      <c r="H148" s="24">
        <v>1.52</v>
      </c>
      <c r="I148" s="31">
        <v>8.7750000000000004</v>
      </c>
      <c r="J148" s="31"/>
      <c r="K148" s="35" t="s">
        <v>584</v>
      </c>
    </row>
    <row r="149" spans="1:11" x14ac:dyDescent="0.25">
      <c r="B149" s="8" t="s">
        <v>1150</v>
      </c>
      <c r="C149" s="57" t="s">
        <v>1151</v>
      </c>
      <c r="D149" s="54" t="s">
        <v>1152</v>
      </c>
      <c r="E149" s="6" t="s">
        <v>694</v>
      </c>
      <c r="F149" s="19">
        <v>500</v>
      </c>
      <c r="G149" s="24">
        <v>2498.3200000000002</v>
      </c>
      <c r="H149" s="24">
        <v>0.77</v>
      </c>
      <c r="I149" s="31">
        <v>8.2119999999999997</v>
      </c>
      <c r="J149" s="31"/>
      <c r="K149" s="35" t="s">
        <v>584</v>
      </c>
    </row>
    <row r="150" spans="1:11" x14ac:dyDescent="0.25">
      <c r="B150" s="8" t="s">
        <v>1343</v>
      </c>
      <c r="C150" s="57" t="s">
        <v>105</v>
      </c>
      <c r="D150" s="54" t="s">
        <v>1344</v>
      </c>
      <c r="E150" s="6" t="s">
        <v>694</v>
      </c>
      <c r="F150" s="19">
        <v>500</v>
      </c>
      <c r="G150" s="24">
        <v>2430.77</v>
      </c>
      <c r="H150" s="24">
        <v>0.75</v>
      </c>
      <c r="I150" s="31">
        <v>8.2500999999999998</v>
      </c>
      <c r="J150" s="31"/>
      <c r="K150" s="35" t="s">
        <v>584</v>
      </c>
    </row>
    <row r="151" spans="1:11" x14ac:dyDescent="0.25">
      <c r="B151" s="8" t="s">
        <v>2220</v>
      </c>
      <c r="C151" s="57" t="s">
        <v>191</v>
      </c>
      <c r="D151" s="54" t="s">
        <v>2221</v>
      </c>
      <c r="E151" s="6" t="s">
        <v>694</v>
      </c>
      <c r="F151" s="19">
        <v>500</v>
      </c>
      <c r="G151" s="24">
        <v>2400.0300000000002</v>
      </c>
      <c r="H151" s="24">
        <v>0.74</v>
      </c>
      <c r="I151" s="31">
        <v>8.4</v>
      </c>
      <c r="J151" s="31"/>
      <c r="K151" s="35" t="s">
        <v>584</v>
      </c>
    </row>
    <row r="152" spans="1:11" x14ac:dyDescent="0.25">
      <c r="C152" s="58" t="s">
        <v>39</v>
      </c>
      <c r="D152" s="54"/>
      <c r="E152" s="6"/>
      <c r="F152" s="19"/>
      <c r="G152" s="25">
        <v>17241.580000000002</v>
      </c>
      <c r="H152" s="25">
        <v>5.32</v>
      </c>
      <c r="I152" s="31"/>
      <c r="J152" s="31"/>
      <c r="K152" s="35"/>
    </row>
    <row r="153" spans="1:11" x14ac:dyDescent="0.25">
      <c r="C153" s="57"/>
      <c r="D153" s="54"/>
      <c r="E153" s="6"/>
      <c r="F153" s="19"/>
      <c r="G153" s="24"/>
      <c r="H153" s="24"/>
      <c r="I153" s="31"/>
      <c r="J153" s="31"/>
      <c r="K153" s="35"/>
    </row>
    <row r="154" spans="1:11" x14ac:dyDescent="0.25">
      <c r="C154" s="58" t="s">
        <v>14</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9" t="s">
        <v>15</v>
      </c>
      <c r="D156" s="54"/>
      <c r="E156" s="6"/>
      <c r="F156" s="19"/>
      <c r="G156" s="24"/>
      <c r="H156" s="24"/>
      <c r="I156" s="31"/>
      <c r="J156" s="31"/>
      <c r="K156" s="35"/>
    </row>
    <row r="157" spans="1:11" x14ac:dyDescent="0.25">
      <c r="B157" s="8" t="s">
        <v>1431</v>
      </c>
      <c r="C157" s="57" t="s">
        <v>1432</v>
      </c>
      <c r="D157" s="54" t="s">
        <v>1433</v>
      </c>
      <c r="E157" s="6" t="s">
        <v>660</v>
      </c>
      <c r="F157" s="19">
        <v>2500000</v>
      </c>
      <c r="G157" s="24">
        <v>2443.44</v>
      </c>
      <c r="H157" s="24">
        <v>0.75</v>
      </c>
      <c r="I157" s="31">
        <v>7.0998999999999999</v>
      </c>
      <c r="J157" s="31"/>
      <c r="K157" s="35"/>
    </row>
    <row r="158" spans="1:11" x14ac:dyDescent="0.25">
      <c r="B158" s="8" t="s">
        <v>1241</v>
      </c>
      <c r="C158" s="57" t="s">
        <v>1242</v>
      </c>
      <c r="D158" s="54" t="s">
        <v>1243</v>
      </c>
      <c r="E158" s="6" t="s">
        <v>660</v>
      </c>
      <c r="F158" s="19">
        <v>1000000</v>
      </c>
      <c r="G158" s="24">
        <v>985.84</v>
      </c>
      <c r="H158" s="24">
        <v>0.3</v>
      </c>
      <c r="I158" s="31">
        <v>6.9001999999999999</v>
      </c>
      <c r="J158" s="31"/>
      <c r="K158" s="35"/>
    </row>
    <row r="159" spans="1:11" x14ac:dyDescent="0.25">
      <c r="B159" s="8" t="s">
        <v>2546</v>
      </c>
      <c r="C159" s="57" t="s">
        <v>2547</v>
      </c>
      <c r="D159" s="54" t="s">
        <v>2548</v>
      </c>
      <c r="E159" s="6" t="s">
        <v>660</v>
      </c>
      <c r="F159" s="19">
        <v>500000</v>
      </c>
      <c r="G159" s="24">
        <v>490.09</v>
      </c>
      <c r="H159" s="24">
        <v>0.15</v>
      </c>
      <c r="I159" s="31">
        <v>7.1</v>
      </c>
      <c r="J159" s="31"/>
      <c r="K159" s="35"/>
    </row>
    <row r="160" spans="1:11" x14ac:dyDescent="0.25">
      <c r="C160" s="58" t="s">
        <v>39</v>
      </c>
      <c r="D160" s="54"/>
      <c r="E160" s="6"/>
      <c r="F160" s="19"/>
      <c r="G160" s="25">
        <v>3919.37</v>
      </c>
      <c r="H160" s="25">
        <v>1.2</v>
      </c>
      <c r="I160" s="31"/>
      <c r="J160" s="31"/>
      <c r="K160" s="35"/>
    </row>
    <row r="161" spans="1:11" x14ac:dyDescent="0.25">
      <c r="C161" s="57"/>
      <c r="D161" s="54"/>
      <c r="E161" s="6"/>
      <c r="F161" s="19"/>
      <c r="G161" s="24"/>
      <c r="H161" s="24"/>
      <c r="I161" s="31"/>
      <c r="J161" s="31"/>
      <c r="K161" s="35"/>
    </row>
    <row r="162" spans="1:11" x14ac:dyDescent="0.25">
      <c r="C162" s="58" t="s">
        <v>16</v>
      </c>
      <c r="D162" s="54"/>
      <c r="E162" s="6"/>
      <c r="F162" s="19"/>
      <c r="G162" s="24" t="s">
        <v>2</v>
      </c>
      <c r="H162" s="24" t="s">
        <v>2</v>
      </c>
      <c r="I162" s="31"/>
      <c r="J162" s="31"/>
      <c r="K162" s="35"/>
    </row>
    <row r="163" spans="1:11" x14ac:dyDescent="0.25">
      <c r="C163" s="57"/>
      <c r="D163" s="54"/>
      <c r="E163" s="6"/>
      <c r="F163" s="19"/>
      <c r="G163" s="24"/>
      <c r="H163" s="24"/>
      <c r="I163" s="31"/>
      <c r="J163" s="31"/>
      <c r="K163" s="35"/>
    </row>
    <row r="164" spans="1:11" x14ac:dyDescent="0.25">
      <c r="C164" s="58" t="s">
        <v>17</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A166" s="10"/>
      <c r="B166" s="28"/>
      <c r="C166" s="58" t="s">
        <v>18</v>
      </c>
      <c r="D166" s="54"/>
      <c r="E166" s="6"/>
      <c r="F166" s="19"/>
      <c r="G166" s="24"/>
      <c r="H166" s="24"/>
      <c r="I166" s="31"/>
      <c r="J166" s="31"/>
      <c r="K166" s="35"/>
    </row>
    <row r="167" spans="1:11" x14ac:dyDescent="0.25">
      <c r="A167" s="28"/>
      <c r="B167" s="28"/>
      <c r="C167" s="58" t="s">
        <v>19</v>
      </c>
      <c r="D167" s="54"/>
      <c r="E167" s="6"/>
      <c r="F167" s="19"/>
      <c r="G167" s="24" t="s">
        <v>2</v>
      </c>
      <c r="H167" s="24" t="s">
        <v>2</v>
      </c>
      <c r="I167" s="31"/>
      <c r="J167" s="31"/>
      <c r="K167" s="35"/>
    </row>
    <row r="168" spans="1:11" x14ac:dyDescent="0.25">
      <c r="A168" s="28"/>
      <c r="B168" s="28"/>
      <c r="C168" s="58"/>
      <c r="D168" s="54"/>
      <c r="E168" s="6"/>
      <c r="F168" s="19"/>
      <c r="G168" s="24"/>
      <c r="H168" s="24"/>
      <c r="I168" s="31"/>
      <c r="J168" s="31"/>
      <c r="K168" s="35"/>
    </row>
    <row r="169" spans="1:11" x14ac:dyDescent="0.25">
      <c r="A169" s="28"/>
      <c r="B169" s="28"/>
      <c r="C169" s="58" t="s">
        <v>20</v>
      </c>
      <c r="D169" s="54"/>
      <c r="E169" s="6"/>
      <c r="F169" s="19"/>
      <c r="G169" s="24" t="s">
        <v>2</v>
      </c>
      <c r="H169" s="24" t="s">
        <v>2</v>
      </c>
      <c r="I169" s="31"/>
      <c r="J169" s="31"/>
      <c r="K169" s="35"/>
    </row>
    <row r="170" spans="1:11" x14ac:dyDescent="0.25">
      <c r="A170" s="28"/>
      <c r="B170" s="28"/>
      <c r="C170" s="58"/>
      <c r="D170" s="54"/>
      <c r="E170" s="6"/>
      <c r="F170" s="19"/>
      <c r="G170" s="24"/>
      <c r="H170" s="24"/>
      <c r="I170" s="31"/>
      <c r="J170" s="31"/>
      <c r="K170" s="35"/>
    </row>
    <row r="171" spans="1:11" x14ac:dyDescent="0.25">
      <c r="A171" s="28"/>
      <c r="B171" s="28"/>
      <c r="C171" s="58" t="s">
        <v>21</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A173" s="28"/>
      <c r="B173" s="28"/>
      <c r="C173" s="58" t="s">
        <v>22</v>
      </c>
      <c r="D173" s="54"/>
      <c r="E173" s="6"/>
      <c r="F173" s="19"/>
      <c r="G173" s="24" t="s">
        <v>2</v>
      </c>
      <c r="H173" s="24" t="s">
        <v>2</v>
      </c>
      <c r="I173" s="31"/>
      <c r="J173" s="31"/>
      <c r="K173" s="35"/>
    </row>
    <row r="174" spans="1:11" x14ac:dyDescent="0.25">
      <c r="A174" s="28"/>
      <c r="B174" s="28"/>
      <c r="C174" s="58"/>
      <c r="D174" s="54"/>
      <c r="E174" s="6"/>
      <c r="F174" s="19"/>
      <c r="G174" s="24"/>
      <c r="H174" s="24"/>
      <c r="I174" s="31"/>
      <c r="J174" s="31"/>
      <c r="K174" s="35"/>
    </row>
    <row r="175" spans="1:11" x14ac:dyDescent="0.25">
      <c r="C175" s="59" t="s">
        <v>23</v>
      </c>
      <c r="D175" s="54"/>
      <c r="E175" s="6"/>
      <c r="F175" s="19"/>
      <c r="G175" s="24"/>
      <c r="H175" s="24"/>
      <c r="I175" s="31"/>
      <c r="J175" s="31"/>
      <c r="K175" s="35"/>
    </row>
    <row r="176" spans="1:11" x14ac:dyDescent="0.25">
      <c r="B176" s="8" t="s">
        <v>37</v>
      </c>
      <c r="C176" s="57" t="s">
        <v>38</v>
      </c>
      <c r="D176" s="54"/>
      <c r="E176" s="6"/>
      <c r="F176" s="19"/>
      <c r="G176" s="24">
        <v>18582.759999999998</v>
      </c>
      <c r="H176" s="24">
        <v>5.73</v>
      </c>
      <c r="I176" s="31"/>
      <c r="J176" s="31"/>
      <c r="K176" s="35"/>
    </row>
    <row r="177" spans="1:54" x14ac:dyDescent="0.25">
      <c r="C177" s="58" t="s">
        <v>39</v>
      </c>
      <c r="D177" s="54"/>
      <c r="E177" s="6"/>
      <c r="F177" s="19"/>
      <c r="G177" s="25">
        <v>18582.759999999998</v>
      </c>
      <c r="H177" s="25">
        <v>5.73</v>
      </c>
      <c r="I177" s="31"/>
      <c r="J177" s="31"/>
      <c r="K177" s="35"/>
    </row>
    <row r="178" spans="1:54" x14ac:dyDescent="0.25">
      <c r="C178" s="57"/>
      <c r="D178" s="54"/>
      <c r="E178" s="6"/>
      <c r="F178" s="19"/>
      <c r="G178" s="24"/>
      <c r="H178" s="24"/>
      <c r="I178" s="31"/>
      <c r="J178" s="31"/>
      <c r="K178" s="35"/>
    </row>
    <row r="179" spans="1:54" x14ac:dyDescent="0.25">
      <c r="A179" s="10"/>
      <c r="B179" s="28"/>
      <c r="C179" s="58" t="s">
        <v>24</v>
      </c>
      <c r="D179" s="54"/>
      <c r="E179" s="6"/>
      <c r="F179" s="19"/>
      <c r="G179" s="24"/>
      <c r="H179" s="24"/>
      <c r="I179" s="31"/>
      <c r="J179" s="31"/>
      <c r="K179" s="35"/>
    </row>
    <row r="180" spans="1:54" s="2" customFormat="1" ht="13.5" x14ac:dyDescent="0.25">
      <c r="A180" s="28"/>
      <c r="B180" s="28"/>
      <c r="C180" s="57" t="s">
        <v>4667</v>
      </c>
      <c r="D180" s="54"/>
      <c r="E180" s="6"/>
      <c r="F180" s="19"/>
      <c r="G180" s="24" t="s">
        <v>2</v>
      </c>
      <c r="H180" s="24" t="s">
        <v>2</v>
      </c>
      <c r="I180" s="31"/>
      <c r="J180" s="31"/>
      <c r="K180" s="35"/>
      <c r="L180" s="3"/>
      <c r="AI180" s="3"/>
      <c r="AV180" s="3"/>
      <c r="AX180" s="3"/>
      <c r="BB180" s="3"/>
    </row>
    <row r="181" spans="1:54" x14ac:dyDescent="0.25">
      <c r="B181" s="8"/>
      <c r="C181" s="57" t="s">
        <v>40</v>
      </c>
      <c r="D181" s="54"/>
      <c r="E181" s="6"/>
      <c r="F181" s="19"/>
      <c r="G181" s="24">
        <v>1068.99</v>
      </c>
      <c r="H181" s="24">
        <v>0.38</v>
      </c>
      <c r="I181" s="31"/>
      <c r="J181" s="31"/>
      <c r="K181" s="35"/>
    </row>
    <row r="182" spans="1:54" x14ac:dyDescent="0.25">
      <c r="C182" s="58" t="s">
        <v>39</v>
      </c>
      <c r="D182" s="54"/>
      <c r="E182" s="6"/>
      <c r="F182" s="19"/>
      <c r="G182" s="25">
        <v>1068.99</v>
      </c>
      <c r="H182" s="25">
        <v>0.38</v>
      </c>
      <c r="I182" s="31"/>
      <c r="J182" s="31"/>
      <c r="K182" s="35"/>
    </row>
    <row r="183" spans="1:54" x14ac:dyDescent="0.25">
      <c r="C183" s="57"/>
      <c r="D183" s="54"/>
      <c r="E183" s="6"/>
      <c r="F183" s="19"/>
      <c r="G183" s="24"/>
      <c r="H183" s="24"/>
      <c r="I183" s="31"/>
      <c r="J183" s="31"/>
      <c r="K183" s="35"/>
    </row>
    <row r="184" spans="1:54" x14ac:dyDescent="0.25">
      <c r="C184" s="60" t="s">
        <v>41</v>
      </c>
      <c r="D184" s="55"/>
      <c r="E184" s="5"/>
      <c r="F184" s="20"/>
      <c r="G184" s="26">
        <v>324562.96999999997</v>
      </c>
      <c r="H184" s="26">
        <v>100</v>
      </c>
      <c r="I184" s="32"/>
      <c r="J184" s="32"/>
      <c r="K184" s="36"/>
    </row>
    <row r="186" spans="1:54" s="50" customFormat="1" ht="15.75" x14ac:dyDescent="0.3">
      <c r="C186" s="50" t="s">
        <v>4496</v>
      </c>
      <c r="F186" s="51"/>
      <c r="G186" s="51"/>
      <c r="H186" s="51"/>
    </row>
    <row r="187" spans="1:54" s="42" customFormat="1" ht="27" x14ac:dyDescent="0.25">
      <c r="B187" s="43"/>
      <c r="C187" s="43" t="s">
        <v>4491</v>
      </c>
      <c r="D187" s="43" t="s">
        <v>4492</v>
      </c>
      <c r="E187" s="43" t="s">
        <v>4493</v>
      </c>
      <c r="F187" s="44" t="s">
        <v>31</v>
      </c>
      <c r="G187" s="45" t="s">
        <v>4494</v>
      </c>
      <c r="H187" s="44" t="s">
        <v>33</v>
      </c>
      <c r="I187" s="43" t="s">
        <v>36</v>
      </c>
    </row>
    <row r="188" spans="1:54" s="42" customFormat="1" ht="13.5" x14ac:dyDescent="0.25">
      <c r="B188" s="43"/>
      <c r="C188" s="43" t="s">
        <v>4499</v>
      </c>
      <c r="D188" s="43"/>
      <c r="E188" s="43"/>
      <c r="F188" s="44"/>
      <c r="G188" s="45"/>
      <c r="H188" s="44"/>
      <c r="I188" s="43"/>
    </row>
    <row r="189" spans="1:54" s="2" customFormat="1" ht="13.5" x14ac:dyDescent="0.25">
      <c r="B189" s="46">
        <v>2216282</v>
      </c>
      <c r="C189" s="46" t="s">
        <v>4497</v>
      </c>
      <c r="D189" s="46" t="s">
        <v>4498</v>
      </c>
      <c r="E189" s="46" t="s">
        <v>53</v>
      </c>
      <c r="F189" s="47">
        <v>-1233100</v>
      </c>
      <c r="G189" s="47">
        <v>-19302.330849999998</v>
      </c>
      <c r="H189" s="47">
        <v>-5.95</v>
      </c>
      <c r="I189" s="46"/>
    </row>
    <row r="190" spans="1:54" s="2" customFormat="1" ht="13.5" x14ac:dyDescent="0.25">
      <c r="B190" s="46">
        <v>2216400</v>
      </c>
      <c r="C190" s="46" t="s">
        <v>4500</v>
      </c>
      <c r="D190" s="46" t="s">
        <v>4498</v>
      </c>
      <c r="E190" s="46" t="s">
        <v>53</v>
      </c>
      <c r="F190" s="47">
        <v>-1068900</v>
      </c>
      <c r="G190" s="47">
        <v>-10036.43655</v>
      </c>
      <c r="H190" s="47">
        <v>-3.09</v>
      </c>
      <c r="I190" s="46"/>
    </row>
    <row r="191" spans="1:54" s="2" customFormat="1" ht="13.5" x14ac:dyDescent="0.25">
      <c r="B191" s="46">
        <v>2216261</v>
      </c>
      <c r="C191" s="46" t="s">
        <v>4501</v>
      </c>
      <c r="D191" s="46" t="s">
        <v>4498</v>
      </c>
      <c r="E191" s="46" t="s">
        <v>237</v>
      </c>
      <c r="F191" s="47">
        <v>-276250</v>
      </c>
      <c r="G191" s="47">
        <v>-6620.3312500000002</v>
      </c>
      <c r="H191" s="47">
        <v>-2.04</v>
      </c>
      <c r="I191" s="46"/>
    </row>
    <row r="192" spans="1:54" s="2" customFormat="1" ht="13.5" x14ac:dyDescent="0.25">
      <c r="B192" s="46">
        <v>2216249</v>
      </c>
      <c r="C192" s="46" t="s">
        <v>4502</v>
      </c>
      <c r="D192" s="46" t="s">
        <v>4498</v>
      </c>
      <c r="E192" s="46" t="s">
        <v>85</v>
      </c>
      <c r="F192" s="47">
        <v>-3612000</v>
      </c>
      <c r="G192" s="47">
        <v>-6214.4459999999999</v>
      </c>
      <c r="H192" s="47">
        <v>-1.91</v>
      </c>
      <c r="I192" s="46"/>
    </row>
    <row r="193" spans="2:9" s="2" customFormat="1" ht="13.5" x14ac:dyDescent="0.25">
      <c r="B193" s="46">
        <v>2216234</v>
      </c>
      <c r="C193" s="46" t="s">
        <v>4503</v>
      </c>
      <c r="D193" s="46" t="s">
        <v>4498</v>
      </c>
      <c r="E193" s="46" t="s">
        <v>53</v>
      </c>
      <c r="F193" s="47">
        <v>-337200</v>
      </c>
      <c r="G193" s="47">
        <v>-5947.1963999999998</v>
      </c>
      <c r="H193" s="47">
        <v>-1.83</v>
      </c>
      <c r="I193" s="46"/>
    </row>
    <row r="194" spans="2:9" s="2" customFormat="1" ht="13.5" x14ac:dyDescent="0.25">
      <c r="B194" s="46">
        <v>2216270</v>
      </c>
      <c r="C194" s="46" t="s">
        <v>4504</v>
      </c>
      <c r="D194" s="46" t="s">
        <v>4498</v>
      </c>
      <c r="E194" s="46" t="s">
        <v>579</v>
      </c>
      <c r="F194" s="47">
        <v>-587200</v>
      </c>
      <c r="G194" s="47">
        <v>-4888.4399999999996</v>
      </c>
      <c r="H194" s="47">
        <v>-1.51</v>
      </c>
      <c r="I194" s="46"/>
    </row>
    <row r="195" spans="2:9" s="2" customFormat="1" ht="13.5" x14ac:dyDescent="0.25">
      <c r="B195" s="46">
        <v>2216326</v>
      </c>
      <c r="C195" s="46" t="s">
        <v>4505</v>
      </c>
      <c r="D195" s="46" t="s">
        <v>4498</v>
      </c>
      <c r="E195" s="46" t="s">
        <v>78</v>
      </c>
      <c r="F195" s="47">
        <v>-39800</v>
      </c>
      <c r="G195" s="47">
        <v>-4238.3815999999997</v>
      </c>
      <c r="H195" s="47">
        <v>-1.31</v>
      </c>
      <c r="I195" s="46"/>
    </row>
    <row r="196" spans="2:9" s="2" customFormat="1" ht="13.5" x14ac:dyDescent="0.25">
      <c r="B196" s="46">
        <v>2216390</v>
      </c>
      <c r="C196" s="46" t="s">
        <v>4506</v>
      </c>
      <c r="D196" s="46" t="s">
        <v>4498</v>
      </c>
      <c r="E196" s="46" t="s">
        <v>74</v>
      </c>
      <c r="F196" s="47">
        <v>-200450</v>
      </c>
      <c r="G196" s="47">
        <v>-4051.996525</v>
      </c>
      <c r="H196" s="47">
        <v>-1.25</v>
      </c>
      <c r="I196" s="46"/>
    </row>
    <row r="197" spans="2:9" s="2" customFormat="1" ht="13.5" x14ac:dyDescent="0.25">
      <c r="B197" s="46">
        <v>2216239</v>
      </c>
      <c r="C197" s="46" t="s">
        <v>4507</v>
      </c>
      <c r="D197" s="46" t="s">
        <v>4498</v>
      </c>
      <c r="E197" s="46" t="s">
        <v>107</v>
      </c>
      <c r="F197" s="47">
        <v>-2364860</v>
      </c>
      <c r="G197" s="47">
        <v>-3533.1008400000001</v>
      </c>
      <c r="H197" s="47">
        <v>-1.0900000000000001</v>
      </c>
      <c r="I197" s="46"/>
    </row>
    <row r="198" spans="2:9" s="2" customFormat="1" ht="13.5" x14ac:dyDescent="0.25">
      <c r="B198" s="46">
        <v>2216230</v>
      </c>
      <c r="C198" s="46" t="s">
        <v>4508</v>
      </c>
      <c r="D198" s="46" t="s">
        <v>4498</v>
      </c>
      <c r="E198" s="46" t="s">
        <v>74</v>
      </c>
      <c r="F198" s="47">
        <v>-565200</v>
      </c>
      <c r="G198" s="47">
        <v>-2501.2926000000002</v>
      </c>
      <c r="H198" s="47">
        <v>-0.77</v>
      </c>
      <c r="I198" s="46"/>
    </row>
    <row r="199" spans="2:9" s="2" customFormat="1" ht="13.5" x14ac:dyDescent="0.25">
      <c r="B199" s="46">
        <v>2216335</v>
      </c>
      <c r="C199" s="46" t="s">
        <v>4509</v>
      </c>
      <c r="D199" s="46" t="s">
        <v>4498</v>
      </c>
      <c r="E199" s="46" t="s">
        <v>148</v>
      </c>
      <c r="F199" s="47">
        <v>-389400</v>
      </c>
      <c r="G199" s="47">
        <v>-2458.8663000000001</v>
      </c>
      <c r="H199" s="47">
        <v>-0.76</v>
      </c>
      <c r="I199" s="46"/>
    </row>
    <row r="200" spans="2:9" s="2" customFormat="1" ht="13.5" x14ac:dyDescent="0.25">
      <c r="B200" s="46">
        <v>2216361</v>
      </c>
      <c r="C200" s="46" t="s">
        <v>4510</v>
      </c>
      <c r="D200" s="46" t="s">
        <v>4498</v>
      </c>
      <c r="E200" s="46" t="s">
        <v>1945</v>
      </c>
      <c r="F200" s="47">
        <v>-1493400</v>
      </c>
      <c r="G200" s="47">
        <v>-2189.3244</v>
      </c>
      <c r="H200" s="47">
        <v>-0.67</v>
      </c>
      <c r="I200" s="46"/>
    </row>
    <row r="201" spans="2:9" s="2" customFormat="1" ht="13.5" x14ac:dyDescent="0.25">
      <c r="B201" s="46">
        <v>2216379</v>
      </c>
      <c r="C201" s="46" t="s">
        <v>4511</v>
      </c>
      <c r="D201" s="46" t="s">
        <v>4498</v>
      </c>
      <c r="E201" s="46" t="s">
        <v>53</v>
      </c>
      <c r="F201" s="47">
        <v>-1058850</v>
      </c>
      <c r="G201" s="47">
        <v>-2104.464375</v>
      </c>
      <c r="H201" s="47">
        <v>-0.65</v>
      </c>
      <c r="I201" s="46"/>
    </row>
    <row r="202" spans="2:9" s="2" customFormat="1" ht="13.5" x14ac:dyDescent="0.25">
      <c r="B202" s="46">
        <v>2216377</v>
      </c>
      <c r="C202" s="46" t="s">
        <v>4512</v>
      </c>
      <c r="D202" s="46" t="s">
        <v>4498</v>
      </c>
      <c r="E202" s="46" t="s">
        <v>53</v>
      </c>
      <c r="F202" s="47">
        <v>-504900</v>
      </c>
      <c r="G202" s="47">
        <v>-2053.1758500000001</v>
      </c>
      <c r="H202" s="47">
        <v>-0.63</v>
      </c>
      <c r="I202" s="46"/>
    </row>
    <row r="203" spans="2:9" s="2" customFormat="1" ht="13.5" x14ac:dyDescent="0.25">
      <c r="B203" s="46">
        <v>2216350</v>
      </c>
      <c r="C203" s="46" t="s">
        <v>4513</v>
      </c>
      <c r="D203" s="46" t="s">
        <v>4498</v>
      </c>
      <c r="E203" s="46" t="s">
        <v>184</v>
      </c>
      <c r="F203" s="47">
        <v>-1578500</v>
      </c>
      <c r="G203" s="47">
        <v>-2033.1079999999999</v>
      </c>
      <c r="H203" s="47">
        <v>-0.63</v>
      </c>
      <c r="I203" s="46"/>
    </row>
    <row r="204" spans="2:9" s="2" customFormat="1" ht="13.5" x14ac:dyDescent="0.25">
      <c r="B204" s="46">
        <v>2216363</v>
      </c>
      <c r="C204" s="46" t="s">
        <v>4514</v>
      </c>
      <c r="D204" s="46" t="s">
        <v>4498</v>
      </c>
      <c r="E204" s="46" t="s">
        <v>107</v>
      </c>
      <c r="F204" s="47">
        <v>-1212000</v>
      </c>
      <c r="G204" s="47">
        <v>-2007.0719999999999</v>
      </c>
      <c r="H204" s="47">
        <v>-0.62</v>
      </c>
      <c r="I204" s="46"/>
    </row>
    <row r="205" spans="2:9" s="2" customFormat="1" ht="13.5" x14ac:dyDescent="0.25">
      <c r="B205" s="46">
        <v>2216358</v>
      </c>
      <c r="C205" s="46" t="s">
        <v>4515</v>
      </c>
      <c r="D205" s="46" t="s">
        <v>4498</v>
      </c>
      <c r="E205" s="46" t="s">
        <v>247</v>
      </c>
      <c r="F205" s="47">
        <v>-989400</v>
      </c>
      <c r="G205" s="47">
        <v>-1836.3263999999999</v>
      </c>
      <c r="H205" s="47">
        <v>-0.56999999999999995</v>
      </c>
      <c r="I205" s="46"/>
    </row>
    <row r="206" spans="2:9" s="2" customFormat="1" ht="13.5" x14ac:dyDescent="0.25">
      <c r="B206" s="46">
        <v>2216398</v>
      </c>
      <c r="C206" s="46" t="s">
        <v>4516</v>
      </c>
      <c r="D206" s="46" t="s">
        <v>4498</v>
      </c>
      <c r="E206" s="46" t="s">
        <v>74</v>
      </c>
      <c r="F206" s="47">
        <v>-84300</v>
      </c>
      <c r="G206" s="47">
        <v>-1595.3775000000001</v>
      </c>
      <c r="H206" s="47">
        <v>-0.49</v>
      </c>
      <c r="I206" s="46"/>
    </row>
    <row r="207" spans="2:9" s="2" customFormat="1" ht="13.5" x14ac:dyDescent="0.25">
      <c r="B207" s="46">
        <v>2216268</v>
      </c>
      <c r="C207" s="46" t="s">
        <v>4517</v>
      </c>
      <c r="D207" s="46" t="s">
        <v>4498</v>
      </c>
      <c r="E207" s="46" t="s">
        <v>131</v>
      </c>
      <c r="F207" s="47">
        <v>-130000</v>
      </c>
      <c r="G207" s="47">
        <v>-1582.1</v>
      </c>
      <c r="H207" s="47">
        <v>-0.49</v>
      </c>
      <c r="I207" s="46"/>
    </row>
    <row r="208" spans="2:9" s="2" customFormat="1" ht="13.5" x14ac:dyDescent="0.25">
      <c r="B208" s="46">
        <v>2216343</v>
      </c>
      <c r="C208" s="46" t="s">
        <v>4518</v>
      </c>
      <c r="D208" s="46" t="s">
        <v>4498</v>
      </c>
      <c r="E208" s="46" t="s">
        <v>107</v>
      </c>
      <c r="F208" s="47">
        <v>-708900</v>
      </c>
      <c r="G208" s="47">
        <v>-1462.4607000000001</v>
      </c>
      <c r="H208" s="47">
        <v>-0.45</v>
      </c>
      <c r="I208" s="46"/>
    </row>
    <row r="209" spans="2:9" s="2" customFormat="1" ht="13.5" x14ac:dyDescent="0.25">
      <c r="B209" s="46">
        <v>2216299</v>
      </c>
      <c r="C209" s="46" t="s">
        <v>4519</v>
      </c>
      <c r="D209" s="46" t="s">
        <v>4498</v>
      </c>
      <c r="E209" s="46" t="s">
        <v>169</v>
      </c>
      <c r="F209" s="47">
        <v>-498000</v>
      </c>
      <c r="G209" s="47">
        <v>-1273.884</v>
      </c>
      <c r="H209" s="47">
        <v>-0.39</v>
      </c>
      <c r="I209" s="46"/>
    </row>
    <row r="210" spans="2:9" s="2" customFormat="1" ht="13.5" x14ac:dyDescent="0.25">
      <c r="B210" s="46">
        <v>2216337</v>
      </c>
      <c r="C210" s="46" t="s">
        <v>4520</v>
      </c>
      <c r="D210" s="46" t="s">
        <v>4498</v>
      </c>
      <c r="E210" s="46" t="s">
        <v>95</v>
      </c>
      <c r="F210" s="47">
        <v>-42600</v>
      </c>
      <c r="G210" s="47">
        <v>-1090.7517</v>
      </c>
      <c r="H210" s="47">
        <v>-0.34</v>
      </c>
      <c r="I210" s="46"/>
    </row>
    <row r="211" spans="2:9" s="2" customFormat="1" ht="13.5" x14ac:dyDescent="0.25">
      <c r="B211" s="46">
        <v>2216376</v>
      </c>
      <c r="C211" s="46" t="s">
        <v>4521</v>
      </c>
      <c r="D211" s="46" t="s">
        <v>4498</v>
      </c>
      <c r="E211" s="46" t="s">
        <v>57</v>
      </c>
      <c r="F211" s="47">
        <v>-244500</v>
      </c>
      <c r="G211" s="47">
        <v>-1016.631</v>
      </c>
      <c r="H211" s="47">
        <v>-0.31</v>
      </c>
      <c r="I211" s="46"/>
    </row>
    <row r="212" spans="2:9" s="2" customFormat="1" ht="13.5" x14ac:dyDescent="0.25">
      <c r="B212" s="46">
        <v>2216291</v>
      </c>
      <c r="C212" s="46" t="s">
        <v>4522</v>
      </c>
      <c r="D212" s="46" t="s">
        <v>4498</v>
      </c>
      <c r="E212" s="46" t="s">
        <v>184</v>
      </c>
      <c r="F212" s="47">
        <v>-960000</v>
      </c>
      <c r="G212" s="47">
        <v>-891.36</v>
      </c>
      <c r="H212" s="47">
        <v>-0.27</v>
      </c>
      <c r="I212" s="46"/>
    </row>
    <row r="213" spans="2:9" s="2" customFormat="1" ht="13.5" x14ac:dyDescent="0.25">
      <c r="B213" s="46">
        <v>2216405</v>
      </c>
      <c r="C213" s="46" t="s">
        <v>4523</v>
      </c>
      <c r="D213" s="46" t="s">
        <v>4498</v>
      </c>
      <c r="E213" s="46" t="s">
        <v>273</v>
      </c>
      <c r="F213" s="47">
        <v>-485000</v>
      </c>
      <c r="G213" s="47">
        <v>-889.97500000000002</v>
      </c>
      <c r="H213" s="47">
        <v>-0.27</v>
      </c>
      <c r="I213" s="46"/>
    </row>
    <row r="214" spans="2:9" s="2" customFormat="1" ht="13.5" x14ac:dyDescent="0.25">
      <c r="B214" s="46">
        <v>2216301</v>
      </c>
      <c r="C214" s="46" t="s">
        <v>4524</v>
      </c>
      <c r="D214" s="46" t="s">
        <v>4498</v>
      </c>
      <c r="E214" s="46" t="s">
        <v>70</v>
      </c>
      <c r="F214" s="47">
        <v>-22500</v>
      </c>
      <c r="G214" s="47">
        <v>-703.63125000000002</v>
      </c>
      <c r="H214" s="47">
        <v>-0.22</v>
      </c>
      <c r="I214" s="46"/>
    </row>
    <row r="215" spans="2:9" s="2" customFormat="1" ht="13.5" x14ac:dyDescent="0.25">
      <c r="B215" s="46">
        <v>2216327</v>
      </c>
      <c r="C215" s="46" t="s">
        <v>4526</v>
      </c>
      <c r="D215" s="46" t="s">
        <v>4498</v>
      </c>
      <c r="E215" s="46" t="s">
        <v>107</v>
      </c>
      <c r="F215" s="47">
        <v>-372600</v>
      </c>
      <c r="G215" s="47">
        <v>-632.30219999999997</v>
      </c>
      <c r="H215" s="47">
        <v>-0.19</v>
      </c>
      <c r="I215" s="46"/>
    </row>
    <row r="216" spans="2:9" s="2" customFormat="1" ht="13.5" x14ac:dyDescent="0.25">
      <c r="B216" s="46">
        <v>2216324</v>
      </c>
      <c r="C216" s="46" t="s">
        <v>4525</v>
      </c>
      <c r="D216" s="46" t="s">
        <v>4498</v>
      </c>
      <c r="E216" s="46" t="s">
        <v>107</v>
      </c>
      <c r="F216" s="47">
        <v>-66750</v>
      </c>
      <c r="G216" s="47">
        <v>-623.84550000000002</v>
      </c>
      <c r="H216" s="47">
        <v>-0.19</v>
      </c>
      <c r="I216" s="46"/>
    </row>
    <row r="217" spans="2:9" s="2" customFormat="1" ht="13.5" x14ac:dyDescent="0.25">
      <c r="B217" s="46">
        <v>2216303</v>
      </c>
      <c r="C217" s="46" t="s">
        <v>4527</v>
      </c>
      <c r="D217" s="46" t="s">
        <v>4498</v>
      </c>
      <c r="E217" s="46" t="s">
        <v>257</v>
      </c>
      <c r="F217" s="47">
        <v>-105000</v>
      </c>
      <c r="G217" s="47">
        <v>-568.62750000000005</v>
      </c>
      <c r="H217" s="47">
        <v>-0.18</v>
      </c>
      <c r="I217" s="46"/>
    </row>
    <row r="218" spans="2:9" s="2" customFormat="1" ht="13.5" x14ac:dyDescent="0.25">
      <c r="B218" s="46">
        <v>2216372</v>
      </c>
      <c r="C218" s="46" t="s">
        <v>4528</v>
      </c>
      <c r="D218" s="46" t="s">
        <v>4498</v>
      </c>
      <c r="E218" s="46" t="s">
        <v>57</v>
      </c>
      <c r="F218" s="47">
        <v>-15225</v>
      </c>
      <c r="G218" s="47">
        <v>-535.04456249999998</v>
      </c>
      <c r="H218" s="47">
        <v>-0.16</v>
      </c>
      <c r="I218" s="46"/>
    </row>
    <row r="219" spans="2:9" s="2" customFormat="1" ht="13.5" x14ac:dyDescent="0.25">
      <c r="B219" s="46">
        <v>2216297</v>
      </c>
      <c r="C219" s="46" t="s">
        <v>4529</v>
      </c>
      <c r="D219" s="46" t="s">
        <v>4498</v>
      </c>
      <c r="E219" s="46" t="s">
        <v>131</v>
      </c>
      <c r="F219" s="47">
        <v>-11000</v>
      </c>
      <c r="G219" s="47">
        <v>-519.07899999999995</v>
      </c>
      <c r="H219" s="47">
        <v>-0.16</v>
      </c>
      <c r="I219" s="46"/>
    </row>
    <row r="220" spans="2:9" s="2" customFormat="1" ht="13.5" x14ac:dyDescent="0.25">
      <c r="B220" s="46">
        <v>2216273</v>
      </c>
      <c r="C220" s="46" t="s">
        <v>4530</v>
      </c>
      <c r="D220" s="46" t="s">
        <v>4498</v>
      </c>
      <c r="E220" s="46" t="s">
        <v>237</v>
      </c>
      <c r="F220" s="47">
        <v>-143100</v>
      </c>
      <c r="G220" s="47">
        <v>-499.06124999999997</v>
      </c>
      <c r="H220" s="47">
        <v>-0.15</v>
      </c>
      <c r="I220" s="46"/>
    </row>
    <row r="221" spans="2:9" s="2" customFormat="1" ht="13.5" x14ac:dyDescent="0.25">
      <c r="B221" s="46">
        <v>2216393</v>
      </c>
      <c r="C221" s="46" t="s">
        <v>4531</v>
      </c>
      <c r="D221" s="46" t="s">
        <v>4498</v>
      </c>
      <c r="E221" s="46" t="s">
        <v>107</v>
      </c>
      <c r="F221" s="47">
        <v>-120000</v>
      </c>
      <c r="G221" s="47">
        <v>-418.98</v>
      </c>
      <c r="H221" s="47">
        <v>-0.13</v>
      </c>
      <c r="I221" s="46"/>
    </row>
    <row r="222" spans="2:9" s="2" customFormat="1" ht="13.5" x14ac:dyDescent="0.25">
      <c r="B222" s="46">
        <v>2216254</v>
      </c>
      <c r="C222" s="46" t="s">
        <v>4533</v>
      </c>
      <c r="D222" s="46" t="s">
        <v>4498</v>
      </c>
      <c r="E222" s="46" t="s">
        <v>277</v>
      </c>
      <c r="F222" s="47">
        <v>-183600</v>
      </c>
      <c r="G222" s="47">
        <v>-386.66160000000002</v>
      </c>
      <c r="H222" s="47">
        <v>-0.12</v>
      </c>
      <c r="I222" s="46"/>
    </row>
    <row r="223" spans="2:9" s="2" customFormat="1" ht="13.5" x14ac:dyDescent="0.25">
      <c r="B223" s="46">
        <v>2216345</v>
      </c>
      <c r="C223" s="46" t="s">
        <v>4532</v>
      </c>
      <c r="D223" s="46" t="s">
        <v>4498</v>
      </c>
      <c r="E223" s="46" t="s">
        <v>277</v>
      </c>
      <c r="F223" s="47">
        <v>-141750</v>
      </c>
      <c r="G223" s="47">
        <v>-383.00850000000003</v>
      </c>
      <c r="H223" s="47">
        <v>-0.12</v>
      </c>
      <c r="I223" s="46"/>
    </row>
    <row r="224" spans="2:9" s="2" customFormat="1" ht="13.5" x14ac:dyDescent="0.25">
      <c r="B224" s="46">
        <v>2216306</v>
      </c>
      <c r="C224" s="46" t="s">
        <v>4534</v>
      </c>
      <c r="D224" s="46" t="s">
        <v>4498</v>
      </c>
      <c r="E224" s="46" t="s">
        <v>230</v>
      </c>
      <c r="F224" s="47">
        <v>-23250</v>
      </c>
      <c r="G224" s="47">
        <v>-336.43912499999999</v>
      </c>
      <c r="H224" s="47">
        <v>-0.1</v>
      </c>
      <c r="I224" s="46"/>
    </row>
    <row r="225" spans="2:9" s="2" customFormat="1" ht="13.5" x14ac:dyDescent="0.25">
      <c r="B225" s="46">
        <v>2216315</v>
      </c>
      <c r="C225" s="46" t="s">
        <v>4535</v>
      </c>
      <c r="D225" s="46" t="s">
        <v>4498</v>
      </c>
      <c r="E225" s="46" t="s">
        <v>53</v>
      </c>
      <c r="F225" s="47">
        <v>-52500</v>
      </c>
      <c r="G225" s="47">
        <v>-298.04250000000002</v>
      </c>
      <c r="H225" s="47">
        <v>-0.09</v>
      </c>
      <c r="I225" s="46"/>
    </row>
    <row r="226" spans="2:9" s="2" customFormat="1" ht="13.5" x14ac:dyDescent="0.25">
      <c r="B226" s="46">
        <v>2216281</v>
      </c>
      <c r="C226" s="46" t="s">
        <v>4536</v>
      </c>
      <c r="D226" s="46" t="s">
        <v>4498</v>
      </c>
      <c r="E226" s="46" t="s">
        <v>107</v>
      </c>
      <c r="F226" s="47">
        <v>-14500</v>
      </c>
      <c r="G226" s="47">
        <v>-244.4555</v>
      </c>
      <c r="H226" s="47">
        <v>-0.08</v>
      </c>
      <c r="I226" s="46"/>
    </row>
    <row r="227" spans="2:9" s="2" customFormat="1" ht="13.5" x14ac:dyDescent="0.25">
      <c r="B227" s="46">
        <v>2216388</v>
      </c>
      <c r="C227" s="46" t="s">
        <v>4538</v>
      </c>
      <c r="D227" s="46" t="s">
        <v>4498</v>
      </c>
      <c r="E227" s="46" t="s">
        <v>156</v>
      </c>
      <c r="F227" s="47">
        <v>-31500</v>
      </c>
      <c r="G227" s="47">
        <v>-223.50825</v>
      </c>
      <c r="H227" s="47">
        <v>-7.0000000000000007E-2</v>
      </c>
      <c r="I227" s="46"/>
    </row>
    <row r="228" spans="2:9" s="2" customFormat="1" ht="13.5" x14ac:dyDescent="0.25">
      <c r="B228" s="46">
        <v>2216356</v>
      </c>
      <c r="C228" s="46" t="s">
        <v>4539</v>
      </c>
      <c r="D228" s="46" t="s">
        <v>4498</v>
      </c>
      <c r="E228" s="46" t="s">
        <v>156</v>
      </c>
      <c r="F228" s="47">
        <v>-52000</v>
      </c>
      <c r="G228" s="47">
        <v>-221.05199999999999</v>
      </c>
      <c r="H228" s="47">
        <v>-7.0000000000000007E-2</v>
      </c>
      <c r="I228" s="46"/>
    </row>
    <row r="229" spans="2:9" s="2" customFormat="1" ht="13.5" x14ac:dyDescent="0.25">
      <c r="B229" s="46">
        <v>2216269</v>
      </c>
      <c r="C229" s="46" t="s">
        <v>4537</v>
      </c>
      <c r="D229" s="46" t="s">
        <v>4498</v>
      </c>
      <c r="E229" s="46" t="s">
        <v>53</v>
      </c>
      <c r="F229" s="47">
        <v>-145000</v>
      </c>
      <c r="G229" s="47">
        <v>-215.18</v>
      </c>
      <c r="H229" s="47">
        <v>-7.0000000000000007E-2</v>
      </c>
      <c r="I229" s="46"/>
    </row>
    <row r="230" spans="2:9" s="2" customFormat="1" ht="13.5" x14ac:dyDescent="0.25">
      <c r="B230" s="46">
        <v>2216387</v>
      </c>
      <c r="C230" s="46" t="s">
        <v>4540</v>
      </c>
      <c r="D230" s="46" t="s">
        <v>4498</v>
      </c>
      <c r="E230" s="46" t="s">
        <v>568</v>
      </c>
      <c r="F230" s="47">
        <v>-58800</v>
      </c>
      <c r="G230" s="47">
        <v>-202.86</v>
      </c>
      <c r="H230" s="47">
        <v>-0.06</v>
      </c>
      <c r="I230" s="46"/>
    </row>
    <row r="231" spans="2:9" s="2" customFormat="1" ht="13.5" x14ac:dyDescent="0.25">
      <c r="B231" s="46">
        <v>2216260</v>
      </c>
      <c r="C231" s="46" t="s">
        <v>4543</v>
      </c>
      <c r="D231" s="46" t="s">
        <v>4498</v>
      </c>
      <c r="E231" s="46" t="s">
        <v>103</v>
      </c>
      <c r="F231" s="47">
        <v>-21000</v>
      </c>
      <c r="G231" s="47">
        <v>-175.29750000000001</v>
      </c>
      <c r="H231" s="47">
        <v>-0.05</v>
      </c>
      <c r="I231" s="46"/>
    </row>
    <row r="232" spans="2:9" s="2" customFormat="1" ht="13.5" x14ac:dyDescent="0.25">
      <c r="B232" s="46">
        <v>2216283</v>
      </c>
      <c r="C232" s="46" t="s">
        <v>4542</v>
      </c>
      <c r="D232" s="46" t="s">
        <v>4498</v>
      </c>
      <c r="E232" s="46" t="s">
        <v>131</v>
      </c>
      <c r="F232" s="47">
        <v>-42000</v>
      </c>
      <c r="G232" s="47">
        <v>-169.30199999999999</v>
      </c>
      <c r="H232" s="47">
        <v>-0.05</v>
      </c>
      <c r="I232" s="46"/>
    </row>
    <row r="233" spans="2:9" s="2" customFormat="1" ht="13.5" x14ac:dyDescent="0.25">
      <c r="B233" s="46">
        <v>2216355</v>
      </c>
      <c r="C233" s="46" t="s">
        <v>4541</v>
      </c>
      <c r="D233" s="46" t="s">
        <v>4498</v>
      </c>
      <c r="E233" s="46" t="s">
        <v>416</v>
      </c>
      <c r="F233" s="47">
        <v>-77000</v>
      </c>
      <c r="G233" s="47">
        <v>-150.95849999999999</v>
      </c>
      <c r="H233" s="47">
        <v>-0.05</v>
      </c>
      <c r="I233" s="46"/>
    </row>
    <row r="234" spans="2:9" s="2" customFormat="1" ht="13.5" x14ac:dyDescent="0.25">
      <c r="B234" s="46">
        <v>2216348</v>
      </c>
      <c r="C234" s="46" t="s">
        <v>4545</v>
      </c>
      <c r="D234" s="46" t="s">
        <v>4498</v>
      </c>
      <c r="E234" s="46" t="s">
        <v>131</v>
      </c>
      <c r="F234" s="47">
        <v>-2250</v>
      </c>
      <c r="G234" s="47">
        <v>-130.924125</v>
      </c>
      <c r="H234" s="47">
        <v>-0.04</v>
      </c>
      <c r="I234" s="46"/>
    </row>
    <row r="235" spans="2:9" s="2" customFormat="1" ht="13.5" x14ac:dyDescent="0.25">
      <c r="B235" s="46">
        <v>2216250</v>
      </c>
      <c r="C235" s="46" t="s">
        <v>4544</v>
      </c>
      <c r="D235" s="46" t="s">
        <v>4498</v>
      </c>
      <c r="E235" s="46" t="s">
        <v>277</v>
      </c>
      <c r="F235" s="47">
        <v>-48000</v>
      </c>
      <c r="G235" s="47">
        <v>-126.096</v>
      </c>
      <c r="H235" s="47">
        <v>-0.04</v>
      </c>
      <c r="I235" s="46"/>
    </row>
    <row r="236" spans="2:9" s="2" customFormat="1" ht="13.5" x14ac:dyDescent="0.25">
      <c r="B236" s="46">
        <v>2216302</v>
      </c>
      <c r="C236" s="46" t="s">
        <v>4549</v>
      </c>
      <c r="D236" s="46" t="s">
        <v>4498</v>
      </c>
      <c r="E236" s="46" t="s">
        <v>95</v>
      </c>
      <c r="F236" s="47">
        <v>-25600</v>
      </c>
      <c r="G236" s="47">
        <v>-112.32</v>
      </c>
      <c r="H236" s="47">
        <v>-0.03</v>
      </c>
      <c r="I236" s="46"/>
    </row>
    <row r="237" spans="2:9" s="2" customFormat="1" ht="13.5" x14ac:dyDescent="0.25">
      <c r="B237" s="46">
        <v>2216385</v>
      </c>
      <c r="C237" s="46" t="s">
        <v>4547</v>
      </c>
      <c r="D237" s="46" t="s">
        <v>4498</v>
      </c>
      <c r="E237" s="46" t="s">
        <v>506</v>
      </c>
      <c r="F237" s="47">
        <v>-20400</v>
      </c>
      <c r="G237" s="47">
        <v>-110.29259999999999</v>
      </c>
      <c r="H237" s="47">
        <v>-0.03</v>
      </c>
      <c r="I237" s="46"/>
    </row>
    <row r="238" spans="2:9" s="2" customFormat="1" ht="13.5" x14ac:dyDescent="0.25">
      <c r="B238" s="46">
        <v>2216248</v>
      </c>
      <c r="C238" s="46" t="s">
        <v>4550</v>
      </c>
      <c r="D238" s="46" t="s">
        <v>4498</v>
      </c>
      <c r="E238" s="46" t="s">
        <v>186</v>
      </c>
      <c r="F238" s="47">
        <v>-3900</v>
      </c>
      <c r="G238" s="47">
        <v>-106.0761</v>
      </c>
      <c r="H238" s="47">
        <v>-0.03</v>
      </c>
      <c r="I238" s="46"/>
    </row>
    <row r="239" spans="2:9" s="2" customFormat="1" ht="13.5" x14ac:dyDescent="0.25">
      <c r="B239" s="46">
        <v>2216253</v>
      </c>
      <c r="C239" s="46" t="s">
        <v>4546</v>
      </c>
      <c r="D239" s="46" t="s">
        <v>4498</v>
      </c>
      <c r="E239" s="46" t="s">
        <v>78</v>
      </c>
      <c r="F239" s="47">
        <v>-6300</v>
      </c>
      <c r="G239" s="47">
        <v>-104.29649999999999</v>
      </c>
      <c r="H239" s="47">
        <v>-0.03</v>
      </c>
      <c r="I239" s="46"/>
    </row>
    <row r="240" spans="2:9" s="2" customFormat="1" ht="13.5" x14ac:dyDescent="0.25">
      <c r="B240" s="46">
        <v>2216323</v>
      </c>
      <c r="C240" s="46" t="s">
        <v>4548</v>
      </c>
      <c r="D240" s="46" t="s">
        <v>4498</v>
      </c>
      <c r="E240" s="46" t="s">
        <v>123</v>
      </c>
      <c r="F240" s="47">
        <v>-16800</v>
      </c>
      <c r="G240" s="47">
        <v>-87.36</v>
      </c>
      <c r="H240" s="47">
        <v>-0.03</v>
      </c>
      <c r="I240" s="46"/>
    </row>
    <row r="241" spans="2:11" s="2" customFormat="1" ht="13.5" x14ac:dyDescent="0.25">
      <c r="B241" s="46">
        <v>2216403</v>
      </c>
      <c r="C241" s="46" t="s">
        <v>4552</v>
      </c>
      <c r="D241" s="46" t="s">
        <v>4498</v>
      </c>
      <c r="E241" s="46" t="s">
        <v>107</v>
      </c>
      <c r="F241" s="47">
        <v>-50000</v>
      </c>
      <c r="G241" s="47">
        <v>-59.5</v>
      </c>
      <c r="H241" s="47">
        <v>-0.02</v>
      </c>
      <c r="I241" s="46"/>
    </row>
    <row r="242" spans="2:11" s="2" customFormat="1" ht="13.5" x14ac:dyDescent="0.25">
      <c r="B242" s="46">
        <v>2216310</v>
      </c>
      <c r="C242" s="46" t="s">
        <v>4551</v>
      </c>
      <c r="D242" s="46" t="s">
        <v>4498</v>
      </c>
      <c r="E242" s="46" t="s">
        <v>131</v>
      </c>
      <c r="F242" s="47">
        <v>-5500</v>
      </c>
      <c r="G242" s="47">
        <v>-57.851750000000003</v>
      </c>
      <c r="H242" s="47">
        <v>-0.02</v>
      </c>
      <c r="I242" s="46"/>
    </row>
    <row r="243" spans="2:11" s="2" customFormat="1" ht="13.5" x14ac:dyDescent="0.25">
      <c r="B243" s="46">
        <v>2216370</v>
      </c>
      <c r="C243" s="46" t="s">
        <v>4554</v>
      </c>
      <c r="D243" s="46" t="s">
        <v>4498</v>
      </c>
      <c r="E243" s="46" t="s">
        <v>131</v>
      </c>
      <c r="F243" s="47">
        <v>-3500</v>
      </c>
      <c r="G243" s="47">
        <v>-43.09375</v>
      </c>
      <c r="H243" s="47">
        <v>-0.01</v>
      </c>
      <c r="I243" s="46"/>
    </row>
    <row r="244" spans="2:11" s="2" customFormat="1" ht="13.5" x14ac:dyDescent="0.25">
      <c r="B244" s="46">
        <v>2216368</v>
      </c>
      <c r="C244" s="46" t="s">
        <v>4555</v>
      </c>
      <c r="D244" s="46" t="s">
        <v>4498</v>
      </c>
      <c r="E244" s="46" t="s">
        <v>257</v>
      </c>
      <c r="F244" s="47">
        <v>-4000</v>
      </c>
      <c r="G244" s="47">
        <v>-40.646000000000001</v>
      </c>
      <c r="H244" s="47">
        <v>-0.01</v>
      </c>
      <c r="I244" s="46"/>
    </row>
    <row r="245" spans="2:11" s="2" customFormat="1" ht="13.5" x14ac:dyDescent="0.25">
      <c r="B245" s="46">
        <v>2216259</v>
      </c>
      <c r="C245" s="46" t="s">
        <v>4553</v>
      </c>
      <c r="D245" s="46" t="s">
        <v>4498</v>
      </c>
      <c r="E245" s="46" t="s">
        <v>184</v>
      </c>
      <c r="F245" s="47">
        <v>-2700</v>
      </c>
      <c r="G245" s="47">
        <v>-21.756599999999999</v>
      </c>
      <c r="H245" s="47">
        <v>-0.01</v>
      </c>
      <c r="I245" s="46"/>
    </row>
    <row r="246" spans="2:11" s="2" customFormat="1" ht="13.5" x14ac:dyDescent="0.25">
      <c r="B246" s="46">
        <v>2216362</v>
      </c>
      <c r="C246" s="46" t="s">
        <v>4556</v>
      </c>
      <c r="D246" s="46" t="s">
        <v>4498</v>
      </c>
      <c r="E246" s="46" t="s">
        <v>57</v>
      </c>
      <c r="F246" s="47">
        <v>-300</v>
      </c>
      <c r="G246" s="47">
        <v>-17.367599999999999</v>
      </c>
      <c r="H246" s="47">
        <v>-0.01</v>
      </c>
      <c r="I246" s="46"/>
    </row>
    <row r="247" spans="2:11" s="2" customFormat="1" ht="13.5" x14ac:dyDescent="0.25">
      <c r="B247" s="46">
        <v>2216285</v>
      </c>
      <c r="C247" s="46" t="s">
        <v>4557</v>
      </c>
      <c r="D247" s="46" t="s">
        <v>4498</v>
      </c>
      <c r="E247" s="46" t="s">
        <v>318</v>
      </c>
      <c r="F247" s="47">
        <v>-700</v>
      </c>
      <c r="G247" s="47">
        <v>-7.4039000000000001</v>
      </c>
      <c r="H247" s="47" t="s">
        <v>4668</v>
      </c>
      <c r="I247" s="46"/>
    </row>
    <row r="248" spans="2:11" s="2" customFormat="1" ht="13.5" x14ac:dyDescent="0.25">
      <c r="B248" s="46">
        <v>2216276</v>
      </c>
      <c r="C248" s="46" t="s">
        <v>4558</v>
      </c>
      <c r="D248" s="46" t="s">
        <v>4489</v>
      </c>
      <c r="E248" s="46" t="s">
        <v>107</v>
      </c>
      <c r="F248" s="47">
        <v>147400</v>
      </c>
      <c r="G248" s="47">
        <v>2098.0178999999998</v>
      </c>
      <c r="H248" s="47">
        <v>0.65</v>
      </c>
      <c r="I248" s="46"/>
    </row>
    <row r="249" spans="2:11" s="2" customFormat="1" ht="13.5" x14ac:dyDescent="0.25">
      <c r="B249" s="46">
        <v>2216274</v>
      </c>
      <c r="C249" s="46" t="s">
        <v>4559</v>
      </c>
      <c r="D249" s="46" t="s">
        <v>4489</v>
      </c>
      <c r="E249" s="46" t="s">
        <v>156</v>
      </c>
      <c r="F249" s="47">
        <v>762500</v>
      </c>
      <c r="G249" s="47">
        <v>4231.4937499999996</v>
      </c>
      <c r="H249" s="47">
        <v>1.3</v>
      </c>
      <c r="I249" s="46"/>
    </row>
    <row r="250" spans="2:11" s="1" customFormat="1" ht="13.5" x14ac:dyDescent="0.25">
      <c r="B250" s="48"/>
      <c r="C250" s="48" t="s">
        <v>4495</v>
      </c>
      <c r="D250" s="48"/>
      <c r="E250" s="48"/>
      <c r="F250" s="49"/>
      <c r="G250" s="49">
        <v>-94021.639852499982</v>
      </c>
      <c r="H250" s="49">
        <v>-28.960000000000004</v>
      </c>
      <c r="I250" s="48"/>
    </row>
    <row r="252" spans="2:11" x14ac:dyDescent="0.25">
      <c r="C252" s="1" t="s">
        <v>42</v>
      </c>
    </row>
    <row r="253" spans="2:11" x14ac:dyDescent="0.25">
      <c r="C253" s="37" t="s">
        <v>43</v>
      </c>
      <c r="D253" s="37"/>
      <c r="E253" s="37"/>
      <c r="F253" s="37"/>
      <c r="G253" s="37"/>
      <c r="H253" s="37"/>
      <c r="I253" s="37"/>
      <c r="J253" s="37"/>
      <c r="K253" s="37"/>
    </row>
    <row r="254" spans="2:11" x14ac:dyDescent="0.25">
      <c r="C254" s="2" t="s">
        <v>44</v>
      </c>
    </row>
    <row r="255" spans="2:11" x14ac:dyDescent="0.25">
      <c r="C255" s="2" t="s">
        <v>45</v>
      </c>
    </row>
    <row r="256" spans="2:11" x14ac:dyDescent="0.25">
      <c r="C256" s="2" t="s">
        <v>46</v>
      </c>
    </row>
    <row r="257" spans="3:6" x14ac:dyDescent="0.25">
      <c r="C257" s="2" t="s">
        <v>47</v>
      </c>
    </row>
    <row r="258" spans="3:6" x14ac:dyDescent="0.25">
      <c r="C258" s="2" t="s">
        <v>4714</v>
      </c>
    </row>
    <row r="260" spans="3:6" x14ac:dyDescent="0.25">
      <c r="C260" s="77" t="s">
        <v>4759</v>
      </c>
      <c r="E260" s="77" t="s">
        <v>4760</v>
      </c>
      <c r="F260" s="78"/>
    </row>
    <row r="261" spans="3:6" x14ac:dyDescent="0.25">
      <c r="E261" s="2" t="s">
        <v>4797</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19"/>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2549</v>
      </c>
      <c r="J2" s="38" t="s">
        <v>4484</v>
      </c>
    </row>
    <row r="3" spans="1:54" ht="16.5" x14ac:dyDescent="0.3">
      <c r="C3" s="1" t="s">
        <v>26</v>
      </c>
      <c r="D3" s="21" t="s">
        <v>2550</v>
      </c>
      <c r="F3" s="71" t="s">
        <v>4699</v>
      </c>
      <c r="G3" s="13" t="s">
        <v>4414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139217761</v>
      </c>
      <c r="G10" s="24">
        <v>2170126.46</v>
      </c>
      <c r="H10" s="24">
        <v>13.24</v>
      </c>
      <c r="I10" s="31"/>
      <c r="J10" s="31"/>
      <c r="K10" s="35"/>
    </row>
    <row r="11" spans="1:54" x14ac:dyDescent="0.25">
      <c r="B11" s="8" t="s">
        <v>234</v>
      </c>
      <c r="C11" s="57" t="s">
        <v>235</v>
      </c>
      <c r="D11" s="54" t="s">
        <v>236</v>
      </c>
      <c r="E11" s="6" t="s">
        <v>237</v>
      </c>
      <c r="F11" s="19">
        <v>62756716</v>
      </c>
      <c r="G11" s="24">
        <v>1492009.54</v>
      </c>
      <c r="H11" s="24">
        <v>9.11</v>
      </c>
      <c r="I11" s="31"/>
      <c r="J11" s="31"/>
      <c r="K11" s="35"/>
    </row>
    <row r="12" spans="1:54" x14ac:dyDescent="0.25">
      <c r="B12" s="8" t="s">
        <v>61</v>
      </c>
      <c r="C12" s="57" t="s">
        <v>62</v>
      </c>
      <c r="D12" s="54" t="s">
        <v>63</v>
      </c>
      <c r="E12" s="6" t="s">
        <v>53</v>
      </c>
      <c r="F12" s="19">
        <v>129916598</v>
      </c>
      <c r="G12" s="24">
        <v>1214655.23</v>
      </c>
      <c r="H12" s="24">
        <v>7.41</v>
      </c>
      <c r="I12" s="31"/>
      <c r="J12" s="31"/>
      <c r="K12" s="35"/>
    </row>
    <row r="13" spans="1:54" x14ac:dyDescent="0.25">
      <c r="B13" s="8" t="s">
        <v>54</v>
      </c>
      <c r="C13" s="57" t="s">
        <v>55</v>
      </c>
      <c r="D13" s="54" t="s">
        <v>56</v>
      </c>
      <c r="E13" s="6" t="s">
        <v>57</v>
      </c>
      <c r="F13" s="19">
        <v>66216539</v>
      </c>
      <c r="G13" s="24">
        <v>963549.97</v>
      </c>
      <c r="H13" s="24">
        <v>5.88</v>
      </c>
      <c r="I13" s="31"/>
      <c r="J13" s="31"/>
      <c r="K13" s="35"/>
    </row>
    <row r="14" spans="1:54" x14ac:dyDescent="0.25">
      <c r="B14" s="8" t="s">
        <v>199</v>
      </c>
      <c r="C14" s="57" t="s">
        <v>200</v>
      </c>
      <c r="D14" s="54" t="s">
        <v>201</v>
      </c>
      <c r="E14" s="6" t="s">
        <v>95</v>
      </c>
      <c r="F14" s="19">
        <v>164262812</v>
      </c>
      <c r="G14" s="24">
        <v>715857.33</v>
      </c>
      <c r="H14" s="24">
        <v>4.37</v>
      </c>
      <c r="I14" s="31"/>
      <c r="J14" s="31"/>
      <c r="K14" s="35"/>
    </row>
    <row r="15" spans="1:54" x14ac:dyDescent="0.25">
      <c r="B15" s="8" t="s">
        <v>67</v>
      </c>
      <c r="C15" s="57" t="s">
        <v>68</v>
      </c>
      <c r="D15" s="54" t="s">
        <v>69</v>
      </c>
      <c r="E15" s="6" t="s">
        <v>70</v>
      </c>
      <c r="F15" s="19">
        <v>22426303</v>
      </c>
      <c r="G15" s="24">
        <v>697278.61</v>
      </c>
      <c r="H15" s="24">
        <v>4.26</v>
      </c>
      <c r="I15" s="31"/>
      <c r="J15" s="31"/>
      <c r="K15" s="35"/>
    </row>
    <row r="16" spans="1:54" x14ac:dyDescent="0.25">
      <c r="B16" s="8" t="s">
        <v>58</v>
      </c>
      <c r="C16" s="57" t="s">
        <v>59</v>
      </c>
      <c r="D16" s="54" t="s">
        <v>60</v>
      </c>
      <c r="E16" s="6" t="s">
        <v>57</v>
      </c>
      <c r="F16" s="19">
        <v>19006801</v>
      </c>
      <c r="G16" s="24">
        <v>662881.18999999994</v>
      </c>
      <c r="H16" s="24">
        <v>4.05</v>
      </c>
      <c r="I16" s="31"/>
      <c r="J16" s="31"/>
      <c r="K16" s="35"/>
    </row>
    <row r="17" spans="2:11" x14ac:dyDescent="0.25">
      <c r="B17" s="8" t="s">
        <v>64</v>
      </c>
      <c r="C17" s="57" t="s">
        <v>65</v>
      </c>
      <c r="D17" s="54" t="s">
        <v>66</v>
      </c>
      <c r="E17" s="6" t="s">
        <v>53</v>
      </c>
      <c r="F17" s="19">
        <v>51449724</v>
      </c>
      <c r="G17" s="24">
        <v>552698.66</v>
      </c>
      <c r="H17" s="24">
        <v>3.37</v>
      </c>
      <c r="I17" s="31"/>
      <c r="J17" s="31"/>
      <c r="K17" s="35"/>
    </row>
    <row r="18" spans="2:11" x14ac:dyDescent="0.25">
      <c r="B18" s="8" t="s">
        <v>136</v>
      </c>
      <c r="C18" s="57" t="s">
        <v>137</v>
      </c>
      <c r="D18" s="54" t="s">
        <v>138</v>
      </c>
      <c r="E18" s="6" t="s">
        <v>53</v>
      </c>
      <c r="F18" s="19">
        <v>27284180</v>
      </c>
      <c r="G18" s="24">
        <v>478960.14</v>
      </c>
      <c r="H18" s="24">
        <v>2.92</v>
      </c>
      <c r="I18" s="31"/>
      <c r="J18" s="31"/>
      <c r="K18" s="35"/>
    </row>
    <row r="19" spans="2:11" x14ac:dyDescent="0.25">
      <c r="B19" s="8" t="s">
        <v>244</v>
      </c>
      <c r="C19" s="57" t="s">
        <v>245</v>
      </c>
      <c r="D19" s="54" t="s">
        <v>246</v>
      </c>
      <c r="E19" s="6" t="s">
        <v>247</v>
      </c>
      <c r="F19" s="19">
        <v>46794810</v>
      </c>
      <c r="G19" s="24">
        <v>474826.94</v>
      </c>
      <c r="H19" s="24">
        <v>2.9</v>
      </c>
      <c r="I19" s="31"/>
      <c r="J19" s="31"/>
      <c r="K19" s="35"/>
    </row>
    <row r="20" spans="2:11" x14ac:dyDescent="0.25">
      <c r="B20" s="8" t="s">
        <v>92</v>
      </c>
      <c r="C20" s="57" t="s">
        <v>93</v>
      </c>
      <c r="D20" s="54" t="s">
        <v>94</v>
      </c>
      <c r="E20" s="6" t="s">
        <v>95</v>
      </c>
      <c r="F20" s="19">
        <v>16563768</v>
      </c>
      <c r="G20" s="24">
        <v>421639</v>
      </c>
      <c r="H20" s="24">
        <v>2.57</v>
      </c>
      <c r="I20" s="31"/>
      <c r="J20" s="31"/>
      <c r="K20" s="35"/>
    </row>
    <row r="21" spans="2:11" x14ac:dyDescent="0.25">
      <c r="B21" s="8" t="s">
        <v>86</v>
      </c>
      <c r="C21" s="57" t="s">
        <v>87</v>
      </c>
      <c r="D21" s="54" t="s">
        <v>88</v>
      </c>
      <c r="E21" s="6" t="s">
        <v>53</v>
      </c>
      <c r="F21" s="19">
        <v>71193502</v>
      </c>
      <c r="G21" s="24">
        <v>402065.3</v>
      </c>
      <c r="H21" s="24">
        <v>2.4500000000000002</v>
      </c>
      <c r="I21" s="31"/>
      <c r="J21" s="31"/>
      <c r="K21" s="35"/>
    </row>
    <row r="22" spans="2:11" x14ac:dyDescent="0.25">
      <c r="B22" s="8" t="s">
        <v>538</v>
      </c>
      <c r="C22" s="57" t="s">
        <v>539</v>
      </c>
      <c r="D22" s="54" t="s">
        <v>540</v>
      </c>
      <c r="E22" s="6" t="s">
        <v>107</v>
      </c>
      <c r="F22" s="19">
        <v>4945925</v>
      </c>
      <c r="G22" s="24">
        <v>352243.83</v>
      </c>
      <c r="H22" s="24">
        <v>2.15</v>
      </c>
      <c r="I22" s="31"/>
      <c r="J22" s="31"/>
      <c r="K22" s="35"/>
    </row>
    <row r="23" spans="2:11" x14ac:dyDescent="0.25">
      <c r="B23" s="8" t="s">
        <v>79</v>
      </c>
      <c r="C23" s="57" t="s">
        <v>80</v>
      </c>
      <c r="D23" s="54" t="s">
        <v>81</v>
      </c>
      <c r="E23" s="6" t="s">
        <v>78</v>
      </c>
      <c r="F23" s="19">
        <v>16610010</v>
      </c>
      <c r="G23" s="24">
        <v>273691.44</v>
      </c>
      <c r="H23" s="24">
        <v>1.67</v>
      </c>
      <c r="I23" s="31"/>
      <c r="J23" s="31"/>
      <c r="K23" s="35"/>
    </row>
    <row r="24" spans="2:11" x14ac:dyDescent="0.25">
      <c r="B24" s="8" t="s">
        <v>100</v>
      </c>
      <c r="C24" s="57" t="s">
        <v>101</v>
      </c>
      <c r="D24" s="54" t="s">
        <v>102</v>
      </c>
      <c r="E24" s="6" t="s">
        <v>103</v>
      </c>
      <c r="F24" s="19">
        <v>7740824</v>
      </c>
      <c r="G24" s="24">
        <v>270201.2</v>
      </c>
      <c r="H24" s="24">
        <v>1.65</v>
      </c>
      <c r="I24" s="31"/>
      <c r="J24" s="31"/>
      <c r="K24" s="35"/>
    </row>
    <row r="25" spans="2:11" x14ac:dyDescent="0.25">
      <c r="B25" s="8" t="s">
        <v>341</v>
      </c>
      <c r="C25" s="57" t="s">
        <v>342</v>
      </c>
      <c r="D25" s="54" t="s">
        <v>343</v>
      </c>
      <c r="E25" s="6" t="s">
        <v>57</v>
      </c>
      <c r="F25" s="19">
        <v>19633758</v>
      </c>
      <c r="G25" s="24">
        <v>263269.06</v>
      </c>
      <c r="H25" s="24">
        <v>1.61</v>
      </c>
      <c r="I25" s="31"/>
      <c r="J25" s="31"/>
      <c r="K25" s="35"/>
    </row>
    <row r="26" spans="2:11" x14ac:dyDescent="0.25">
      <c r="B26" s="8" t="s">
        <v>89</v>
      </c>
      <c r="C26" s="57" t="s">
        <v>90</v>
      </c>
      <c r="D26" s="54" t="s">
        <v>91</v>
      </c>
      <c r="E26" s="6" t="s">
        <v>78</v>
      </c>
      <c r="F26" s="19">
        <v>2465782</v>
      </c>
      <c r="G26" s="24">
        <v>261587.42</v>
      </c>
      <c r="H26" s="24">
        <v>1.6</v>
      </c>
      <c r="I26" s="31"/>
      <c r="J26" s="31"/>
      <c r="K26" s="35"/>
    </row>
    <row r="27" spans="2:11" x14ac:dyDescent="0.25">
      <c r="B27" s="8" t="s">
        <v>948</v>
      </c>
      <c r="C27" s="57" t="s">
        <v>949</v>
      </c>
      <c r="D27" s="54" t="s">
        <v>950</v>
      </c>
      <c r="E27" s="6" t="s">
        <v>103</v>
      </c>
      <c r="F27" s="19">
        <v>8363480</v>
      </c>
      <c r="G27" s="24">
        <v>260932.21</v>
      </c>
      <c r="H27" s="24">
        <v>1.59</v>
      </c>
      <c r="I27" s="31"/>
      <c r="J27" s="31"/>
      <c r="K27" s="35"/>
    </row>
    <row r="28" spans="2:11" x14ac:dyDescent="0.25">
      <c r="B28" s="8" t="s">
        <v>241</v>
      </c>
      <c r="C28" s="57" t="s">
        <v>242</v>
      </c>
      <c r="D28" s="54" t="s">
        <v>243</v>
      </c>
      <c r="E28" s="6" t="s">
        <v>131</v>
      </c>
      <c r="F28" s="19">
        <v>20030194</v>
      </c>
      <c r="G28" s="24">
        <v>245540.13</v>
      </c>
      <c r="H28" s="24">
        <v>1.5</v>
      </c>
      <c r="I28" s="31"/>
      <c r="J28" s="31"/>
      <c r="K28" s="35"/>
    </row>
    <row r="29" spans="2:11" x14ac:dyDescent="0.25">
      <c r="B29" s="8" t="s">
        <v>306</v>
      </c>
      <c r="C29" s="57" t="s">
        <v>307</v>
      </c>
      <c r="D29" s="54" t="s">
        <v>308</v>
      </c>
      <c r="E29" s="6" t="s">
        <v>78</v>
      </c>
      <c r="F29" s="19">
        <v>32666245</v>
      </c>
      <c r="G29" s="24">
        <v>230754.35</v>
      </c>
      <c r="H29" s="24">
        <v>1.41</v>
      </c>
      <c r="I29" s="31"/>
      <c r="J29" s="31"/>
      <c r="K29" s="35"/>
    </row>
    <row r="30" spans="2:11" x14ac:dyDescent="0.25">
      <c r="B30" s="8" t="s">
        <v>951</v>
      </c>
      <c r="C30" s="57" t="s">
        <v>952</v>
      </c>
      <c r="D30" s="54" t="s">
        <v>953</v>
      </c>
      <c r="E30" s="6" t="s">
        <v>277</v>
      </c>
      <c r="F30" s="19">
        <v>88145645</v>
      </c>
      <c r="G30" s="24">
        <v>230324.57</v>
      </c>
      <c r="H30" s="24">
        <v>1.41</v>
      </c>
      <c r="I30" s="31"/>
      <c r="J30" s="31"/>
      <c r="K30" s="35"/>
    </row>
    <row r="31" spans="2:11" x14ac:dyDescent="0.25">
      <c r="B31" s="8" t="s">
        <v>71</v>
      </c>
      <c r="C31" s="57" t="s">
        <v>72</v>
      </c>
      <c r="D31" s="54" t="s">
        <v>73</v>
      </c>
      <c r="E31" s="6" t="s">
        <v>74</v>
      </c>
      <c r="F31" s="19">
        <v>2142223</v>
      </c>
      <c r="G31" s="24">
        <v>192878.26</v>
      </c>
      <c r="H31" s="24">
        <v>1.18</v>
      </c>
      <c r="I31" s="31"/>
      <c r="J31" s="31"/>
      <c r="K31" s="35"/>
    </row>
    <row r="32" spans="2:11" x14ac:dyDescent="0.25">
      <c r="B32" s="8" t="s">
        <v>309</v>
      </c>
      <c r="C32" s="57" t="s">
        <v>310</v>
      </c>
      <c r="D32" s="54" t="s">
        <v>311</v>
      </c>
      <c r="E32" s="6" t="s">
        <v>184</v>
      </c>
      <c r="F32" s="19">
        <v>150569515</v>
      </c>
      <c r="G32" s="24">
        <v>192578.41</v>
      </c>
      <c r="H32" s="24">
        <v>1.18</v>
      </c>
      <c r="I32" s="31"/>
      <c r="J32" s="31"/>
      <c r="K32" s="35"/>
    </row>
    <row r="33" spans="2:11" x14ac:dyDescent="0.25">
      <c r="B33" s="8" t="s">
        <v>954</v>
      </c>
      <c r="C33" s="57" t="s">
        <v>701</v>
      </c>
      <c r="D33" s="54" t="s">
        <v>955</v>
      </c>
      <c r="E33" s="6" t="s">
        <v>53</v>
      </c>
      <c r="F33" s="19">
        <v>12107451</v>
      </c>
      <c r="G33" s="24">
        <v>177507.34</v>
      </c>
      <c r="H33" s="24">
        <v>1.08</v>
      </c>
      <c r="I33" s="31"/>
      <c r="J33" s="31"/>
      <c r="K33" s="35"/>
    </row>
    <row r="34" spans="2:11" x14ac:dyDescent="0.25">
      <c r="B34" s="8" t="s">
        <v>553</v>
      </c>
      <c r="C34" s="57" t="s">
        <v>554</v>
      </c>
      <c r="D34" s="54" t="s">
        <v>555</v>
      </c>
      <c r="E34" s="6" t="s">
        <v>277</v>
      </c>
      <c r="F34" s="19">
        <v>84545320</v>
      </c>
      <c r="G34" s="24">
        <v>176657.45</v>
      </c>
      <c r="H34" s="24">
        <v>1.08</v>
      </c>
      <c r="I34" s="31"/>
      <c r="J34" s="31"/>
      <c r="K34" s="35"/>
    </row>
    <row r="35" spans="2:11" x14ac:dyDescent="0.25">
      <c r="B35" s="8" t="s">
        <v>956</v>
      </c>
      <c r="C35" s="57" t="s">
        <v>957</v>
      </c>
      <c r="D35" s="54" t="s">
        <v>958</v>
      </c>
      <c r="E35" s="6" t="s">
        <v>107</v>
      </c>
      <c r="F35" s="19">
        <v>10063609</v>
      </c>
      <c r="G35" s="24">
        <v>168414.5</v>
      </c>
      <c r="H35" s="24">
        <v>1.03</v>
      </c>
      <c r="I35" s="31"/>
      <c r="J35" s="31"/>
      <c r="K35" s="35"/>
    </row>
    <row r="36" spans="2:11" x14ac:dyDescent="0.25">
      <c r="B36" s="8" t="s">
        <v>527</v>
      </c>
      <c r="C36" s="57" t="s">
        <v>528</v>
      </c>
      <c r="D36" s="54" t="s">
        <v>529</v>
      </c>
      <c r="E36" s="6" t="s">
        <v>135</v>
      </c>
      <c r="F36" s="19">
        <v>661829</v>
      </c>
      <c r="G36" s="24">
        <v>160401.87</v>
      </c>
      <c r="H36" s="24">
        <v>0.98</v>
      </c>
      <c r="I36" s="31"/>
      <c r="J36" s="31"/>
      <c r="K36" s="35"/>
    </row>
    <row r="37" spans="2:11" x14ac:dyDescent="0.25">
      <c r="B37" s="8" t="s">
        <v>565</v>
      </c>
      <c r="C37" s="57" t="s">
        <v>566</v>
      </c>
      <c r="D37" s="54" t="s">
        <v>567</v>
      </c>
      <c r="E37" s="6" t="s">
        <v>568</v>
      </c>
      <c r="F37" s="19">
        <v>42301626</v>
      </c>
      <c r="G37" s="24">
        <v>144735.01</v>
      </c>
      <c r="H37" s="24">
        <v>0.88</v>
      </c>
      <c r="I37" s="31"/>
      <c r="J37" s="31"/>
      <c r="K37" s="35"/>
    </row>
    <row r="38" spans="2:11" x14ac:dyDescent="0.25">
      <c r="B38" s="8" t="s">
        <v>959</v>
      </c>
      <c r="C38" s="57" t="s">
        <v>960</v>
      </c>
      <c r="D38" s="54" t="s">
        <v>961</v>
      </c>
      <c r="E38" s="6" t="s">
        <v>962</v>
      </c>
      <c r="F38" s="19">
        <v>6133213</v>
      </c>
      <c r="G38" s="24">
        <v>144654.9</v>
      </c>
      <c r="H38" s="24">
        <v>0.88</v>
      </c>
      <c r="I38" s="31"/>
      <c r="J38" s="31"/>
      <c r="K38" s="35"/>
    </row>
    <row r="39" spans="2:11" x14ac:dyDescent="0.25">
      <c r="B39" s="8" t="s">
        <v>163</v>
      </c>
      <c r="C39" s="57" t="s">
        <v>164</v>
      </c>
      <c r="D39" s="54" t="s">
        <v>165</v>
      </c>
      <c r="E39" s="6" t="s">
        <v>57</v>
      </c>
      <c r="F39" s="19">
        <v>11582237</v>
      </c>
      <c r="G39" s="24">
        <v>141413.32</v>
      </c>
      <c r="H39" s="24">
        <v>0.86</v>
      </c>
      <c r="I39" s="31"/>
      <c r="J39" s="31"/>
      <c r="K39" s="35"/>
    </row>
    <row r="40" spans="2:11" x14ac:dyDescent="0.25">
      <c r="B40" s="8" t="s">
        <v>413</v>
      </c>
      <c r="C40" s="57" t="s">
        <v>414</v>
      </c>
      <c r="D40" s="54" t="s">
        <v>415</v>
      </c>
      <c r="E40" s="6" t="s">
        <v>416</v>
      </c>
      <c r="F40" s="19">
        <v>72349356</v>
      </c>
      <c r="G40" s="24">
        <v>141045.07</v>
      </c>
      <c r="H40" s="24">
        <v>0.86</v>
      </c>
      <c r="I40" s="31"/>
      <c r="J40" s="31"/>
      <c r="K40" s="35"/>
    </row>
    <row r="41" spans="2:11" x14ac:dyDescent="0.25">
      <c r="B41" s="8" t="s">
        <v>120</v>
      </c>
      <c r="C41" s="57" t="s">
        <v>121</v>
      </c>
      <c r="D41" s="54" t="s">
        <v>122</v>
      </c>
      <c r="E41" s="6" t="s">
        <v>123</v>
      </c>
      <c r="F41" s="19">
        <v>27098228</v>
      </c>
      <c r="G41" s="24">
        <v>139732.01</v>
      </c>
      <c r="H41" s="24">
        <v>0.85</v>
      </c>
      <c r="I41" s="31"/>
      <c r="J41" s="31"/>
      <c r="K41" s="35"/>
    </row>
    <row r="42" spans="2:11" x14ac:dyDescent="0.25">
      <c r="B42" s="8" t="s">
        <v>963</v>
      </c>
      <c r="C42" s="57" t="s">
        <v>964</v>
      </c>
      <c r="D42" s="54" t="s">
        <v>965</v>
      </c>
      <c r="E42" s="6" t="s">
        <v>184</v>
      </c>
      <c r="F42" s="19">
        <v>17239504</v>
      </c>
      <c r="G42" s="24">
        <v>138105.67000000001</v>
      </c>
      <c r="H42" s="24">
        <v>0.84</v>
      </c>
      <c r="I42" s="31"/>
      <c r="J42" s="31"/>
      <c r="K42" s="35"/>
    </row>
    <row r="43" spans="2:11" x14ac:dyDescent="0.25">
      <c r="B43" s="8" t="s">
        <v>227</v>
      </c>
      <c r="C43" s="57" t="s">
        <v>228</v>
      </c>
      <c r="D43" s="54" t="s">
        <v>229</v>
      </c>
      <c r="E43" s="6" t="s">
        <v>230</v>
      </c>
      <c r="F43" s="19">
        <v>19942687</v>
      </c>
      <c r="G43" s="24">
        <v>137754.10999999999</v>
      </c>
      <c r="H43" s="24">
        <v>0.84</v>
      </c>
      <c r="I43" s="31"/>
      <c r="J43" s="31"/>
      <c r="K43" s="35"/>
    </row>
    <row r="44" spans="2:11" x14ac:dyDescent="0.25">
      <c r="B44" s="8" t="s">
        <v>966</v>
      </c>
      <c r="C44" s="57" t="s">
        <v>967</v>
      </c>
      <c r="D44" s="54" t="s">
        <v>968</v>
      </c>
      <c r="E44" s="6" t="s">
        <v>74</v>
      </c>
      <c r="F44" s="19">
        <v>6840563</v>
      </c>
      <c r="G44" s="24">
        <v>137184.07</v>
      </c>
      <c r="H44" s="24">
        <v>0.84</v>
      </c>
      <c r="I44" s="31"/>
      <c r="J44" s="31"/>
      <c r="K44" s="35"/>
    </row>
    <row r="45" spans="2:11" x14ac:dyDescent="0.25">
      <c r="B45" s="8" t="s">
        <v>969</v>
      </c>
      <c r="C45" s="57" t="s">
        <v>970</v>
      </c>
      <c r="D45" s="54" t="s">
        <v>971</v>
      </c>
      <c r="E45" s="6" t="s">
        <v>131</v>
      </c>
      <c r="F45" s="19">
        <v>2258760</v>
      </c>
      <c r="G45" s="24">
        <v>130740.42</v>
      </c>
      <c r="H45" s="24">
        <v>0.8</v>
      </c>
      <c r="I45" s="31"/>
      <c r="J45" s="31"/>
      <c r="K45" s="35"/>
    </row>
    <row r="46" spans="2:11" x14ac:dyDescent="0.25">
      <c r="B46" s="8" t="s">
        <v>267</v>
      </c>
      <c r="C46" s="57" t="s">
        <v>268</v>
      </c>
      <c r="D46" s="54" t="s">
        <v>269</v>
      </c>
      <c r="E46" s="6" t="s">
        <v>78</v>
      </c>
      <c r="F46" s="19">
        <v>2099770</v>
      </c>
      <c r="G46" s="24">
        <v>127887.54</v>
      </c>
      <c r="H46" s="24">
        <v>0.78</v>
      </c>
      <c r="I46" s="31"/>
      <c r="J46" s="31"/>
      <c r="K46" s="35"/>
    </row>
    <row r="47" spans="2:11" x14ac:dyDescent="0.25">
      <c r="B47" s="8" t="s">
        <v>972</v>
      </c>
      <c r="C47" s="57" t="s">
        <v>973</v>
      </c>
      <c r="D47" s="54" t="s">
        <v>974</v>
      </c>
      <c r="E47" s="6" t="s">
        <v>579</v>
      </c>
      <c r="F47" s="19">
        <v>14827454</v>
      </c>
      <c r="G47" s="24">
        <v>122400.63</v>
      </c>
      <c r="H47" s="24">
        <v>0.75</v>
      </c>
      <c r="I47" s="31"/>
      <c r="J47" s="31"/>
      <c r="K47" s="35"/>
    </row>
    <row r="48" spans="2:11" x14ac:dyDescent="0.25">
      <c r="B48" s="8" t="s">
        <v>975</v>
      </c>
      <c r="C48" s="57" t="s">
        <v>976</v>
      </c>
      <c r="D48" s="54" t="s">
        <v>977</v>
      </c>
      <c r="E48" s="6" t="s">
        <v>230</v>
      </c>
      <c r="F48" s="19">
        <v>8356889</v>
      </c>
      <c r="G48" s="24">
        <v>119942.25</v>
      </c>
      <c r="H48" s="24">
        <v>0.73</v>
      </c>
      <c r="I48" s="31"/>
      <c r="J48" s="31"/>
      <c r="K48" s="35"/>
    </row>
    <row r="49" spans="2:11" x14ac:dyDescent="0.25">
      <c r="B49" s="8" t="s">
        <v>157</v>
      </c>
      <c r="C49" s="57" t="s">
        <v>158</v>
      </c>
      <c r="D49" s="54" t="s">
        <v>159</v>
      </c>
      <c r="E49" s="6" t="s">
        <v>131</v>
      </c>
      <c r="F49" s="19">
        <v>9735143</v>
      </c>
      <c r="G49" s="24">
        <v>118019.14</v>
      </c>
      <c r="H49" s="24">
        <v>0.72</v>
      </c>
      <c r="I49" s="31"/>
      <c r="J49" s="31"/>
      <c r="K49" s="35"/>
    </row>
    <row r="50" spans="2:11" x14ac:dyDescent="0.25">
      <c r="B50" s="8" t="s">
        <v>442</v>
      </c>
      <c r="C50" s="57" t="s">
        <v>443</v>
      </c>
      <c r="D50" s="54" t="s">
        <v>444</v>
      </c>
      <c r="E50" s="6" t="s">
        <v>57</v>
      </c>
      <c r="F50" s="19">
        <v>26155434</v>
      </c>
      <c r="G50" s="24">
        <v>108035.02</v>
      </c>
      <c r="H50" s="24">
        <v>0.66</v>
      </c>
      <c r="I50" s="31"/>
      <c r="J50" s="31"/>
      <c r="K50" s="35"/>
    </row>
    <row r="51" spans="2:11" x14ac:dyDescent="0.25">
      <c r="B51" s="8" t="s">
        <v>132</v>
      </c>
      <c r="C51" s="57" t="s">
        <v>133</v>
      </c>
      <c r="D51" s="54" t="s">
        <v>134</v>
      </c>
      <c r="E51" s="6" t="s">
        <v>135</v>
      </c>
      <c r="F51" s="19">
        <v>2189572</v>
      </c>
      <c r="G51" s="24">
        <v>106252.27</v>
      </c>
      <c r="H51" s="24">
        <v>0.65</v>
      </c>
      <c r="I51" s="31"/>
      <c r="J51" s="31"/>
      <c r="K51" s="35"/>
    </row>
    <row r="52" spans="2:11" x14ac:dyDescent="0.25">
      <c r="B52" s="8" t="s">
        <v>978</v>
      </c>
      <c r="C52" s="57" t="s">
        <v>979</v>
      </c>
      <c r="D52" s="54" t="s">
        <v>980</v>
      </c>
      <c r="E52" s="6" t="s">
        <v>506</v>
      </c>
      <c r="F52" s="19">
        <v>11202542</v>
      </c>
      <c r="G52" s="24">
        <v>105387.91</v>
      </c>
      <c r="H52" s="24">
        <v>0.64</v>
      </c>
      <c r="I52" s="31"/>
      <c r="J52" s="31"/>
      <c r="K52" s="35"/>
    </row>
    <row r="53" spans="2:11" x14ac:dyDescent="0.25">
      <c r="B53" s="8" t="s">
        <v>981</v>
      </c>
      <c r="C53" s="57" t="s">
        <v>982</v>
      </c>
      <c r="D53" s="54" t="s">
        <v>983</v>
      </c>
      <c r="E53" s="6" t="s">
        <v>217</v>
      </c>
      <c r="F53" s="19">
        <v>1867210</v>
      </c>
      <c r="G53" s="24">
        <v>103237.11</v>
      </c>
      <c r="H53" s="24">
        <v>0.63</v>
      </c>
      <c r="I53" s="31"/>
      <c r="J53" s="31"/>
      <c r="K53" s="35"/>
    </row>
    <row r="54" spans="2:11" x14ac:dyDescent="0.25">
      <c r="B54" s="8" t="s">
        <v>984</v>
      </c>
      <c r="C54" s="57" t="s">
        <v>985</v>
      </c>
      <c r="D54" s="54" t="s">
        <v>986</v>
      </c>
      <c r="E54" s="6" t="s">
        <v>78</v>
      </c>
      <c r="F54" s="19">
        <v>2539277</v>
      </c>
      <c r="G54" s="24">
        <v>98953.09</v>
      </c>
      <c r="H54" s="24">
        <v>0.6</v>
      </c>
      <c r="I54" s="31"/>
      <c r="J54" s="31"/>
      <c r="K54" s="35"/>
    </row>
    <row r="55" spans="2:11" x14ac:dyDescent="0.25">
      <c r="B55" s="8" t="s">
        <v>238</v>
      </c>
      <c r="C55" s="57" t="s">
        <v>239</v>
      </c>
      <c r="D55" s="54" t="s">
        <v>240</v>
      </c>
      <c r="E55" s="6" t="s">
        <v>57</v>
      </c>
      <c r="F55" s="19">
        <v>1701797</v>
      </c>
      <c r="G55" s="24">
        <v>94223.39</v>
      </c>
      <c r="H55" s="24">
        <v>0.57999999999999996</v>
      </c>
      <c r="I55" s="31"/>
      <c r="J55" s="31"/>
      <c r="K55" s="35"/>
    </row>
    <row r="56" spans="2:11" x14ac:dyDescent="0.25">
      <c r="B56" s="8" t="s">
        <v>759</v>
      </c>
      <c r="C56" s="57" t="s">
        <v>760</v>
      </c>
      <c r="D56" s="54" t="s">
        <v>761</v>
      </c>
      <c r="E56" s="6" t="s">
        <v>78</v>
      </c>
      <c r="F56" s="19">
        <v>2410173</v>
      </c>
      <c r="G56" s="24">
        <v>92045.71</v>
      </c>
      <c r="H56" s="24">
        <v>0.56000000000000005</v>
      </c>
      <c r="I56" s="31"/>
      <c r="J56" s="31"/>
      <c r="K56" s="35"/>
    </row>
    <row r="57" spans="2:11" x14ac:dyDescent="0.25">
      <c r="B57" s="8" t="s">
        <v>128</v>
      </c>
      <c r="C57" s="57" t="s">
        <v>129</v>
      </c>
      <c r="D57" s="54" t="s">
        <v>130</v>
      </c>
      <c r="E57" s="6" t="s">
        <v>131</v>
      </c>
      <c r="F57" s="19">
        <v>2363955</v>
      </c>
      <c r="G57" s="24">
        <v>89563.16</v>
      </c>
      <c r="H57" s="24">
        <v>0.55000000000000004</v>
      </c>
      <c r="I57" s="31"/>
      <c r="J57" s="31"/>
      <c r="K57" s="35"/>
    </row>
    <row r="58" spans="2:11" x14ac:dyDescent="0.25">
      <c r="B58" s="8" t="s">
        <v>420</v>
      </c>
      <c r="C58" s="57" t="s">
        <v>421</v>
      </c>
      <c r="D58" s="54" t="s">
        <v>422</v>
      </c>
      <c r="E58" s="6" t="s">
        <v>237</v>
      </c>
      <c r="F58" s="19">
        <v>17706984</v>
      </c>
      <c r="G58" s="24">
        <v>77149.33</v>
      </c>
      <c r="H58" s="24">
        <v>0.47</v>
      </c>
      <c r="I58" s="31"/>
      <c r="J58" s="31"/>
      <c r="K58" s="35"/>
    </row>
    <row r="59" spans="2:11" x14ac:dyDescent="0.25">
      <c r="B59" s="8" t="s">
        <v>987</v>
      </c>
      <c r="C59" s="57" t="s">
        <v>988</v>
      </c>
      <c r="D59" s="54" t="s">
        <v>989</v>
      </c>
      <c r="E59" s="6" t="s">
        <v>441</v>
      </c>
      <c r="F59" s="19">
        <v>9329752</v>
      </c>
      <c r="G59" s="24">
        <v>53240.23</v>
      </c>
      <c r="H59" s="24">
        <v>0.32</v>
      </c>
      <c r="I59" s="31"/>
      <c r="J59" s="31"/>
      <c r="K59" s="35"/>
    </row>
    <row r="60" spans="2:11" x14ac:dyDescent="0.25">
      <c r="C60" s="58" t="s">
        <v>39</v>
      </c>
      <c r="D60" s="54"/>
      <c r="E60" s="6"/>
      <c r="F60" s="19"/>
      <c r="G60" s="25">
        <v>16375231.77</v>
      </c>
      <c r="H60" s="25">
        <v>99.94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6816</v>
      </c>
      <c r="H100" s="24">
        <v>0.04</v>
      </c>
      <c r="I100" s="31"/>
      <c r="J100" s="31"/>
      <c r="K100" s="35"/>
    </row>
    <row r="101" spans="1:54" x14ac:dyDescent="0.25">
      <c r="C101" s="58" t="s">
        <v>39</v>
      </c>
      <c r="D101" s="54"/>
      <c r="E101" s="6"/>
      <c r="F101" s="19"/>
      <c r="G101" s="25">
        <v>6816</v>
      </c>
      <c r="H101" s="25">
        <v>0.04</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4667</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2729.84</v>
      </c>
      <c r="H105" s="24">
        <v>0.02</v>
      </c>
      <c r="I105" s="31"/>
      <c r="J105" s="31"/>
      <c r="K105" s="35"/>
    </row>
    <row r="106" spans="1:54" x14ac:dyDescent="0.25">
      <c r="C106" s="58" t="s">
        <v>39</v>
      </c>
      <c r="D106" s="54"/>
      <c r="E106" s="6"/>
      <c r="F106" s="19"/>
      <c r="G106" s="25">
        <v>2729.84</v>
      </c>
      <c r="H106" s="25">
        <v>0.02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16384777.609999999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4759</v>
      </c>
      <c r="E118" s="77" t="s">
        <v>4760</v>
      </c>
      <c r="F118" s="78"/>
    </row>
    <row r="119" spans="3:6" x14ac:dyDescent="0.25">
      <c r="E119" s="2" t="s">
        <v>4770</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4"/>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2551</v>
      </c>
      <c r="J2" s="38" t="s">
        <v>4484</v>
      </c>
    </row>
    <row r="3" spans="1:54" ht="16.5" x14ac:dyDescent="0.3">
      <c r="C3" s="1" t="s">
        <v>26</v>
      </c>
      <c r="D3" s="21" t="s">
        <v>2552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28000</v>
      </c>
      <c r="G10" s="24">
        <v>436.46</v>
      </c>
      <c r="H10" s="24">
        <v>7.04</v>
      </c>
      <c r="I10" s="31"/>
      <c r="J10" s="31"/>
      <c r="K10" s="35"/>
    </row>
    <row r="11" spans="1:54" x14ac:dyDescent="0.25">
      <c r="B11" s="8" t="s">
        <v>234</v>
      </c>
      <c r="C11" s="57" t="s">
        <v>235</v>
      </c>
      <c r="D11" s="54" t="s">
        <v>236</v>
      </c>
      <c r="E11" s="6" t="s">
        <v>237</v>
      </c>
      <c r="F11" s="19">
        <v>16683</v>
      </c>
      <c r="G11" s="24">
        <v>396.63</v>
      </c>
      <c r="H11" s="24">
        <v>6.39</v>
      </c>
      <c r="I11" s="31"/>
      <c r="J11" s="31"/>
      <c r="K11" s="35"/>
    </row>
    <row r="12" spans="1:54" x14ac:dyDescent="0.25">
      <c r="B12" s="8" t="s">
        <v>1932</v>
      </c>
      <c r="C12" s="57" t="s">
        <v>1933</v>
      </c>
      <c r="D12" s="54" t="s">
        <v>1934</v>
      </c>
      <c r="E12" s="6" t="s">
        <v>152</v>
      </c>
      <c r="F12" s="19">
        <v>333000</v>
      </c>
      <c r="G12" s="24">
        <v>394.77</v>
      </c>
      <c r="H12" s="24">
        <v>6.36</v>
      </c>
      <c r="I12" s="31"/>
      <c r="J12" s="31"/>
      <c r="K12" s="35"/>
    </row>
    <row r="13" spans="1:54" x14ac:dyDescent="0.25">
      <c r="B13" s="8" t="s">
        <v>1846</v>
      </c>
      <c r="C13" s="57" t="s">
        <v>1847</v>
      </c>
      <c r="D13" s="54" t="s">
        <v>1848</v>
      </c>
      <c r="E13" s="6" t="s">
        <v>460</v>
      </c>
      <c r="F13" s="19">
        <v>69322</v>
      </c>
      <c r="G13" s="24">
        <v>349.07</v>
      </c>
      <c r="H13" s="24">
        <v>5.63</v>
      </c>
      <c r="I13" s="31"/>
      <c r="J13" s="31"/>
      <c r="K13" s="35"/>
    </row>
    <row r="14" spans="1:54" x14ac:dyDescent="0.25">
      <c r="B14" s="8" t="s">
        <v>281</v>
      </c>
      <c r="C14" s="57" t="s">
        <v>282</v>
      </c>
      <c r="D14" s="54" t="s">
        <v>283</v>
      </c>
      <c r="E14" s="6" t="s">
        <v>119</v>
      </c>
      <c r="F14" s="19">
        <v>10200</v>
      </c>
      <c r="G14" s="24">
        <v>343.36</v>
      </c>
      <c r="H14" s="24">
        <v>5.54</v>
      </c>
      <c r="I14" s="31"/>
      <c r="J14" s="31"/>
      <c r="K14" s="35"/>
    </row>
    <row r="15" spans="1:54" x14ac:dyDescent="0.25">
      <c r="B15" s="8" t="s">
        <v>2457</v>
      </c>
      <c r="C15" s="57" t="s">
        <v>2458</v>
      </c>
      <c r="D15" s="54" t="s">
        <v>2459</v>
      </c>
      <c r="E15" s="6" t="s">
        <v>1945</v>
      </c>
      <c r="F15" s="19">
        <v>14104</v>
      </c>
      <c r="G15" s="24">
        <v>316.01</v>
      </c>
      <c r="H15" s="24">
        <v>5.09</v>
      </c>
      <c r="I15" s="31"/>
      <c r="J15" s="31"/>
      <c r="K15" s="35"/>
    </row>
    <row r="16" spans="1:54" x14ac:dyDescent="0.25">
      <c r="B16" s="8" t="s">
        <v>306</v>
      </c>
      <c r="C16" s="57" t="s">
        <v>307</v>
      </c>
      <c r="D16" s="54" t="s">
        <v>308</v>
      </c>
      <c r="E16" s="6" t="s">
        <v>78</v>
      </c>
      <c r="F16" s="19">
        <v>40000</v>
      </c>
      <c r="G16" s="24">
        <v>282.56</v>
      </c>
      <c r="H16" s="24">
        <v>4.5599999999999996</v>
      </c>
      <c r="I16" s="31"/>
      <c r="J16" s="31"/>
      <c r="K16" s="35"/>
    </row>
    <row r="17" spans="2:11" x14ac:dyDescent="0.25">
      <c r="B17" s="8" t="s">
        <v>335</v>
      </c>
      <c r="C17" s="57" t="s">
        <v>336</v>
      </c>
      <c r="D17" s="54" t="s">
        <v>337</v>
      </c>
      <c r="E17" s="6" t="s">
        <v>119</v>
      </c>
      <c r="F17" s="19">
        <v>22500</v>
      </c>
      <c r="G17" s="24">
        <v>278.33</v>
      </c>
      <c r="H17" s="24">
        <v>4.49</v>
      </c>
      <c r="I17" s="31"/>
      <c r="J17" s="31"/>
      <c r="K17" s="35"/>
    </row>
    <row r="18" spans="2:11" x14ac:dyDescent="0.25">
      <c r="B18" s="8" t="s">
        <v>839</v>
      </c>
      <c r="C18" s="57" t="s">
        <v>840</v>
      </c>
      <c r="D18" s="54" t="s">
        <v>841</v>
      </c>
      <c r="E18" s="6" t="s">
        <v>131</v>
      </c>
      <c r="F18" s="19">
        <v>26500</v>
      </c>
      <c r="G18" s="24">
        <v>276.01</v>
      </c>
      <c r="H18" s="24">
        <v>4.45</v>
      </c>
      <c r="I18" s="31"/>
      <c r="J18" s="31"/>
      <c r="K18" s="35"/>
    </row>
    <row r="19" spans="2:11" x14ac:dyDescent="0.25">
      <c r="B19" s="8" t="s">
        <v>2460</v>
      </c>
      <c r="C19" s="57" t="s">
        <v>2461</v>
      </c>
      <c r="D19" s="54" t="s">
        <v>2462</v>
      </c>
      <c r="E19" s="6" t="s">
        <v>217</v>
      </c>
      <c r="F19" s="19">
        <v>22500</v>
      </c>
      <c r="G19" s="24">
        <v>275.76</v>
      </c>
      <c r="H19" s="24">
        <v>4.45</v>
      </c>
      <c r="I19" s="31"/>
      <c r="J19" s="31"/>
      <c r="K19" s="35"/>
    </row>
    <row r="20" spans="2:11" x14ac:dyDescent="0.25">
      <c r="B20" s="8" t="s">
        <v>503</v>
      </c>
      <c r="C20" s="57" t="s">
        <v>504</v>
      </c>
      <c r="D20" s="54" t="s">
        <v>505</v>
      </c>
      <c r="E20" s="6" t="s">
        <v>506</v>
      </c>
      <c r="F20" s="19">
        <v>35500</v>
      </c>
      <c r="G20" s="24">
        <v>234.35</v>
      </c>
      <c r="H20" s="24">
        <v>3.78</v>
      </c>
      <c r="I20" s="31"/>
      <c r="J20" s="31"/>
      <c r="K20" s="35"/>
    </row>
    <row r="21" spans="2:11" x14ac:dyDescent="0.25">
      <c r="B21" s="8" t="s">
        <v>530</v>
      </c>
      <c r="C21" s="57" t="s">
        <v>531</v>
      </c>
      <c r="D21" s="54" t="s">
        <v>532</v>
      </c>
      <c r="E21" s="6" t="s">
        <v>293</v>
      </c>
      <c r="F21" s="19">
        <v>9673</v>
      </c>
      <c r="G21" s="24">
        <v>227.32</v>
      </c>
      <c r="H21" s="24">
        <v>3.66</v>
      </c>
      <c r="I21" s="31"/>
      <c r="J21" s="31"/>
      <c r="K21" s="35"/>
    </row>
    <row r="22" spans="2:11" x14ac:dyDescent="0.25">
      <c r="B22" s="8" t="s">
        <v>2463</v>
      </c>
      <c r="C22" s="57" t="s">
        <v>2464</v>
      </c>
      <c r="D22" s="54" t="s">
        <v>2465</v>
      </c>
      <c r="E22" s="6" t="s">
        <v>115</v>
      </c>
      <c r="F22" s="19">
        <v>54000</v>
      </c>
      <c r="G22" s="24">
        <v>225.8</v>
      </c>
      <c r="H22" s="24">
        <v>3.64</v>
      </c>
      <c r="I22" s="31"/>
      <c r="J22" s="31"/>
      <c r="K22" s="35"/>
    </row>
    <row r="23" spans="2:11" x14ac:dyDescent="0.25">
      <c r="B23" s="8" t="s">
        <v>2050</v>
      </c>
      <c r="C23" s="57" t="s">
        <v>2051</v>
      </c>
      <c r="D23" s="54" t="s">
        <v>2052</v>
      </c>
      <c r="E23" s="6" t="s">
        <v>103</v>
      </c>
      <c r="F23" s="19">
        <v>4000</v>
      </c>
      <c r="G23" s="24">
        <v>220.42</v>
      </c>
      <c r="H23" s="24">
        <v>3.55</v>
      </c>
      <c r="I23" s="31"/>
      <c r="J23" s="31"/>
      <c r="K23" s="35"/>
    </row>
    <row r="24" spans="2:11" x14ac:dyDescent="0.25">
      <c r="B24" s="8" t="s">
        <v>477</v>
      </c>
      <c r="C24" s="57" t="s">
        <v>478</v>
      </c>
      <c r="D24" s="54" t="s">
        <v>479</v>
      </c>
      <c r="E24" s="6" t="s">
        <v>107</v>
      </c>
      <c r="F24" s="19">
        <v>93683</v>
      </c>
      <c r="G24" s="24">
        <v>214.91</v>
      </c>
      <c r="H24" s="24">
        <v>3.46</v>
      </c>
      <c r="I24" s="31"/>
      <c r="J24" s="31"/>
      <c r="K24" s="35"/>
    </row>
    <row r="25" spans="2:11" x14ac:dyDescent="0.25">
      <c r="B25" s="8" t="s">
        <v>550</v>
      </c>
      <c r="C25" s="57" t="s">
        <v>551</v>
      </c>
      <c r="D25" s="54" t="s">
        <v>552</v>
      </c>
      <c r="E25" s="6" t="s">
        <v>186</v>
      </c>
      <c r="F25" s="19">
        <v>7750</v>
      </c>
      <c r="G25" s="24">
        <v>209.66</v>
      </c>
      <c r="H25" s="24">
        <v>3.38</v>
      </c>
      <c r="I25" s="31"/>
      <c r="J25" s="31"/>
      <c r="K25" s="35"/>
    </row>
    <row r="26" spans="2:11" x14ac:dyDescent="0.25">
      <c r="B26" s="8" t="s">
        <v>556</v>
      </c>
      <c r="C26" s="57" t="s">
        <v>557</v>
      </c>
      <c r="D26" s="54" t="s">
        <v>558</v>
      </c>
      <c r="E26" s="6" t="s">
        <v>152</v>
      </c>
      <c r="F26" s="19">
        <v>15250</v>
      </c>
      <c r="G26" s="24">
        <v>208.99</v>
      </c>
      <c r="H26" s="24">
        <v>3.37</v>
      </c>
      <c r="I26" s="31"/>
      <c r="J26" s="31"/>
      <c r="K26" s="35"/>
    </row>
    <row r="27" spans="2:11" x14ac:dyDescent="0.25">
      <c r="B27" s="8" t="s">
        <v>519</v>
      </c>
      <c r="C27" s="57" t="s">
        <v>520</v>
      </c>
      <c r="D27" s="54" t="s">
        <v>521</v>
      </c>
      <c r="E27" s="6" t="s">
        <v>99</v>
      </c>
      <c r="F27" s="19">
        <v>3500</v>
      </c>
      <c r="G27" s="24">
        <v>207.13</v>
      </c>
      <c r="H27" s="24">
        <v>3.34</v>
      </c>
      <c r="I27" s="31"/>
      <c r="J27" s="31"/>
      <c r="K27" s="35"/>
    </row>
    <row r="28" spans="2:11" x14ac:dyDescent="0.25">
      <c r="B28" s="8" t="s">
        <v>1926</v>
      </c>
      <c r="C28" s="57" t="s">
        <v>1927</v>
      </c>
      <c r="D28" s="54" t="s">
        <v>1928</v>
      </c>
      <c r="E28" s="6" t="s">
        <v>148</v>
      </c>
      <c r="F28" s="19">
        <v>31000</v>
      </c>
      <c r="G28" s="24">
        <v>194.01</v>
      </c>
      <c r="H28" s="24">
        <v>3.13</v>
      </c>
      <c r="I28" s="31"/>
      <c r="J28" s="31"/>
      <c r="K28" s="35"/>
    </row>
    <row r="29" spans="2:11" x14ac:dyDescent="0.25">
      <c r="B29" s="8" t="s">
        <v>75</v>
      </c>
      <c r="C29" s="57" t="s">
        <v>76</v>
      </c>
      <c r="D29" s="54" t="s">
        <v>77</v>
      </c>
      <c r="E29" s="6" t="s">
        <v>78</v>
      </c>
      <c r="F29" s="19">
        <v>10000</v>
      </c>
      <c r="G29" s="24">
        <v>186.45</v>
      </c>
      <c r="H29" s="24">
        <v>3.01</v>
      </c>
      <c r="I29" s="31"/>
      <c r="J29" s="31"/>
      <c r="K29" s="35"/>
    </row>
    <row r="30" spans="2:11" x14ac:dyDescent="0.25">
      <c r="B30" s="8" t="s">
        <v>1548</v>
      </c>
      <c r="C30" s="57" t="s">
        <v>1549</v>
      </c>
      <c r="D30" s="54" t="s">
        <v>1550</v>
      </c>
      <c r="E30" s="6" t="s">
        <v>186</v>
      </c>
      <c r="F30" s="19">
        <v>25000</v>
      </c>
      <c r="G30" s="24">
        <v>177.3</v>
      </c>
      <c r="H30" s="24">
        <v>2.86</v>
      </c>
      <c r="I30" s="31"/>
      <c r="J30" s="31"/>
      <c r="K30" s="35"/>
    </row>
    <row r="31" spans="2:11" x14ac:dyDescent="0.25">
      <c r="B31" s="8" t="s">
        <v>857</v>
      </c>
      <c r="C31" s="57" t="s">
        <v>858</v>
      </c>
      <c r="D31" s="54" t="s">
        <v>859</v>
      </c>
      <c r="E31" s="6" t="s">
        <v>131</v>
      </c>
      <c r="F31" s="19">
        <v>44000</v>
      </c>
      <c r="G31" s="24">
        <v>167.57</v>
      </c>
      <c r="H31" s="24">
        <v>2.7</v>
      </c>
      <c r="I31" s="31"/>
      <c r="J31" s="31"/>
      <c r="K31" s="35"/>
    </row>
    <row r="32" spans="2:11" x14ac:dyDescent="0.25">
      <c r="B32" s="8" t="s">
        <v>61</v>
      </c>
      <c r="C32" s="57" t="s">
        <v>62</v>
      </c>
      <c r="D32" s="54" t="s">
        <v>63</v>
      </c>
      <c r="E32" s="6" t="s">
        <v>53</v>
      </c>
      <c r="F32" s="19">
        <v>17700</v>
      </c>
      <c r="G32" s="24">
        <v>165.49</v>
      </c>
      <c r="H32" s="24">
        <v>2.67</v>
      </c>
      <c r="I32" s="31"/>
      <c r="J32" s="31"/>
      <c r="K32" s="35"/>
    </row>
    <row r="33" spans="2:11" x14ac:dyDescent="0.25">
      <c r="B33" s="8" t="s">
        <v>1537</v>
      </c>
      <c r="C33" s="57" t="s">
        <v>245</v>
      </c>
      <c r="D33" s="54" t="s">
        <v>1538</v>
      </c>
      <c r="E33" s="6" t="s">
        <v>247</v>
      </c>
      <c r="F33" s="19">
        <v>1750</v>
      </c>
      <c r="G33" s="24">
        <v>10.77</v>
      </c>
      <c r="H33" s="24">
        <v>0.17</v>
      </c>
      <c r="I33" s="31"/>
      <c r="J33" s="31"/>
      <c r="K33" s="35" t="s">
        <v>1539</v>
      </c>
    </row>
    <row r="34" spans="2:11" x14ac:dyDescent="0.25">
      <c r="B34" s="8" t="s">
        <v>919</v>
      </c>
      <c r="C34" s="57" t="s">
        <v>920</v>
      </c>
      <c r="D34" s="54" t="s">
        <v>921</v>
      </c>
      <c r="E34" s="6" t="s">
        <v>70</v>
      </c>
      <c r="F34" s="19">
        <v>500</v>
      </c>
      <c r="G34" s="24">
        <v>3.32</v>
      </c>
      <c r="H34" s="24">
        <v>0.05</v>
      </c>
      <c r="I34" s="31"/>
      <c r="J34" s="31"/>
      <c r="K34" s="35"/>
    </row>
    <row r="35" spans="2:11" x14ac:dyDescent="0.25">
      <c r="C35" s="58" t="s">
        <v>39</v>
      </c>
      <c r="D35" s="54"/>
      <c r="E35" s="6"/>
      <c r="F35" s="19"/>
      <c r="G35" s="25">
        <v>6002.45</v>
      </c>
      <c r="H35" s="25">
        <v>96.77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202.1</v>
      </c>
      <c r="H75" s="24">
        <v>3.26</v>
      </c>
      <c r="I75" s="31"/>
      <c r="J75" s="31"/>
      <c r="K75" s="35"/>
    </row>
    <row r="76" spans="1:54" x14ac:dyDescent="0.25">
      <c r="C76" s="58" t="s">
        <v>39</v>
      </c>
      <c r="D76" s="54"/>
      <c r="E76" s="6"/>
      <c r="F76" s="19"/>
      <c r="G76" s="25">
        <v>202.1</v>
      </c>
      <c r="H76" s="25">
        <v>3.26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4667</v>
      </c>
      <c r="D79" s="54"/>
      <c r="E79" s="6"/>
      <c r="F79" s="19"/>
      <c r="G79" s="24" t="s">
        <v>2</v>
      </c>
      <c r="H79" s="24" t="s">
        <v>2</v>
      </c>
      <c r="I79" s="31"/>
      <c r="J79" s="31"/>
      <c r="K79" s="35"/>
      <c r="L79" s="3"/>
      <c r="AI79" s="3"/>
      <c r="AV79" s="3"/>
      <c r="AX79" s="3"/>
      <c r="BB79" s="3"/>
    </row>
    <row r="80" spans="1:54" x14ac:dyDescent="0.25">
      <c r="B80" s="8"/>
      <c r="C80" s="57" t="s">
        <v>40</v>
      </c>
      <c r="D80" s="54"/>
      <c r="E80" s="6"/>
      <c r="F80" s="19"/>
      <c r="G80" s="24">
        <v>-1.69</v>
      </c>
      <c r="H80" s="24">
        <v>-0.03</v>
      </c>
      <c r="I80" s="31"/>
      <c r="J80" s="31"/>
      <c r="K80" s="35"/>
    </row>
    <row r="81" spans="3:11" x14ac:dyDescent="0.25">
      <c r="C81" s="58" t="s">
        <v>39</v>
      </c>
      <c r="D81" s="54"/>
      <c r="E81" s="6"/>
      <c r="F81" s="19"/>
      <c r="G81" s="25">
        <v>-1.69</v>
      </c>
      <c r="H81" s="25">
        <v>-0.03</v>
      </c>
      <c r="I81" s="31"/>
      <c r="J81" s="31"/>
      <c r="K81" s="35"/>
    </row>
    <row r="82" spans="3:11" x14ac:dyDescent="0.25">
      <c r="C82" s="57"/>
      <c r="D82" s="54"/>
      <c r="E82" s="6"/>
      <c r="F82" s="19"/>
      <c r="G82" s="24"/>
      <c r="H82" s="24"/>
      <c r="I82" s="31"/>
      <c r="J82" s="31"/>
      <c r="K82" s="35"/>
    </row>
    <row r="83" spans="3:11" x14ac:dyDescent="0.25">
      <c r="C83" s="60" t="s">
        <v>41</v>
      </c>
      <c r="D83" s="55"/>
      <c r="E83" s="5"/>
      <c r="F83" s="20"/>
      <c r="G83" s="26">
        <v>6202.86</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7" t="s">
        <v>4759</v>
      </c>
      <c r="E93" s="77" t="s">
        <v>4760</v>
      </c>
      <c r="F93" s="78"/>
    </row>
    <row r="94" spans="3:11" x14ac:dyDescent="0.25">
      <c r="E94" s="2" t="s">
        <v>4763</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5"/>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498</v>
      </c>
      <c r="J2" s="38" t="s">
        <v>4484</v>
      </c>
    </row>
    <row r="3" spans="1:54" ht="16.5" x14ac:dyDescent="0.3">
      <c r="C3" s="1" t="s">
        <v>26</v>
      </c>
      <c r="D3" s="21" t="s">
        <v>499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500</v>
      </c>
      <c r="C10" s="57" t="s">
        <v>501</v>
      </c>
      <c r="D10" s="54" t="s">
        <v>502</v>
      </c>
      <c r="E10" s="6" t="s">
        <v>257</v>
      </c>
      <c r="F10" s="19">
        <v>300000</v>
      </c>
      <c r="G10" s="24">
        <v>51719.7</v>
      </c>
      <c r="H10" s="24">
        <v>8.15</v>
      </c>
      <c r="I10" s="31"/>
      <c r="J10" s="31"/>
      <c r="K10" s="35"/>
    </row>
    <row r="11" spans="1:54" x14ac:dyDescent="0.25">
      <c r="B11" s="8" t="s">
        <v>89</v>
      </c>
      <c r="C11" s="57" t="s">
        <v>90</v>
      </c>
      <c r="D11" s="54" t="s">
        <v>91</v>
      </c>
      <c r="E11" s="6" t="s">
        <v>78</v>
      </c>
      <c r="F11" s="19">
        <v>440000</v>
      </c>
      <c r="G11" s="24">
        <v>46678.28</v>
      </c>
      <c r="H11" s="24">
        <v>7.36</v>
      </c>
      <c r="I11" s="31"/>
      <c r="J11" s="31"/>
      <c r="K11" s="35"/>
    </row>
    <row r="12" spans="1:54" x14ac:dyDescent="0.25">
      <c r="B12" s="8" t="s">
        <v>128</v>
      </c>
      <c r="C12" s="57" t="s">
        <v>129</v>
      </c>
      <c r="D12" s="54" t="s">
        <v>130</v>
      </c>
      <c r="E12" s="6" t="s">
        <v>131</v>
      </c>
      <c r="F12" s="19">
        <v>1210000</v>
      </c>
      <c r="G12" s="24">
        <v>45843.27</v>
      </c>
      <c r="H12" s="24">
        <v>7.22</v>
      </c>
      <c r="I12" s="31"/>
      <c r="J12" s="31"/>
      <c r="K12" s="35"/>
    </row>
    <row r="13" spans="1:54" x14ac:dyDescent="0.25">
      <c r="B13" s="8" t="s">
        <v>92</v>
      </c>
      <c r="C13" s="57" t="s">
        <v>93</v>
      </c>
      <c r="D13" s="54" t="s">
        <v>94</v>
      </c>
      <c r="E13" s="6" t="s">
        <v>95</v>
      </c>
      <c r="F13" s="19">
        <v>1230000</v>
      </c>
      <c r="G13" s="24">
        <v>31310.27</v>
      </c>
      <c r="H13" s="24">
        <v>4.93</v>
      </c>
      <c r="I13" s="31"/>
      <c r="J13" s="31"/>
      <c r="K13" s="35"/>
    </row>
    <row r="14" spans="1:54" x14ac:dyDescent="0.25">
      <c r="B14" s="8" t="s">
        <v>503</v>
      </c>
      <c r="C14" s="57" t="s">
        <v>504</v>
      </c>
      <c r="D14" s="54" t="s">
        <v>505</v>
      </c>
      <c r="E14" s="6" t="s">
        <v>506</v>
      </c>
      <c r="F14" s="19">
        <v>4400000</v>
      </c>
      <c r="G14" s="24">
        <v>29046.6</v>
      </c>
      <c r="H14" s="24">
        <v>4.58</v>
      </c>
      <c r="I14" s="31"/>
      <c r="J14" s="31"/>
      <c r="K14" s="35"/>
    </row>
    <row r="15" spans="1:54" x14ac:dyDescent="0.25">
      <c r="B15" s="8" t="s">
        <v>315</v>
      </c>
      <c r="C15" s="57" t="s">
        <v>316</v>
      </c>
      <c r="D15" s="54" t="s">
        <v>317</v>
      </c>
      <c r="E15" s="6" t="s">
        <v>318</v>
      </c>
      <c r="F15" s="19">
        <v>1700000</v>
      </c>
      <c r="G15" s="24">
        <v>27995.599999999999</v>
      </c>
      <c r="H15" s="24">
        <v>4.41</v>
      </c>
      <c r="I15" s="31"/>
      <c r="J15" s="31"/>
      <c r="K15" s="35"/>
    </row>
    <row r="16" spans="1:54" x14ac:dyDescent="0.25">
      <c r="B16" s="8" t="s">
        <v>54</v>
      </c>
      <c r="C16" s="57" t="s">
        <v>55</v>
      </c>
      <c r="D16" s="54" t="s">
        <v>56</v>
      </c>
      <c r="E16" s="6" t="s">
        <v>57</v>
      </c>
      <c r="F16" s="19">
        <v>1900000</v>
      </c>
      <c r="G16" s="24">
        <v>27647.85</v>
      </c>
      <c r="H16" s="24">
        <v>4.3600000000000003</v>
      </c>
      <c r="I16" s="31"/>
      <c r="J16" s="31"/>
      <c r="K16" s="35"/>
    </row>
    <row r="17" spans="2:11" x14ac:dyDescent="0.25">
      <c r="B17" s="8" t="s">
        <v>108</v>
      </c>
      <c r="C17" s="57" t="s">
        <v>109</v>
      </c>
      <c r="D17" s="54" t="s">
        <v>110</v>
      </c>
      <c r="E17" s="6" t="s">
        <v>111</v>
      </c>
      <c r="F17" s="19">
        <v>73000</v>
      </c>
      <c r="G17" s="24">
        <v>27199.360000000001</v>
      </c>
      <c r="H17" s="24">
        <v>4.29</v>
      </c>
      <c r="I17" s="31"/>
      <c r="J17" s="31"/>
      <c r="K17" s="35"/>
    </row>
    <row r="18" spans="2:11" x14ac:dyDescent="0.25">
      <c r="B18" s="8" t="s">
        <v>202</v>
      </c>
      <c r="C18" s="57" t="s">
        <v>203</v>
      </c>
      <c r="D18" s="54" t="s">
        <v>204</v>
      </c>
      <c r="E18" s="6" t="s">
        <v>131</v>
      </c>
      <c r="F18" s="19">
        <v>110000</v>
      </c>
      <c r="G18" s="24">
        <v>26185.67</v>
      </c>
      <c r="H18" s="24">
        <v>4.13</v>
      </c>
      <c r="I18" s="31"/>
      <c r="J18" s="31"/>
      <c r="K18" s="35"/>
    </row>
    <row r="19" spans="2:11" x14ac:dyDescent="0.25">
      <c r="B19" s="8" t="s">
        <v>507</v>
      </c>
      <c r="C19" s="57" t="s">
        <v>508</v>
      </c>
      <c r="D19" s="54" t="s">
        <v>509</v>
      </c>
      <c r="E19" s="6" t="s">
        <v>325</v>
      </c>
      <c r="F19" s="19">
        <v>3100000</v>
      </c>
      <c r="G19" s="24">
        <v>24172.25</v>
      </c>
      <c r="H19" s="24">
        <v>3.81</v>
      </c>
      <c r="I19" s="31"/>
      <c r="J19" s="31"/>
      <c r="K19" s="35"/>
    </row>
    <row r="20" spans="2:11" x14ac:dyDescent="0.25">
      <c r="B20" s="8" t="s">
        <v>489</v>
      </c>
      <c r="C20" s="57" t="s">
        <v>490</v>
      </c>
      <c r="D20" s="54" t="s">
        <v>491</v>
      </c>
      <c r="E20" s="6" t="s">
        <v>99</v>
      </c>
      <c r="F20" s="19">
        <v>1073794</v>
      </c>
      <c r="G20" s="24">
        <v>22489</v>
      </c>
      <c r="H20" s="24">
        <v>3.54</v>
      </c>
      <c r="I20" s="31"/>
      <c r="J20" s="31"/>
      <c r="K20" s="35"/>
    </row>
    <row r="21" spans="2:11" x14ac:dyDescent="0.25">
      <c r="B21" s="8" t="s">
        <v>248</v>
      </c>
      <c r="C21" s="57" t="s">
        <v>249</v>
      </c>
      <c r="D21" s="54" t="s">
        <v>250</v>
      </c>
      <c r="E21" s="6" t="s">
        <v>119</v>
      </c>
      <c r="F21" s="19">
        <v>140000</v>
      </c>
      <c r="G21" s="24">
        <v>22261.54</v>
      </c>
      <c r="H21" s="24">
        <v>3.51</v>
      </c>
      <c r="I21" s="31"/>
      <c r="J21" s="31"/>
      <c r="K21" s="35"/>
    </row>
    <row r="22" spans="2:11" x14ac:dyDescent="0.25">
      <c r="B22" s="8" t="s">
        <v>196</v>
      </c>
      <c r="C22" s="57" t="s">
        <v>197</v>
      </c>
      <c r="D22" s="54" t="s">
        <v>198</v>
      </c>
      <c r="E22" s="6" t="s">
        <v>131</v>
      </c>
      <c r="F22" s="19">
        <v>1100000</v>
      </c>
      <c r="G22" s="24">
        <v>19521.150000000001</v>
      </c>
      <c r="H22" s="24">
        <v>3.08</v>
      </c>
      <c r="I22" s="31"/>
      <c r="J22" s="31"/>
      <c r="K22" s="35"/>
    </row>
    <row r="23" spans="2:11" x14ac:dyDescent="0.25">
      <c r="B23" s="8" t="s">
        <v>510</v>
      </c>
      <c r="C23" s="57" t="s">
        <v>511</v>
      </c>
      <c r="D23" s="54" t="s">
        <v>512</v>
      </c>
      <c r="E23" s="6" t="s">
        <v>99</v>
      </c>
      <c r="F23" s="19">
        <v>400000</v>
      </c>
      <c r="G23" s="24">
        <v>18400</v>
      </c>
      <c r="H23" s="24">
        <v>2.9</v>
      </c>
      <c r="I23" s="31"/>
      <c r="J23" s="31"/>
      <c r="K23" s="35"/>
    </row>
    <row r="24" spans="2:11" x14ac:dyDescent="0.25">
      <c r="B24" s="8" t="s">
        <v>513</v>
      </c>
      <c r="C24" s="57" t="s">
        <v>514</v>
      </c>
      <c r="D24" s="54" t="s">
        <v>515</v>
      </c>
      <c r="E24" s="6" t="s">
        <v>111</v>
      </c>
      <c r="F24" s="19">
        <v>497562</v>
      </c>
      <c r="G24" s="24">
        <v>16907.900000000001</v>
      </c>
      <c r="H24" s="24">
        <v>2.66</v>
      </c>
      <c r="I24" s="31"/>
      <c r="J24" s="31"/>
      <c r="K24" s="35"/>
    </row>
    <row r="25" spans="2:11" x14ac:dyDescent="0.25">
      <c r="B25" s="8" t="s">
        <v>516</v>
      </c>
      <c r="C25" s="57" t="s">
        <v>517</v>
      </c>
      <c r="D25" s="54" t="s">
        <v>518</v>
      </c>
      <c r="E25" s="6" t="s">
        <v>53</v>
      </c>
      <c r="F25" s="19">
        <v>4100000</v>
      </c>
      <c r="G25" s="24">
        <v>15912.1</v>
      </c>
      <c r="H25" s="24">
        <v>2.5099999999999998</v>
      </c>
      <c r="I25" s="31"/>
      <c r="J25" s="31"/>
      <c r="K25" s="35"/>
    </row>
    <row r="26" spans="2:11" x14ac:dyDescent="0.25">
      <c r="B26" s="8" t="s">
        <v>519</v>
      </c>
      <c r="C26" s="57" t="s">
        <v>520</v>
      </c>
      <c r="D26" s="54" t="s">
        <v>521</v>
      </c>
      <c r="E26" s="6" t="s">
        <v>99</v>
      </c>
      <c r="F26" s="19">
        <v>250000</v>
      </c>
      <c r="G26" s="24">
        <v>14794.88</v>
      </c>
      <c r="H26" s="24">
        <v>2.33</v>
      </c>
      <c r="I26" s="31"/>
      <c r="J26" s="31"/>
      <c r="K26" s="35"/>
    </row>
    <row r="27" spans="2:11" x14ac:dyDescent="0.25">
      <c r="B27" s="8" t="s">
        <v>522</v>
      </c>
      <c r="C27" s="57" t="s">
        <v>523</v>
      </c>
      <c r="D27" s="54" t="s">
        <v>4040</v>
      </c>
      <c r="E27" s="6" t="s">
        <v>169</v>
      </c>
      <c r="F27" s="19">
        <v>1680672</v>
      </c>
      <c r="G27" s="24">
        <v>12937.98</v>
      </c>
      <c r="H27" s="24">
        <v>2.04</v>
      </c>
      <c r="I27" s="31"/>
      <c r="J27" s="31"/>
      <c r="K27" s="35" t="s">
        <v>4706</v>
      </c>
    </row>
    <row r="28" spans="2:11" x14ac:dyDescent="0.25">
      <c r="B28" s="8" t="s">
        <v>524</v>
      </c>
      <c r="C28" s="57" t="s">
        <v>525</v>
      </c>
      <c r="D28" s="54" t="s">
        <v>526</v>
      </c>
      <c r="E28" s="6" t="s">
        <v>103</v>
      </c>
      <c r="F28" s="19">
        <v>646566</v>
      </c>
      <c r="G28" s="24">
        <v>10159.17</v>
      </c>
      <c r="H28" s="24">
        <v>1.6</v>
      </c>
      <c r="I28" s="31"/>
      <c r="J28" s="31"/>
      <c r="K28" s="35"/>
    </row>
    <row r="29" spans="2:11" x14ac:dyDescent="0.25">
      <c r="B29" s="8" t="s">
        <v>527</v>
      </c>
      <c r="C29" s="57" t="s">
        <v>528</v>
      </c>
      <c r="D29" s="54" t="s">
        <v>529</v>
      </c>
      <c r="E29" s="6" t="s">
        <v>135</v>
      </c>
      <c r="F29" s="19">
        <v>29000</v>
      </c>
      <c r="G29" s="24">
        <v>7028.48</v>
      </c>
      <c r="H29" s="24">
        <v>1.1100000000000001</v>
      </c>
      <c r="I29" s="31"/>
      <c r="J29" s="31"/>
      <c r="K29" s="35"/>
    </row>
    <row r="30" spans="2:11" x14ac:dyDescent="0.25">
      <c r="B30" s="8" t="s">
        <v>530</v>
      </c>
      <c r="C30" s="57" t="s">
        <v>531</v>
      </c>
      <c r="D30" s="54" t="s">
        <v>532</v>
      </c>
      <c r="E30" s="6" t="s">
        <v>293</v>
      </c>
      <c r="F30" s="19">
        <v>277000</v>
      </c>
      <c r="G30" s="24">
        <v>6509.5</v>
      </c>
      <c r="H30" s="24">
        <v>1.03</v>
      </c>
      <c r="I30" s="31"/>
      <c r="J30" s="31"/>
      <c r="K30" s="35"/>
    </row>
    <row r="31" spans="2:11" x14ac:dyDescent="0.25">
      <c r="C31" s="58" t="s">
        <v>39</v>
      </c>
      <c r="D31" s="54"/>
      <c r="E31" s="6"/>
      <c r="F31" s="19"/>
      <c r="G31" s="25">
        <v>504720.55</v>
      </c>
      <c r="H31" s="25">
        <v>79.55</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533</v>
      </c>
      <c r="C36" s="57" t="s">
        <v>534</v>
      </c>
      <c r="D36" s="54" t="s">
        <v>535</v>
      </c>
      <c r="E36" s="6" t="s">
        <v>57</v>
      </c>
      <c r="F36" s="19">
        <v>440000</v>
      </c>
      <c r="G36" s="24">
        <v>48604.05</v>
      </c>
      <c r="H36" s="24">
        <v>7.66</v>
      </c>
      <c r="I36" s="31"/>
      <c r="J36" s="31"/>
      <c r="K36" s="35"/>
    </row>
    <row r="37" spans="2:11" x14ac:dyDescent="0.25">
      <c r="B37" s="8" t="s">
        <v>392</v>
      </c>
      <c r="C37" s="57" t="s">
        <v>393</v>
      </c>
      <c r="D37" s="54" t="s">
        <v>394</v>
      </c>
      <c r="E37" s="6" t="s">
        <v>127</v>
      </c>
      <c r="F37" s="19">
        <v>130000</v>
      </c>
      <c r="G37" s="24">
        <v>27976.18</v>
      </c>
      <c r="H37" s="24">
        <v>4.41</v>
      </c>
      <c r="I37" s="31"/>
      <c r="J37" s="31"/>
      <c r="K37" s="35"/>
    </row>
    <row r="38" spans="2:11" x14ac:dyDescent="0.25">
      <c r="B38" s="8" t="s">
        <v>180</v>
      </c>
      <c r="C38" s="57" t="s">
        <v>181</v>
      </c>
      <c r="D38" s="54" t="s">
        <v>182</v>
      </c>
      <c r="E38" s="6" t="s">
        <v>57</v>
      </c>
      <c r="F38" s="19">
        <v>77000</v>
      </c>
      <c r="G38" s="24">
        <v>24318.25</v>
      </c>
      <c r="H38" s="24">
        <v>3.83</v>
      </c>
      <c r="I38" s="31"/>
      <c r="J38" s="31"/>
      <c r="K38" s="35"/>
    </row>
    <row r="39" spans="2:11" x14ac:dyDescent="0.25">
      <c r="C39" s="58" t="s">
        <v>39</v>
      </c>
      <c r="D39" s="54"/>
      <c r="E39" s="6"/>
      <c r="F39" s="19"/>
      <c r="G39" s="25">
        <v>100898.48</v>
      </c>
      <c r="H39" s="25">
        <v>15.9</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18373.98</v>
      </c>
      <c r="H75" s="24">
        <v>2.9</v>
      </c>
      <c r="I75" s="31"/>
      <c r="J75" s="31"/>
      <c r="K75" s="35"/>
    </row>
    <row r="76" spans="1:54" x14ac:dyDescent="0.25">
      <c r="C76" s="58" t="s">
        <v>39</v>
      </c>
      <c r="D76" s="54"/>
      <c r="E76" s="6"/>
      <c r="F76" s="19"/>
      <c r="G76" s="25">
        <v>18373.98</v>
      </c>
      <c r="H76" s="25">
        <v>2.9</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4667</v>
      </c>
      <c r="D79" s="54"/>
      <c r="E79" s="6"/>
      <c r="F79" s="19"/>
      <c r="G79" s="24">
        <v>10000</v>
      </c>
      <c r="H79" s="24">
        <v>1.58</v>
      </c>
      <c r="I79" s="31"/>
      <c r="J79" s="31"/>
      <c r="K79" s="35"/>
      <c r="L79" s="3"/>
      <c r="AI79" s="3"/>
      <c r="AV79" s="3"/>
      <c r="AX79" s="3"/>
      <c r="BB79" s="3"/>
    </row>
    <row r="80" spans="1:54" x14ac:dyDescent="0.25">
      <c r="B80" s="8"/>
      <c r="C80" s="57" t="s">
        <v>40</v>
      </c>
      <c r="D80" s="54"/>
      <c r="E80" s="6"/>
      <c r="F80" s="19"/>
      <c r="G80" s="24">
        <v>610.80999999999949</v>
      </c>
      <c r="H80" s="24">
        <v>6.9999999999999854E-2</v>
      </c>
      <c r="I80" s="31"/>
      <c r="J80" s="31"/>
      <c r="K80" s="35"/>
    </row>
    <row r="81" spans="3:11" x14ac:dyDescent="0.25">
      <c r="C81" s="58" t="s">
        <v>39</v>
      </c>
      <c r="D81" s="54"/>
      <c r="E81" s="6"/>
      <c r="F81" s="19"/>
      <c r="G81" s="25">
        <v>10610.81</v>
      </c>
      <c r="H81" s="25">
        <v>1.65</v>
      </c>
      <c r="I81" s="31"/>
      <c r="J81" s="31"/>
      <c r="K81" s="35"/>
    </row>
    <row r="82" spans="3:11" x14ac:dyDescent="0.25">
      <c r="C82" s="57"/>
      <c r="D82" s="54"/>
      <c r="E82" s="6"/>
      <c r="F82" s="19"/>
      <c r="G82" s="24"/>
      <c r="H82" s="24"/>
      <c r="I82" s="31"/>
      <c r="J82" s="31"/>
      <c r="K82" s="35"/>
    </row>
    <row r="83" spans="3:11" x14ac:dyDescent="0.25">
      <c r="C83" s="60" t="s">
        <v>41</v>
      </c>
      <c r="D83" s="55"/>
      <c r="E83" s="5"/>
      <c r="F83" s="20"/>
      <c r="G83" s="26">
        <v>634603.81999999995</v>
      </c>
      <c r="H83" s="26">
        <v>100.00000000000001</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2" spans="3:11" x14ac:dyDescent="0.25">
      <c r="C92" s="2" t="s">
        <v>4719</v>
      </c>
    </row>
    <row r="94" spans="3:11" x14ac:dyDescent="0.25">
      <c r="C94" s="77" t="s">
        <v>4759</v>
      </c>
      <c r="E94" s="77" t="s">
        <v>4760</v>
      </c>
      <c r="F94" s="78"/>
    </row>
    <row r="95" spans="3:11" x14ac:dyDescent="0.25">
      <c r="E95" s="2" t="s">
        <v>4764</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70"/>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2553</v>
      </c>
      <c r="J2" s="38" t="s">
        <v>4484</v>
      </c>
    </row>
    <row r="3" spans="1:54" ht="16.5" x14ac:dyDescent="0.3">
      <c r="C3" s="1" t="s">
        <v>26</v>
      </c>
      <c r="D3" s="21" t="s">
        <v>2554</v>
      </c>
      <c r="F3" s="71" t="s">
        <v>4699</v>
      </c>
      <c r="G3" s="13" t="s">
        <v>4416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657</v>
      </c>
      <c r="C24" s="57" t="s">
        <v>658</v>
      </c>
      <c r="D24" s="54" t="s">
        <v>659</v>
      </c>
      <c r="E24" s="6" t="s">
        <v>660</v>
      </c>
      <c r="F24" s="19">
        <v>271874800</v>
      </c>
      <c r="G24" s="24">
        <v>269980.92</v>
      </c>
      <c r="H24" s="24">
        <v>97.9</v>
      </c>
      <c r="I24" s="31">
        <v>7.4115815999999999</v>
      </c>
      <c r="J24" s="31"/>
      <c r="K24" s="35"/>
    </row>
    <row r="25" spans="1:11" x14ac:dyDescent="0.25">
      <c r="C25" s="58" t="s">
        <v>39</v>
      </c>
      <c r="D25" s="54"/>
      <c r="E25" s="6"/>
      <c r="F25" s="19"/>
      <c r="G25" s="25">
        <v>269980.92</v>
      </c>
      <c r="H25" s="25">
        <v>97.9</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14.15</v>
      </c>
      <c r="H51" s="24">
        <v>0.01</v>
      </c>
      <c r="I51" s="31"/>
      <c r="J51" s="31"/>
      <c r="K51" s="35"/>
    </row>
    <row r="52" spans="1:54" x14ac:dyDescent="0.25">
      <c r="C52" s="58" t="s">
        <v>39</v>
      </c>
      <c r="D52" s="54"/>
      <c r="E52" s="6"/>
      <c r="F52" s="19"/>
      <c r="G52" s="25">
        <v>14.15</v>
      </c>
      <c r="H52" s="25">
        <v>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4667</v>
      </c>
      <c r="D55" s="54"/>
      <c r="E55" s="6"/>
      <c r="F55" s="19"/>
      <c r="G55" s="24" t="s">
        <v>2</v>
      </c>
      <c r="H55" s="24" t="s">
        <v>2</v>
      </c>
      <c r="I55" s="31"/>
      <c r="J55" s="31"/>
      <c r="K55" s="35"/>
      <c r="L55" s="3"/>
      <c r="AI55" s="3"/>
      <c r="AV55" s="3"/>
      <c r="AX55" s="3"/>
      <c r="BB55" s="3"/>
    </row>
    <row r="56" spans="1:54" x14ac:dyDescent="0.25">
      <c r="B56" s="8"/>
      <c r="C56" s="57" t="s">
        <v>40</v>
      </c>
      <c r="D56" s="54"/>
      <c r="E56" s="6"/>
      <c r="F56" s="19"/>
      <c r="G56" s="24">
        <v>5768.05</v>
      </c>
      <c r="H56" s="24">
        <v>2.09</v>
      </c>
      <c r="I56" s="31"/>
      <c r="J56" s="31"/>
      <c r="K56" s="35"/>
    </row>
    <row r="57" spans="1:54" x14ac:dyDescent="0.25">
      <c r="C57" s="58" t="s">
        <v>39</v>
      </c>
      <c r="D57" s="54"/>
      <c r="E57" s="6"/>
      <c r="F57" s="19"/>
      <c r="G57" s="25">
        <v>5768.05</v>
      </c>
      <c r="H57" s="25">
        <v>2.09</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275763.12</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4759</v>
      </c>
      <c r="E69" s="77" t="s">
        <v>4760</v>
      </c>
      <c r="F69" s="78"/>
    </row>
    <row r="70" spans="3:6" x14ac:dyDescent="0.25">
      <c r="E70" s="2" t="s">
        <v>4780</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93"/>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2555</v>
      </c>
      <c r="J2" s="38" t="s">
        <v>4484</v>
      </c>
    </row>
    <row r="3" spans="1:54" ht="16.5" x14ac:dyDescent="0.3">
      <c r="C3" s="1" t="s">
        <v>26</v>
      </c>
      <c r="D3" s="21" t="s">
        <v>2556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150000</v>
      </c>
      <c r="G10" s="24">
        <v>1402.43</v>
      </c>
      <c r="H10" s="24">
        <v>7.31</v>
      </c>
      <c r="I10" s="31"/>
      <c r="J10" s="31"/>
      <c r="K10" s="35"/>
    </row>
    <row r="11" spans="1:54" x14ac:dyDescent="0.25">
      <c r="B11" s="8" t="s">
        <v>190</v>
      </c>
      <c r="C11" s="57" t="s">
        <v>191</v>
      </c>
      <c r="D11" s="54" t="s">
        <v>192</v>
      </c>
      <c r="E11" s="6" t="s">
        <v>107</v>
      </c>
      <c r="F11" s="19">
        <v>90000</v>
      </c>
      <c r="G11" s="24">
        <v>1333.71</v>
      </c>
      <c r="H11" s="24">
        <v>6.95</v>
      </c>
      <c r="I11" s="31"/>
      <c r="J11" s="31"/>
      <c r="K11" s="35"/>
    </row>
    <row r="12" spans="1:54" x14ac:dyDescent="0.25">
      <c r="B12" s="8" t="s">
        <v>244</v>
      </c>
      <c r="C12" s="57" t="s">
        <v>245</v>
      </c>
      <c r="D12" s="54" t="s">
        <v>246</v>
      </c>
      <c r="E12" s="6" t="s">
        <v>247</v>
      </c>
      <c r="F12" s="19">
        <v>130000</v>
      </c>
      <c r="G12" s="24">
        <v>1319.11</v>
      </c>
      <c r="H12" s="24">
        <v>6.88</v>
      </c>
      <c r="I12" s="31"/>
      <c r="J12" s="31"/>
      <c r="K12" s="35"/>
    </row>
    <row r="13" spans="1:54" x14ac:dyDescent="0.25">
      <c r="B13" s="8" t="s">
        <v>2557</v>
      </c>
      <c r="C13" s="57" t="s">
        <v>2558</v>
      </c>
      <c r="D13" s="54" t="s">
        <v>2559</v>
      </c>
      <c r="E13" s="6" t="s">
        <v>107</v>
      </c>
      <c r="F13" s="19">
        <v>67528</v>
      </c>
      <c r="G13" s="24">
        <v>1078.05</v>
      </c>
      <c r="H13" s="24">
        <v>5.62</v>
      </c>
      <c r="I13" s="31"/>
      <c r="J13" s="31"/>
      <c r="K13" s="35"/>
    </row>
    <row r="14" spans="1:54" x14ac:dyDescent="0.25">
      <c r="B14" s="8" t="s">
        <v>86</v>
      </c>
      <c r="C14" s="57" t="s">
        <v>87</v>
      </c>
      <c r="D14" s="54" t="s">
        <v>88</v>
      </c>
      <c r="E14" s="6" t="s">
        <v>53</v>
      </c>
      <c r="F14" s="19">
        <v>170000</v>
      </c>
      <c r="G14" s="24">
        <v>960.08</v>
      </c>
      <c r="H14" s="24">
        <v>5</v>
      </c>
      <c r="I14" s="31"/>
      <c r="J14" s="31"/>
      <c r="K14" s="35"/>
    </row>
    <row r="15" spans="1:54" x14ac:dyDescent="0.25">
      <c r="B15" s="8" t="s">
        <v>128</v>
      </c>
      <c r="C15" s="57" t="s">
        <v>129</v>
      </c>
      <c r="D15" s="54" t="s">
        <v>130</v>
      </c>
      <c r="E15" s="6" t="s">
        <v>131</v>
      </c>
      <c r="F15" s="19">
        <v>23000</v>
      </c>
      <c r="G15" s="24">
        <v>871.4</v>
      </c>
      <c r="H15" s="24">
        <v>4.54</v>
      </c>
      <c r="I15" s="31"/>
      <c r="J15" s="31"/>
      <c r="K15" s="35"/>
    </row>
    <row r="16" spans="1:54" x14ac:dyDescent="0.25">
      <c r="B16" s="8" t="s">
        <v>842</v>
      </c>
      <c r="C16" s="57" t="s">
        <v>843</v>
      </c>
      <c r="D16" s="54" t="s">
        <v>844</v>
      </c>
      <c r="E16" s="6" t="s">
        <v>217</v>
      </c>
      <c r="F16" s="19">
        <v>74820</v>
      </c>
      <c r="G16" s="24">
        <v>832.34</v>
      </c>
      <c r="H16" s="24">
        <v>4.34</v>
      </c>
      <c r="I16" s="31"/>
      <c r="J16" s="31"/>
      <c r="K16" s="35"/>
    </row>
    <row r="17" spans="2:11" x14ac:dyDescent="0.25">
      <c r="B17" s="8" t="s">
        <v>516</v>
      </c>
      <c r="C17" s="57" t="s">
        <v>517</v>
      </c>
      <c r="D17" s="54" t="s">
        <v>518</v>
      </c>
      <c r="E17" s="6" t="s">
        <v>53</v>
      </c>
      <c r="F17" s="19">
        <v>210000</v>
      </c>
      <c r="G17" s="24">
        <v>815.01</v>
      </c>
      <c r="H17" s="24">
        <v>4.25</v>
      </c>
      <c r="I17" s="31"/>
      <c r="J17" s="31"/>
      <c r="K17" s="35"/>
    </row>
    <row r="18" spans="2:11" x14ac:dyDescent="0.25">
      <c r="B18" s="8" t="s">
        <v>294</v>
      </c>
      <c r="C18" s="57" t="s">
        <v>295</v>
      </c>
      <c r="D18" s="54" t="s">
        <v>296</v>
      </c>
      <c r="E18" s="6" t="s">
        <v>103</v>
      </c>
      <c r="F18" s="19">
        <v>79000</v>
      </c>
      <c r="G18" s="24">
        <v>791.46</v>
      </c>
      <c r="H18" s="24">
        <v>4.13</v>
      </c>
      <c r="I18" s="31"/>
      <c r="J18" s="31"/>
      <c r="K18" s="35"/>
    </row>
    <row r="19" spans="2:11" x14ac:dyDescent="0.25">
      <c r="B19" s="8" t="s">
        <v>538</v>
      </c>
      <c r="C19" s="57" t="s">
        <v>539</v>
      </c>
      <c r="D19" s="54" t="s">
        <v>540</v>
      </c>
      <c r="E19" s="6" t="s">
        <v>107</v>
      </c>
      <c r="F19" s="19">
        <v>11000</v>
      </c>
      <c r="G19" s="24">
        <v>783.41</v>
      </c>
      <c r="H19" s="24">
        <v>4.08</v>
      </c>
      <c r="I19" s="31"/>
      <c r="J19" s="31"/>
      <c r="K19" s="35"/>
    </row>
    <row r="20" spans="2:11" x14ac:dyDescent="0.25">
      <c r="B20" s="8" t="s">
        <v>789</v>
      </c>
      <c r="C20" s="57" t="s">
        <v>790</v>
      </c>
      <c r="D20" s="54" t="s">
        <v>791</v>
      </c>
      <c r="E20" s="6" t="s">
        <v>135</v>
      </c>
      <c r="F20" s="19">
        <v>93450</v>
      </c>
      <c r="G20" s="24">
        <v>760.68</v>
      </c>
      <c r="H20" s="24">
        <v>3.97</v>
      </c>
      <c r="I20" s="31"/>
      <c r="J20" s="31"/>
      <c r="K20" s="35"/>
    </row>
    <row r="21" spans="2:11" x14ac:dyDescent="0.25">
      <c r="B21" s="8" t="s">
        <v>344</v>
      </c>
      <c r="C21" s="57" t="s">
        <v>345</v>
      </c>
      <c r="D21" s="54" t="s">
        <v>346</v>
      </c>
      <c r="E21" s="6" t="s">
        <v>325</v>
      </c>
      <c r="F21" s="19">
        <v>50000</v>
      </c>
      <c r="G21" s="24">
        <v>755.1</v>
      </c>
      <c r="H21" s="24">
        <v>3.94</v>
      </c>
      <c r="I21" s="31"/>
      <c r="J21" s="31"/>
      <c r="K21" s="35"/>
    </row>
    <row r="22" spans="2:11" x14ac:dyDescent="0.25">
      <c r="B22" s="8" t="s">
        <v>2380</v>
      </c>
      <c r="C22" s="57" t="s">
        <v>2381</v>
      </c>
      <c r="D22" s="54" t="s">
        <v>2382</v>
      </c>
      <c r="E22" s="6" t="s">
        <v>119</v>
      </c>
      <c r="F22" s="19">
        <v>100000</v>
      </c>
      <c r="G22" s="24">
        <v>746.45</v>
      </c>
      <c r="H22" s="24">
        <v>3.89</v>
      </c>
      <c r="I22" s="31"/>
      <c r="J22" s="31"/>
      <c r="K22" s="35"/>
    </row>
    <row r="23" spans="2:11" x14ac:dyDescent="0.25">
      <c r="B23" s="8" t="s">
        <v>774</v>
      </c>
      <c r="C23" s="57" t="s">
        <v>775</v>
      </c>
      <c r="D23" s="54" t="s">
        <v>776</v>
      </c>
      <c r="E23" s="6" t="s">
        <v>103</v>
      </c>
      <c r="F23" s="19">
        <v>9000</v>
      </c>
      <c r="G23" s="24">
        <v>670.07</v>
      </c>
      <c r="H23" s="24">
        <v>3.49</v>
      </c>
      <c r="I23" s="31"/>
      <c r="J23" s="31"/>
      <c r="K23" s="35"/>
    </row>
    <row r="24" spans="2:11" x14ac:dyDescent="0.25">
      <c r="B24" s="8" t="s">
        <v>513</v>
      </c>
      <c r="C24" s="57" t="s">
        <v>514</v>
      </c>
      <c r="D24" s="54" t="s">
        <v>515</v>
      </c>
      <c r="E24" s="6" t="s">
        <v>111</v>
      </c>
      <c r="F24" s="19">
        <v>18808</v>
      </c>
      <c r="G24" s="24">
        <v>639.12</v>
      </c>
      <c r="H24" s="24">
        <v>3.33</v>
      </c>
      <c r="I24" s="31"/>
      <c r="J24" s="31"/>
      <c r="K24" s="35"/>
    </row>
    <row r="25" spans="2:11" x14ac:dyDescent="0.25">
      <c r="B25" s="8" t="s">
        <v>507</v>
      </c>
      <c r="C25" s="57" t="s">
        <v>508</v>
      </c>
      <c r="D25" s="54" t="s">
        <v>509</v>
      </c>
      <c r="E25" s="6" t="s">
        <v>325</v>
      </c>
      <c r="F25" s="19">
        <v>77000</v>
      </c>
      <c r="G25" s="24">
        <v>600.41</v>
      </c>
      <c r="H25" s="24">
        <v>3.13</v>
      </c>
      <c r="I25" s="31"/>
      <c r="J25" s="31"/>
      <c r="K25" s="35"/>
    </row>
    <row r="26" spans="2:11" x14ac:dyDescent="0.25">
      <c r="B26" s="8" t="s">
        <v>461</v>
      </c>
      <c r="C26" s="57" t="s">
        <v>462</v>
      </c>
      <c r="D26" s="54" t="s">
        <v>463</v>
      </c>
      <c r="E26" s="6" t="s">
        <v>230</v>
      </c>
      <c r="F26" s="19">
        <v>40000</v>
      </c>
      <c r="G26" s="24">
        <v>592</v>
      </c>
      <c r="H26" s="24">
        <v>3.09</v>
      </c>
      <c r="I26" s="31"/>
      <c r="J26" s="31"/>
      <c r="K26" s="35"/>
    </row>
    <row r="27" spans="2:11" x14ac:dyDescent="0.25">
      <c r="B27" s="8" t="s">
        <v>919</v>
      </c>
      <c r="C27" s="57" t="s">
        <v>920</v>
      </c>
      <c r="D27" s="54" t="s">
        <v>921</v>
      </c>
      <c r="E27" s="6" t="s">
        <v>70</v>
      </c>
      <c r="F27" s="19">
        <v>77000</v>
      </c>
      <c r="G27" s="24">
        <v>510.7</v>
      </c>
      <c r="H27" s="24">
        <v>2.66</v>
      </c>
      <c r="I27" s="31"/>
      <c r="J27" s="31"/>
      <c r="K27" s="35"/>
    </row>
    <row r="28" spans="2:11" x14ac:dyDescent="0.25">
      <c r="B28" s="8" t="s">
        <v>287</v>
      </c>
      <c r="C28" s="57" t="s">
        <v>288</v>
      </c>
      <c r="D28" s="54" t="s">
        <v>289</v>
      </c>
      <c r="E28" s="6" t="s">
        <v>135</v>
      </c>
      <c r="F28" s="19">
        <v>45163</v>
      </c>
      <c r="G28" s="24">
        <v>492.34</v>
      </c>
      <c r="H28" s="24">
        <v>2.57</v>
      </c>
      <c r="I28" s="31"/>
      <c r="J28" s="31"/>
      <c r="K28" s="35"/>
    </row>
    <row r="29" spans="2:11" x14ac:dyDescent="0.25">
      <c r="B29" s="8" t="s">
        <v>2560</v>
      </c>
      <c r="C29" s="57" t="s">
        <v>2561</v>
      </c>
      <c r="D29" s="54" t="s">
        <v>2562</v>
      </c>
      <c r="E29" s="6" t="s">
        <v>506</v>
      </c>
      <c r="F29" s="19">
        <v>130000</v>
      </c>
      <c r="G29" s="24">
        <v>483.21</v>
      </c>
      <c r="H29" s="24">
        <v>2.52</v>
      </c>
      <c r="I29" s="31"/>
      <c r="J29" s="31"/>
      <c r="K29" s="35"/>
    </row>
    <row r="30" spans="2:11" x14ac:dyDescent="0.25">
      <c r="B30" s="8" t="s">
        <v>322</v>
      </c>
      <c r="C30" s="57" t="s">
        <v>323</v>
      </c>
      <c r="D30" s="54" t="s">
        <v>324</v>
      </c>
      <c r="E30" s="6" t="s">
        <v>325</v>
      </c>
      <c r="F30" s="19">
        <v>35000</v>
      </c>
      <c r="G30" s="24">
        <v>446.13</v>
      </c>
      <c r="H30" s="24">
        <v>2.33</v>
      </c>
      <c r="I30" s="31"/>
      <c r="J30" s="31"/>
      <c r="K30" s="35"/>
    </row>
    <row r="31" spans="2:11" x14ac:dyDescent="0.25">
      <c r="B31" s="8" t="s">
        <v>54</v>
      </c>
      <c r="C31" s="57" t="s">
        <v>55</v>
      </c>
      <c r="D31" s="54" t="s">
        <v>56</v>
      </c>
      <c r="E31" s="6" t="s">
        <v>57</v>
      </c>
      <c r="F31" s="19">
        <v>30000</v>
      </c>
      <c r="G31" s="24">
        <v>436.55</v>
      </c>
      <c r="H31" s="24">
        <v>2.2799999999999998</v>
      </c>
      <c r="I31" s="31"/>
      <c r="J31" s="31"/>
      <c r="K31" s="35"/>
    </row>
    <row r="32" spans="2:11" x14ac:dyDescent="0.25">
      <c r="B32" s="8" t="s">
        <v>329</v>
      </c>
      <c r="C32" s="57" t="s">
        <v>330</v>
      </c>
      <c r="D32" s="54" t="s">
        <v>331</v>
      </c>
      <c r="E32" s="6" t="s">
        <v>70</v>
      </c>
      <c r="F32" s="19">
        <v>20075</v>
      </c>
      <c r="G32" s="24">
        <v>207.98</v>
      </c>
      <c r="H32" s="24">
        <v>1.08</v>
      </c>
      <c r="I32" s="31"/>
      <c r="J32" s="31"/>
      <c r="K32" s="35"/>
    </row>
    <row r="33" spans="1:11" x14ac:dyDescent="0.25">
      <c r="C33" s="58" t="s">
        <v>39</v>
      </c>
      <c r="D33" s="54"/>
      <c r="E33" s="6"/>
      <c r="F33" s="19"/>
      <c r="G33" s="25">
        <v>17527.740000000002</v>
      </c>
      <c r="H33" s="25">
        <v>91.38</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864</v>
      </c>
      <c r="C43" s="57" t="s">
        <v>865</v>
      </c>
      <c r="D43" s="54" t="s">
        <v>866</v>
      </c>
      <c r="E43" s="6" t="s">
        <v>867</v>
      </c>
      <c r="F43" s="19">
        <v>846710</v>
      </c>
      <c r="G43" s="24">
        <v>144.74</v>
      </c>
      <c r="H43" s="24">
        <v>0.75</v>
      </c>
      <c r="I43" s="31">
        <v>8.5399999999999991</v>
      </c>
      <c r="J43" s="31"/>
      <c r="K43" s="35" t="s">
        <v>4677</v>
      </c>
    </row>
    <row r="44" spans="1:11" x14ac:dyDescent="0.25">
      <c r="C44" s="58" t="s">
        <v>39</v>
      </c>
      <c r="D44" s="54"/>
      <c r="E44" s="6"/>
      <c r="F44" s="19"/>
      <c r="G44" s="25">
        <v>144.74</v>
      </c>
      <c r="H44" s="25">
        <v>0.75</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1612.12</v>
      </c>
      <c r="H74" s="24">
        <v>8.4</v>
      </c>
      <c r="I74" s="31"/>
      <c r="J74" s="31"/>
      <c r="K74" s="35"/>
    </row>
    <row r="75" spans="1:54" x14ac:dyDescent="0.25">
      <c r="C75" s="58" t="s">
        <v>39</v>
      </c>
      <c r="D75" s="54"/>
      <c r="E75" s="6"/>
      <c r="F75" s="19"/>
      <c r="G75" s="25">
        <v>1612.12</v>
      </c>
      <c r="H75" s="25">
        <v>8.4</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4667</v>
      </c>
      <c r="D78" s="54"/>
      <c r="E78" s="6"/>
      <c r="F78" s="19"/>
      <c r="G78" s="24" t="s">
        <v>2</v>
      </c>
      <c r="H78" s="24" t="s">
        <v>2</v>
      </c>
      <c r="I78" s="31"/>
      <c r="J78" s="31"/>
      <c r="K78" s="35"/>
      <c r="L78" s="3"/>
      <c r="AI78" s="3"/>
      <c r="AV78" s="3"/>
      <c r="AX78" s="3"/>
      <c r="BB78" s="3"/>
    </row>
    <row r="79" spans="1:54" x14ac:dyDescent="0.25">
      <c r="B79" s="8"/>
      <c r="C79" s="57" t="s">
        <v>40</v>
      </c>
      <c r="D79" s="54"/>
      <c r="E79" s="6"/>
      <c r="F79" s="19"/>
      <c r="G79" s="24">
        <v>-102.23</v>
      </c>
      <c r="H79" s="24">
        <v>-0.53</v>
      </c>
      <c r="I79" s="31"/>
      <c r="J79" s="31"/>
      <c r="K79" s="35"/>
    </row>
    <row r="80" spans="1:54" x14ac:dyDescent="0.25">
      <c r="C80" s="58" t="s">
        <v>39</v>
      </c>
      <c r="D80" s="54"/>
      <c r="E80" s="6"/>
      <c r="F80" s="19"/>
      <c r="G80" s="25">
        <v>-102.23</v>
      </c>
      <c r="H80" s="25">
        <v>-0.53</v>
      </c>
      <c r="I80" s="31"/>
      <c r="J80" s="31"/>
      <c r="K80" s="35"/>
    </row>
    <row r="81" spans="3:11" x14ac:dyDescent="0.25">
      <c r="C81" s="57"/>
      <c r="D81" s="54"/>
      <c r="E81" s="6"/>
      <c r="F81" s="19"/>
      <c r="G81" s="24"/>
      <c r="H81" s="24"/>
      <c r="I81" s="31"/>
      <c r="J81" s="31"/>
      <c r="K81" s="35"/>
    </row>
    <row r="82" spans="3:11" x14ac:dyDescent="0.25">
      <c r="C82" s="60" t="s">
        <v>41</v>
      </c>
      <c r="D82" s="55"/>
      <c r="E82" s="5"/>
      <c r="F82" s="20"/>
      <c r="G82" s="26">
        <v>19182.37</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77" t="s">
        <v>4759</v>
      </c>
      <c r="E92" s="77" t="s">
        <v>4760</v>
      </c>
      <c r="F92" s="78"/>
    </row>
    <row r="93" spans="3:11" x14ac:dyDescent="0.25">
      <c r="E93" s="2" t="s">
        <v>4763</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8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2563</v>
      </c>
      <c r="J2" s="38" t="s">
        <v>4484</v>
      </c>
    </row>
    <row r="3" spans="1:54" ht="16.5" x14ac:dyDescent="0.3">
      <c r="C3" s="1" t="s">
        <v>26</v>
      </c>
      <c r="D3" s="21" t="s">
        <v>2564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244</v>
      </c>
      <c r="C10" s="57" t="s">
        <v>245</v>
      </c>
      <c r="D10" s="54" t="s">
        <v>246</v>
      </c>
      <c r="E10" s="6" t="s">
        <v>247</v>
      </c>
      <c r="F10" s="19">
        <v>270000</v>
      </c>
      <c r="G10" s="24">
        <v>2739.69</v>
      </c>
      <c r="H10" s="24">
        <v>9.6999999999999993</v>
      </c>
      <c r="I10" s="31"/>
      <c r="J10" s="31"/>
      <c r="K10" s="35"/>
    </row>
    <row r="11" spans="1:54" x14ac:dyDescent="0.25">
      <c r="B11" s="8" t="s">
        <v>61</v>
      </c>
      <c r="C11" s="57" t="s">
        <v>62</v>
      </c>
      <c r="D11" s="54" t="s">
        <v>63</v>
      </c>
      <c r="E11" s="6" t="s">
        <v>53</v>
      </c>
      <c r="F11" s="19">
        <v>290000</v>
      </c>
      <c r="G11" s="24">
        <v>2711.36</v>
      </c>
      <c r="H11" s="24">
        <v>9.6</v>
      </c>
      <c r="I11" s="31"/>
      <c r="J11" s="31"/>
      <c r="K11" s="35"/>
    </row>
    <row r="12" spans="1:54" x14ac:dyDescent="0.25">
      <c r="B12" s="8" t="s">
        <v>50</v>
      </c>
      <c r="C12" s="57" t="s">
        <v>51</v>
      </c>
      <c r="D12" s="54" t="s">
        <v>52</v>
      </c>
      <c r="E12" s="6" t="s">
        <v>53</v>
      </c>
      <c r="F12" s="19">
        <v>159000</v>
      </c>
      <c r="G12" s="24">
        <v>2478.4899999999998</v>
      </c>
      <c r="H12" s="24">
        <v>8.77</v>
      </c>
      <c r="I12" s="31"/>
      <c r="J12" s="31"/>
      <c r="K12" s="35"/>
    </row>
    <row r="13" spans="1:54" x14ac:dyDescent="0.25">
      <c r="B13" s="8" t="s">
        <v>199</v>
      </c>
      <c r="C13" s="57" t="s">
        <v>200</v>
      </c>
      <c r="D13" s="54" t="s">
        <v>201</v>
      </c>
      <c r="E13" s="6" t="s">
        <v>95</v>
      </c>
      <c r="F13" s="19">
        <v>500000</v>
      </c>
      <c r="G13" s="24">
        <v>2179</v>
      </c>
      <c r="H13" s="24">
        <v>7.71</v>
      </c>
      <c r="I13" s="31"/>
      <c r="J13" s="31"/>
      <c r="K13" s="35"/>
    </row>
    <row r="14" spans="1:54" x14ac:dyDescent="0.25">
      <c r="B14" s="8" t="s">
        <v>86</v>
      </c>
      <c r="C14" s="57" t="s">
        <v>87</v>
      </c>
      <c r="D14" s="54" t="s">
        <v>88</v>
      </c>
      <c r="E14" s="6" t="s">
        <v>53</v>
      </c>
      <c r="F14" s="19">
        <v>350000</v>
      </c>
      <c r="G14" s="24">
        <v>1976.63</v>
      </c>
      <c r="H14" s="24">
        <v>7</v>
      </c>
      <c r="I14" s="31"/>
      <c r="J14" s="31"/>
      <c r="K14" s="35"/>
    </row>
    <row r="15" spans="1:54" x14ac:dyDescent="0.25">
      <c r="B15" s="8" t="s">
        <v>550</v>
      </c>
      <c r="C15" s="57" t="s">
        <v>551</v>
      </c>
      <c r="D15" s="54" t="s">
        <v>552</v>
      </c>
      <c r="E15" s="6" t="s">
        <v>186</v>
      </c>
      <c r="F15" s="19">
        <v>72100</v>
      </c>
      <c r="G15" s="24">
        <v>1950.56</v>
      </c>
      <c r="H15" s="24">
        <v>6.91</v>
      </c>
      <c r="I15" s="31"/>
      <c r="J15" s="31"/>
      <c r="K15" s="35"/>
    </row>
    <row r="16" spans="1:54" x14ac:dyDescent="0.25">
      <c r="B16" s="8" t="s">
        <v>128</v>
      </c>
      <c r="C16" s="57" t="s">
        <v>129</v>
      </c>
      <c r="D16" s="54" t="s">
        <v>130</v>
      </c>
      <c r="E16" s="6" t="s">
        <v>131</v>
      </c>
      <c r="F16" s="19">
        <v>47000</v>
      </c>
      <c r="G16" s="24">
        <v>1780.69</v>
      </c>
      <c r="H16" s="24">
        <v>6.3</v>
      </c>
      <c r="I16" s="31"/>
      <c r="J16" s="31"/>
      <c r="K16" s="35"/>
    </row>
    <row r="17" spans="2:11" x14ac:dyDescent="0.25">
      <c r="B17" s="8" t="s">
        <v>538</v>
      </c>
      <c r="C17" s="57" t="s">
        <v>539</v>
      </c>
      <c r="D17" s="54" t="s">
        <v>540</v>
      </c>
      <c r="E17" s="6" t="s">
        <v>107</v>
      </c>
      <c r="F17" s="19">
        <v>24000</v>
      </c>
      <c r="G17" s="24">
        <v>1709.26</v>
      </c>
      <c r="H17" s="24">
        <v>6.05</v>
      </c>
      <c r="I17" s="31"/>
      <c r="J17" s="31"/>
      <c r="K17" s="35"/>
    </row>
    <row r="18" spans="2:11" x14ac:dyDescent="0.25">
      <c r="B18" s="8" t="s">
        <v>54</v>
      </c>
      <c r="C18" s="57" t="s">
        <v>55</v>
      </c>
      <c r="D18" s="54" t="s">
        <v>56</v>
      </c>
      <c r="E18" s="6" t="s">
        <v>57</v>
      </c>
      <c r="F18" s="19">
        <v>103500</v>
      </c>
      <c r="G18" s="24">
        <v>1506.08</v>
      </c>
      <c r="H18" s="24">
        <v>5.33</v>
      </c>
      <c r="I18" s="31"/>
      <c r="J18" s="31"/>
      <c r="K18" s="35"/>
    </row>
    <row r="19" spans="2:11" x14ac:dyDescent="0.25">
      <c r="B19" s="8" t="s">
        <v>108</v>
      </c>
      <c r="C19" s="57" t="s">
        <v>109</v>
      </c>
      <c r="D19" s="54" t="s">
        <v>110</v>
      </c>
      <c r="E19" s="6" t="s">
        <v>111</v>
      </c>
      <c r="F19" s="19">
        <v>4030</v>
      </c>
      <c r="G19" s="24">
        <v>1501.55</v>
      </c>
      <c r="H19" s="24">
        <v>5.32</v>
      </c>
      <c r="I19" s="31"/>
      <c r="J19" s="31"/>
      <c r="K19" s="35"/>
    </row>
    <row r="20" spans="2:11" x14ac:dyDescent="0.25">
      <c r="B20" s="8" t="s">
        <v>89</v>
      </c>
      <c r="C20" s="57" t="s">
        <v>90</v>
      </c>
      <c r="D20" s="54" t="s">
        <v>91</v>
      </c>
      <c r="E20" s="6" t="s">
        <v>78</v>
      </c>
      <c r="F20" s="19">
        <v>13000</v>
      </c>
      <c r="G20" s="24">
        <v>1379.13</v>
      </c>
      <c r="H20" s="24">
        <v>4.88</v>
      </c>
      <c r="I20" s="31"/>
      <c r="J20" s="31"/>
      <c r="K20" s="35"/>
    </row>
    <row r="21" spans="2:11" x14ac:dyDescent="0.25">
      <c r="B21" s="8" t="s">
        <v>553</v>
      </c>
      <c r="C21" s="57" t="s">
        <v>554</v>
      </c>
      <c r="D21" s="54" t="s">
        <v>555</v>
      </c>
      <c r="E21" s="6" t="s">
        <v>277</v>
      </c>
      <c r="F21" s="19">
        <v>553333</v>
      </c>
      <c r="G21" s="24">
        <v>1156.19</v>
      </c>
      <c r="H21" s="24">
        <v>4.09</v>
      </c>
      <c r="I21" s="31"/>
      <c r="J21" s="31"/>
      <c r="K21" s="35"/>
    </row>
    <row r="22" spans="2:11" x14ac:dyDescent="0.25">
      <c r="B22" s="8" t="s">
        <v>234</v>
      </c>
      <c r="C22" s="57" t="s">
        <v>235</v>
      </c>
      <c r="D22" s="54" t="s">
        <v>236</v>
      </c>
      <c r="E22" s="6" t="s">
        <v>237</v>
      </c>
      <c r="F22" s="19">
        <v>45245</v>
      </c>
      <c r="G22" s="24">
        <v>1075.68</v>
      </c>
      <c r="H22" s="24">
        <v>3.81</v>
      </c>
      <c r="I22" s="31"/>
      <c r="J22" s="31"/>
      <c r="K22" s="35"/>
    </row>
    <row r="23" spans="2:11" x14ac:dyDescent="0.25">
      <c r="B23" s="8" t="s">
        <v>461</v>
      </c>
      <c r="C23" s="57" t="s">
        <v>462</v>
      </c>
      <c r="D23" s="54" t="s">
        <v>463</v>
      </c>
      <c r="E23" s="6" t="s">
        <v>230</v>
      </c>
      <c r="F23" s="19">
        <v>69400</v>
      </c>
      <c r="G23" s="24">
        <v>1027.1199999999999</v>
      </c>
      <c r="H23" s="24">
        <v>3.64</v>
      </c>
      <c r="I23" s="31"/>
      <c r="J23" s="31"/>
      <c r="K23" s="35"/>
    </row>
    <row r="24" spans="2:11" x14ac:dyDescent="0.25">
      <c r="B24" s="8" t="s">
        <v>190</v>
      </c>
      <c r="C24" s="57" t="s">
        <v>191</v>
      </c>
      <c r="D24" s="54" t="s">
        <v>192</v>
      </c>
      <c r="E24" s="6" t="s">
        <v>107</v>
      </c>
      <c r="F24" s="19">
        <v>46307</v>
      </c>
      <c r="G24" s="24">
        <v>686.22</v>
      </c>
      <c r="H24" s="24">
        <v>2.4300000000000002</v>
      </c>
      <c r="I24" s="31"/>
      <c r="J24" s="31"/>
      <c r="K24" s="35"/>
    </row>
    <row r="25" spans="2:11" x14ac:dyDescent="0.25">
      <c r="B25" s="8" t="s">
        <v>67</v>
      </c>
      <c r="C25" s="57" t="s">
        <v>68</v>
      </c>
      <c r="D25" s="54" t="s">
        <v>69</v>
      </c>
      <c r="E25" s="6" t="s">
        <v>70</v>
      </c>
      <c r="F25" s="19">
        <v>16577</v>
      </c>
      <c r="G25" s="24">
        <v>515.41</v>
      </c>
      <c r="H25" s="24">
        <v>1.82</v>
      </c>
      <c r="I25" s="31"/>
      <c r="J25" s="31"/>
      <c r="K25" s="35"/>
    </row>
    <row r="26" spans="2:11" x14ac:dyDescent="0.25">
      <c r="B26" s="8" t="s">
        <v>157</v>
      </c>
      <c r="C26" s="57" t="s">
        <v>158</v>
      </c>
      <c r="D26" s="54" t="s">
        <v>159</v>
      </c>
      <c r="E26" s="6" t="s">
        <v>131</v>
      </c>
      <c r="F26" s="19">
        <v>35000</v>
      </c>
      <c r="G26" s="24">
        <v>424.31</v>
      </c>
      <c r="H26" s="24">
        <v>1.5</v>
      </c>
      <c r="I26" s="31"/>
      <c r="J26" s="31"/>
      <c r="K26" s="35"/>
    </row>
    <row r="27" spans="2:11" x14ac:dyDescent="0.25">
      <c r="B27" s="8" t="s">
        <v>1877</v>
      </c>
      <c r="C27" s="57" t="s">
        <v>1878</v>
      </c>
      <c r="D27" s="54" t="s">
        <v>1879</v>
      </c>
      <c r="E27" s="6" t="s">
        <v>103</v>
      </c>
      <c r="F27" s="19">
        <v>26900</v>
      </c>
      <c r="G27" s="24">
        <v>350.41</v>
      </c>
      <c r="H27" s="24">
        <v>1.24</v>
      </c>
      <c r="I27" s="31"/>
      <c r="J27" s="31"/>
      <c r="K27" s="35"/>
    </row>
    <row r="28" spans="2:11" x14ac:dyDescent="0.25">
      <c r="B28" s="8" t="s">
        <v>120</v>
      </c>
      <c r="C28" s="57" t="s">
        <v>121</v>
      </c>
      <c r="D28" s="54" t="s">
        <v>122</v>
      </c>
      <c r="E28" s="6" t="s">
        <v>123</v>
      </c>
      <c r="F28" s="19">
        <v>7000</v>
      </c>
      <c r="G28" s="24">
        <v>36.1</v>
      </c>
      <c r="H28" s="24">
        <v>0.13</v>
      </c>
      <c r="I28" s="31"/>
      <c r="J28" s="31"/>
      <c r="K28" s="35"/>
    </row>
    <row r="29" spans="2:11" x14ac:dyDescent="0.25">
      <c r="C29" s="58" t="s">
        <v>39</v>
      </c>
      <c r="D29" s="54"/>
      <c r="E29" s="6"/>
      <c r="F29" s="19"/>
      <c r="G29" s="25">
        <v>27183.88</v>
      </c>
      <c r="H29" s="25">
        <v>96.23</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1152.73</v>
      </c>
      <c r="H69" s="24">
        <v>4.08</v>
      </c>
      <c r="I69" s="31"/>
      <c r="J69" s="31"/>
      <c r="K69" s="35"/>
    </row>
    <row r="70" spans="1:54" x14ac:dyDescent="0.25">
      <c r="C70" s="58" t="s">
        <v>39</v>
      </c>
      <c r="D70" s="54"/>
      <c r="E70" s="6"/>
      <c r="F70" s="19"/>
      <c r="G70" s="25">
        <v>1152.73</v>
      </c>
      <c r="H70" s="25">
        <v>4.08</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4667</v>
      </c>
      <c r="D73" s="54"/>
      <c r="E73" s="6"/>
      <c r="F73" s="19"/>
      <c r="G73" s="24" t="s">
        <v>2</v>
      </c>
      <c r="H73" s="24" t="s">
        <v>2</v>
      </c>
      <c r="I73" s="31"/>
      <c r="J73" s="31"/>
      <c r="K73" s="35"/>
      <c r="L73" s="3"/>
      <c r="AI73" s="3"/>
      <c r="AV73" s="3"/>
      <c r="AX73" s="3"/>
      <c r="BB73" s="3"/>
    </row>
    <row r="74" spans="1:54" x14ac:dyDescent="0.25">
      <c r="B74" s="8"/>
      <c r="C74" s="57" t="s">
        <v>40</v>
      </c>
      <c r="D74" s="54"/>
      <c r="E74" s="6"/>
      <c r="F74" s="19"/>
      <c r="G74" s="24">
        <v>-88.37</v>
      </c>
      <c r="H74" s="24">
        <v>-0.31</v>
      </c>
      <c r="I74" s="31"/>
      <c r="J74" s="31"/>
      <c r="K74" s="35"/>
    </row>
    <row r="75" spans="1:54" x14ac:dyDescent="0.25">
      <c r="C75" s="58" t="s">
        <v>39</v>
      </c>
      <c r="D75" s="54"/>
      <c r="E75" s="6"/>
      <c r="F75" s="19"/>
      <c r="G75" s="25">
        <v>-88.37</v>
      </c>
      <c r="H75" s="25">
        <v>-0.31</v>
      </c>
      <c r="I75" s="31"/>
      <c r="J75" s="31"/>
      <c r="K75" s="35"/>
    </row>
    <row r="76" spans="1:54" x14ac:dyDescent="0.25">
      <c r="C76" s="57"/>
      <c r="D76" s="54"/>
      <c r="E76" s="6"/>
      <c r="F76" s="19"/>
      <c r="G76" s="24"/>
      <c r="H76" s="24"/>
      <c r="I76" s="31"/>
      <c r="J76" s="31"/>
      <c r="K76" s="35"/>
    </row>
    <row r="77" spans="1:54" x14ac:dyDescent="0.25">
      <c r="C77" s="60" t="s">
        <v>41</v>
      </c>
      <c r="D77" s="55"/>
      <c r="E77" s="5"/>
      <c r="F77" s="20"/>
      <c r="G77" s="26">
        <v>28248.240000000002</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7" t="s">
        <v>4759</v>
      </c>
      <c r="E87" s="77" t="s">
        <v>4760</v>
      </c>
      <c r="F87" s="78"/>
    </row>
    <row r="88" spans="3:11" x14ac:dyDescent="0.25">
      <c r="E88" s="2" t="s">
        <v>4763</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11"/>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2565</v>
      </c>
      <c r="J2" s="38" t="s">
        <v>4484</v>
      </c>
    </row>
    <row r="3" spans="1:54" ht="16.5" x14ac:dyDescent="0.3">
      <c r="C3" s="1" t="s">
        <v>26</v>
      </c>
      <c r="D3" s="21" t="s">
        <v>2566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102000</v>
      </c>
      <c r="G10" s="24">
        <v>1484.25</v>
      </c>
      <c r="H10" s="24">
        <v>5.72</v>
      </c>
      <c r="I10" s="31"/>
      <c r="J10" s="31"/>
      <c r="K10" s="35"/>
    </row>
    <row r="11" spans="1:54" x14ac:dyDescent="0.25">
      <c r="B11" s="8" t="s">
        <v>61</v>
      </c>
      <c r="C11" s="57" t="s">
        <v>62</v>
      </c>
      <c r="D11" s="54" t="s">
        <v>63</v>
      </c>
      <c r="E11" s="6" t="s">
        <v>53</v>
      </c>
      <c r="F11" s="19">
        <v>136800</v>
      </c>
      <c r="G11" s="24">
        <v>1279.01</v>
      </c>
      <c r="H11" s="24">
        <v>4.93</v>
      </c>
      <c r="I11" s="31"/>
      <c r="J11" s="31"/>
      <c r="K11" s="35"/>
    </row>
    <row r="12" spans="1:54" x14ac:dyDescent="0.25">
      <c r="B12" s="8" t="s">
        <v>2567</v>
      </c>
      <c r="C12" s="57" t="s">
        <v>2568</v>
      </c>
      <c r="D12" s="54" t="s">
        <v>2569</v>
      </c>
      <c r="E12" s="6" t="s">
        <v>53</v>
      </c>
      <c r="F12" s="19">
        <v>2199900</v>
      </c>
      <c r="G12" s="24">
        <v>1104.3499999999999</v>
      </c>
      <c r="H12" s="24">
        <v>4.25</v>
      </c>
      <c r="I12" s="31"/>
      <c r="J12" s="31"/>
      <c r="K12" s="35"/>
    </row>
    <row r="13" spans="1:54" x14ac:dyDescent="0.25">
      <c r="B13" s="8" t="s">
        <v>244</v>
      </c>
      <c r="C13" s="57" t="s">
        <v>245</v>
      </c>
      <c r="D13" s="54" t="s">
        <v>246</v>
      </c>
      <c r="E13" s="6" t="s">
        <v>247</v>
      </c>
      <c r="F13" s="19">
        <v>96000</v>
      </c>
      <c r="G13" s="24">
        <v>974.11</v>
      </c>
      <c r="H13" s="24">
        <v>3.75</v>
      </c>
      <c r="I13" s="31"/>
      <c r="J13" s="31"/>
      <c r="K13" s="35"/>
    </row>
    <row r="14" spans="1:54" x14ac:dyDescent="0.25">
      <c r="B14" s="8" t="s">
        <v>284</v>
      </c>
      <c r="C14" s="57" t="s">
        <v>285</v>
      </c>
      <c r="D14" s="54" t="s">
        <v>286</v>
      </c>
      <c r="E14" s="6" t="s">
        <v>74</v>
      </c>
      <c r="F14" s="19">
        <v>261241</v>
      </c>
      <c r="G14" s="24">
        <v>953.14</v>
      </c>
      <c r="H14" s="24">
        <v>3.67</v>
      </c>
      <c r="I14" s="31"/>
      <c r="J14" s="31"/>
      <c r="K14" s="35"/>
    </row>
    <row r="15" spans="1:54" x14ac:dyDescent="0.25">
      <c r="B15" s="8" t="s">
        <v>227</v>
      </c>
      <c r="C15" s="57" t="s">
        <v>228</v>
      </c>
      <c r="D15" s="54" t="s">
        <v>229</v>
      </c>
      <c r="E15" s="6" t="s">
        <v>230</v>
      </c>
      <c r="F15" s="19">
        <v>120900</v>
      </c>
      <c r="G15" s="24">
        <v>835.12</v>
      </c>
      <c r="H15" s="24">
        <v>3.22</v>
      </c>
      <c r="I15" s="31"/>
      <c r="J15" s="31"/>
      <c r="K15" s="35"/>
    </row>
    <row r="16" spans="1:54" x14ac:dyDescent="0.25">
      <c r="B16" s="8" t="s">
        <v>274</v>
      </c>
      <c r="C16" s="57" t="s">
        <v>275</v>
      </c>
      <c r="D16" s="54" t="s">
        <v>276</v>
      </c>
      <c r="E16" s="6" t="s">
        <v>277</v>
      </c>
      <c r="F16" s="19">
        <v>83000</v>
      </c>
      <c r="G16" s="24">
        <v>800.12</v>
      </c>
      <c r="H16" s="24">
        <v>3.08</v>
      </c>
      <c r="I16" s="31"/>
      <c r="J16" s="31"/>
      <c r="K16" s="35"/>
    </row>
    <row r="17" spans="2:11" x14ac:dyDescent="0.25">
      <c r="B17" s="8" t="s">
        <v>786</v>
      </c>
      <c r="C17" s="57" t="s">
        <v>787</v>
      </c>
      <c r="D17" s="54" t="s">
        <v>788</v>
      </c>
      <c r="E17" s="6" t="s">
        <v>103</v>
      </c>
      <c r="F17" s="19">
        <v>264000</v>
      </c>
      <c r="G17" s="24">
        <v>796.22</v>
      </c>
      <c r="H17" s="24">
        <v>3.07</v>
      </c>
      <c r="I17" s="31"/>
      <c r="J17" s="31"/>
      <c r="K17" s="35"/>
    </row>
    <row r="18" spans="2:11" x14ac:dyDescent="0.25">
      <c r="B18" s="8" t="s">
        <v>550</v>
      </c>
      <c r="C18" s="57" t="s">
        <v>551</v>
      </c>
      <c r="D18" s="54" t="s">
        <v>552</v>
      </c>
      <c r="E18" s="6" t="s">
        <v>186</v>
      </c>
      <c r="F18" s="19">
        <v>29300</v>
      </c>
      <c r="G18" s="24">
        <v>792.67</v>
      </c>
      <c r="H18" s="24">
        <v>3.05</v>
      </c>
      <c r="I18" s="31"/>
      <c r="J18" s="31"/>
      <c r="K18" s="35"/>
    </row>
    <row r="19" spans="2:11" x14ac:dyDescent="0.25">
      <c r="B19" s="8" t="s">
        <v>116</v>
      </c>
      <c r="C19" s="57" t="s">
        <v>117</v>
      </c>
      <c r="D19" s="54" t="s">
        <v>118</v>
      </c>
      <c r="E19" s="6" t="s">
        <v>119</v>
      </c>
      <c r="F19" s="19">
        <v>134000</v>
      </c>
      <c r="G19" s="24">
        <v>747.72</v>
      </c>
      <c r="H19" s="24">
        <v>2.88</v>
      </c>
      <c r="I19" s="31"/>
      <c r="J19" s="31"/>
      <c r="K19" s="35"/>
    </row>
    <row r="20" spans="2:11" x14ac:dyDescent="0.25">
      <c r="B20" s="8" t="s">
        <v>211</v>
      </c>
      <c r="C20" s="57" t="s">
        <v>212</v>
      </c>
      <c r="D20" s="54" t="s">
        <v>213</v>
      </c>
      <c r="E20" s="6" t="s">
        <v>186</v>
      </c>
      <c r="F20" s="19">
        <v>187000</v>
      </c>
      <c r="G20" s="24">
        <v>731.45</v>
      </c>
      <c r="H20" s="24">
        <v>2.82</v>
      </c>
      <c r="I20" s="31"/>
      <c r="J20" s="31"/>
      <c r="K20" s="35"/>
    </row>
    <row r="21" spans="2:11" x14ac:dyDescent="0.25">
      <c r="B21" s="8" t="s">
        <v>190</v>
      </c>
      <c r="C21" s="57" t="s">
        <v>191</v>
      </c>
      <c r="D21" s="54" t="s">
        <v>192</v>
      </c>
      <c r="E21" s="6" t="s">
        <v>107</v>
      </c>
      <c r="F21" s="19">
        <v>47850</v>
      </c>
      <c r="G21" s="24">
        <v>709.09</v>
      </c>
      <c r="H21" s="24">
        <v>2.73</v>
      </c>
      <c r="I21" s="31"/>
      <c r="J21" s="31"/>
      <c r="K21" s="35"/>
    </row>
    <row r="22" spans="2:11" x14ac:dyDescent="0.25">
      <c r="B22" s="8" t="s">
        <v>136</v>
      </c>
      <c r="C22" s="57" t="s">
        <v>137</v>
      </c>
      <c r="D22" s="54" t="s">
        <v>138</v>
      </c>
      <c r="E22" s="6" t="s">
        <v>53</v>
      </c>
      <c r="F22" s="19">
        <v>38300</v>
      </c>
      <c r="G22" s="24">
        <v>672.34</v>
      </c>
      <c r="H22" s="24">
        <v>2.59</v>
      </c>
      <c r="I22" s="31"/>
      <c r="J22" s="31"/>
      <c r="K22" s="35"/>
    </row>
    <row r="23" spans="2:11" x14ac:dyDescent="0.25">
      <c r="B23" s="8" t="s">
        <v>1880</v>
      </c>
      <c r="C23" s="57" t="s">
        <v>1881</v>
      </c>
      <c r="D23" s="54" t="s">
        <v>1882</v>
      </c>
      <c r="E23" s="6" t="s">
        <v>74</v>
      </c>
      <c r="F23" s="19">
        <v>401190</v>
      </c>
      <c r="G23" s="24">
        <v>660.56</v>
      </c>
      <c r="H23" s="24">
        <v>2.54</v>
      </c>
      <c r="I23" s="31"/>
      <c r="J23" s="31"/>
      <c r="K23" s="35"/>
    </row>
    <row r="24" spans="2:11" x14ac:dyDescent="0.25">
      <c r="B24" s="8" t="s">
        <v>92</v>
      </c>
      <c r="C24" s="57" t="s">
        <v>93</v>
      </c>
      <c r="D24" s="54" t="s">
        <v>94</v>
      </c>
      <c r="E24" s="6" t="s">
        <v>95</v>
      </c>
      <c r="F24" s="19">
        <v>23600</v>
      </c>
      <c r="G24" s="24">
        <v>600.75</v>
      </c>
      <c r="H24" s="24">
        <v>2.31</v>
      </c>
      <c r="I24" s="31"/>
      <c r="J24" s="31"/>
      <c r="K24" s="35"/>
    </row>
    <row r="25" spans="2:11" x14ac:dyDescent="0.25">
      <c r="B25" s="8" t="s">
        <v>120</v>
      </c>
      <c r="C25" s="57" t="s">
        <v>121</v>
      </c>
      <c r="D25" s="54" t="s">
        <v>122</v>
      </c>
      <c r="E25" s="6" t="s">
        <v>123</v>
      </c>
      <c r="F25" s="19">
        <v>115000</v>
      </c>
      <c r="G25" s="24">
        <v>593</v>
      </c>
      <c r="H25" s="24">
        <v>2.2799999999999998</v>
      </c>
      <c r="I25" s="31"/>
      <c r="J25" s="31"/>
      <c r="K25" s="35"/>
    </row>
    <row r="26" spans="2:11" x14ac:dyDescent="0.25">
      <c r="B26" s="8" t="s">
        <v>2470</v>
      </c>
      <c r="C26" s="57" t="s">
        <v>2471</v>
      </c>
      <c r="D26" s="54" t="s">
        <v>2472</v>
      </c>
      <c r="E26" s="6" t="s">
        <v>53</v>
      </c>
      <c r="F26" s="19">
        <v>379680</v>
      </c>
      <c r="G26" s="24">
        <v>587.17999999999995</v>
      </c>
      <c r="H26" s="24">
        <v>2.2599999999999998</v>
      </c>
      <c r="I26" s="31"/>
      <c r="J26" s="31"/>
      <c r="K26" s="35"/>
    </row>
    <row r="27" spans="2:11" x14ac:dyDescent="0.25">
      <c r="B27" s="8" t="s">
        <v>1857</v>
      </c>
      <c r="C27" s="57" t="s">
        <v>1858</v>
      </c>
      <c r="D27" s="54" t="s">
        <v>1859</v>
      </c>
      <c r="E27" s="6" t="s">
        <v>441</v>
      </c>
      <c r="F27" s="19">
        <v>882900</v>
      </c>
      <c r="G27" s="24">
        <v>575.21</v>
      </c>
      <c r="H27" s="24">
        <v>2.2200000000000002</v>
      </c>
      <c r="I27" s="31"/>
      <c r="J27" s="31"/>
      <c r="K27" s="35"/>
    </row>
    <row r="28" spans="2:11" x14ac:dyDescent="0.25">
      <c r="B28" s="8" t="s">
        <v>300</v>
      </c>
      <c r="C28" s="57" t="s">
        <v>301</v>
      </c>
      <c r="D28" s="54" t="s">
        <v>302</v>
      </c>
      <c r="E28" s="6" t="s">
        <v>186</v>
      </c>
      <c r="F28" s="19">
        <v>72100</v>
      </c>
      <c r="G28" s="24">
        <v>559.5</v>
      </c>
      <c r="H28" s="24">
        <v>2.16</v>
      </c>
      <c r="I28" s="31"/>
      <c r="J28" s="31"/>
      <c r="K28" s="35"/>
    </row>
    <row r="29" spans="2:11" x14ac:dyDescent="0.25">
      <c r="B29" s="8" t="s">
        <v>366</v>
      </c>
      <c r="C29" s="57" t="s">
        <v>367</v>
      </c>
      <c r="D29" s="54" t="s">
        <v>368</v>
      </c>
      <c r="E29" s="6" t="s">
        <v>99</v>
      </c>
      <c r="F29" s="19">
        <v>264300</v>
      </c>
      <c r="G29" s="24">
        <v>545.78</v>
      </c>
      <c r="H29" s="24">
        <v>2.1</v>
      </c>
      <c r="I29" s="31"/>
      <c r="J29" s="31"/>
      <c r="K29" s="35"/>
    </row>
    <row r="30" spans="2:11" x14ac:dyDescent="0.25">
      <c r="B30" s="8" t="s">
        <v>503</v>
      </c>
      <c r="C30" s="57" t="s">
        <v>504</v>
      </c>
      <c r="D30" s="54" t="s">
        <v>505</v>
      </c>
      <c r="E30" s="6" t="s">
        <v>506</v>
      </c>
      <c r="F30" s="19">
        <v>82000</v>
      </c>
      <c r="G30" s="24">
        <v>541.32000000000005</v>
      </c>
      <c r="H30" s="24">
        <v>2.09</v>
      </c>
      <c r="I30" s="31"/>
      <c r="J30" s="31"/>
      <c r="K30" s="35"/>
    </row>
    <row r="31" spans="2:11" x14ac:dyDescent="0.25">
      <c r="B31" s="8" t="s">
        <v>804</v>
      </c>
      <c r="C31" s="57" t="s">
        <v>805</v>
      </c>
      <c r="D31" s="54" t="s">
        <v>806</v>
      </c>
      <c r="E31" s="6" t="s">
        <v>152</v>
      </c>
      <c r="F31" s="19">
        <v>20618</v>
      </c>
      <c r="G31" s="24">
        <v>536.9</v>
      </c>
      <c r="H31" s="24">
        <v>2.0699999999999998</v>
      </c>
      <c r="I31" s="31"/>
      <c r="J31" s="31"/>
      <c r="K31" s="35"/>
    </row>
    <row r="32" spans="2:11" x14ac:dyDescent="0.25">
      <c r="B32" s="8" t="s">
        <v>507</v>
      </c>
      <c r="C32" s="57" t="s">
        <v>508</v>
      </c>
      <c r="D32" s="54" t="s">
        <v>509</v>
      </c>
      <c r="E32" s="6" t="s">
        <v>325</v>
      </c>
      <c r="F32" s="19">
        <v>67339</v>
      </c>
      <c r="G32" s="24">
        <v>525.08000000000004</v>
      </c>
      <c r="H32" s="24">
        <v>2.02</v>
      </c>
      <c r="I32" s="31"/>
      <c r="J32" s="31"/>
      <c r="K32" s="35"/>
    </row>
    <row r="33" spans="2:11" x14ac:dyDescent="0.25">
      <c r="B33" s="8" t="s">
        <v>833</v>
      </c>
      <c r="C33" s="57" t="s">
        <v>834</v>
      </c>
      <c r="D33" s="54" t="s">
        <v>835</v>
      </c>
      <c r="E33" s="6" t="s">
        <v>217</v>
      </c>
      <c r="F33" s="19">
        <v>26300</v>
      </c>
      <c r="G33" s="24">
        <v>514.27</v>
      </c>
      <c r="H33" s="24">
        <v>1.98</v>
      </c>
      <c r="I33" s="31"/>
      <c r="J33" s="31"/>
      <c r="K33" s="35"/>
    </row>
    <row r="34" spans="2:11" x14ac:dyDescent="0.25">
      <c r="B34" s="8" t="s">
        <v>378</v>
      </c>
      <c r="C34" s="57" t="s">
        <v>379</v>
      </c>
      <c r="D34" s="54" t="s">
        <v>380</v>
      </c>
      <c r="E34" s="6" t="s">
        <v>381</v>
      </c>
      <c r="F34" s="19">
        <v>164493</v>
      </c>
      <c r="G34" s="24">
        <v>500.06</v>
      </c>
      <c r="H34" s="24">
        <v>1.93</v>
      </c>
      <c r="I34" s="31"/>
      <c r="J34" s="31"/>
      <c r="K34" s="35" t="s">
        <v>4705</v>
      </c>
    </row>
    <row r="35" spans="2:11" x14ac:dyDescent="0.25">
      <c r="B35" s="8" t="s">
        <v>75</v>
      </c>
      <c r="C35" s="57" t="s">
        <v>76</v>
      </c>
      <c r="D35" s="54" t="s">
        <v>77</v>
      </c>
      <c r="E35" s="6" t="s">
        <v>78</v>
      </c>
      <c r="F35" s="19">
        <v>26500</v>
      </c>
      <c r="G35" s="24">
        <v>494.09</v>
      </c>
      <c r="H35" s="24">
        <v>1.9</v>
      </c>
      <c r="I35" s="31"/>
      <c r="J35" s="31"/>
      <c r="K35" s="35"/>
    </row>
    <row r="36" spans="2:11" x14ac:dyDescent="0.25">
      <c r="B36" s="8" t="s">
        <v>205</v>
      </c>
      <c r="C36" s="57" t="s">
        <v>206</v>
      </c>
      <c r="D36" s="54" t="s">
        <v>207</v>
      </c>
      <c r="E36" s="6" t="s">
        <v>103</v>
      </c>
      <c r="F36" s="19">
        <v>59400</v>
      </c>
      <c r="G36" s="24">
        <v>491.8</v>
      </c>
      <c r="H36" s="24">
        <v>1.89</v>
      </c>
      <c r="I36" s="31"/>
      <c r="J36" s="31"/>
      <c r="K36" s="35"/>
    </row>
    <row r="37" spans="2:11" x14ac:dyDescent="0.25">
      <c r="B37" s="8" t="s">
        <v>842</v>
      </c>
      <c r="C37" s="57" t="s">
        <v>843</v>
      </c>
      <c r="D37" s="54" t="s">
        <v>844</v>
      </c>
      <c r="E37" s="6" t="s">
        <v>217</v>
      </c>
      <c r="F37" s="19">
        <v>40820</v>
      </c>
      <c r="G37" s="24">
        <v>454.1</v>
      </c>
      <c r="H37" s="24">
        <v>1.75</v>
      </c>
      <c r="I37" s="31"/>
      <c r="J37" s="31"/>
      <c r="K37" s="35"/>
    </row>
    <row r="38" spans="2:11" x14ac:dyDescent="0.25">
      <c r="B38" s="8" t="s">
        <v>267</v>
      </c>
      <c r="C38" s="57" t="s">
        <v>268</v>
      </c>
      <c r="D38" s="54" t="s">
        <v>269</v>
      </c>
      <c r="E38" s="6" t="s">
        <v>78</v>
      </c>
      <c r="F38" s="19">
        <v>7370</v>
      </c>
      <c r="G38" s="24">
        <v>448.87</v>
      </c>
      <c r="H38" s="24">
        <v>1.73</v>
      </c>
      <c r="I38" s="31"/>
      <c r="J38" s="31"/>
      <c r="K38" s="35"/>
    </row>
    <row r="39" spans="2:11" x14ac:dyDescent="0.25">
      <c r="B39" s="8" t="s">
        <v>79</v>
      </c>
      <c r="C39" s="57" t="s">
        <v>80</v>
      </c>
      <c r="D39" s="54" t="s">
        <v>81</v>
      </c>
      <c r="E39" s="6" t="s">
        <v>78</v>
      </c>
      <c r="F39" s="19">
        <v>25500</v>
      </c>
      <c r="G39" s="24">
        <v>420.18</v>
      </c>
      <c r="H39" s="24">
        <v>1.62</v>
      </c>
      <c r="I39" s="31"/>
      <c r="J39" s="31"/>
      <c r="K39" s="35"/>
    </row>
    <row r="40" spans="2:11" x14ac:dyDescent="0.25">
      <c r="B40" s="8" t="s">
        <v>830</v>
      </c>
      <c r="C40" s="57" t="s">
        <v>831</v>
      </c>
      <c r="D40" s="54" t="s">
        <v>832</v>
      </c>
      <c r="E40" s="6" t="s">
        <v>131</v>
      </c>
      <c r="F40" s="19">
        <v>21212</v>
      </c>
      <c r="G40" s="24">
        <v>402.52</v>
      </c>
      <c r="H40" s="24">
        <v>1.55</v>
      </c>
      <c r="I40" s="31"/>
      <c r="J40" s="31"/>
      <c r="K40" s="35"/>
    </row>
    <row r="41" spans="2:11" x14ac:dyDescent="0.25">
      <c r="B41" s="8" t="s">
        <v>1548</v>
      </c>
      <c r="C41" s="57" t="s">
        <v>1549</v>
      </c>
      <c r="D41" s="54" t="s">
        <v>1550</v>
      </c>
      <c r="E41" s="6" t="s">
        <v>186</v>
      </c>
      <c r="F41" s="19">
        <v>52975</v>
      </c>
      <c r="G41" s="24">
        <v>375.7</v>
      </c>
      <c r="H41" s="24">
        <v>1.45</v>
      </c>
      <c r="I41" s="31"/>
      <c r="J41" s="31"/>
      <c r="K41" s="35"/>
    </row>
    <row r="42" spans="2:11" x14ac:dyDescent="0.25">
      <c r="B42" s="8" t="s">
        <v>166</v>
      </c>
      <c r="C42" s="57" t="s">
        <v>167</v>
      </c>
      <c r="D42" s="54" t="s">
        <v>168</v>
      </c>
      <c r="E42" s="6" t="s">
        <v>169</v>
      </c>
      <c r="F42" s="19">
        <v>21000</v>
      </c>
      <c r="G42" s="24">
        <v>360.7</v>
      </c>
      <c r="H42" s="24">
        <v>1.39</v>
      </c>
      <c r="I42" s="31"/>
      <c r="J42" s="31"/>
      <c r="K42" s="35"/>
    </row>
    <row r="43" spans="2:11" x14ac:dyDescent="0.25">
      <c r="B43" s="8" t="s">
        <v>756</v>
      </c>
      <c r="C43" s="57" t="s">
        <v>757</v>
      </c>
      <c r="D43" s="54" t="s">
        <v>758</v>
      </c>
      <c r="E43" s="6" t="s">
        <v>156</v>
      </c>
      <c r="F43" s="19">
        <v>59950</v>
      </c>
      <c r="G43" s="24">
        <v>353.56</v>
      </c>
      <c r="H43" s="24">
        <v>1.36</v>
      </c>
      <c r="I43" s="31"/>
      <c r="J43" s="31"/>
      <c r="K43" s="35"/>
    </row>
    <row r="44" spans="2:11" x14ac:dyDescent="0.25">
      <c r="B44" s="8" t="s">
        <v>264</v>
      </c>
      <c r="C44" s="57" t="s">
        <v>265</v>
      </c>
      <c r="D44" s="54" t="s">
        <v>266</v>
      </c>
      <c r="E44" s="6" t="s">
        <v>99</v>
      </c>
      <c r="F44" s="19">
        <v>31000</v>
      </c>
      <c r="G44" s="24">
        <v>347.28</v>
      </c>
      <c r="H44" s="24">
        <v>1.34</v>
      </c>
      <c r="I44" s="31"/>
      <c r="J44" s="31"/>
      <c r="K44" s="35"/>
    </row>
    <row r="45" spans="2:11" x14ac:dyDescent="0.25">
      <c r="B45" s="8" t="s">
        <v>800</v>
      </c>
      <c r="C45" s="57" t="s">
        <v>801</v>
      </c>
      <c r="D45" s="54" t="s">
        <v>802</v>
      </c>
      <c r="E45" s="6" t="s">
        <v>803</v>
      </c>
      <c r="F45" s="19">
        <v>193000</v>
      </c>
      <c r="G45" s="24">
        <v>342.67</v>
      </c>
      <c r="H45" s="24">
        <v>1.32</v>
      </c>
      <c r="I45" s="31"/>
      <c r="J45" s="31"/>
      <c r="K45" s="35"/>
    </row>
    <row r="46" spans="2:11" x14ac:dyDescent="0.25">
      <c r="B46" s="8" t="s">
        <v>319</v>
      </c>
      <c r="C46" s="57" t="s">
        <v>320</v>
      </c>
      <c r="D46" s="54" t="s">
        <v>321</v>
      </c>
      <c r="E46" s="6" t="s">
        <v>103</v>
      </c>
      <c r="F46" s="19">
        <v>37500</v>
      </c>
      <c r="G46" s="24">
        <v>341.27</v>
      </c>
      <c r="H46" s="24">
        <v>1.31</v>
      </c>
      <c r="I46" s="31"/>
      <c r="J46" s="31"/>
      <c r="K46" s="35"/>
    </row>
    <row r="47" spans="2:11" x14ac:dyDescent="0.25">
      <c r="B47" s="8" t="s">
        <v>241</v>
      </c>
      <c r="C47" s="57" t="s">
        <v>242</v>
      </c>
      <c r="D47" s="54" t="s">
        <v>243</v>
      </c>
      <c r="E47" s="6" t="s">
        <v>131</v>
      </c>
      <c r="F47" s="19">
        <v>24700</v>
      </c>
      <c r="G47" s="24">
        <v>302.77999999999997</v>
      </c>
      <c r="H47" s="24">
        <v>1.17</v>
      </c>
      <c r="I47" s="31"/>
      <c r="J47" s="31"/>
      <c r="K47" s="35"/>
    </row>
    <row r="48" spans="2:11" x14ac:dyDescent="0.25">
      <c r="B48" s="8" t="s">
        <v>768</v>
      </c>
      <c r="C48" s="57" t="s">
        <v>769</v>
      </c>
      <c r="D48" s="54" t="s">
        <v>770</v>
      </c>
      <c r="E48" s="6" t="s">
        <v>257</v>
      </c>
      <c r="F48" s="19">
        <v>13000</v>
      </c>
      <c r="G48" s="24">
        <v>285.51</v>
      </c>
      <c r="H48" s="24">
        <v>1.1000000000000001</v>
      </c>
      <c r="I48" s="31"/>
      <c r="J48" s="31"/>
      <c r="K48" s="35"/>
    </row>
    <row r="49" spans="2:11" x14ac:dyDescent="0.25">
      <c r="B49" s="8" t="s">
        <v>919</v>
      </c>
      <c r="C49" s="57" t="s">
        <v>920</v>
      </c>
      <c r="D49" s="54" t="s">
        <v>921</v>
      </c>
      <c r="E49" s="6" t="s">
        <v>70</v>
      </c>
      <c r="F49" s="19">
        <v>40417</v>
      </c>
      <c r="G49" s="24">
        <v>268.07</v>
      </c>
      <c r="H49" s="24">
        <v>1.03</v>
      </c>
      <c r="I49" s="31"/>
      <c r="J49" s="31"/>
      <c r="K49" s="35"/>
    </row>
    <row r="50" spans="2:11" x14ac:dyDescent="0.25">
      <c r="B50" s="8" t="s">
        <v>128</v>
      </c>
      <c r="C50" s="57" t="s">
        <v>129</v>
      </c>
      <c r="D50" s="54" t="s">
        <v>130</v>
      </c>
      <c r="E50" s="6" t="s">
        <v>131</v>
      </c>
      <c r="F50" s="19">
        <v>6800</v>
      </c>
      <c r="G50" s="24">
        <v>257.63</v>
      </c>
      <c r="H50" s="24">
        <v>0.99</v>
      </c>
      <c r="I50" s="31"/>
      <c r="J50" s="31"/>
      <c r="K50" s="35"/>
    </row>
    <row r="51" spans="2:11" x14ac:dyDescent="0.25">
      <c r="B51" s="8" t="s">
        <v>1877</v>
      </c>
      <c r="C51" s="57" t="s">
        <v>1878</v>
      </c>
      <c r="D51" s="54" t="s">
        <v>1879</v>
      </c>
      <c r="E51" s="6" t="s">
        <v>103</v>
      </c>
      <c r="F51" s="19">
        <v>17400</v>
      </c>
      <c r="G51" s="24">
        <v>226.66</v>
      </c>
      <c r="H51" s="24">
        <v>0.87</v>
      </c>
      <c r="I51" s="31"/>
      <c r="J51" s="31"/>
      <c r="K51" s="35"/>
    </row>
    <row r="52" spans="2:11" x14ac:dyDescent="0.25">
      <c r="C52" s="58" t="s">
        <v>39</v>
      </c>
      <c r="D52" s="54"/>
      <c r="E52" s="6"/>
      <c r="F52" s="19"/>
      <c r="G52" s="25">
        <v>24792.59</v>
      </c>
      <c r="H52" s="25">
        <v>95.49</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1308.71</v>
      </c>
      <c r="H92" s="24">
        <v>5.04</v>
      </c>
      <c r="I92" s="31"/>
      <c r="J92" s="31"/>
      <c r="K92" s="35"/>
    </row>
    <row r="93" spans="1:54" x14ac:dyDescent="0.25">
      <c r="C93" s="58" t="s">
        <v>39</v>
      </c>
      <c r="D93" s="54"/>
      <c r="E93" s="6"/>
      <c r="F93" s="19"/>
      <c r="G93" s="25">
        <v>1308.71</v>
      </c>
      <c r="H93" s="25">
        <v>5.04</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4667</v>
      </c>
      <c r="D96" s="54"/>
      <c r="E96" s="6"/>
      <c r="F96" s="19"/>
      <c r="G96" s="24" t="s">
        <v>2</v>
      </c>
      <c r="H96" s="24" t="s">
        <v>2</v>
      </c>
      <c r="I96" s="31"/>
      <c r="J96" s="31"/>
      <c r="K96" s="35"/>
      <c r="L96" s="3"/>
      <c r="AI96" s="3"/>
      <c r="AV96" s="3"/>
      <c r="AX96" s="3"/>
      <c r="BB96" s="3"/>
    </row>
    <row r="97" spans="2:11" x14ac:dyDescent="0.25">
      <c r="B97" s="8"/>
      <c r="C97" s="57" t="s">
        <v>40</v>
      </c>
      <c r="D97" s="54"/>
      <c r="E97" s="6"/>
      <c r="F97" s="19"/>
      <c r="G97" s="24">
        <v>-140.65</v>
      </c>
      <c r="H97" s="24">
        <v>-0.53</v>
      </c>
      <c r="I97" s="31"/>
      <c r="J97" s="31"/>
      <c r="K97" s="35"/>
    </row>
    <row r="98" spans="2:11" x14ac:dyDescent="0.25">
      <c r="C98" s="58" t="s">
        <v>39</v>
      </c>
      <c r="D98" s="54"/>
      <c r="E98" s="6"/>
      <c r="F98" s="19"/>
      <c r="G98" s="25">
        <v>-140.65</v>
      </c>
      <c r="H98" s="25">
        <v>-0.53</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25960.65</v>
      </c>
      <c r="H100" s="26">
        <v>100</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7" t="s">
        <v>4759</v>
      </c>
      <c r="E110" s="77" t="s">
        <v>4760</v>
      </c>
      <c r="F110" s="78"/>
    </row>
    <row r="111" spans="2:11" x14ac:dyDescent="0.25">
      <c r="E111" s="2" t="s">
        <v>4763</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18"/>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2570</v>
      </c>
      <c r="J2" s="38" t="s">
        <v>4484</v>
      </c>
    </row>
    <row r="3" spans="1:54" ht="16.5" x14ac:dyDescent="0.3">
      <c r="C3" s="1" t="s">
        <v>26</v>
      </c>
      <c r="D3" s="21" t="s">
        <v>2571</v>
      </c>
      <c r="F3" s="71" t="s">
        <v>4699</v>
      </c>
      <c r="G3" s="13" t="s">
        <v>4420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1932</v>
      </c>
      <c r="C10" s="57" t="s">
        <v>1933</v>
      </c>
      <c r="D10" s="54" t="s">
        <v>1934</v>
      </c>
      <c r="E10" s="6" t="s">
        <v>152</v>
      </c>
      <c r="F10" s="19">
        <v>35154</v>
      </c>
      <c r="G10" s="24">
        <v>41.75</v>
      </c>
      <c r="H10" s="24">
        <v>3.75</v>
      </c>
      <c r="I10" s="31"/>
      <c r="J10" s="31"/>
      <c r="K10" s="35"/>
    </row>
    <row r="11" spans="1:54" x14ac:dyDescent="0.25">
      <c r="B11" s="8" t="s">
        <v>2011</v>
      </c>
      <c r="C11" s="57" t="s">
        <v>2012</v>
      </c>
      <c r="D11" s="54" t="s">
        <v>2013</v>
      </c>
      <c r="E11" s="6" t="s">
        <v>152</v>
      </c>
      <c r="F11" s="19">
        <v>1452</v>
      </c>
      <c r="G11" s="24">
        <v>40.44</v>
      </c>
      <c r="H11" s="24">
        <v>3.64</v>
      </c>
      <c r="I11" s="31"/>
      <c r="J11" s="31"/>
      <c r="K11" s="35"/>
    </row>
    <row r="12" spans="1:54" x14ac:dyDescent="0.25">
      <c r="B12" s="8" t="s">
        <v>547</v>
      </c>
      <c r="C12" s="57" t="s">
        <v>548</v>
      </c>
      <c r="D12" s="54" t="s">
        <v>549</v>
      </c>
      <c r="E12" s="6" t="s">
        <v>152</v>
      </c>
      <c r="F12" s="19">
        <v>971</v>
      </c>
      <c r="G12" s="24">
        <v>38.340000000000003</v>
      </c>
      <c r="H12" s="24">
        <v>3.45</v>
      </c>
      <c r="I12" s="31"/>
      <c r="J12" s="31"/>
      <c r="K12" s="35"/>
    </row>
    <row r="13" spans="1:54" x14ac:dyDescent="0.25">
      <c r="B13" s="8" t="s">
        <v>1872</v>
      </c>
      <c r="C13" s="57" t="s">
        <v>1873</v>
      </c>
      <c r="D13" s="54" t="s">
        <v>1874</v>
      </c>
      <c r="E13" s="6" t="s">
        <v>107</v>
      </c>
      <c r="F13" s="19">
        <v>1800</v>
      </c>
      <c r="G13" s="24">
        <v>36.130000000000003</v>
      </c>
      <c r="H13" s="24">
        <v>3.25</v>
      </c>
      <c r="I13" s="31"/>
      <c r="J13" s="31"/>
      <c r="K13" s="35"/>
    </row>
    <row r="14" spans="1:54" x14ac:dyDescent="0.25">
      <c r="B14" s="8" t="s">
        <v>1942</v>
      </c>
      <c r="C14" s="57" t="s">
        <v>1943</v>
      </c>
      <c r="D14" s="54" t="s">
        <v>1944</v>
      </c>
      <c r="E14" s="6" t="s">
        <v>1945</v>
      </c>
      <c r="F14" s="19">
        <v>23228</v>
      </c>
      <c r="G14" s="24">
        <v>33.880000000000003</v>
      </c>
      <c r="H14" s="24">
        <v>3.05</v>
      </c>
      <c r="I14" s="31"/>
      <c r="J14" s="31"/>
      <c r="K14" s="35"/>
    </row>
    <row r="15" spans="1:54" x14ac:dyDescent="0.25">
      <c r="B15" s="8" t="s">
        <v>2487</v>
      </c>
      <c r="C15" s="57" t="s">
        <v>2488</v>
      </c>
      <c r="D15" s="54" t="s">
        <v>2489</v>
      </c>
      <c r="E15" s="6" t="s">
        <v>318</v>
      </c>
      <c r="F15" s="19">
        <v>3033</v>
      </c>
      <c r="G15" s="24">
        <v>33.53</v>
      </c>
      <c r="H15" s="24">
        <v>3.01</v>
      </c>
      <c r="I15" s="31"/>
      <c r="J15" s="31"/>
      <c r="K15" s="35"/>
    </row>
    <row r="16" spans="1:54" x14ac:dyDescent="0.25">
      <c r="B16" s="8" t="s">
        <v>238</v>
      </c>
      <c r="C16" s="57" t="s">
        <v>239</v>
      </c>
      <c r="D16" s="54" t="s">
        <v>240</v>
      </c>
      <c r="E16" s="6" t="s">
        <v>57</v>
      </c>
      <c r="F16" s="19">
        <v>595</v>
      </c>
      <c r="G16" s="24">
        <v>32.979999999999997</v>
      </c>
      <c r="H16" s="24">
        <v>2.97</v>
      </c>
      <c r="I16" s="31"/>
      <c r="J16" s="31"/>
      <c r="K16" s="35"/>
    </row>
    <row r="17" spans="2:11" x14ac:dyDescent="0.25">
      <c r="B17" s="8" t="s">
        <v>261</v>
      </c>
      <c r="C17" s="57" t="s">
        <v>262</v>
      </c>
      <c r="D17" s="54" t="s">
        <v>263</v>
      </c>
      <c r="E17" s="6" t="s">
        <v>217</v>
      </c>
      <c r="F17" s="19">
        <v>4788</v>
      </c>
      <c r="G17" s="24">
        <v>30.86</v>
      </c>
      <c r="H17" s="24">
        <v>2.77</v>
      </c>
      <c r="I17" s="31"/>
      <c r="J17" s="31"/>
      <c r="K17" s="35"/>
    </row>
    <row r="18" spans="2:11" x14ac:dyDescent="0.25">
      <c r="B18" s="8" t="s">
        <v>1937</v>
      </c>
      <c r="C18" s="57" t="s">
        <v>1087</v>
      </c>
      <c r="D18" s="54" t="s">
        <v>1938</v>
      </c>
      <c r="E18" s="6" t="s">
        <v>277</v>
      </c>
      <c r="F18" s="19">
        <v>10983</v>
      </c>
      <c r="G18" s="24">
        <v>29.43</v>
      </c>
      <c r="H18" s="24">
        <v>2.65</v>
      </c>
      <c r="I18" s="31"/>
      <c r="J18" s="31"/>
      <c r="K18" s="35"/>
    </row>
    <row r="19" spans="2:11" x14ac:dyDescent="0.25">
      <c r="B19" s="8" t="s">
        <v>104</v>
      </c>
      <c r="C19" s="57" t="s">
        <v>105</v>
      </c>
      <c r="D19" s="54" t="s">
        <v>106</v>
      </c>
      <c r="E19" s="6" t="s">
        <v>107</v>
      </c>
      <c r="F19" s="19">
        <v>2560</v>
      </c>
      <c r="G19" s="24">
        <v>28.58</v>
      </c>
      <c r="H19" s="24">
        <v>2.57</v>
      </c>
      <c r="I19" s="31"/>
      <c r="J19" s="31"/>
      <c r="K19" s="35"/>
    </row>
    <row r="20" spans="2:11" x14ac:dyDescent="0.25">
      <c r="B20" s="8" t="s">
        <v>872</v>
      </c>
      <c r="C20" s="57" t="s">
        <v>873</v>
      </c>
      <c r="D20" s="54" t="s">
        <v>874</v>
      </c>
      <c r="E20" s="6" t="s">
        <v>237</v>
      </c>
      <c r="F20" s="19">
        <v>24725</v>
      </c>
      <c r="G20" s="24">
        <v>27.59</v>
      </c>
      <c r="H20" s="24">
        <v>2.48</v>
      </c>
      <c r="I20" s="31"/>
      <c r="J20" s="31"/>
      <c r="K20" s="35"/>
    </row>
    <row r="21" spans="2:11" x14ac:dyDescent="0.25">
      <c r="B21" s="8" t="s">
        <v>2040</v>
      </c>
      <c r="C21" s="57" t="s">
        <v>2041</v>
      </c>
      <c r="D21" s="54" t="s">
        <v>2042</v>
      </c>
      <c r="E21" s="6" t="s">
        <v>325</v>
      </c>
      <c r="F21" s="19">
        <v>989</v>
      </c>
      <c r="G21" s="24">
        <v>25.25</v>
      </c>
      <c r="H21" s="24">
        <v>2.27</v>
      </c>
      <c r="I21" s="31"/>
      <c r="J21" s="31"/>
      <c r="K21" s="35"/>
    </row>
    <row r="22" spans="2:11" x14ac:dyDescent="0.25">
      <c r="B22" s="8" t="s">
        <v>1926</v>
      </c>
      <c r="C22" s="57" t="s">
        <v>1927</v>
      </c>
      <c r="D22" s="54" t="s">
        <v>1928</v>
      </c>
      <c r="E22" s="6" t="s">
        <v>148</v>
      </c>
      <c r="F22" s="19">
        <v>4013</v>
      </c>
      <c r="G22" s="24">
        <v>25.11</v>
      </c>
      <c r="H22" s="24">
        <v>2.2599999999999998</v>
      </c>
      <c r="I22" s="31"/>
      <c r="J22" s="31"/>
      <c r="K22" s="35"/>
    </row>
    <row r="23" spans="2:11" x14ac:dyDescent="0.25">
      <c r="B23" s="8" t="s">
        <v>353</v>
      </c>
      <c r="C23" s="57" t="s">
        <v>354</v>
      </c>
      <c r="D23" s="54" t="s">
        <v>355</v>
      </c>
      <c r="E23" s="6" t="s">
        <v>257</v>
      </c>
      <c r="F23" s="19">
        <v>2454</v>
      </c>
      <c r="G23" s="24">
        <v>24.73</v>
      </c>
      <c r="H23" s="24">
        <v>2.2200000000000002</v>
      </c>
      <c r="I23" s="31"/>
      <c r="J23" s="31"/>
      <c r="K23" s="35"/>
    </row>
    <row r="24" spans="2:11" x14ac:dyDescent="0.25">
      <c r="B24" s="8" t="s">
        <v>231</v>
      </c>
      <c r="C24" s="57" t="s">
        <v>232</v>
      </c>
      <c r="D24" s="54" t="s">
        <v>233</v>
      </c>
      <c r="E24" s="6" t="s">
        <v>156</v>
      </c>
      <c r="F24" s="19">
        <v>5711</v>
      </c>
      <c r="G24" s="24">
        <v>24.08</v>
      </c>
      <c r="H24" s="24">
        <v>2.16</v>
      </c>
      <c r="I24" s="31"/>
      <c r="J24" s="31"/>
      <c r="K24" s="35"/>
    </row>
    <row r="25" spans="2:11" x14ac:dyDescent="0.25">
      <c r="B25" s="8" t="s">
        <v>1875</v>
      </c>
      <c r="C25" s="57" t="s">
        <v>1194</v>
      </c>
      <c r="D25" s="54" t="s">
        <v>1876</v>
      </c>
      <c r="E25" s="6" t="s">
        <v>53</v>
      </c>
      <c r="F25" s="19">
        <v>12073</v>
      </c>
      <c r="G25" s="24">
        <v>23.81</v>
      </c>
      <c r="H25" s="24">
        <v>2.14</v>
      </c>
      <c r="I25" s="31"/>
      <c r="J25" s="31"/>
      <c r="K25" s="35"/>
    </row>
    <row r="26" spans="2:11" x14ac:dyDescent="0.25">
      <c r="B26" s="8" t="s">
        <v>2510</v>
      </c>
      <c r="C26" s="57" t="s">
        <v>2511</v>
      </c>
      <c r="D26" s="54" t="s">
        <v>2512</v>
      </c>
      <c r="E26" s="6" t="s">
        <v>53</v>
      </c>
      <c r="F26" s="19">
        <v>3118</v>
      </c>
      <c r="G26" s="24">
        <v>23.09</v>
      </c>
      <c r="H26" s="24">
        <v>2.08</v>
      </c>
      <c r="I26" s="31"/>
      <c r="J26" s="31"/>
      <c r="K26" s="35"/>
    </row>
    <row r="27" spans="2:11" x14ac:dyDescent="0.25">
      <c r="B27" s="8" t="s">
        <v>400</v>
      </c>
      <c r="C27" s="57" t="s">
        <v>401</v>
      </c>
      <c r="D27" s="54" t="s">
        <v>402</v>
      </c>
      <c r="E27" s="6" t="s">
        <v>403</v>
      </c>
      <c r="F27" s="19">
        <v>17482</v>
      </c>
      <c r="G27" s="24">
        <v>23.02</v>
      </c>
      <c r="H27" s="24">
        <v>2.0699999999999998</v>
      </c>
      <c r="I27" s="31"/>
      <c r="J27" s="31"/>
      <c r="K27" s="35"/>
    </row>
    <row r="28" spans="2:11" x14ac:dyDescent="0.25">
      <c r="B28" s="8" t="s">
        <v>281</v>
      </c>
      <c r="C28" s="57" t="s">
        <v>282</v>
      </c>
      <c r="D28" s="54" t="s">
        <v>283</v>
      </c>
      <c r="E28" s="6" t="s">
        <v>119</v>
      </c>
      <c r="F28" s="19">
        <v>677</v>
      </c>
      <c r="G28" s="24">
        <v>22.8</v>
      </c>
      <c r="H28" s="24">
        <v>2.0499999999999998</v>
      </c>
      <c r="I28" s="31"/>
      <c r="J28" s="31"/>
      <c r="K28" s="35"/>
    </row>
    <row r="29" spans="2:11" x14ac:dyDescent="0.25">
      <c r="B29" s="8" t="s">
        <v>461</v>
      </c>
      <c r="C29" s="57" t="s">
        <v>462</v>
      </c>
      <c r="D29" s="54" t="s">
        <v>463</v>
      </c>
      <c r="E29" s="6" t="s">
        <v>230</v>
      </c>
      <c r="F29" s="19">
        <v>1529</v>
      </c>
      <c r="G29" s="24">
        <v>22.62</v>
      </c>
      <c r="H29" s="24">
        <v>2.0299999999999998</v>
      </c>
      <c r="I29" s="31"/>
      <c r="J29" s="31"/>
      <c r="K29" s="35"/>
    </row>
    <row r="30" spans="2:11" x14ac:dyDescent="0.25">
      <c r="B30" s="8" t="s">
        <v>870</v>
      </c>
      <c r="C30" s="57" t="s">
        <v>698</v>
      </c>
      <c r="D30" s="54" t="s">
        <v>871</v>
      </c>
      <c r="E30" s="6" t="s">
        <v>53</v>
      </c>
      <c r="F30" s="19">
        <v>15227</v>
      </c>
      <c r="G30" s="24">
        <v>22.43</v>
      </c>
      <c r="H30" s="24">
        <v>2.02</v>
      </c>
      <c r="I30" s="31"/>
      <c r="J30" s="31"/>
      <c r="K30" s="35"/>
    </row>
    <row r="31" spans="2:11" x14ac:dyDescent="0.25">
      <c r="B31" s="8" t="s">
        <v>2080</v>
      </c>
      <c r="C31" s="57" t="s">
        <v>2081</v>
      </c>
      <c r="D31" s="54" t="s">
        <v>2082</v>
      </c>
      <c r="E31" s="6" t="s">
        <v>325</v>
      </c>
      <c r="F31" s="19">
        <v>942</v>
      </c>
      <c r="G31" s="24">
        <v>22.31</v>
      </c>
      <c r="H31" s="24">
        <v>2.0099999999999998</v>
      </c>
      <c r="I31" s="31"/>
      <c r="J31" s="31"/>
      <c r="K31" s="35"/>
    </row>
    <row r="32" spans="2:11" x14ac:dyDescent="0.25">
      <c r="B32" s="8" t="s">
        <v>910</v>
      </c>
      <c r="C32" s="57" t="s">
        <v>911</v>
      </c>
      <c r="D32" s="54" t="s">
        <v>912</v>
      </c>
      <c r="E32" s="6" t="s">
        <v>152</v>
      </c>
      <c r="F32" s="19">
        <v>477</v>
      </c>
      <c r="G32" s="24">
        <v>22</v>
      </c>
      <c r="H32" s="24">
        <v>1.98</v>
      </c>
      <c r="I32" s="31"/>
      <c r="J32" s="31"/>
      <c r="K32" s="35"/>
    </row>
    <row r="33" spans="2:11" x14ac:dyDescent="0.25">
      <c r="B33" s="8" t="s">
        <v>550</v>
      </c>
      <c r="C33" s="57" t="s">
        <v>551</v>
      </c>
      <c r="D33" s="54" t="s">
        <v>552</v>
      </c>
      <c r="E33" s="6" t="s">
        <v>186</v>
      </c>
      <c r="F33" s="19">
        <v>801</v>
      </c>
      <c r="G33" s="24">
        <v>21.66</v>
      </c>
      <c r="H33" s="24">
        <v>1.95</v>
      </c>
      <c r="I33" s="31"/>
      <c r="J33" s="31"/>
      <c r="K33" s="35"/>
    </row>
    <row r="34" spans="2:11" x14ac:dyDescent="0.25">
      <c r="B34" s="8" t="s">
        <v>2522</v>
      </c>
      <c r="C34" s="57" t="s">
        <v>2523</v>
      </c>
      <c r="D34" s="54" t="s">
        <v>2524</v>
      </c>
      <c r="E34" s="6" t="s">
        <v>277</v>
      </c>
      <c r="F34" s="19">
        <v>5002</v>
      </c>
      <c r="G34" s="24">
        <v>21.57</v>
      </c>
      <c r="H34" s="24">
        <v>1.94</v>
      </c>
      <c r="I34" s="31"/>
      <c r="J34" s="31"/>
      <c r="K34" s="35"/>
    </row>
    <row r="35" spans="2:11" x14ac:dyDescent="0.25">
      <c r="B35" s="8" t="s">
        <v>1877</v>
      </c>
      <c r="C35" s="57" t="s">
        <v>1878</v>
      </c>
      <c r="D35" s="54" t="s">
        <v>1879</v>
      </c>
      <c r="E35" s="6" t="s">
        <v>103</v>
      </c>
      <c r="F35" s="19">
        <v>1626</v>
      </c>
      <c r="G35" s="24">
        <v>21.2</v>
      </c>
      <c r="H35" s="24">
        <v>1.91</v>
      </c>
      <c r="I35" s="31"/>
      <c r="J35" s="31"/>
      <c r="K35" s="35"/>
    </row>
    <row r="36" spans="2:11" x14ac:dyDescent="0.25">
      <c r="B36" s="8" t="s">
        <v>2023</v>
      </c>
      <c r="C36" s="57" t="s">
        <v>2024</v>
      </c>
      <c r="D36" s="54" t="s">
        <v>2025</v>
      </c>
      <c r="E36" s="6" t="s">
        <v>85</v>
      </c>
      <c r="F36" s="19">
        <v>577</v>
      </c>
      <c r="G36" s="24">
        <v>21.09</v>
      </c>
      <c r="H36" s="24">
        <v>1.9</v>
      </c>
      <c r="I36" s="31"/>
      <c r="J36" s="31"/>
      <c r="K36" s="35"/>
    </row>
    <row r="37" spans="2:11" x14ac:dyDescent="0.25">
      <c r="B37" s="8" t="s">
        <v>1939</v>
      </c>
      <c r="C37" s="57" t="s">
        <v>1940</v>
      </c>
      <c r="D37" s="54" t="s">
        <v>1941</v>
      </c>
      <c r="E37" s="6" t="s">
        <v>74</v>
      </c>
      <c r="F37" s="19">
        <v>4764</v>
      </c>
      <c r="G37" s="24">
        <v>20.9</v>
      </c>
      <c r="H37" s="24">
        <v>1.88</v>
      </c>
      <c r="I37" s="31"/>
      <c r="J37" s="31"/>
      <c r="K37" s="35"/>
    </row>
    <row r="38" spans="2:11" x14ac:dyDescent="0.25">
      <c r="B38" s="8" t="s">
        <v>2496</v>
      </c>
      <c r="C38" s="57" t="s">
        <v>2497</v>
      </c>
      <c r="D38" s="54" t="s">
        <v>2498</v>
      </c>
      <c r="E38" s="6" t="s">
        <v>107</v>
      </c>
      <c r="F38" s="19">
        <v>281</v>
      </c>
      <c r="G38" s="24">
        <v>20.67</v>
      </c>
      <c r="H38" s="24">
        <v>1.86</v>
      </c>
      <c r="I38" s="31"/>
      <c r="J38" s="31"/>
      <c r="K38" s="35"/>
    </row>
    <row r="39" spans="2:11" x14ac:dyDescent="0.25">
      <c r="B39" s="8" t="s">
        <v>359</v>
      </c>
      <c r="C39" s="57" t="s">
        <v>360</v>
      </c>
      <c r="D39" s="54" t="s">
        <v>361</v>
      </c>
      <c r="E39" s="6" t="s">
        <v>318</v>
      </c>
      <c r="F39" s="19">
        <v>1934</v>
      </c>
      <c r="G39" s="24">
        <v>20.34</v>
      </c>
      <c r="H39" s="24">
        <v>1.83</v>
      </c>
      <c r="I39" s="31"/>
      <c r="J39" s="31"/>
      <c r="K39" s="35"/>
    </row>
    <row r="40" spans="2:11" x14ac:dyDescent="0.25">
      <c r="B40" s="8" t="s">
        <v>410</v>
      </c>
      <c r="C40" s="57" t="s">
        <v>411</v>
      </c>
      <c r="D40" s="54" t="s">
        <v>412</v>
      </c>
      <c r="E40" s="6" t="s">
        <v>131</v>
      </c>
      <c r="F40" s="19">
        <v>1564</v>
      </c>
      <c r="G40" s="24">
        <v>20.03</v>
      </c>
      <c r="H40" s="24">
        <v>1.8</v>
      </c>
      <c r="I40" s="31"/>
      <c r="J40" s="31"/>
      <c r="K40" s="35"/>
    </row>
    <row r="41" spans="2:11" x14ac:dyDescent="0.25">
      <c r="B41" s="8" t="s">
        <v>1800</v>
      </c>
      <c r="C41" s="57" t="s">
        <v>1801</v>
      </c>
      <c r="D41" s="54" t="s">
        <v>1802</v>
      </c>
      <c r="E41" s="6" t="s">
        <v>441</v>
      </c>
      <c r="F41" s="19">
        <v>521</v>
      </c>
      <c r="G41" s="24">
        <v>19.66</v>
      </c>
      <c r="H41" s="24">
        <v>1.77</v>
      </c>
      <c r="I41" s="31"/>
      <c r="J41" s="31"/>
      <c r="K41" s="35"/>
    </row>
    <row r="42" spans="2:11" x14ac:dyDescent="0.25">
      <c r="B42" s="8" t="s">
        <v>768</v>
      </c>
      <c r="C42" s="57" t="s">
        <v>769</v>
      </c>
      <c r="D42" s="54" t="s">
        <v>770</v>
      </c>
      <c r="E42" s="6" t="s">
        <v>257</v>
      </c>
      <c r="F42" s="19">
        <v>864</v>
      </c>
      <c r="G42" s="24">
        <v>18.86</v>
      </c>
      <c r="H42" s="24">
        <v>1.7</v>
      </c>
      <c r="I42" s="31"/>
      <c r="J42" s="31"/>
      <c r="K42" s="35"/>
    </row>
    <row r="43" spans="2:11" x14ac:dyDescent="0.25">
      <c r="B43" s="8" t="s">
        <v>2525</v>
      </c>
      <c r="C43" s="57" t="s">
        <v>2526</v>
      </c>
      <c r="D43" s="54" t="s">
        <v>2527</v>
      </c>
      <c r="E43" s="6" t="s">
        <v>57</v>
      </c>
      <c r="F43" s="19">
        <v>226</v>
      </c>
      <c r="G43" s="24">
        <v>18.670000000000002</v>
      </c>
      <c r="H43" s="24">
        <v>1.68</v>
      </c>
      <c r="I43" s="31"/>
      <c r="J43" s="31"/>
      <c r="K43" s="35"/>
    </row>
    <row r="44" spans="2:11" x14ac:dyDescent="0.25">
      <c r="B44" s="8" t="s">
        <v>264</v>
      </c>
      <c r="C44" s="57" t="s">
        <v>265</v>
      </c>
      <c r="D44" s="54" t="s">
        <v>266</v>
      </c>
      <c r="E44" s="6" t="s">
        <v>99</v>
      </c>
      <c r="F44" s="19">
        <v>1661</v>
      </c>
      <c r="G44" s="24">
        <v>18.61</v>
      </c>
      <c r="H44" s="24">
        <v>1.67</v>
      </c>
      <c r="I44" s="31"/>
      <c r="J44" s="31"/>
      <c r="K44" s="35"/>
    </row>
    <row r="45" spans="2:11" x14ac:dyDescent="0.25">
      <c r="B45" s="8" t="s">
        <v>1896</v>
      </c>
      <c r="C45" s="57" t="s">
        <v>1897</v>
      </c>
      <c r="D45" s="54" t="s">
        <v>1898</v>
      </c>
      <c r="E45" s="6" t="s">
        <v>506</v>
      </c>
      <c r="F45" s="19">
        <v>3355</v>
      </c>
      <c r="G45" s="24">
        <v>18.059999999999999</v>
      </c>
      <c r="H45" s="24">
        <v>1.62</v>
      </c>
      <c r="I45" s="31"/>
      <c r="J45" s="31"/>
      <c r="K45" s="35"/>
    </row>
    <row r="46" spans="2:11" x14ac:dyDescent="0.25">
      <c r="B46" s="8" t="s">
        <v>1968</v>
      </c>
      <c r="C46" s="57" t="s">
        <v>1969</v>
      </c>
      <c r="D46" s="54" t="s">
        <v>1970</v>
      </c>
      <c r="E46" s="6" t="s">
        <v>1971</v>
      </c>
      <c r="F46" s="19">
        <v>7714</v>
      </c>
      <c r="G46" s="24">
        <v>18</v>
      </c>
      <c r="H46" s="24">
        <v>1.62</v>
      </c>
      <c r="I46" s="31"/>
      <c r="J46" s="31"/>
      <c r="K46" s="35"/>
    </row>
    <row r="47" spans="2:11" x14ac:dyDescent="0.25">
      <c r="B47" s="8" t="s">
        <v>270</v>
      </c>
      <c r="C47" s="57" t="s">
        <v>271</v>
      </c>
      <c r="D47" s="54" t="s">
        <v>272</v>
      </c>
      <c r="E47" s="6" t="s">
        <v>273</v>
      </c>
      <c r="F47" s="19">
        <v>9330</v>
      </c>
      <c r="G47" s="24">
        <v>17.079999999999998</v>
      </c>
      <c r="H47" s="24">
        <v>1.54</v>
      </c>
      <c r="I47" s="31"/>
      <c r="J47" s="31"/>
      <c r="K47" s="35"/>
    </row>
    <row r="48" spans="2:11" x14ac:dyDescent="0.25">
      <c r="B48" s="8" t="s">
        <v>208</v>
      </c>
      <c r="C48" s="57" t="s">
        <v>209</v>
      </c>
      <c r="D48" s="54" t="s">
        <v>210</v>
      </c>
      <c r="E48" s="6" t="s">
        <v>74</v>
      </c>
      <c r="F48" s="19">
        <v>63</v>
      </c>
      <c r="G48" s="24">
        <v>16.850000000000001</v>
      </c>
      <c r="H48" s="24">
        <v>1.52</v>
      </c>
      <c r="I48" s="31"/>
      <c r="J48" s="31"/>
      <c r="K48" s="35"/>
    </row>
    <row r="49" spans="2:11" x14ac:dyDescent="0.25">
      <c r="B49" s="8" t="s">
        <v>1949</v>
      </c>
      <c r="C49" s="57" t="s">
        <v>1950</v>
      </c>
      <c r="D49" s="54" t="s">
        <v>1951</v>
      </c>
      <c r="E49" s="6" t="s">
        <v>169</v>
      </c>
      <c r="F49" s="19">
        <v>6229</v>
      </c>
      <c r="G49" s="24">
        <v>15.75</v>
      </c>
      <c r="H49" s="24">
        <v>1.42</v>
      </c>
      <c r="I49" s="31"/>
      <c r="J49" s="31"/>
      <c r="K49" s="35"/>
    </row>
    <row r="50" spans="2:11" x14ac:dyDescent="0.25">
      <c r="B50" s="8" t="s">
        <v>108</v>
      </c>
      <c r="C50" s="57" t="s">
        <v>109</v>
      </c>
      <c r="D50" s="54" t="s">
        <v>110</v>
      </c>
      <c r="E50" s="6" t="s">
        <v>111</v>
      </c>
      <c r="F50" s="19">
        <v>39</v>
      </c>
      <c r="G50" s="24">
        <v>14.51</v>
      </c>
      <c r="H50" s="24">
        <v>1.3</v>
      </c>
      <c r="I50" s="31"/>
      <c r="J50" s="31"/>
      <c r="K50" s="35"/>
    </row>
    <row r="51" spans="2:11" x14ac:dyDescent="0.25">
      <c r="B51" s="8" t="s">
        <v>404</v>
      </c>
      <c r="C51" s="57" t="s">
        <v>405</v>
      </c>
      <c r="D51" s="54" t="s">
        <v>406</v>
      </c>
      <c r="E51" s="6" t="s">
        <v>230</v>
      </c>
      <c r="F51" s="19">
        <v>2520</v>
      </c>
      <c r="G51" s="24">
        <v>14.17</v>
      </c>
      <c r="H51" s="24">
        <v>1.27</v>
      </c>
      <c r="I51" s="31"/>
      <c r="J51" s="31"/>
      <c r="K51" s="35"/>
    </row>
    <row r="52" spans="2:11" x14ac:dyDescent="0.25">
      <c r="B52" s="8" t="s">
        <v>2490</v>
      </c>
      <c r="C52" s="57" t="s">
        <v>2491</v>
      </c>
      <c r="D52" s="54" t="s">
        <v>2492</v>
      </c>
      <c r="E52" s="6" t="s">
        <v>107</v>
      </c>
      <c r="F52" s="19">
        <v>1903</v>
      </c>
      <c r="G52" s="24">
        <v>14.07</v>
      </c>
      <c r="H52" s="24">
        <v>1.26</v>
      </c>
      <c r="I52" s="31"/>
      <c r="J52" s="31"/>
      <c r="K52" s="35"/>
    </row>
    <row r="53" spans="2:11" x14ac:dyDescent="0.25">
      <c r="B53" s="8" t="s">
        <v>153</v>
      </c>
      <c r="C53" s="57" t="s">
        <v>154</v>
      </c>
      <c r="D53" s="54" t="s">
        <v>155</v>
      </c>
      <c r="E53" s="6" t="s">
        <v>156</v>
      </c>
      <c r="F53" s="19">
        <v>2482</v>
      </c>
      <c r="G53" s="24">
        <v>13.91</v>
      </c>
      <c r="H53" s="24">
        <v>1.25</v>
      </c>
      <c r="I53" s="31"/>
      <c r="J53" s="31"/>
      <c r="K53" s="35"/>
    </row>
    <row r="54" spans="2:11" x14ac:dyDescent="0.25">
      <c r="B54" s="8" t="s">
        <v>1955</v>
      </c>
      <c r="C54" s="57" t="s">
        <v>1956</v>
      </c>
      <c r="D54" s="54" t="s">
        <v>1957</v>
      </c>
      <c r="E54" s="6" t="s">
        <v>156</v>
      </c>
      <c r="F54" s="19">
        <v>1971</v>
      </c>
      <c r="G54" s="24">
        <v>13.9</v>
      </c>
      <c r="H54" s="24">
        <v>1.25</v>
      </c>
      <c r="I54" s="31"/>
      <c r="J54" s="31"/>
      <c r="K54" s="35"/>
    </row>
    <row r="55" spans="2:11" x14ac:dyDescent="0.25">
      <c r="B55" s="8" t="s">
        <v>2045</v>
      </c>
      <c r="C55" s="57" t="s">
        <v>2046</v>
      </c>
      <c r="D55" s="54" t="s">
        <v>2047</v>
      </c>
      <c r="E55" s="6" t="s">
        <v>57</v>
      </c>
      <c r="F55" s="19">
        <v>538</v>
      </c>
      <c r="G55" s="24">
        <v>12.67</v>
      </c>
      <c r="H55" s="24">
        <v>1.1399999999999999</v>
      </c>
      <c r="I55" s="31"/>
      <c r="J55" s="31"/>
      <c r="K55" s="35"/>
    </row>
    <row r="56" spans="2:11" x14ac:dyDescent="0.25">
      <c r="B56" s="8" t="s">
        <v>205</v>
      </c>
      <c r="C56" s="57" t="s">
        <v>206</v>
      </c>
      <c r="D56" s="54" t="s">
        <v>207</v>
      </c>
      <c r="E56" s="6" t="s">
        <v>103</v>
      </c>
      <c r="F56" s="19">
        <v>1502</v>
      </c>
      <c r="G56" s="24">
        <v>12.42</v>
      </c>
      <c r="H56" s="24">
        <v>1.1200000000000001</v>
      </c>
      <c r="I56" s="31"/>
      <c r="J56" s="31"/>
      <c r="K56" s="35"/>
    </row>
    <row r="57" spans="2:11" x14ac:dyDescent="0.25">
      <c r="B57" s="8" t="s">
        <v>480</v>
      </c>
      <c r="C57" s="57" t="s">
        <v>481</v>
      </c>
      <c r="D57" s="54" t="s">
        <v>482</v>
      </c>
      <c r="E57" s="6" t="s">
        <v>103</v>
      </c>
      <c r="F57" s="19">
        <v>4148</v>
      </c>
      <c r="G57" s="24">
        <v>11.82</v>
      </c>
      <c r="H57" s="24">
        <v>1.06</v>
      </c>
      <c r="I57" s="31"/>
      <c r="J57" s="31"/>
      <c r="K57" s="35"/>
    </row>
    <row r="58" spans="2:11" x14ac:dyDescent="0.25">
      <c r="B58" s="8" t="s">
        <v>916</v>
      </c>
      <c r="C58" s="57" t="s">
        <v>917</v>
      </c>
      <c r="D58" s="54" t="s">
        <v>918</v>
      </c>
      <c r="E58" s="6" t="s">
        <v>53</v>
      </c>
      <c r="F58" s="19">
        <v>4910</v>
      </c>
      <c r="G58" s="24">
        <v>11.1</v>
      </c>
      <c r="H58" s="24">
        <v>1</v>
      </c>
      <c r="I58" s="31"/>
      <c r="J58" s="31"/>
      <c r="K58" s="35"/>
    </row>
    <row r="59" spans="2:11" x14ac:dyDescent="0.25">
      <c r="B59" s="8" t="s">
        <v>251</v>
      </c>
      <c r="C59" s="57" t="s">
        <v>252</v>
      </c>
      <c r="D59" s="54" t="s">
        <v>253</v>
      </c>
      <c r="E59" s="6" t="s">
        <v>74</v>
      </c>
      <c r="F59" s="19">
        <v>524</v>
      </c>
      <c r="G59" s="24">
        <v>9.83</v>
      </c>
      <c r="H59" s="24">
        <v>0.88</v>
      </c>
      <c r="I59" s="31"/>
      <c r="J59" s="31"/>
      <c r="K59" s="35"/>
    </row>
    <row r="60" spans="2:11" x14ac:dyDescent="0.25">
      <c r="C60" s="58" t="s">
        <v>39</v>
      </c>
      <c r="D60" s="54"/>
      <c r="E60" s="6"/>
      <c r="F60" s="19"/>
      <c r="G60" s="25">
        <v>1112.1600000000001</v>
      </c>
      <c r="H60" s="25">
        <v>100.02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4667</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0.14000000000000001</v>
      </c>
      <c r="H104" s="24">
        <v>-1.9999999999999997E-2</v>
      </c>
      <c r="I104" s="31"/>
      <c r="J104" s="31"/>
      <c r="K104" s="35"/>
    </row>
    <row r="105" spans="1:54" x14ac:dyDescent="0.25">
      <c r="C105" s="58" t="s">
        <v>39</v>
      </c>
      <c r="D105" s="54"/>
      <c r="E105" s="6"/>
      <c r="F105" s="19"/>
      <c r="G105" s="25">
        <v>0.14000000000000001</v>
      </c>
      <c r="H105" s="25">
        <v>-1.9999999999999997E-2</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1112.3</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77" t="s">
        <v>4759</v>
      </c>
      <c r="E117" s="77" t="s">
        <v>4760</v>
      </c>
      <c r="F117" s="78"/>
    </row>
    <row r="118" spans="3:6" x14ac:dyDescent="0.25">
      <c r="E118" s="2" t="s">
        <v>4798</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9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2573</v>
      </c>
      <c r="J2" s="38" t="s">
        <v>4484</v>
      </c>
    </row>
    <row r="3" spans="1:54" ht="16.5" x14ac:dyDescent="0.3">
      <c r="C3" s="1" t="s">
        <v>26</v>
      </c>
      <c r="D3" s="21" t="s">
        <v>2574</v>
      </c>
      <c r="F3" s="71" t="s">
        <v>4699</v>
      </c>
      <c r="G3" s="13" t="s">
        <v>4421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565</v>
      </c>
      <c r="C10" s="57" t="s">
        <v>566</v>
      </c>
      <c r="D10" s="54" t="s">
        <v>567</v>
      </c>
      <c r="E10" s="6" t="s">
        <v>568</v>
      </c>
      <c r="F10" s="19">
        <v>119647</v>
      </c>
      <c r="G10" s="24">
        <v>409.37</v>
      </c>
      <c r="H10" s="24">
        <v>6.54</v>
      </c>
      <c r="I10" s="31"/>
      <c r="J10" s="31"/>
      <c r="K10" s="35"/>
    </row>
    <row r="11" spans="1:54" x14ac:dyDescent="0.25">
      <c r="B11" s="8" t="s">
        <v>768</v>
      </c>
      <c r="C11" s="57" t="s">
        <v>769</v>
      </c>
      <c r="D11" s="54" t="s">
        <v>770</v>
      </c>
      <c r="E11" s="6" t="s">
        <v>257</v>
      </c>
      <c r="F11" s="19">
        <v>15098</v>
      </c>
      <c r="G11" s="24">
        <v>331.58</v>
      </c>
      <c r="H11" s="24">
        <v>5.3</v>
      </c>
      <c r="I11" s="31"/>
      <c r="J11" s="31"/>
      <c r="K11" s="35"/>
    </row>
    <row r="12" spans="1:54" x14ac:dyDescent="0.25">
      <c r="B12" s="8" t="s">
        <v>341</v>
      </c>
      <c r="C12" s="57" t="s">
        <v>342</v>
      </c>
      <c r="D12" s="54" t="s">
        <v>343</v>
      </c>
      <c r="E12" s="6" t="s">
        <v>57</v>
      </c>
      <c r="F12" s="19">
        <v>23968</v>
      </c>
      <c r="G12" s="24">
        <v>321.39</v>
      </c>
      <c r="H12" s="24">
        <v>5.14</v>
      </c>
      <c r="I12" s="31"/>
      <c r="J12" s="31"/>
      <c r="K12" s="35"/>
    </row>
    <row r="13" spans="1:54" x14ac:dyDescent="0.25">
      <c r="B13" s="8" t="s">
        <v>54</v>
      </c>
      <c r="C13" s="57" t="s">
        <v>55</v>
      </c>
      <c r="D13" s="54" t="s">
        <v>56</v>
      </c>
      <c r="E13" s="6" t="s">
        <v>57</v>
      </c>
      <c r="F13" s="19">
        <v>22027</v>
      </c>
      <c r="G13" s="24">
        <v>320.52999999999997</v>
      </c>
      <c r="H13" s="24">
        <v>5.12</v>
      </c>
      <c r="I13" s="31"/>
      <c r="J13" s="31"/>
      <c r="K13" s="35"/>
    </row>
    <row r="14" spans="1:54" x14ac:dyDescent="0.25">
      <c r="B14" s="8" t="s">
        <v>58</v>
      </c>
      <c r="C14" s="57" t="s">
        <v>59</v>
      </c>
      <c r="D14" s="54" t="s">
        <v>60</v>
      </c>
      <c r="E14" s="6" t="s">
        <v>57</v>
      </c>
      <c r="F14" s="19">
        <v>8773</v>
      </c>
      <c r="G14" s="24">
        <v>305.97000000000003</v>
      </c>
      <c r="H14" s="24">
        <v>4.8899999999999997</v>
      </c>
      <c r="I14" s="31"/>
      <c r="J14" s="31"/>
      <c r="K14" s="35"/>
    </row>
    <row r="15" spans="1:54" x14ac:dyDescent="0.25">
      <c r="B15" s="8" t="s">
        <v>527</v>
      </c>
      <c r="C15" s="57" t="s">
        <v>528</v>
      </c>
      <c r="D15" s="54" t="s">
        <v>529</v>
      </c>
      <c r="E15" s="6" t="s">
        <v>135</v>
      </c>
      <c r="F15" s="19">
        <v>1236</v>
      </c>
      <c r="G15" s="24">
        <v>299.56</v>
      </c>
      <c r="H15" s="24">
        <v>4.79</v>
      </c>
      <c r="I15" s="31"/>
      <c r="J15" s="31"/>
      <c r="K15" s="35"/>
    </row>
    <row r="16" spans="1:54" x14ac:dyDescent="0.25">
      <c r="B16" s="8" t="s">
        <v>267</v>
      </c>
      <c r="C16" s="57" t="s">
        <v>268</v>
      </c>
      <c r="D16" s="54" t="s">
        <v>269</v>
      </c>
      <c r="E16" s="6" t="s">
        <v>78</v>
      </c>
      <c r="F16" s="19">
        <v>4621</v>
      </c>
      <c r="G16" s="24">
        <v>281.44</v>
      </c>
      <c r="H16" s="24">
        <v>4.5</v>
      </c>
      <c r="I16" s="31"/>
      <c r="J16" s="31"/>
      <c r="K16" s="35"/>
    </row>
    <row r="17" spans="2:11" x14ac:dyDescent="0.25">
      <c r="B17" s="8" t="s">
        <v>199</v>
      </c>
      <c r="C17" s="57" t="s">
        <v>200</v>
      </c>
      <c r="D17" s="54" t="s">
        <v>201</v>
      </c>
      <c r="E17" s="6" t="s">
        <v>95</v>
      </c>
      <c r="F17" s="19">
        <v>62783</v>
      </c>
      <c r="G17" s="24">
        <v>273.61</v>
      </c>
      <c r="H17" s="24">
        <v>4.37</v>
      </c>
      <c r="I17" s="31"/>
      <c r="J17" s="31"/>
      <c r="K17" s="35"/>
    </row>
    <row r="18" spans="2:11" x14ac:dyDescent="0.25">
      <c r="B18" s="8" t="s">
        <v>92</v>
      </c>
      <c r="C18" s="57" t="s">
        <v>93</v>
      </c>
      <c r="D18" s="54" t="s">
        <v>94</v>
      </c>
      <c r="E18" s="6" t="s">
        <v>95</v>
      </c>
      <c r="F18" s="19">
        <v>10551</v>
      </c>
      <c r="G18" s="24">
        <v>268.58</v>
      </c>
      <c r="H18" s="24">
        <v>4.29</v>
      </c>
      <c r="I18" s="31"/>
      <c r="J18" s="31"/>
      <c r="K18" s="35"/>
    </row>
    <row r="19" spans="2:11" x14ac:dyDescent="0.25">
      <c r="B19" s="8" t="s">
        <v>948</v>
      </c>
      <c r="C19" s="57" t="s">
        <v>949</v>
      </c>
      <c r="D19" s="54" t="s">
        <v>950</v>
      </c>
      <c r="E19" s="6" t="s">
        <v>103</v>
      </c>
      <c r="F19" s="19">
        <v>8459</v>
      </c>
      <c r="G19" s="24">
        <v>263.91000000000003</v>
      </c>
      <c r="H19" s="24">
        <v>4.22</v>
      </c>
      <c r="I19" s="31"/>
      <c r="J19" s="31"/>
      <c r="K19" s="35"/>
    </row>
    <row r="20" spans="2:11" x14ac:dyDescent="0.25">
      <c r="B20" s="8" t="s">
        <v>163</v>
      </c>
      <c r="C20" s="57" t="s">
        <v>164</v>
      </c>
      <c r="D20" s="54" t="s">
        <v>165</v>
      </c>
      <c r="E20" s="6" t="s">
        <v>57</v>
      </c>
      <c r="F20" s="19">
        <v>21023</v>
      </c>
      <c r="G20" s="24">
        <v>256.68</v>
      </c>
      <c r="H20" s="24">
        <v>4.0999999999999996</v>
      </c>
      <c r="I20" s="31"/>
      <c r="J20" s="31"/>
      <c r="K20" s="35"/>
    </row>
    <row r="21" spans="2:11" x14ac:dyDescent="0.25">
      <c r="B21" s="8" t="s">
        <v>238</v>
      </c>
      <c r="C21" s="57" t="s">
        <v>239</v>
      </c>
      <c r="D21" s="54" t="s">
        <v>240</v>
      </c>
      <c r="E21" s="6" t="s">
        <v>57</v>
      </c>
      <c r="F21" s="19">
        <v>4347</v>
      </c>
      <c r="G21" s="24">
        <v>240.68</v>
      </c>
      <c r="H21" s="24">
        <v>3.85</v>
      </c>
      <c r="I21" s="31"/>
      <c r="J21" s="31"/>
      <c r="K21" s="35"/>
    </row>
    <row r="22" spans="2:11" x14ac:dyDescent="0.25">
      <c r="B22" s="8" t="s">
        <v>128</v>
      </c>
      <c r="C22" s="57" t="s">
        <v>129</v>
      </c>
      <c r="D22" s="54" t="s">
        <v>130</v>
      </c>
      <c r="E22" s="6" t="s">
        <v>131</v>
      </c>
      <c r="F22" s="19">
        <v>6075</v>
      </c>
      <c r="G22" s="24">
        <v>230.16</v>
      </c>
      <c r="H22" s="24">
        <v>3.68</v>
      </c>
      <c r="I22" s="31"/>
      <c r="J22" s="31"/>
      <c r="K22" s="35"/>
    </row>
    <row r="23" spans="2:11" x14ac:dyDescent="0.25">
      <c r="B23" s="8" t="s">
        <v>132</v>
      </c>
      <c r="C23" s="57" t="s">
        <v>133</v>
      </c>
      <c r="D23" s="54" t="s">
        <v>134</v>
      </c>
      <c r="E23" s="6" t="s">
        <v>135</v>
      </c>
      <c r="F23" s="19">
        <v>4611</v>
      </c>
      <c r="G23" s="24">
        <v>223.76</v>
      </c>
      <c r="H23" s="24">
        <v>3.58</v>
      </c>
      <c r="I23" s="31"/>
      <c r="J23" s="31"/>
      <c r="K23" s="35"/>
    </row>
    <row r="24" spans="2:11" x14ac:dyDescent="0.25">
      <c r="B24" s="8" t="s">
        <v>759</v>
      </c>
      <c r="C24" s="57" t="s">
        <v>760</v>
      </c>
      <c r="D24" s="54" t="s">
        <v>761</v>
      </c>
      <c r="E24" s="6" t="s">
        <v>78</v>
      </c>
      <c r="F24" s="19">
        <v>5706</v>
      </c>
      <c r="G24" s="24">
        <v>217.91</v>
      </c>
      <c r="H24" s="24">
        <v>3.48</v>
      </c>
      <c r="I24" s="31"/>
      <c r="J24" s="31"/>
      <c r="K24" s="35"/>
    </row>
    <row r="25" spans="2:11" x14ac:dyDescent="0.25">
      <c r="B25" s="8" t="s">
        <v>108</v>
      </c>
      <c r="C25" s="57" t="s">
        <v>109</v>
      </c>
      <c r="D25" s="54" t="s">
        <v>110</v>
      </c>
      <c r="E25" s="6" t="s">
        <v>111</v>
      </c>
      <c r="F25" s="19">
        <v>546</v>
      </c>
      <c r="G25" s="24">
        <v>203.44</v>
      </c>
      <c r="H25" s="24">
        <v>3.25</v>
      </c>
      <c r="I25" s="31"/>
      <c r="J25" s="31"/>
      <c r="K25" s="35"/>
    </row>
    <row r="26" spans="2:11" x14ac:dyDescent="0.25">
      <c r="B26" s="8" t="s">
        <v>1896</v>
      </c>
      <c r="C26" s="57" t="s">
        <v>1897</v>
      </c>
      <c r="D26" s="54" t="s">
        <v>1898</v>
      </c>
      <c r="E26" s="6" t="s">
        <v>506</v>
      </c>
      <c r="F26" s="19">
        <v>35071</v>
      </c>
      <c r="G26" s="24">
        <v>188.91</v>
      </c>
      <c r="H26" s="24">
        <v>3.02</v>
      </c>
      <c r="I26" s="31"/>
      <c r="J26" s="31"/>
      <c r="K26" s="35"/>
    </row>
    <row r="27" spans="2:11" x14ac:dyDescent="0.25">
      <c r="B27" s="8" t="s">
        <v>112</v>
      </c>
      <c r="C27" s="57" t="s">
        <v>113</v>
      </c>
      <c r="D27" s="54" t="s">
        <v>114</v>
      </c>
      <c r="E27" s="6" t="s">
        <v>115</v>
      </c>
      <c r="F27" s="19">
        <v>5968</v>
      </c>
      <c r="G27" s="24">
        <v>177.22</v>
      </c>
      <c r="H27" s="24">
        <v>2.83</v>
      </c>
      <c r="I27" s="31"/>
      <c r="J27" s="31"/>
      <c r="K27" s="35"/>
    </row>
    <row r="28" spans="2:11" x14ac:dyDescent="0.25">
      <c r="B28" s="8" t="s">
        <v>2040</v>
      </c>
      <c r="C28" s="57" t="s">
        <v>2041</v>
      </c>
      <c r="D28" s="54" t="s">
        <v>2042</v>
      </c>
      <c r="E28" s="6" t="s">
        <v>325</v>
      </c>
      <c r="F28" s="19">
        <v>6664</v>
      </c>
      <c r="G28" s="24">
        <v>170.09</v>
      </c>
      <c r="H28" s="24">
        <v>2.72</v>
      </c>
      <c r="I28" s="31"/>
      <c r="J28" s="31"/>
      <c r="K28" s="35"/>
    </row>
    <row r="29" spans="2:11" x14ac:dyDescent="0.25">
      <c r="B29" s="8" t="s">
        <v>1877</v>
      </c>
      <c r="C29" s="57" t="s">
        <v>1878</v>
      </c>
      <c r="D29" s="54" t="s">
        <v>1879</v>
      </c>
      <c r="E29" s="6" t="s">
        <v>103</v>
      </c>
      <c r="F29" s="19">
        <v>12433</v>
      </c>
      <c r="G29" s="24">
        <v>161.96</v>
      </c>
      <c r="H29" s="24">
        <v>2.59</v>
      </c>
      <c r="I29" s="31"/>
      <c r="J29" s="31"/>
      <c r="K29" s="35"/>
    </row>
    <row r="30" spans="2:11" x14ac:dyDescent="0.25">
      <c r="B30" s="8" t="s">
        <v>1952</v>
      </c>
      <c r="C30" s="57" t="s">
        <v>1953</v>
      </c>
      <c r="D30" s="54" t="s">
        <v>1954</v>
      </c>
      <c r="E30" s="6" t="s">
        <v>257</v>
      </c>
      <c r="F30" s="19">
        <v>29260</v>
      </c>
      <c r="G30" s="24">
        <v>157.43</v>
      </c>
      <c r="H30" s="24">
        <v>2.52</v>
      </c>
      <c r="I30" s="31"/>
      <c r="J30" s="31"/>
      <c r="K30" s="35"/>
    </row>
    <row r="31" spans="2:11" x14ac:dyDescent="0.25">
      <c r="B31" s="8" t="s">
        <v>881</v>
      </c>
      <c r="C31" s="57" t="s">
        <v>882</v>
      </c>
      <c r="D31" s="54" t="s">
        <v>883</v>
      </c>
      <c r="E31" s="6" t="s">
        <v>441</v>
      </c>
      <c r="F31" s="19">
        <v>10871</v>
      </c>
      <c r="G31" s="24">
        <v>126.45</v>
      </c>
      <c r="H31" s="24">
        <v>2.02</v>
      </c>
      <c r="I31" s="31"/>
      <c r="J31" s="31"/>
      <c r="K31" s="35"/>
    </row>
    <row r="32" spans="2:11" x14ac:dyDescent="0.25">
      <c r="B32" s="8" t="s">
        <v>202</v>
      </c>
      <c r="C32" s="57" t="s">
        <v>203</v>
      </c>
      <c r="D32" s="54" t="s">
        <v>204</v>
      </c>
      <c r="E32" s="6" t="s">
        <v>131</v>
      </c>
      <c r="F32" s="19">
        <v>500</v>
      </c>
      <c r="G32" s="24">
        <v>119.03</v>
      </c>
      <c r="H32" s="24">
        <v>1.9</v>
      </c>
      <c r="I32" s="31"/>
      <c r="J32" s="31"/>
      <c r="K32" s="35"/>
    </row>
    <row r="33" spans="2:11" x14ac:dyDescent="0.25">
      <c r="B33" s="8" t="s">
        <v>124</v>
      </c>
      <c r="C33" s="57" t="s">
        <v>125</v>
      </c>
      <c r="D33" s="54" t="s">
        <v>126</v>
      </c>
      <c r="E33" s="6" t="s">
        <v>127</v>
      </c>
      <c r="F33" s="19">
        <v>2484</v>
      </c>
      <c r="G33" s="24">
        <v>118.46</v>
      </c>
      <c r="H33" s="24">
        <v>1.89</v>
      </c>
      <c r="I33" s="31"/>
      <c r="J33" s="31"/>
      <c r="K33" s="35"/>
    </row>
    <row r="34" spans="2:11" x14ac:dyDescent="0.25">
      <c r="B34" s="8" t="s">
        <v>190</v>
      </c>
      <c r="C34" s="57" t="s">
        <v>191</v>
      </c>
      <c r="D34" s="54" t="s">
        <v>192</v>
      </c>
      <c r="E34" s="6" t="s">
        <v>107</v>
      </c>
      <c r="F34" s="19">
        <v>7935</v>
      </c>
      <c r="G34" s="24">
        <v>117.59</v>
      </c>
      <c r="H34" s="24">
        <v>1.88</v>
      </c>
      <c r="I34" s="31"/>
      <c r="J34" s="31"/>
      <c r="K34" s="35"/>
    </row>
    <row r="35" spans="2:11" x14ac:dyDescent="0.25">
      <c r="B35" s="8" t="s">
        <v>2053</v>
      </c>
      <c r="C35" s="57" t="s">
        <v>2054</v>
      </c>
      <c r="D35" s="54" t="s">
        <v>2055</v>
      </c>
      <c r="E35" s="6" t="s">
        <v>103</v>
      </c>
      <c r="F35" s="19">
        <v>18490</v>
      </c>
      <c r="G35" s="24">
        <v>106.21</v>
      </c>
      <c r="H35" s="24">
        <v>1.7</v>
      </c>
      <c r="I35" s="31"/>
      <c r="J35" s="31"/>
      <c r="K35" s="35"/>
    </row>
    <row r="36" spans="2:11" x14ac:dyDescent="0.25">
      <c r="B36" s="8" t="s">
        <v>2090</v>
      </c>
      <c r="C36" s="57" t="s">
        <v>2091</v>
      </c>
      <c r="D36" s="54" t="s">
        <v>2092</v>
      </c>
      <c r="E36" s="6" t="s">
        <v>57</v>
      </c>
      <c r="F36" s="19">
        <v>2516</v>
      </c>
      <c r="G36" s="24">
        <v>100.92</v>
      </c>
      <c r="H36" s="24">
        <v>1.61</v>
      </c>
      <c r="I36" s="31"/>
      <c r="J36" s="31"/>
      <c r="K36" s="35"/>
    </row>
    <row r="37" spans="2:11" x14ac:dyDescent="0.25">
      <c r="B37" s="8" t="s">
        <v>338</v>
      </c>
      <c r="C37" s="57" t="s">
        <v>339</v>
      </c>
      <c r="D37" s="54" t="s">
        <v>340</v>
      </c>
      <c r="E37" s="6" t="s">
        <v>217</v>
      </c>
      <c r="F37" s="19">
        <v>3393</v>
      </c>
      <c r="G37" s="24">
        <v>91.54</v>
      </c>
      <c r="H37" s="24">
        <v>1.46</v>
      </c>
      <c r="I37" s="31"/>
      <c r="J37" s="31"/>
      <c r="K37" s="35"/>
    </row>
    <row r="38" spans="2:11" x14ac:dyDescent="0.25">
      <c r="B38" s="8" t="s">
        <v>2034</v>
      </c>
      <c r="C38" s="57" t="s">
        <v>2035</v>
      </c>
      <c r="D38" s="54" t="s">
        <v>2036</v>
      </c>
      <c r="E38" s="6" t="s">
        <v>403</v>
      </c>
      <c r="F38" s="19">
        <v>23368</v>
      </c>
      <c r="G38" s="24">
        <v>90.92</v>
      </c>
      <c r="H38" s="24">
        <v>1.45</v>
      </c>
      <c r="I38" s="31"/>
      <c r="J38" s="31"/>
      <c r="K38" s="35"/>
    </row>
    <row r="39" spans="2:11" x14ac:dyDescent="0.25">
      <c r="B39" s="8" t="s">
        <v>2008</v>
      </c>
      <c r="C39" s="57" t="s">
        <v>2009</v>
      </c>
      <c r="D39" s="54" t="s">
        <v>2010</v>
      </c>
      <c r="E39" s="6" t="s">
        <v>169</v>
      </c>
      <c r="F39" s="19">
        <v>9587</v>
      </c>
      <c r="G39" s="24">
        <v>64.650000000000006</v>
      </c>
      <c r="H39" s="24">
        <v>1.03</v>
      </c>
      <c r="I39" s="31"/>
      <c r="J39" s="31"/>
      <c r="K39" s="35"/>
    </row>
    <row r="40" spans="2:11" x14ac:dyDescent="0.25">
      <c r="C40" s="58" t="s">
        <v>39</v>
      </c>
      <c r="D40" s="54"/>
      <c r="E40" s="6"/>
      <c r="F40" s="19"/>
      <c r="G40" s="25">
        <v>6239.95</v>
      </c>
      <c r="H40" s="25">
        <v>99.72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0.53</v>
      </c>
      <c r="H80" s="24">
        <v>0.01</v>
      </c>
      <c r="I80" s="31"/>
      <c r="J80" s="31"/>
      <c r="K80" s="35"/>
    </row>
    <row r="81" spans="1:54" x14ac:dyDescent="0.25">
      <c r="C81" s="58" t="s">
        <v>39</v>
      </c>
      <c r="D81" s="54"/>
      <c r="E81" s="6"/>
      <c r="F81" s="19"/>
      <c r="G81" s="25">
        <v>0.53</v>
      </c>
      <c r="H81" s="25">
        <v>0.01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4667</v>
      </c>
      <c r="D84" s="54"/>
      <c r="E84" s="6"/>
      <c r="F84" s="19"/>
      <c r="G84" s="24" t="s">
        <v>2</v>
      </c>
      <c r="H84" s="24" t="s">
        <v>2</v>
      </c>
      <c r="I84" s="31"/>
      <c r="J84" s="31"/>
      <c r="K84" s="35"/>
      <c r="L84" s="3"/>
      <c r="AI84" s="3"/>
      <c r="AV84" s="3"/>
      <c r="AX84" s="3"/>
      <c r="BB84" s="3"/>
    </row>
    <row r="85" spans="1:54" x14ac:dyDescent="0.25">
      <c r="B85" s="8"/>
      <c r="C85" s="57" t="s">
        <v>40</v>
      </c>
      <c r="D85" s="54"/>
      <c r="E85" s="6"/>
      <c r="F85" s="19"/>
      <c r="G85" s="24">
        <v>16.440000000000001</v>
      </c>
      <c r="H85" s="24">
        <v>0.27</v>
      </c>
      <c r="I85" s="31"/>
      <c r="J85" s="31"/>
      <c r="K85" s="35"/>
    </row>
    <row r="86" spans="1:54" x14ac:dyDescent="0.25">
      <c r="C86" s="58" t="s">
        <v>39</v>
      </c>
      <c r="D86" s="54"/>
      <c r="E86" s="6"/>
      <c r="F86" s="19"/>
      <c r="G86" s="25">
        <v>16.440000000000001</v>
      </c>
      <c r="H86" s="25">
        <v>0.27</v>
      </c>
      <c r="I86" s="31"/>
      <c r="J86" s="31"/>
      <c r="K86" s="35"/>
    </row>
    <row r="87" spans="1:54" x14ac:dyDescent="0.25">
      <c r="C87" s="57"/>
      <c r="D87" s="54"/>
      <c r="E87" s="6"/>
      <c r="F87" s="19"/>
      <c r="G87" s="24"/>
      <c r="H87" s="24"/>
      <c r="I87" s="31"/>
      <c r="J87" s="31"/>
      <c r="K87" s="35"/>
    </row>
    <row r="88" spans="1:54" x14ac:dyDescent="0.25">
      <c r="C88" s="60" t="s">
        <v>41</v>
      </c>
      <c r="D88" s="55"/>
      <c r="E88" s="5"/>
      <c r="F88" s="20"/>
      <c r="G88" s="26">
        <v>6256.92</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4759</v>
      </c>
      <c r="E98" s="77" t="s">
        <v>4760</v>
      </c>
      <c r="F98" s="78"/>
    </row>
    <row r="99" spans="3:6" x14ac:dyDescent="0.25">
      <c r="E99" s="2" t="s">
        <v>4799</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194"/>
  <sheetViews>
    <sheetView showGridLines="0" zoomScale="90" zoomScaleNormal="90" workbookViewId="0">
      <pane ySplit="6" topLeftCell="A1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2575</v>
      </c>
      <c r="J2" s="38" t="s">
        <v>4484</v>
      </c>
    </row>
    <row r="3" spans="1:54" ht="16.5" x14ac:dyDescent="0.3">
      <c r="C3" s="1" t="s">
        <v>26</v>
      </c>
      <c r="D3" s="21" t="s">
        <v>2576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2263</v>
      </c>
      <c r="C18" s="57" t="s">
        <v>1533</v>
      </c>
      <c r="D18" s="54" t="s">
        <v>2264</v>
      </c>
      <c r="E18" s="6" t="s">
        <v>1678</v>
      </c>
      <c r="F18" s="19">
        <v>7740</v>
      </c>
      <c r="G18" s="24">
        <v>75739.31</v>
      </c>
      <c r="H18" s="24">
        <v>3.73</v>
      </c>
      <c r="I18" s="31">
        <v>7.99</v>
      </c>
      <c r="J18" s="31"/>
      <c r="K18" s="35" t="s">
        <v>584</v>
      </c>
    </row>
    <row r="19" spans="2:11" x14ac:dyDescent="0.25">
      <c r="B19" s="8" t="s">
        <v>595</v>
      </c>
      <c r="C19" s="57" t="s">
        <v>596</v>
      </c>
      <c r="D19" s="54" t="s">
        <v>597</v>
      </c>
      <c r="E19" s="6" t="s">
        <v>598</v>
      </c>
      <c r="F19" s="19">
        <v>62500</v>
      </c>
      <c r="G19" s="24">
        <v>62165.69</v>
      </c>
      <c r="H19" s="24">
        <v>3.06</v>
      </c>
      <c r="I19" s="31">
        <v>7.9509999999999996</v>
      </c>
      <c r="J19" s="31"/>
      <c r="K19" s="35" t="s">
        <v>584</v>
      </c>
    </row>
    <row r="20" spans="2:11" x14ac:dyDescent="0.25">
      <c r="B20" s="8" t="s">
        <v>1498</v>
      </c>
      <c r="C20" s="57" t="s">
        <v>1499</v>
      </c>
      <c r="D20" s="54" t="s">
        <v>1500</v>
      </c>
      <c r="E20" s="6" t="s">
        <v>1501</v>
      </c>
      <c r="F20" s="19">
        <v>56000</v>
      </c>
      <c r="G20" s="24">
        <v>56065.74</v>
      </c>
      <c r="H20" s="24">
        <v>2.76</v>
      </c>
      <c r="I20" s="31">
        <v>7.65</v>
      </c>
      <c r="J20" s="31"/>
      <c r="K20" s="35" t="s">
        <v>584</v>
      </c>
    </row>
    <row r="21" spans="2:11" x14ac:dyDescent="0.25">
      <c r="B21" s="8" t="s">
        <v>2577</v>
      </c>
      <c r="C21" s="57" t="s">
        <v>1481</v>
      </c>
      <c r="D21" s="54" t="s">
        <v>2578</v>
      </c>
      <c r="E21" s="6" t="s">
        <v>583</v>
      </c>
      <c r="F21" s="19">
        <v>4400</v>
      </c>
      <c r="G21" s="24">
        <v>43789.279999999999</v>
      </c>
      <c r="H21" s="24">
        <v>2.16</v>
      </c>
      <c r="I21" s="31">
        <v>7.7304000000000004</v>
      </c>
      <c r="J21" s="31"/>
      <c r="K21" s="35" t="s">
        <v>584</v>
      </c>
    </row>
    <row r="22" spans="2:11" x14ac:dyDescent="0.25">
      <c r="B22" s="8" t="s">
        <v>1042</v>
      </c>
      <c r="C22" s="57" t="s">
        <v>581</v>
      </c>
      <c r="D22" s="54" t="s">
        <v>1043</v>
      </c>
      <c r="E22" s="6" t="s">
        <v>583</v>
      </c>
      <c r="F22" s="19">
        <v>42500</v>
      </c>
      <c r="G22" s="24">
        <v>42250.06</v>
      </c>
      <c r="H22" s="24">
        <v>2.08</v>
      </c>
      <c r="I22" s="31">
        <v>7.83</v>
      </c>
      <c r="J22" s="31"/>
      <c r="K22" s="35"/>
    </row>
    <row r="23" spans="2:11" x14ac:dyDescent="0.25">
      <c r="B23" s="8" t="s">
        <v>2274</v>
      </c>
      <c r="C23" s="57" t="s">
        <v>2139</v>
      </c>
      <c r="D23" s="54" t="s">
        <v>2275</v>
      </c>
      <c r="E23" s="6" t="s">
        <v>583</v>
      </c>
      <c r="F23" s="19">
        <v>42500</v>
      </c>
      <c r="G23" s="24">
        <v>42212.83</v>
      </c>
      <c r="H23" s="24">
        <v>2.08</v>
      </c>
      <c r="I23" s="31">
        <v>7.67</v>
      </c>
      <c r="J23" s="31"/>
      <c r="K23" s="35" t="s">
        <v>584</v>
      </c>
    </row>
    <row r="24" spans="2:11" x14ac:dyDescent="0.25">
      <c r="B24" s="8" t="s">
        <v>2153</v>
      </c>
      <c r="C24" s="57" t="s">
        <v>647</v>
      </c>
      <c r="D24" s="54" t="s">
        <v>2154</v>
      </c>
      <c r="E24" s="6" t="s">
        <v>583</v>
      </c>
      <c r="F24" s="19">
        <v>4201</v>
      </c>
      <c r="G24" s="24">
        <v>41954.5</v>
      </c>
      <c r="H24" s="24">
        <v>2.0699999999999998</v>
      </c>
      <c r="I24" s="31">
        <v>8.0030999999999999</v>
      </c>
      <c r="J24" s="31">
        <v>7.9596608612500006</v>
      </c>
      <c r="K24" s="35" t="s">
        <v>584</v>
      </c>
    </row>
    <row r="25" spans="2:11" x14ac:dyDescent="0.25">
      <c r="B25" s="8" t="s">
        <v>580</v>
      </c>
      <c r="C25" s="57" t="s">
        <v>581</v>
      </c>
      <c r="D25" s="54" t="s">
        <v>582</v>
      </c>
      <c r="E25" s="6" t="s">
        <v>583</v>
      </c>
      <c r="F25" s="19">
        <v>42000</v>
      </c>
      <c r="G25" s="24">
        <v>41719.61</v>
      </c>
      <c r="H25" s="24">
        <v>2.06</v>
      </c>
      <c r="I25" s="31">
        <v>7.84</v>
      </c>
      <c r="J25" s="31"/>
      <c r="K25" s="35" t="s">
        <v>584</v>
      </c>
    </row>
    <row r="26" spans="2:11" x14ac:dyDescent="0.25">
      <c r="B26" s="8" t="s">
        <v>2281</v>
      </c>
      <c r="C26" s="57" t="s">
        <v>1103</v>
      </c>
      <c r="D26" s="54" t="s">
        <v>2282</v>
      </c>
      <c r="E26" s="6" t="s">
        <v>583</v>
      </c>
      <c r="F26" s="19">
        <v>4000</v>
      </c>
      <c r="G26" s="24">
        <v>39800.959999999999</v>
      </c>
      <c r="H26" s="24">
        <v>1.96</v>
      </c>
      <c r="I26" s="31">
        <v>8.1684000000000001</v>
      </c>
      <c r="J26" s="31"/>
      <c r="K26" s="35" t="s">
        <v>584</v>
      </c>
    </row>
    <row r="27" spans="2:11" x14ac:dyDescent="0.25">
      <c r="B27" s="8" t="s">
        <v>2149</v>
      </c>
      <c r="C27" s="57" t="s">
        <v>1486</v>
      </c>
      <c r="D27" s="54" t="s">
        <v>2150</v>
      </c>
      <c r="E27" s="6" t="s">
        <v>583</v>
      </c>
      <c r="F27" s="19">
        <v>40000</v>
      </c>
      <c r="G27" s="24">
        <v>39725.839999999997</v>
      </c>
      <c r="H27" s="24">
        <v>1.96</v>
      </c>
      <c r="I27" s="31">
        <v>7.6974999999999998</v>
      </c>
      <c r="J27" s="31"/>
      <c r="K27" s="35" t="s">
        <v>584</v>
      </c>
    </row>
    <row r="28" spans="2:11" x14ac:dyDescent="0.25">
      <c r="B28" s="8" t="s">
        <v>2579</v>
      </c>
      <c r="C28" s="57" t="s">
        <v>1118</v>
      </c>
      <c r="D28" s="54" t="s">
        <v>2580</v>
      </c>
      <c r="E28" s="6" t="s">
        <v>583</v>
      </c>
      <c r="F28" s="19">
        <v>4050</v>
      </c>
      <c r="G28" s="24">
        <v>39382.120000000003</v>
      </c>
      <c r="H28" s="24">
        <v>1.94</v>
      </c>
      <c r="I28" s="31">
        <v>8.0350000000000001</v>
      </c>
      <c r="J28" s="31"/>
      <c r="K28" s="35" t="s">
        <v>584</v>
      </c>
    </row>
    <row r="29" spans="2:11" x14ac:dyDescent="0.25">
      <c r="B29" s="8" t="s">
        <v>2269</v>
      </c>
      <c r="C29" s="57" t="s">
        <v>1486</v>
      </c>
      <c r="D29" s="54" t="s">
        <v>2270</v>
      </c>
      <c r="E29" s="6" t="s">
        <v>583</v>
      </c>
      <c r="F29" s="19">
        <v>35000</v>
      </c>
      <c r="G29" s="24">
        <v>34879.53</v>
      </c>
      <c r="H29" s="24">
        <v>1.72</v>
      </c>
      <c r="I29" s="31">
        <v>7.6875</v>
      </c>
      <c r="J29" s="31"/>
      <c r="K29" s="35" t="s">
        <v>584</v>
      </c>
    </row>
    <row r="30" spans="2:11" x14ac:dyDescent="0.25">
      <c r="B30" s="8" t="s">
        <v>1505</v>
      </c>
      <c r="C30" s="57" t="s">
        <v>1481</v>
      </c>
      <c r="D30" s="54" t="s">
        <v>1506</v>
      </c>
      <c r="E30" s="6" t="s">
        <v>583</v>
      </c>
      <c r="F30" s="19">
        <v>35000</v>
      </c>
      <c r="G30" s="24">
        <v>34853.74</v>
      </c>
      <c r="H30" s="24">
        <v>1.72</v>
      </c>
      <c r="I30" s="31">
        <v>7.87</v>
      </c>
      <c r="J30" s="31"/>
      <c r="K30" s="35" t="s">
        <v>584</v>
      </c>
    </row>
    <row r="31" spans="2:11" x14ac:dyDescent="0.25">
      <c r="B31" s="8" t="s">
        <v>1586</v>
      </c>
      <c r="C31" s="57" t="s">
        <v>1587</v>
      </c>
      <c r="D31" s="54" t="s">
        <v>1588</v>
      </c>
      <c r="E31" s="6" t="s">
        <v>583</v>
      </c>
      <c r="F31" s="19">
        <v>3000</v>
      </c>
      <c r="G31" s="24">
        <v>29967.75</v>
      </c>
      <c r="H31" s="24">
        <v>1.48</v>
      </c>
      <c r="I31" s="31">
        <v>8.1750000000000007</v>
      </c>
      <c r="J31" s="31"/>
      <c r="K31" s="35" t="s">
        <v>584</v>
      </c>
    </row>
    <row r="32" spans="2:11" x14ac:dyDescent="0.25">
      <c r="B32" s="8" t="s">
        <v>2581</v>
      </c>
      <c r="C32" s="57" t="s">
        <v>1183</v>
      </c>
      <c r="D32" s="54" t="s">
        <v>2582</v>
      </c>
      <c r="E32" s="6" t="s">
        <v>1501</v>
      </c>
      <c r="F32" s="19">
        <v>3000</v>
      </c>
      <c r="G32" s="24">
        <v>29949.72</v>
      </c>
      <c r="H32" s="24">
        <v>1.48</v>
      </c>
      <c r="I32" s="31">
        <v>8.0574999999999992</v>
      </c>
      <c r="J32" s="31"/>
      <c r="K32" s="35" t="s">
        <v>584</v>
      </c>
    </row>
    <row r="33" spans="2:11" x14ac:dyDescent="0.25">
      <c r="B33" s="8" t="s">
        <v>1701</v>
      </c>
      <c r="C33" s="57" t="s">
        <v>586</v>
      </c>
      <c r="D33" s="54" t="s">
        <v>1702</v>
      </c>
      <c r="E33" s="6" t="s">
        <v>1501</v>
      </c>
      <c r="F33" s="19">
        <v>3000</v>
      </c>
      <c r="G33" s="24">
        <v>29785.68</v>
      </c>
      <c r="H33" s="24">
        <v>1.47</v>
      </c>
      <c r="I33" s="31">
        <v>7.87</v>
      </c>
      <c r="J33" s="31"/>
      <c r="K33" s="35" t="s">
        <v>584</v>
      </c>
    </row>
    <row r="34" spans="2:11" x14ac:dyDescent="0.25">
      <c r="B34" s="8" t="s">
        <v>1478</v>
      </c>
      <c r="C34" s="57" t="s">
        <v>632</v>
      </c>
      <c r="D34" s="54" t="s">
        <v>1479</v>
      </c>
      <c r="E34" s="6" t="s">
        <v>583</v>
      </c>
      <c r="F34" s="19">
        <v>2950</v>
      </c>
      <c r="G34" s="24">
        <v>29218.92</v>
      </c>
      <c r="H34" s="24">
        <v>1.44</v>
      </c>
      <c r="I34" s="31">
        <v>7.8</v>
      </c>
      <c r="J34" s="31"/>
      <c r="K34" s="35" t="s">
        <v>584</v>
      </c>
    </row>
    <row r="35" spans="2:11" x14ac:dyDescent="0.25">
      <c r="B35" s="8" t="s">
        <v>1571</v>
      </c>
      <c r="C35" s="57" t="s">
        <v>1572</v>
      </c>
      <c r="D35" s="54" t="s">
        <v>1573</v>
      </c>
      <c r="E35" s="6" t="s">
        <v>583</v>
      </c>
      <c r="F35" s="19">
        <v>2600</v>
      </c>
      <c r="G35" s="24">
        <v>25100.66</v>
      </c>
      <c r="H35" s="24">
        <v>1.24</v>
      </c>
      <c r="I35" s="31">
        <v>8.3633000000000006</v>
      </c>
      <c r="J35" s="31"/>
      <c r="K35" s="35" t="s">
        <v>584</v>
      </c>
    </row>
    <row r="36" spans="2:11" x14ac:dyDescent="0.25">
      <c r="B36" s="8" t="s">
        <v>2583</v>
      </c>
      <c r="C36" s="57" t="s">
        <v>1038</v>
      </c>
      <c r="D36" s="54" t="s">
        <v>2584</v>
      </c>
      <c r="E36" s="6" t="s">
        <v>583</v>
      </c>
      <c r="F36" s="19">
        <v>2500</v>
      </c>
      <c r="G36" s="24">
        <v>24972.9</v>
      </c>
      <c r="H36" s="24">
        <v>1.23</v>
      </c>
      <c r="I36" s="31">
        <v>8.0850000000000009</v>
      </c>
      <c r="J36" s="31"/>
      <c r="K36" s="35" t="s">
        <v>584</v>
      </c>
    </row>
    <row r="37" spans="2:11" x14ac:dyDescent="0.25">
      <c r="B37" s="8" t="s">
        <v>721</v>
      </c>
      <c r="C37" s="57" t="s">
        <v>722</v>
      </c>
      <c r="D37" s="54" t="s">
        <v>723</v>
      </c>
      <c r="E37" s="6" t="s">
        <v>583</v>
      </c>
      <c r="F37" s="19">
        <v>25000</v>
      </c>
      <c r="G37" s="24">
        <v>24922.33</v>
      </c>
      <c r="H37" s="24">
        <v>1.23</v>
      </c>
      <c r="I37" s="31">
        <v>7.9649999999999999</v>
      </c>
      <c r="J37" s="31"/>
      <c r="K37" s="35" t="s">
        <v>584</v>
      </c>
    </row>
    <row r="38" spans="2:11" x14ac:dyDescent="0.25">
      <c r="B38" s="8" t="s">
        <v>1598</v>
      </c>
      <c r="C38" s="57" t="s">
        <v>692</v>
      </c>
      <c r="D38" s="54" t="s">
        <v>1599</v>
      </c>
      <c r="E38" s="6" t="s">
        <v>583</v>
      </c>
      <c r="F38" s="19">
        <v>2500</v>
      </c>
      <c r="G38" s="24">
        <v>24881</v>
      </c>
      <c r="H38" s="24">
        <v>1.23</v>
      </c>
      <c r="I38" s="31">
        <v>7.94</v>
      </c>
      <c r="J38" s="31"/>
      <c r="K38" s="35" t="s">
        <v>584</v>
      </c>
    </row>
    <row r="39" spans="2:11" x14ac:dyDescent="0.25">
      <c r="B39" s="8" t="s">
        <v>2276</v>
      </c>
      <c r="C39" s="57" t="s">
        <v>952</v>
      </c>
      <c r="D39" s="54" t="s">
        <v>2277</v>
      </c>
      <c r="E39" s="6" t="s">
        <v>583</v>
      </c>
      <c r="F39" s="19">
        <v>25000</v>
      </c>
      <c r="G39" s="24">
        <v>24815.55</v>
      </c>
      <c r="H39" s="24">
        <v>1.22</v>
      </c>
      <c r="I39" s="31">
        <v>7.6707999999999998</v>
      </c>
      <c r="J39" s="31"/>
      <c r="K39" s="35" t="s">
        <v>584</v>
      </c>
    </row>
    <row r="40" spans="2:11" x14ac:dyDescent="0.25">
      <c r="B40" s="8" t="s">
        <v>1001</v>
      </c>
      <c r="C40" s="57" t="s">
        <v>418</v>
      </c>
      <c r="D40" s="54" t="s">
        <v>1002</v>
      </c>
      <c r="E40" s="6" t="s">
        <v>583</v>
      </c>
      <c r="F40" s="19">
        <v>24500</v>
      </c>
      <c r="G40" s="24">
        <v>24407.66</v>
      </c>
      <c r="H40" s="24">
        <v>1.2</v>
      </c>
      <c r="I40" s="31">
        <v>8.1624999999999996</v>
      </c>
      <c r="J40" s="31"/>
      <c r="K40" s="35" t="s">
        <v>584</v>
      </c>
    </row>
    <row r="41" spans="2:11" x14ac:dyDescent="0.25">
      <c r="B41" s="8" t="s">
        <v>646</v>
      </c>
      <c r="C41" s="57" t="s">
        <v>647</v>
      </c>
      <c r="D41" s="54" t="s">
        <v>648</v>
      </c>
      <c r="E41" s="6" t="s">
        <v>583</v>
      </c>
      <c r="F41" s="19">
        <v>2345</v>
      </c>
      <c r="G41" s="24">
        <v>22782.68</v>
      </c>
      <c r="H41" s="24">
        <v>1.1200000000000001</v>
      </c>
      <c r="I41" s="31">
        <v>6.7698</v>
      </c>
      <c r="J41" s="31">
        <v>7.9765839699000001</v>
      </c>
      <c r="K41" s="35" t="s">
        <v>584</v>
      </c>
    </row>
    <row r="42" spans="2:11" x14ac:dyDescent="0.25">
      <c r="B42" s="8" t="s">
        <v>1563</v>
      </c>
      <c r="C42" s="57" t="s">
        <v>1564</v>
      </c>
      <c r="D42" s="54" t="s">
        <v>1565</v>
      </c>
      <c r="E42" s="6" t="s">
        <v>583</v>
      </c>
      <c r="F42" s="19">
        <v>22500</v>
      </c>
      <c r="G42" s="24">
        <v>22372.61</v>
      </c>
      <c r="H42" s="24">
        <v>1.1000000000000001</v>
      </c>
      <c r="I42" s="31">
        <v>8.6300000000000008</v>
      </c>
      <c r="J42" s="31"/>
      <c r="K42" s="35" t="s">
        <v>584</v>
      </c>
    </row>
    <row r="43" spans="2:11" x14ac:dyDescent="0.25">
      <c r="B43" s="8" t="s">
        <v>2585</v>
      </c>
      <c r="C43" s="57" t="s">
        <v>722</v>
      </c>
      <c r="D43" s="54" t="s">
        <v>2586</v>
      </c>
      <c r="E43" s="6" t="s">
        <v>583</v>
      </c>
      <c r="F43" s="19">
        <v>2330</v>
      </c>
      <c r="G43" s="24">
        <v>22369.4</v>
      </c>
      <c r="H43" s="24">
        <v>1.1000000000000001</v>
      </c>
      <c r="I43" s="31">
        <v>8.02</v>
      </c>
      <c r="J43" s="31"/>
      <c r="K43" s="35" t="s">
        <v>584</v>
      </c>
    </row>
    <row r="44" spans="2:11" x14ac:dyDescent="0.25">
      <c r="B44" s="8" t="s">
        <v>2587</v>
      </c>
      <c r="C44" s="57" t="s">
        <v>2588</v>
      </c>
      <c r="D44" s="54" t="s">
        <v>2589</v>
      </c>
      <c r="E44" s="6" t="s">
        <v>583</v>
      </c>
      <c r="F44" s="19">
        <v>2250</v>
      </c>
      <c r="G44" s="24">
        <v>22010.04</v>
      </c>
      <c r="H44" s="24">
        <v>1.08</v>
      </c>
      <c r="I44" s="31">
        <v>8.32</v>
      </c>
      <c r="J44" s="31"/>
      <c r="K44" s="35" t="s">
        <v>584</v>
      </c>
    </row>
    <row r="45" spans="2:11" x14ac:dyDescent="0.25">
      <c r="B45" s="8" t="s">
        <v>2590</v>
      </c>
      <c r="C45" s="57" t="s">
        <v>539</v>
      </c>
      <c r="D45" s="54" t="s">
        <v>2591</v>
      </c>
      <c r="E45" s="6" t="s">
        <v>583</v>
      </c>
      <c r="F45" s="19">
        <v>2000</v>
      </c>
      <c r="G45" s="24">
        <v>21577.52</v>
      </c>
      <c r="H45" s="24">
        <v>1.06</v>
      </c>
      <c r="I45" s="31">
        <v>8.125</v>
      </c>
      <c r="J45" s="31"/>
      <c r="K45" s="35" t="s">
        <v>584</v>
      </c>
    </row>
    <row r="46" spans="2:11" x14ac:dyDescent="0.25">
      <c r="B46" s="8" t="s">
        <v>2302</v>
      </c>
      <c r="C46" s="57" t="s">
        <v>68</v>
      </c>
      <c r="D46" s="54" t="s">
        <v>2303</v>
      </c>
      <c r="E46" s="6" t="s">
        <v>583</v>
      </c>
      <c r="F46" s="19">
        <v>20000</v>
      </c>
      <c r="G46" s="24">
        <v>19996.98</v>
      </c>
      <c r="H46" s="24">
        <v>0.99</v>
      </c>
      <c r="I46" s="31">
        <v>7.71</v>
      </c>
      <c r="J46" s="31"/>
      <c r="K46" s="35"/>
    </row>
    <row r="47" spans="2:11" x14ac:dyDescent="0.25">
      <c r="B47" s="8" t="s">
        <v>2592</v>
      </c>
      <c r="C47" s="57" t="s">
        <v>2284</v>
      </c>
      <c r="D47" s="54" t="s">
        <v>2593</v>
      </c>
      <c r="E47" s="6" t="s">
        <v>583</v>
      </c>
      <c r="F47" s="19">
        <v>20000</v>
      </c>
      <c r="G47" s="24">
        <v>19974.240000000002</v>
      </c>
      <c r="H47" s="24">
        <v>0.98</v>
      </c>
      <c r="I47" s="31">
        <v>8.0298999999999996</v>
      </c>
      <c r="J47" s="31"/>
      <c r="K47" s="35" t="s">
        <v>584</v>
      </c>
    </row>
    <row r="48" spans="2:11" x14ac:dyDescent="0.25">
      <c r="B48" s="8" t="s">
        <v>1685</v>
      </c>
      <c r="C48" s="57" t="s">
        <v>632</v>
      </c>
      <c r="D48" s="54" t="s">
        <v>1686</v>
      </c>
      <c r="E48" s="6" t="s">
        <v>583</v>
      </c>
      <c r="F48" s="19">
        <v>20000</v>
      </c>
      <c r="G48" s="24">
        <v>19911.5</v>
      </c>
      <c r="H48" s="24">
        <v>0.98</v>
      </c>
      <c r="I48" s="31">
        <v>7.8239999999999998</v>
      </c>
      <c r="J48" s="31"/>
      <c r="K48" s="35" t="s">
        <v>584</v>
      </c>
    </row>
    <row r="49" spans="2:11" x14ac:dyDescent="0.25">
      <c r="B49" s="8" t="s">
        <v>1273</v>
      </c>
      <c r="C49" s="57" t="s">
        <v>632</v>
      </c>
      <c r="D49" s="54" t="s">
        <v>1274</v>
      </c>
      <c r="E49" s="6" t="s">
        <v>583</v>
      </c>
      <c r="F49" s="19">
        <v>20000</v>
      </c>
      <c r="G49" s="24">
        <v>19906.54</v>
      </c>
      <c r="H49" s="24">
        <v>0.98</v>
      </c>
      <c r="I49" s="31">
        <v>7.8040000000000003</v>
      </c>
      <c r="J49" s="31"/>
      <c r="K49" s="35" t="s">
        <v>584</v>
      </c>
    </row>
    <row r="50" spans="2:11" x14ac:dyDescent="0.25">
      <c r="B50" s="8" t="s">
        <v>1509</v>
      </c>
      <c r="C50" s="57" t="s">
        <v>632</v>
      </c>
      <c r="D50" s="54" t="s">
        <v>1510</v>
      </c>
      <c r="E50" s="6" t="s">
        <v>583</v>
      </c>
      <c r="F50" s="19">
        <v>20000</v>
      </c>
      <c r="G50" s="24">
        <v>19827.439999999999</v>
      </c>
      <c r="H50" s="24">
        <v>0.98</v>
      </c>
      <c r="I50" s="31">
        <v>7.8227000000000002</v>
      </c>
      <c r="J50" s="31"/>
      <c r="K50" s="35"/>
    </row>
    <row r="51" spans="2:11" x14ac:dyDescent="0.25">
      <c r="B51" s="8" t="s">
        <v>2594</v>
      </c>
      <c r="C51" s="57" t="s">
        <v>1664</v>
      </c>
      <c r="D51" s="54" t="s">
        <v>2595</v>
      </c>
      <c r="E51" s="6" t="s">
        <v>583</v>
      </c>
      <c r="F51" s="19">
        <v>2000</v>
      </c>
      <c r="G51" s="24">
        <v>19744.599999999999</v>
      </c>
      <c r="H51" s="24">
        <v>0.97</v>
      </c>
      <c r="I51" s="31">
        <v>8.1349999999999998</v>
      </c>
      <c r="J51" s="31"/>
      <c r="K51" s="35" t="s">
        <v>584</v>
      </c>
    </row>
    <row r="52" spans="2:11" x14ac:dyDescent="0.25">
      <c r="B52" s="8" t="s">
        <v>2406</v>
      </c>
      <c r="C52" s="57" t="s">
        <v>401</v>
      </c>
      <c r="D52" s="54" t="s">
        <v>2407</v>
      </c>
      <c r="E52" s="6" t="s">
        <v>636</v>
      </c>
      <c r="F52" s="19">
        <v>1964</v>
      </c>
      <c r="G52" s="24">
        <v>19408.84</v>
      </c>
      <c r="H52" s="24">
        <v>0.96</v>
      </c>
      <c r="I52" s="31">
        <v>7.6849999999999996</v>
      </c>
      <c r="J52" s="31"/>
      <c r="K52" s="35" t="s">
        <v>584</v>
      </c>
    </row>
    <row r="53" spans="2:11" x14ac:dyDescent="0.25">
      <c r="B53" s="8" t="s">
        <v>1496</v>
      </c>
      <c r="C53" s="57" t="s">
        <v>718</v>
      </c>
      <c r="D53" s="54" t="s">
        <v>1497</v>
      </c>
      <c r="E53" s="6" t="s">
        <v>720</v>
      </c>
      <c r="F53" s="19">
        <v>1800</v>
      </c>
      <c r="G53" s="24">
        <v>18171.759999999998</v>
      </c>
      <c r="H53" s="24">
        <v>0.9</v>
      </c>
      <c r="I53" s="31">
        <v>7.87</v>
      </c>
      <c r="J53" s="31"/>
      <c r="K53" s="35" t="s">
        <v>584</v>
      </c>
    </row>
    <row r="54" spans="2:11" x14ac:dyDescent="0.25">
      <c r="B54" s="8" t="s">
        <v>2596</v>
      </c>
      <c r="C54" s="57" t="s">
        <v>68</v>
      </c>
      <c r="D54" s="54" t="s">
        <v>2597</v>
      </c>
      <c r="E54" s="6" t="s">
        <v>583</v>
      </c>
      <c r="F54" s="19">
        <v>1750</v>
      </c>
      <c r="G54" s="24">
        <v>17654.330000000002</v>
      </c>
      <c r="H54" s="24">
        <v>0.87</v>
      </c>
      <c r="I54" s="31">
        <v>7.8049999999999997</v>
      </c>
      <c r="J54" s="31"/>
      <c r="K54" s="35" t="s">
        <v>584</v>
      </c>
    </row>
    <row r="55" spans="2:11" x14ac:dyDescent="0.25">
      <c r="B55" s="8" t="s">
        <v>2404</v>
      </c>
      <c r="C55" s="57" t="s">
        <v>632</v>
      </c>
      <c r="D55" s="54" t="s">
        <v>2405</v>
      </c>
      <c r="E55" s="6" t="s">
        <v>583</v>
      </c>
      <c r="F55" s="19">
        <v>17500</v>
      </c>
      <c r="G55" s="24">
        <v>17383.61</v>
      </c>
      <c r="H55" s="24">
        <v>0.86</v>
      </c>
      <c r="I55" s="31">
        <v>7.8239999999999998</v>
      </c>
      <c r="J55" s="31"/>
      <c r="K55" s="35" t="s">
        <v>584</v>
      </c>
    </row>
    <row r="56" spans="2:11" x14ac:dyDescent="0.25">
      <c r="B56" s="8" t="s">
        <v>2598</v>
      </c>
      <c r="C56" s="57" t="s">
        <v>1326</v>
      </c>
      <c r="D56" s="54" t="s">
        <v>2599</v>
      </c>
      <c r="E56" s="6" t="s">
        <v>583</v>
      </c>
      <c r="F56" s="19">
        <v>1750</v>
      </c>
      <c r="G56" s="24">
        <v>17190.5</v>
      </c>
      <c r="H56" s="24">
        <v>0.85</v>
      </c>
      <c r="I56" s="31">
        <v>8.3773999999999997</v>
      </c>
      <c r="J56" s="31"/>
      <c r="K56" s="35" t="s">
        <v>584</v>
      </c>
    </row>
    <row r="57" spans="2:11" x14ac:dyDescent="0.25">
      <c r="B57" s="8" t="s">
        <v>717</v>
      </c>
      <c r="C57" s="57" t="s">
        <v>718</v>
      </c>
      <c r="D57" s="54" t="s">
        <v>719</v>
      </c>
      <c r="E57" s="6" t="s">
        <v>720</v>
      </c>
      <c r="F57" s="19">
        <v>1650</v>
      </c>
      <c r="G57" s="24">
        <v>16792.78</v>
      </c>
      <c r="H57" s="24">
        <v>0.83</v>
      </c>
      <c r="I57" s="31">
        <v>7.87</v>
      </c>
      <c r="J57" s="31"/>
      <c r="K57" s="35" t="s">
        <v>584</v>
      </c>
    </row>
    <row r="58" spans="2:11" x14ac:dyDescent="0.25">
      <c r="B58" s="8" t="s">
        <v>2438</v>
      </c>
      <c r="C58" s="57" t="s">
        <v>586</v>
      </c>
      <c r="D58" s="54" t="s">
        <v>2439</v>
      </c>
      <c r="E58" s="6" t="s">
        <v>1501</v>
      </c>
      <c r="F58" s="19">
        <v>1550</v>
      </c>
      <c r="G58" s="24">
        <v>15272.52</v>
      </c>
      <c r="H58" s="24">
        <v>0.75</v>
      </c>
      <c r="I58" s="31">
        <v>7.85</v>
      </c>
      <c r="J58" s="31"/>
      <c r="K58" s="35" t="s">
        <v>584</v>
      </c>
    </row>
    <row r="59" spans="2:11" x14ac:dyDescent="0.25">
      <c r="B59" s="8" t="s">
        <v>2267</v>
      </c>
      <c r="C59" s="57" t="s">
        <v>1481</v>
      </c>
      <c r="D59" s="54" t="s">
        <v>2268</v>
      </c>
      <c r="E59" s="6" t="s">
        <v>583</v>
      </c>
      <c r="F59" s="19">
        <v>15000</v>
      </c>
      <c r="G59" s="24">
        <v>14964.8</v>
      </c>
      <c r="H59" s="24">
        <v>0.74</v>
      </c>
      <c r="I59" s="31">
        <v>7.87</v>
      </c>
      <c r="J59" s="31"/>
      <c r="K59" s="35" t="s">
        <v>584</v>
      </c>
    </row>
    <row r="60" spans="2:11" x14ac:dyDescent="0.25">
      <c r="B60" s="8" t="s">
        <v>2600</v>
      </c>
      <c r="C60" s="57" t="s">
        <v>1118</v>
      </c>
      <c r="D60" s="54" t="s">
        <v>2601</v>
      </c>
      <c r="E60" s="6" t="s">
        <v>583</v>
      </c>
      <c r="F60" s="19">
        <v>1500</v>
      </c>
      <c r="G60" s="24">
        <v>14947.79</v>
      </c>
      <c r="H60" s="24">
        <v>0.74</v>
      </c>
      <c r="I60" s="31">
        <v>8.08</v>
      </c>
      <c r="J60" s="31"/>
      <c r="K60" s="35" t="s">
        <v>584</v>
      </c>
    </row>
    <row r="61" spans="2:11" x14ac:dyDescent="0.25">
      <c r="B61" s="8" t="s">
        <v>2602</v>
      </c>
      <c r="C61" s="57" t="s">
        <v>2279</v>
      </c>
      <c r="D61" s="54" t="s">
        <v>2603</v>
      </c>
      <c r="E61" s="6" t="s">
        <v>1501</v>
      </c>
      <c r="F61" s="19">
        <v>15000</v>
      </c>
      <c r="G61" s="24">
        <v>14934.68</v>
      </c>
      <c r="H61" s="24">
        <v>0.74</v>
      </c>
      <c r="I61" s="31">
        <v>8.3084000000000007</v>
      </c>
      <c r="J61" s="31"/>
      <c r="K61" s="35" t="s">
        <v>584</v>
      </c>
    </row>
    <row r="62" spans="2:11" x14ac:dyDescent="0.25">
      <c r="B62" s="8" t="s">
        <v>2604</v>
      </c>
      <c r="C62" s="57" t="s">
        <v>1176</v>
      </c>
      <c r="D62" s="54" t="s">
        <v>2605</v>
      </c>
      <c r="E62" s="6" t="s">
        <v>583</v>
      </c>
      <c r="F62" s="19">
        <v>1500</v>
      </c>
      <c r="G62" s="24">
        <v>14737.02</v>
      </c>
      <c r="H62" s="24">
        <v>0.73</v>
      </c>
      <c r="I62" s="31">
        <v>7.98</v>
      </c>
      <c r="J62" s="31"/>
      <c r="K62" s="35" t="s">
        <v>584</v>
      </c>
    </row>
    <row r="63" spans="2:11" x14ac:dyDescent="0.25">
      <c r="B63" s="8" t="s">
        <v>2606</v>
      </c>
      <c r="C63" s="57" t="s">
        <v>1664</v>
      </c>
      <c r="D63" s="54" t="s">
        <v>2607</v>
      </c>
      <c r="E63" s="6" t="s">
        <v>583</v>
      </c>
      <c r="F63" s="19">
        <v>14000</v>
      </c>
      <c r="G63" s="24">
        <v>14023.17</v>
      </c>
      <c r="H63" s="24">
        <v>0.69</v>
      </c>
      <c r="I63" s="31">
        <v>8.1449999999999996</v>
      </c>
      <c r="J63" s="31"/>
      <c r="K63" s="35"/>
    </row>
    <row r="64" spans="2:11" x14ac:dyDescent="0.25">
      <c r="B64" s="8" t="s">
        <v>2271</v>
      </c>
      <c r="C64" s="57" t="s">
        <v>2272</v>
      </c>
      <c r="D64" s="54" t="s">
        <v>2273</v>
      </c>
      <c r="E64" s="6" t="s">
        <v>583</v>
      </c>
      <c r="F64" s="19">
        <v>13500</v>
      </c>
      <c r="G64" s="24">
        <v>13434.03</v>
      </c>
      <c r="H64" s="24">
        <v>0.66</v>
      </c>
      <c r="I64" s="31">
        <v>8.4699000000000009</v>
      </c>
      <c r="J64" s="31"/>
      <c r="K64" s="35" t="s">
        <v>584</v>
      </c>
    </row>
    <row r="65" spans="2:11" x14ac:dyDescent="0.25">
      <c r="B65" s="8" t="s">
        <v>623</v>
      </c>
      <c r="C65" s="57" t="s">
        <v>593</v>
      </c>
      <c r="D65" s="54" t="s">
        <v>624</v>
      </c>
      <c r="E65" s="6" t="s">
        <v>625</v>
      </c>
      <c r="F65" s="19">
        <v>1250</v>
      </c>
      <c r="G65" s="24">
        <v>12788.54</v>
      </c>
      <c r="H65" s="24">
        <v>0.63</v>
      </c>
      <c r="I65" s="31">
        <v>9.0137999999999998</v>
      </c>
      <c r="J65" s="31">
        <v>7.1929159993500011</v>
      </c>
      <c r="K65" s="35" t="s">
        <v>584</v>
      </c>
    </row>
    <row r="66" spans="2:11" x14ac:dyDescent="0.25">
      <c r="B66" s="8" t="s">
        <v>2608</v>
      </c>
      <c r="C66" s="57" t="s">
        <v>692</v>
      </c>
      <c r="D66" s="54" t="s">
        <v>2609</v>
      </c>
      <c r="E66" s="6" t="s">
        <v>583</v>
      </c>
      <c r="F66" s="19">
        <v>1000</v>
      </c>
      <c r="G66" s="24">
        <v>9977.5400000000009</v>
      </c>
      <c r="H66" s="24">
        <v>0.49</v>
      </c>
      <c r="I66" s="31">
        <v>7.9450000000000003</v>
      </c>
      <c r="J66" s="31"/>
      <c r="K66" s="35" t="s">
        <v>584</v>
      </c>
    </row>
    <row r="67" spans="2:11" x14ac:dyDescent="0.25">
      <c r="B67" s="8" t="s">
        <v>2610</v>
      </c>
      <c r="C67" s="57" t="s">
        <v>1481</v>
      </c>
      <c r="D67" s="54" t="s">
        <v>2611</v>
      </c>
      <c r="E67" s="6" t="s">
        <v>583</v>
      </c>
      <c r="F67" s="19">
        <v>1000</v>
      </c>
      <c r="G67" s="24">
        <v>9961.7900000000009</v>
      </c>
      <c r="H67" s="24">
        <v>0.49</v>
      </c>
      <c r="I67" s="31">
        <v>7.8</v>
      </c>
      <c r="J67" s="31"/>
      <c r="K67" s="35" t="s">
        <v>584</v>
      </c>
    </row>
    <row r="68" spans="2:11" x14ac:dyDescent="0.25">
      <c r="B68" s="8" t="s">
        <v>1679</v>
      </c>
      <c r="C68" s="57" t="s">
        <v>1103</v>
      </c>
      <c r="D68" s="54" t="s">
        <v>1680</v>
      </c>
      <c r="E68" s="6" t="s">
        <v>583</v>
      </c>
      <c r="F68" s="19">
        <v>1000</v>
      </c>
      <c r="G68" s="24">
        <v>9930.65</v>
      </c>
      <c r="H68" s="24">
        <v>0.49</v>
      </c>
      <c r="I68" s="31">
        <v>8.1783000000000001</v>
      </c>
      <c r="J68" s="31"/>
      <c r="K68" s="35" t="s">
        <v>584</v>
      </c>
    </row>
    <row r="69" spans="2:11" x14ac:dyDescent="0.25">
      <c r="B69" s="8" t="s">
        <v>2612</v>
      </c>
      <c r="C69" s="57" t="s">
        <v>51</v>
      </c>
      <c r="D69" s="54" t="s">
        <v>2613</v>
      </c>
      <c r="E69" s="6" t="s">
        <v>583</v>
      </c>
      <c r="F69" s="19">
        <v>1000</v>
      </c>
      <c r="G69" s="24">
        <v>9923.9599999999991</v>
      </c>
      <c r="H69" s="24">
        <v>0.49</v>
      </c>
      <c r="I69" s="31">
        <v>7.9149000000000003</v>
      </c>
      <c r="J69" s="31"/>
      <c r="K69" s="35" t="s">
        <v>584</v>
      </c>
    </row>
    <row r="70" spans="2:11" x14ac:dyDescent="0.25">
      <c r="B70" s="8" t="s">
        <v>2614</v>
      </c>
      <c r="C70" s="57" t="s">
        <v>1176</v>
      </c>
      <c r="D70" s="54" t="s">
        <v>2615</v>
      </c>
      <c r="E70" s="6" t="s">
        <v>583</v>
      </c>
      <c r="F70" s="19">
        <v>1000</v>
      </c>
      <c r="G70" s="24">
        <v>9912.7099999999991</v>
      </c>
      <c r="H70" s="24">
        <v>0.49</v>
      </c>
      <c r="I70" s="31">
        <v>8.0850000000000009</v>
      </c>
      <c r="J70" s="31"/>
      <c r="K70" s="35" t="s">
        <v>584</v>
      </c>
    </row>
    <row r="71" spans="2:11" x14ac:dyDescent="0.25">
      <c r="B71" s="8" t="s">
        <v>585</v>
      </c>
      <c r="C71" s="57" t="s">
        <v>586</v>
      </c>
      <c r="D71" s="54" t="s">
        <v>587</v>
      </c>
      <c r="E71" s="6" t="s">
        <v>583</v>
      </c>
      <c r="F71" s="19">
        <v>10000</v>
      </c>
      <c r="G71" s="24">
        <v>9894.2000000000007</v>
      </c>
      <c r="H71" s="24">
        <v>0.49</v>
      </c>
      <c r="I71" s="31">
        <v>7.86</v>
      </c>
      <c r="J71" s="31"/>
      <c r="K71" s="35" t="s">
        <v>584</v>
      </c>
    </row>
    <row r="72" spans="2:11" x14ac:dyDescent="0.25">
      <c r="B72" s="8" t="s">
        <v>592</v>
      </c>
      <c r="C72" s="57" t="s">
        <v>593</v>
      </c>
      <c r="D72" s="54" t="s">
        <v>594</v>
      </c>
      <c r="E72" s="6" t="s">
        <v>583</v>
      </c>
      <c r="F72" s="19">
        <v>850</v>
      </c>
      <c r="G72" s="24">
        <v>8148.14</v>
      </c>
      <c r="H72" s="24">
        <v>0.4</v>
      </c>
      <c r="I72" s="31">
        <v>6.9324000000000003</v>
      </c>
      <c r="J72" s="31">
        <v>8.3801191768999992</v>
      </c>
      <c r="K72" s="35" t="s">
        <v>584</v>
      </c>
    </row>
    <row r="73" spans="2:11" x14ac:dyDescent="0.25">
      <c r="B73" s="8" t="s">
        <v>2616</v>
      </c>
      <c r="C73" s="57" t="s">
        <v>1038</v>
      </c>
      <c r="D73" s="54" t="s">
        <v>2617</v>
      </c>
      <c r="E73" s="6" t="s">
        <v>1501</v>
      </c>
      <c r="F73" s="19">
        <v>800</v>
      </c>
      <c r="G73" s="24">
        <v>7947.47</v>
      </c>
      <c r="H73" s="24">
        <v>0.39</v>
      </c>
      <c r="I73" s="31">
        <v>8.1890000000000001</v>
      </c>
      <c r="J73" s="31"/>
      <c r="K73" s="35" t="s">
        <v>584</v>
      </c>
    </row>
    <row r="74" spans="2:11" x14ac:dyDescent="0.25">
      <c r="B74" s="8" t="s">
        <v>2618</v>
      </c>
      <c r="C74" s="57" t="s">
        <v>581</v>
      </c>
      <c r="D74" s="54" t="s">
        <v>2619</v>
      </c>
      <c r="E74" s="6" t="s">
        <v>1501</v>
      </c>
      <c r="F74" s="19">
        <v>650</v>
      </c>
      <c r="G74" s="24">
        <v>6426.93</v>
      </c>
      <c r="H74" s="24">
        <v>0.32</v>
      </c>
      <c r="I74" s="31">
        <v>7.8654000000000002</v>
      </c>
      <c r="J74" s="31"/>
      <c r="K74" s="35" t="s">
        <v>584</v>
      </c>
    </row>
    <row r="75" spans="2:11" x14ac:dyDescent="0.25">
      <c r="B75" s="8" t="s">
        <v>2620</v>
      </c>
      <c r="C75" s="57" t="s">
        <v>2284</v>
      </c>
      <c r="D75" s="54" t="s">
        <v>2621</v>
      </c>
      <c r="E75" s="6" t="s">
        <v>583</v>
      </c>
      <c r="F75" s="19">
        <v>6000</v>
      </c>
      <c r="G75" s="24">
        <v>5965.22</v>
      </c>
      <c r="H75" s="24">
        <v>0.28999999999999998</v>
      </c>
      <c r="I75" s="31">
        <v>8.0298999999999996</v>
      </c>
      <c r="J75" s="31"/>
      <c r="K75" s="35" t="s">
        <v>584</v>
      </c>
    </row>
    <row r="76" spans="2:11" x14ac:dyDescent="0.25">
      <c r="B76" s="8" t="s">
        <v>2402</v>
      </c>
      <c r="C76" s="57" t="s">
        <v>1481</v>
      </c>
      <c r="D76" s="54" t="s">
        <v>2403</v>
      </c>
      <c r="E76" s="6" t="s">
        <v>583</v>
      </c>
      <c r="F76" s="19">
        <v>600</v>
      </c>
      <c r="G76" s="24">
        <v>5896.57</v>
      </c>
      <c r="H76" s="24">
        <v>0.28999999999999998</v>
      </c>
      <c r="I76" s="31">
        <v>7.87</v>
      </c>
      <c r="J76" s="31"/>
      <c r="K76" s="35" t="s">
        <v>584</v>
      </c>
    </row>
    <row r="77" spans="2:11" x14ac:dyDescent="0.25">
      <c r="B77" s="8" t="s">
        <v>1596</v>
      </c>
      <c r="C77" s="57" t="s">
        <v>1038</v>
      </c>
      <c r="D77" s="54" t="s">
        <v>1597</v>
      </c>
      <c r="E77" s="6" t="s">
        <v>1501</v>
      </c>
      <c r="F77" s="19">
        <v>600</v>
      </c>
      <c r="G77" s="24">
        <v>5892.24</v>
      </c>
      <c r="H77" s="24">
        <v>0.28999999999999998</v>
      </c>
      <c r="I77" s="31">
        <v>8.1850000000000005</v>
      </c>
      <c r="J77" s="31"/>
      <c r="K77" s="35" t="s">
        <v>584</v>
      </c>
    </row>
    <row r="78" spans="2:11" x14ac:dyDescent="0.25">
      <c r="B78" s="8" t="s">
        <v>2622</v>
      </c>
      <c r="C78" s="57" t="s">
        <v>692</v>
      </c>
      <c r="D78" s="54" t="s">
        <v>2623</v>
      </c>
      <c r="E78" s="6" t="s">
        <v>583</v>
      </c>
      <c r="F78" s="19">
        <v>500</v>
      </c>
      <c r="G78" s="24">
        <v>5163.57</v>
      </c>
      <c r="H78" s="24">
        <v>0.25</v>
      </c>
      <c r="I78" s="31">
        <v>7.9050000000000002</v>
      </c>
      <c r="J78" s="31"/>
      <c r="K78" s="35" t="s">
        <v>584</v>
      </c>
    </row>
    <row r="79" spans="2:11" x14ac:dyDescent="0.25">
      <c r="B79" s="8" t="s">
        <v>2624</v>
      </c>
      <c r="C79" s="57" t="s">
        <v>2588</v>
      </c>
      <c r="D79" s="54" t="s">
        <v>2625</v>
      </c>
      <c r="E79" s="6" t="s">
        <v>583</v>
      </c>
      <c r="F79" s="19">
        <v>5000</v>
      </c>
      <c r="G79" s="24">
        <v>4994.74</v>
      </c>
      <c r="H79" s="24">
        <v>0.25</v>
      </c>
      <c r="I79" s="31">
        <v>8.25</v>
      </c>
      <c r="J79" s="31"/>
      <c r="K79" s="35" t="s">
        <v>584</v>
      </c>
    </row>
    <row r="80" spans="2:11" x14ac:dyDescent="0.25">
      <c r="B80" s="8" t="s">
        <v>2626</v>
      </c>
      <c r="C80" s="57" t="s">
        <v>586</v>
      </c>
      <c r="D80" s="54" t="s">
        <v>2627</v>
      </c>
      <c r="E80" s="6" t="s">
        <v>1501</v>
      </c>
      <c r="F80" s="19">
        <v>500</v>
      </c>
      <c r="G80" s="24">
        <v>4988.54</v>
      </c>
      <c r="H80" s="24">
        <v>0.25</v>
      </c>
      <c r="I80" s="31">
        <v>7.87</v>
      </c>
      <c r="J80" s="31"/>
      <c r="K80" s="35" t="s">
        <v>584</v>
      </c>
    </row>
    <row r="81" spans="2:11" x14ac:dyDescent="0.25">
      <c r="B81" s="8" t="s">
        <v>2628</v>
      </c>
      <c r="C81" s="57" t="s">
        <v>2284</v>
      </c>
      <c r="D81" s="54" t="s">
        <v>2629</v>
      </c>
      <c r="E81" s="6" t="s">
        <v>583</v>
      </c>
      <c r="F81" s="19">
        <v>5000</v>
      </c>
      <c r="G81" s="24">
        <v>4983.76</v>
      </c>
      <c r="H81" s="24">
        <v>0.25</v>
      </c>
      <c r="I81" s="31">
        <v>8.0249000000000006</v>
      </c>
      <c r="J81" s="31"/>
      <c r="K81" s="35" t="s">
        <v>584</v>
      </c>
    </row>
    <row r="82" spans="2:11" x14ac:dyDescent="0.25">
      <c r="B82" s="8" t="s">
        <v>2630</v>
      </c>
      <c r="C82" s="57" t="s">
        <v>539</v>
      </c>
      <c r="D82" s="54" t="s">
        <v>2631</v>
      </c>
      <c r="E82" s="6" t="s">
        <v>583</v>
      </c>
      <c r="F82" s="19">
        <v>500</v>
      </c>
      <c r="G82" s="24">
        <v>4974.87</v>
      </c>
      <c r="H82" s="24">
        <v>0.25</v>
      </c>
      <c r="I82" s="31">
        <v>7.8198999999999996</v>
      </c>
      <c r="J82" s="31"/>
      <c r="K82" s="35" t="s">
        <v>584</v>
      </c>
    </row>
    <row r="83" spans="2:11" x14ac:dyDescent="0.25">
      <c r="B83" s="8" t="s">
        <v>1271</v>
      </c>
      <c r="C83" s="57" t="s">
        <v>51</v>
      </c>
      <c r="D83" s="54" t="s">
        <v>1272</v>
      </c>
      <c r="E83" s="6" t="s">
        <v>583</v>
      </c>
      <c r="F83" s="19">
        <v>500</v>
      </c>
      <c r="G83" s="24">
        <v>4970.1400000000003</v>
      </c>
      <c r="H83" s="24">
        <v>0.24</v>
      </c>
      <c r="I83" s="31">
        <v>8.0350000000000001</v>
      </c>
      <c r="J83" s="31"/>
      <c r="K83" s="35" t="s">
        <v>584</v>
      </c>
    </row>
    <row r="84" spans="2:11" x14ac:dyDescent="0.25">
      <c r="B84" s="8" t="s">
        <v>1559</v>
      </c>
      <c r="C84" s="57" t="s">
        <v>581</v>
      </c>
      <c r="D84" s="54" t="s">
        <v>1560</v>
      </c>
      <c r="E84" s="6" t="s">
        <v>583</v>
      </c>
      <c r="F84" s="19">
        <v>5000</v>
      </c>
      <c r="G84" s="24">
        <v>4956.7299999999996</v>
      </c>
      <c r="H84" s="24">
        <v>0.24</v>
      </c>
      <c r="I84" s="31">
        <v>7.84</v>
      </c>
      <c r="J84" s="31"/>
      <c r="K84" s="35" t="s">
        <v>584</v>
      </c>
    </row>
    <row r="85" spans="2:11" x14ac:dyDescent="0.25">
      <c r="B85" s="8" t="s">
        <v>2632</v>
      </c>
      <c r="C85" s="57" t="s">
        <v>581</v>
      </c>
      <c r="D85" s="54" t="s">
        <v>2633</v>
      </c>
      <c r="E85" s="6" t="s">
        <v>583</v>
      </c>
      <c r="F85" s="19">
        <v>500</v>
      </c>
      <c r="G85" s="24">
        <v>4950.67</v>
      </c>
      <c r="H85" s="24">
        <v>0.24</v>
      </c>
      <c r="I85" s="31">
        <v>7.86</v>
      </c>
      <c r="J85" s="31"/>
      <c r="K85" s="35"/>
    </row>
    <row r="86" spans="2:11" x14ac:dyDescent="0.25">
      <c r="B86" s="8" t="s">
        <v>2436</v>
      </c>
      <c r="C86" s="57" t="s">
        <v>586</v>
      </c>
      <c r="D86" s="54" t="s">
        <v>2437</v>
      </c>
      <c r="E86" s="6" t="s">
        <v>1501</v>
      </c>
      <c r="F86" s="19">
        <v>500</v>
      </c>
      <c r="G86" s="24">
        <v>4950.16</v>
      </c>
      <c r="H86" s="24">
        <v>0.24</v>
      </c>
      <c r="I86" s="31">
        <v>7.8727</v>
      </c>
      <c r="J86" s="31"/>
      <c r="K86" s="35" t="s">
        <v>584</v>
      </c>
    </row>
    <row r="87" spans="2:11" x14ac:dyDescent="0.25">
      <c r="B87" s="8" t="s">
        <v>2634</v>
      </c>
      <c r="C87" s="57" t="s">
        <v>632</v>
      </c>
      <c r="D87" s="54" t="s">
        <v>2635</v>
      </c>
      <c r="E87" s="6" t="s">
        <v>583</v>
      </c>
      <c r="F87" s="19">
        <v>500</v>
      </c>
      <c r="G87" s="24">
        <v>4943.99</v>
      </c>
      <c r="H87" s="24">
        <v>0.24</v>
      </c>
      <c r="I87" s="31">
        <v>7.79</v>
      </c>
      <c r="J87" s="31"/>
      <c r="K87" s="35" t="s">
        <v>584</v>
      </c>
    </row>
    <row r="88" spans="2:11" x14ac:dyDescent="0.25">
      <c r="B88" s="8" t="s">
        <v>2636</v>
      </c>
      <c r="C88" s="57" t="s">
        <v>1481</v>
      </c>
      <c r="D88" s="54" t="s">
        <v>2637</v>
      </c>
      <c r="E88" s="6" t="s">
        <v>583</v>
      </c>
      <c r="F88" s="19">
        <v>500</v>
      </c>
      <c r="G88" s="24">
        <v>4916.3599999999997</v>
      </c>
      <c r="H88" s="24">
        <v>0.24</v>
      </c>
      <c r="I88" s="31">
        <v>7.8505000000000003</v>
      </c>
      <c r="J88" s="31"/>
      <c r="K88" s="35" t="s">
        <v>584</v>
      </c>
    </row>
    <row r="89" spans="2:11" x14ac:dyDescent="0.25">
      <c r="B89" s="8" t="s">
        <v>2638</v>
      </c>
      <c r="C89" s="57" t="s">
        <v>692</v>
      </c>
      <c r="D89" s="54" t="s">
        <v>2639</v>
      </c>
      <c r="E89" s="6" t="s">
        <v>583</v>
      </c>
      <c r="F89" s="19">
        <v>450</v>
      </c>
      <c r="G89" s="24">
        <v>4486.2299999999996</v>
      </c>
      <c r="H89" s="24">
        <v>0.22</v>
      </c>
      <c r="I89" s="31">
        <v>7.89</v>
      </c>
      <c r="J89" s="31"/>
      <c r="K89" s="35" t="s">
        <v>584</v>
      </c>
    </row>
    <row r="90" spans="2:11" x14ac:dyDescent="0.25">
      <c r="B90" s="8" t="s">
        <v>2640</v>
      </c>
      <c r="C90" s="57" t="s">
        <v>1481</v>
      </c>
      <c r="D90" s="54" t="s">
        <v>2641</v>
      </c>
      <c r="E90" s="6" t="s">
        <v>583</v>
      </c>
      <c r="F90" s="19">
        <v>5000</v>
      </c>
      <c r="G90" s="24">
        <v>4065.28</v>
      </c>
      <c r="H90" s="24">
        <v>0.2</v>
      </c>
      <c r="I90" s="31">
        <v>7.8689</v>
      </c>
      <c r="J90" s="31"/>
      <c r="K90" s="35" t="s">
        <v>584</v>
      </c>
    </row>
    <row r="91" spans="2:11" x14ac:dyDescent="0.25">
      <c r="B91" s="8" t="s">
        <v>2642</v>
      </c>
      <c r="C91" s="57" t="s">
        <v>1481</v>
      </c>
      <c r="D91" s="54" t="s">
        <v>2643</v>
      </c>
      <c r="E91" s="6" t="s">
        <v>583</v>
      </c>
      <c r="F91" s="19">
        <v>400</v>
      </c>
      <c r="G91" s="24">
        <v>3956.61</v>
      </c>
      <c r="H91" s="24">
        <v>0.19</v>
      </c>
      <c r="I91" s="31">
        <v>7.8</v>
      </c>
      <c r="J91" s="31"/>
      <c r="K91" s="35" t="s">
        <v>584</v>
      </c>
    </row>
    <row r="92" spans="2:11" x14ac:dyDescent="0.25">
      <c r="B92" s="8" t="s">
        <v>2328</v>
      </c>
      <c r="C92" s="57" t="s">
        <v>1481</v>
      </c>
      <c r="D92" s="54" t="s">
        <v>2329</v>
      </c>
      <c r="E92" s="6" t="s">
        <v>583</v>
      </c>
      <c r="F92" s="19">
        <v>250</v>
      </c>
      <c r="G92" s="24">
        <v>2521.56</v>
      </c>
      <c r="H92" s="24">
        <v>0.12</v>
      </c>
      <c r="I92" s="31">
        <v>7.76</v>
      </c>
      <c r="J92" s="31"/>
      <c r="K92" s="35" t="s">
        <v>584</v>
      </c>
    </row>
    <row r="93" spans="2:11" x14ac:dyDescent="0.25">
      <c r="B93" s="8" t="s">
        <v>2644</v>
      </c>
      <c r="C93" s="57" t="s">
        <v>897</v>
      </c>
      <c r="D93" s="54" t="s">
        <v>2645</v>
      </c>
      <c r="E93" s="6" t="s">
        <v>636</v>
      </c>
      <c r="F93" s="19">
        <v>2500</v>
      </c>
      <c r="G93" s="24">
        <v>2518.41</v>
      </c>
      <c r="H93" s="24">
        <v>0.12</v>
      </c>
      <c r="I93" s="31">
        <v>7.68</v>
      </c>
      <c r="J93" s="31"/>
      <c r="K93" s="35" t="s">
        <v>584</v>
      </c>
    </row>
    <row r="94" spans="2:11" x14ac:dyDescent="0.25">
      <c r="B94" s="8" t="s">
        <v>2646</v>
      </c>
      <c r="C94" s="57" t="s">
        <v>692</v>
      </c>
      <c r="D94" s="54" t="s">
        <v>2647</v>
      </c>
      <c r="E94" s="6" t="s">
        <v>583</v>
      </c>
      <c r="F94" s="19">
        <v>250</v>
      </c>
      <c r="G94" s="24">
        <v>2507.54</v>
      </c>
      <c r="H94" s="24">
        <v>0.12</v>
      </c>
      <c r="I94" s="31">
        <v>7.9050000000000002</v>
      </c>
      <c r="J94" s="31"/>
      <c r="K94" s="35" t="s">
        <v>584</v>
      </c>
    </row>
    <row r="95" spans="2:11" x14ac:dyDescent="0.25">
      <c r="B95" s="8" t="s">
        <v>2648</v>
      </c>
      <c r="C95" s="57" t="s">
        <v>1850</v>
      </c>
      <c r="D95" s="54" t="s">
        <v>2649</v>
      </c>
      <c r="E95" s="6" t="s">
        <v>583</v>
      </c>
      <c r="F95" s="19">
        <v>250</v>
      </c>
      <c r="G95" s="24">
        <v>2501.25</v>
      </c>
      <c r="H95" s="24">
        <v>0.12</v>
      </c>
      <c r="I95" s="31">
        <v>7.5099</v>
      </c>
      <c r="J95" s="31"/>
      <c r="K95" s="35" t="s">
        <v>584</v>
      </c>
    </row>
    <row r="96" spans="2:11" x14ac:dyDescent="0.25">
      <c r="B96" s="8" t="s">
        <v>2422</v>
      </c>
      <c r="C96" s="57" t="s">
        <v>632</v>
      </c>
      <c r="D96" s="54" t="s">
        <v>2423</v>
      </c>
      <c r="E96" s="6" t="s">
        <v>583</v>
      </c>
      <c r="F96" s="19">
        <v>2500</v>
      </c>
      <c r="G96" s="24">
        <v>2495.12</v>
      </c>
      <c r="H96" s="24">
        <v>0.12</v>
      </c>
      <c r="I96" s="31">
        <v>7.8540000000000001</v>
      </c>
      <c r="J96" s="31"/>
      <c r="K96" s="35" t="s">
        <v>584</v>
      </c>
    </row>
    <row r="97" spans="2:11" x14ac:dyDescent="0.25">
      <c r="B97" s="8" t="s">
        <v>1687</v>
      </c>
      <c r="C97" s="57" t="s">
        <v>1176</v>
      </c>
      <c r="D97" s="54" t="s">
        <v>1688</v>
      </c>
      <c r="E97" s="6" t="s">
        <v>583</v>
      </c>
      <c r="F97" s="19">
        <v>250</v>
      </c>
      <c r="G97" s="24">
        <v>2494.9499999999998</v>
      </c>
      <c r="H97" s="24">
        <v>0.12</v>
      </c>
      <c r="I97" s="31">
        <v>8.0749999999999993</v>
      </c>
      <c r="J97" s="31"/>
      <c r="K97" s="35" t="s">
        <v>584</v>
      </c>
    </row>
    <row r="98" spans="2:11" x14ac:dyDescent="0.25">
      <c r="B98" s="8" t="s">
        <v>2650</v>
      </c>
      <c r="C98" s="57" t="s">
        <v>1481</v>
      </c>
      <c r="D98" s="54" t="s">
        <v>2651</v>
      </c>
      <c r="E98" s="6" t="s">
        <v>583</v>
      </c>
      <c r="F98" s="19">
        <v>2500</v>
      </c>
      <c r="G98" s="24">
        <v>2484.9299999999998</v>
      </c>
      <c r="H98" s="24">
        <v>0.12</v>
      </c>
      <c r="I98" s="31">
        <v>7.87</v>
      </c>
      <c r="J98" s="31"/>
      <c r="K98" s="35" t="s">
        <v>584</v>
      </c>
    </row>
    <row r="99" spans="2:11" x14ac:dyDescent="0.25">
      <c r="B99" s="8" t="s">
        <v>2652</v>
      </c>
      <c r="C99" s="57" t="s">
        <v>2139</v>
      </c>
      <c r="D99" s="54" t="s">
        <v>2653</v>
      </c>
      <c r="E99" s="6" t="s">
        <v>583</v>
      </c>
      <c r="F99" s="19">
        <v>250</v>
      </c>
      <c r="G99" s="24">
        <v>2481.83</v>
      </c>
      <c r="H99" s="24">
        <v>0.12</v>
      </c>
      <c r="I99" s="31">
        <v>7.6501000000000001</v>
      </c>
      <c r="J99" s="31"/>
      <c r="K99" s="35" t="s">
        <v>584</v>
      </c>
    </row>
    <row r="100" spans="2:11" x14ac:dyDescent="0.25">
      <c r="B100" s="8" t="s">
        <v>2424</v>
      </c>
      <c r="C100" s="57" t="s">
        <v>1850</v>
      </c>
      <c r="D100" s="54" t="s">
        <v>2425</v>
      </c>
      <c r="E100" s="6" t="s">
        <v>583</v>
      </c>
      <c r="F100" s="19">
        <v>250</v>
      </c>
      <c r="G100" s="24">
        <v>2479.48</v>
      </c>
      <c r="H100" s="24">
        <v>0.12</v>
      </c>
      <c r="I100" s="31">
        <v>7.63</v>
      </c>
      <c r="J100" s="31"/>
      <c r="K100" s="35" t="s">
        <v>584</v>
      </c>
    </row>
    <row r="101" spans="2:11" x14ac:dyDescent="0.25">
      <c r="B101" s="8" t="s">
        <v>1483</v>
      </c>
      <c r="C101" s="57" t="s">
        <v>1481</v>
      </c>
      <c r="D101" s="54" t="s">
        <v>1484</v>
      </c>
      <c r="E101" s="6" t="s">
        <v>583</v>
      </c>
      <c r="F101" s="19">
        <v>2500</v>
      </c>
      <c r="G101" s="24">
        <v>2472.75</v>
      </c>
      <c r="H101" s="24">
        <v>0.12</v>
      </c>
      <c r="I101" s="31">
        <v>7.84</v>
      </c>
      <c r="J101" s="31"/>
      <c r="K101" s="35" t="s">
        <v>584</v>
      </c>
    </row>
    <row r="102" spans="2:11" x14ac:dyDescent="0.25">
      <c r="B102" s="8" t="s">
        <v>2654</v>
      </c>
      <c r="C102" s="57" t="s">
        <v>1850</v>
      </c>
      <c r="D102" s="54" t="s">
        <v>2655</v>
      </c>
      <c r="E102" s="6" t="s">
        <v>583</v>
      </c>
      <c r="F102" s="19">
        <v>250</v>
      </c>
      <c r="G102" s="24">
        <v>2429.27</v>
      </c>
      <c r="H102" s="24">
        <v>0.12</v>
      </c>
      <c r="I102" s="31">
        <v>7.625</v>
      </c>
      <c r="J102" s="31"/>
      <c r="K102" s="35" t="s">
        <v>584</v>
      </c>
    </row>
    <row r="103" spans="2:11" x14ac:dyDescent="0.25">
      <c r="B103" s="8" t="s">
        <v>1511</v>
      </c>
      <c r="C103" s="57" t="s">
        <v>632</v>
      </c>
      <c r="D103" s="54" t="s">
        <v>1512</v>
      </c>
      <c r="E103" s="6" t="s">
        <v>583</v>
      </c>
      <c r="F103" s="19">
        <v>250</v>
      </c>
      <c r="G103" s="24">
        <v>2409.48</v>
      </c>
      <c r="H103" s="24">
        <v>0.12</v>
      </c>
      <c r="I103" s="31">
        <v>7.8040000000000003</v>
      </c>
      <c r="J103" s="31"/>
      <c r="K103" s="35" t="s">
        <v>584</v>
      </c>
    </row>
    <row r="104" spans="2:11" x14ac:dyDescent="0.25">
      <c r="B104" s="8" t="s">
        <v>1604</v>
      </c>
      <c r="C104" s="57" t="s">
        <v>1176</v>
      </c>
      <c r="D104" s="54" t="s">
        <v>1605</v>
      </c>
      <c r="E104" s="6" t="s">
        <v>583</v>
      </c>
      <c r="F104" s="19">
        <v>250</v>
      </c>
      <c r="G104" s="24">
        <v>2408.77</v>
      </c>
      <c r="H104" s="24">
        <v>0.12</v>
      </c>
      <c r="I104" s="31">
        <v>8.1199999999999992</v>
      </c>
      <c r="J104" s="31"/>
      <c r="K104" s="35" t="s">
        <v>584</v>
      </c>
    </row>
    <row r="105" spans="2:11" x14ac:dyDescent="0.25">
      <c r="B105" s="8" t="s">
        <v>2656</v>
      </c>
      <c r="C105" s="57" t="s">
        <v>897</v>
      </c>
      <c r="D105" s="54" t="s">
        <v>2657</v>
      </c>
      <c r="E105" s="6" t="s">
        <v>1501</v>
      </c>
      <c r="F105" s="19">
        <v>2360</v>
      </c>
      <c r="G105" s="24">
        <v>2364.16</v>
      </c>
      <c r="H105" s="24">
        <v>0.12</v>
      </c>
      <c r="I105" s="31">
        <v>7.3552</v>
      </c>
      <c r="J105" s="31"/>
      <c r="K105" s="35" t="s">
        <v>584</v>
      </c>
    </row>
    <row r="106" spans="2:11" x14ac:dyDescent="0.25">
      <c r="B106" s="8" t="s">
        <v>2658</v>
      </c>
      <c r="C106" s="57" t="s">
        <v>554</v>
      </c>
      <c r="D106" s="54" t="s">
        <v>2659</v>
      </c>
      <c r="E106" s="6" t="s">
        <v>583</v>
      </c>
      <c r="F106" s="19">
        <v>100</v>
      </c>
      <c r="G106" s="24">
        <v>1010.02</v>
      </c>
      <c r="H106" s="24">
        <v>0.05</v>
      </c>
      <c r="I106" s="31">
        <v>7.64</v>
      </c>
      <c r="J106" s="31"/>
      <c r="K106" s="35" t="s">
        <v>584</v>
      </c>
    </row>
    <row r="107" spans="2:11" x14ac:dyDescent="0.25">
      <c r="B107" s="8" t="s">
        <v>2310</v>
      </c>
      <c r="C107" s="57" t="s">
        <v>554</v>
      </c>
      <c r="D107" s="54" t="s">
        <v>2311</v>
      </c>
      <c r="E107" s="6" t="s">
        <v>583</v>
      </c>
      <c r="F107" s="19">
        <v>80</v>
      </c>
      <c r="G107" s="24">
        <v>1009.35</v>
      </c>
      <c r="H107" s="24">
        <v>0.05</v>
      </c>
      <c r="I107" s="31">
        <v>7.64</v>
      </c>
      <c r="J107" s="31"/>
      <c r="K107" s="35" t="s">
        <v>584</v>
      </c>
    </row>
    <row r="108" spans="2:11" x14ac:dyDescent="0.25">
      <c r="B108" s="8" t="s">
        <v>2660</v>
      </c>
      <c r="C108" s="57" t="s">
        <v>51</v>
      </c>
      <c r="D108" s="54" t="s">
        <v>2661</v>
      </c>
      <c r="E108" s="6" t="s">
        <v>583</v>
      </c>
      <c r="F108" s="19">
        <v>100</v>
      </c>
      <c r="G108" s="24">
        <v>954.43</v>
      </c>
      <c r="H108" s="24">
        <v>0.05</v>
      </c>
      <c r="I108" s="31">
        <v>8.0649999999999995</v>
      </c>
      <c r="J108" s="31"/>
      <c r="K108" s="35" t="s">
        <v>584</v>
      </c>
    </row>
    <row r="109" spans="2:11" x14ac:dyDescent="0.25">
      <c r="B109" s="8" t="s">
        <v>2180</v>
      </c>
      <c r="C109" s="57" t="s">
        <v>632</v>
      </c>
      <c r="D109" s="54" t="s">
        <v>2181</v>
      </c>
      <c r="E109" s="6" t="s">
        <v>583</v>
      </c>
      <c r="F109" s="19">
        <v>50</v>
      </c>
      <c r="G109" s="24">
        <v>497.17</v>
      </c>
      <c r="H109" s="24">
        <v>0.02</v>
      </c>
      <c r="I109" s="31">
        <v>7.4175000000000004</v>
      </c>
      <c r="J109" s="31"/>
      <c r="K109" s="35" t="s">
        <v>584</v>
      </c>
    </row>
    <row r="110" spans="2:11" x14ac:dyDescent="0.25">
      <c r="C110" s="58" t="s">
        <v>39</v>
      </c>
      <c r="D110" s="54"/>
      <c r="E110" s="6"/>
      <c r="F110" s="19"/>
      <c r="G110" s="25">
        <v>1519958.84</v>
      </c>
      <c r="H110" s="25">
        <v>74.88</v>
      </c>
      <c r="I110" s="31"/>
      <c r="J110" s="31"/>
      <c r="K110" s="35"/>
    </row>
    <row r="111" spans="2:11" x14ac:dyDescent="0.25">
      <c r="C111" s="57"/>
      <c r="D111" s="54"/>
      <c r="E111" s="6"/>
      <c r="F111" s="19"/>
      <c r="G111" s="24"/>
      <c r="H111" s="24"/>
      <c r="I111" s="31"/>
      <c r="J111" s="31"/>
      <c r="K111" s="35"/>
    </row>
    <row r="112" spans="2:11" x14ac:dyDescent="0.25">
      <c r="C112" s="58" t="s">
        <v>7</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8" t="s">
        <v>8</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9" t="s">
        <v>9</v>
      </c>
      <c r="D116" s="54"/>
      <c r="E116" s="6"/>
      <c r="F116" s="19"/>
      <c r="G116" s="24"/>
      <c r="H116" s="24"/>
      <c r="I116" s="31"/>
      <c r="J116" s="31"/>
      <c r="K116" s="35"/>
    </row>
    <row r="117" spans="2:11" x14ac:dyDescent="0.25">
      <c r="B117" s="8" t="s">
        <v>657</v>
      </c>
      <c r="C117" s="57" t="s">
        <v>658</v>
      </c>
      <c r="D117" s="54" t="s">
        <v>659</v>
      </c>
      <c r="E117" s="6" t="s">
        <v>660</v>
      </c>
      <c r="F117" s="19">
        <v>100000000</v>
      </c>
      <c r="G117" s="24">
        <v>99303.4</v>
      </c>
      <c r="H117" s="24">
        <v>4.8899999999999997</v>
      </c>
      <c r="I117" s="31">
        <v>7.4115815999999999</v>
      </c>
      <c r="J117" s="31"/>
      <c r="K117" s="35"/>
    </row>
    <row r="118" spans="2:11" x14ac:dyDescent="0.25">
      <c r="B118" s="8" t="s">
        <v>1014</v>
      </c>
      <c r="C118" s="57" t="s">
        <v>4678</v>
      </c>
      <c r="D118" s="54" t="s">
        <v>1015</v>
      </c>
      <c r="E118" s="6" t="s">
        <v>660</v>
      </c>
      <c r="F118" s="19">
        <v>52500000</v>
      </c>
      <c r="G118" s="24">
        <v>52276.88</v>
      </c>
      <c r="H118" s="24">
        <v>2.58</v>
      </c>
      <c r="I118" s="31">
        <v>0</v>
      </c>
      <c r="J118" s="31"/>
      <c r="K118" s="35"/>
    </row>
    <row r="119" spans="2:11" x14ac:dyDescent="0.25">
      <c r="B119" s="8" t="s">
        <v>1011</v>
      </c>
      <c r="C119" s="57" t="s">
        <v>1012</v>
      </c>
      <c r="D119" s="54" t="s">
        <v>1013</v>
      </c>
      <c r="E119" s="6" t="s">
        <v>660</v>
      </c>
      <c r="F119" s="19">
        <v>50500000</v>
      </c>
      <c r="G119" s="24">
        <v>50199.68</v>
      </c>
      <c r="H119" s="24">
        <v>2.4700000000000002</v>
      </c>
      <c r="I119" s="31">
        <v>7.4186072000000003</v>
      </c>
      <c r="J119" s="31"/>
      <c r="K119" s="35"/>
    </row>
    <row r="120" spans="2:11" x14ac:dyDescent="0.25">
      <c r="B120" s="8" t="s">
        <v>1530</v>
      </c>
      <c r="C120" s="57" t="s">
        <v>4680</v>
      </c>
      <c r="D120" s="54" t="s">
        <v>1531</v>
      </c>
      <c r="E120" s="6" t="s">
        <v>660</v>
      </c>
      <c r="F120" s="19">
        <v>50000000</v>
      </c>
      <c r="G120" s="24">
        <v>49813.35</v>
      </c>
      <c r="H120" s="24">
        <v>2.4500000000000002</v>
      </c>
      <c r="I120" s="31">
        <v>0</v>
      </c>
      <c r="J120" s="31"/>
      <c r="K120" s="35"/>
    </row>
    <row r="121" spans="2:11" x14ac:dyDescent="0.25">
      <c r="B121" s="8" t="s">
        <v>743</v>
      </c>
      <c r="C121" s="57" t="s">
        <v>744</v>
      </c>
      <c r="D121" s="54" t="s">
        <v>745</v>
      </c>
      <c r="E121" s="6" t="s">
        <v>660</v>
      </c>
      <c r="F121" s="19">
        <v>40500000</v>
      </c>
      <c r="G121" s="24">
        <v>40159.440000000002</v>
      </c>
      <c r="H121" s="24">
        <v>1.98</v>
      </c>
      <c r="I121" s="31">
        <v>7.4219137000000002</v>
      </c>
      <c r="J121" s="31"/>
      <c r="K121" s="35"/>
    </row>
    <row r="122" spans="2:11" x14ac:dyDescent="0.25">
      <c r="B122" s="8" t="s">
        <v>746</v>
      </c>
      <c r="C122" s="57" t="s">
        <v>747</v>
      </c>
      <c r="D122" s="54" t="s">
        <v>748</v>
      </c>
      <c r="E122" s="6" t="s">
        <v>660</v>
      </c>
      <c r="F122" s="19">
        <v>40000000</v>
      </c>
      <c r="G122" s="24">
        <v>40140.04</v>
      </c>
      <c r="H122" s="24">
        <v>1.98</v>
      </c>
      <c r="I122" s="31">
        <v>7.3963143999999996</v>
      </c>
      <c r="J122" s="31"/>
      <c r="K122" s="35"/>
    </row>
    <row r="123" spans="2:11" x14ac:dyDescent="0.25">
      <c r="B123" s="8" t="s">
        <v>1275</v>
      </c>
      <c r="C123" s="57" t="s">
        <v>4679</v>
      </c>
      <c r="D123" s="54" t="s">
        <v>1276</v>
      </c>
      <c r="E123" s="6" t="s">
        <v>660</v>
      </c>
      <c r="F123" s="19">
        <v>32000000</v>
      </c>
      <c r="G123" s="24">
        <v>32431.49</v>
      </c>
      <c r="H123" s="24">
        <v>1.6</v>
      </c>
      <c r="I123" s="31">
        <v>0</v>
      </c>
      <c r="J123" s="31"/>
      <c r="K123" s="35"/>
    </row>
    <row r="124" spans="2:11" x14ac:dyDescent="0.25">
      <c r="C124" s="58" t="s">
        <v>39</v>
      </c>
      <c r="D124" s="54"/>
      <c r="E124" s="6"/>
      <c r="F124" s="19"/>
      <c r="G124" s="25">
        <v>364324.28</v>
      </c>
      <c r="H124" s="25">
        <v>17.95</v>
      </c>
      <c r="I124" s="31"/>
      <c r="J124" s="31"/>
      <c r="K124" s="35"/>
    </row>
    <row r="125" spans="2:11" x14ac:dyDescent="0.25">
      <c r="C125" s="57"/>
      <c r="D125" s="54"/>
      <c r="E125" s="6"/>
      <c r="F125" s="19"/>
      <c r="G125" s="24"/>
      <c r="H125" s="24"/>
      <c r="I125" s="31"/>
      <c r="J125" s="31"/>
      <c r="K125" s="35"/>
    </row>
    <row r="126" spans="2:11" x14ac:dyDescent="0.25">
      <c r="C126" s="59" t="s">
        <v>10</v>
      </c>
      <c r="D126" s="54"/>
      <c r="E126" s="6"/>
      <c r="F126" s="19"/>
      <c r="G126" s="24"/>
      <c r="H126" s="24"/>
      <c r="I126" s="31"/>
      <c r="J126" s="31"/>
      <c r="K126" s="35"/>
    </row>
    <row r="127" spans="2:11" x14ac:dyDescent="0.25">
      <c r="B127" s="8" t="s">
        <v>2662</v>
      </c>
      <c r="C127" s="57" t="s">
        <v>2663</v>
      </c>
      <c r="D127" s="54" t="s">
        <v>2664</v>
      </c>
      <c r="E127" s="6" t="s">
        <v>660</v>
      </c>
      <c r="F127" s="19">
        <v>2500000</v>
      </c>
      <c r="G127" s="24">
        <v>2526.8000000000002</v>
      </c>
      <c r="H127" s="24">
        <v>0.12</v>
      </c>
      <c r="I127" s="31">
        <v>7.6768068999999999</v>
      </c>
      <c r="J127" s="31"/>
      <c r="K127" s="35"/>
    </row>
    <row r="128" spans="2:11" x14ac:dyDescent="0.25">
      <c r="B128" s="8" t="s">
        <v>2665</v>
      </c>
      <c r="C128" s="57" t="s">
        <v>2666</v>
      </c>
      <c r="D128" s="54" t="s">
        <v>2667</v>
      </c>
      <c r="E128" s="6" t="s">
        <v>660</v>
      </c>
      <c r="F128" s="19">
        <v>419300</v>
      </c>
      <c r="G128" s="24">
        <v>417.66</v>
      </c>
      <c r="H128" s="24">
        <v>0.02</v>
      </c>
      <c r="I128" s="31">
        <v>7.8557125000000001</v>
      </c>
      <c r="J128" s="31"/>
      <c r="K128" s="35"/>
    </row>
    <row r="129" spans="1:11" x14ac:dyDescent="0.25">
      <c r="C129" s="58" t="s">
        <v>39</v>
      </c>
      <c r="D129" s="54"/>
      <c r="E129" s="6"/>
      <c r="F129" s="19"/>
      <c r="G129" s="25">
        <v>2944.46</v>
      </c>
      <c r="H129" s="25">
        <v>0.14000000000000001</v>
      </c>
      <c r="I129" s="31"/>
      <c r="J129" s="31"/>
      <c r="K129" s="35"/>
    </row>
    <row r="130" spans="1:11" x14ac:dyDescent="0.25">
      <c r="C130" s="57"/>
      <c r="D130" s="54"/>
      <c r="E130" s="6"/>
      <c r="F130" s="19"/>
      <c r="G130" s="24"/>
      <c r="H130" s="24"/>
      <c r="I130" s="31"/>
      <c r="J130" s="31"/>
      <c r="K130" s="35"/>
    </row>
    <row r="131" spans="1:11" x14ac:dyDescent="0.25">
      <c r="A131" s="10"/>
      <c r="B131" s="28"/>
      <c r="C131" s="58" t="s">
        <v>11</v>
      </c>
      <c r="D131" s="54"/>
      <c r="E131" s="6"/>
      <c r="F131" s="19"/>
      <c r="G131" s="24"/>
      <c r="H131" s="24"/>
      <c r="I131" s="31"/>
      <c r="J131" s="31"/>
      <c r="K131" s="35"/>
    </row>
    <row r="132" spans="1:11" x14ac:dyDescent="0.25">
      <c r="A132" s="28"/>
      <c r="B132" s="28"/>
      <c r="C132" s="58" t="s">
        <v>13</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14</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15</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16</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17</v>
      </c>
      <c r="D140" s="54"/>
      <c r="E140" s="6"/>
      <c r="F140" s="19"/>
      <c r="G140" s="24"/>
      <c r="H140" s="24"/>
      <c r="I140" s="31"/>
      <c r="J140" s="31"/>
      <c r="K140" s="35"/>
    </row>
    <row r="141" spans="1:11" x14ac:dyDescent="0.25">
      <c r="B141" s="8" t="s">
        <v>2668</v>
      </c>
      <c r="C141" s="57" t="s">
        <v>2669</v>
      </c>
      <c r="D141" s="54" t="s">
        <v>2670</v>
      </c>
      <c r="E141" s="6" t="s">
        <v>660</v>
      </c>
      <c r="F141" s="19">
        <v>6312500</v>
      </c>
      <c r="G141" s="24">
        <v>4886.37</v>
      </c>
      <c r="H141" s="24">
        <v>0.24</v>
      </c>
      <c r="I141" s="31">
        <v>7.5231862999999999</v>
      </c>
      <c r="J141" s="31"/>
      <c r="K141" s="35"/>
    </row>
    <row r="142" spans="1:11" x14ac:dyDescent="0.25">
      <c r="B142" s="8" t="s">
        <v>2671</v>
      </c>
      <c r="C142" s="57" t="s">
        <v>2672</v>
      </c>
      <c r="D142" s="54" t="s">
        <v>2673</v>
      </c>
      <c r="E142" s="6" t="s">
        <v>660</v>
      </c>
      <c r="F142" s="19">
        <v>6713500</v>
      </c>
      <c r="G142" s="24">
        <v>4831.24</v>
      </c>
      <c r="H142" s="24">
        <v>0.24</v>
      </c>
      <c r="I142" s="31">
        <v>7.5327552999999998</v>
      </c>
      <c r="J142" s="31"/>
      <c r="K142" s="35"/>
    </row>
    <row r="143" spans="1:11" x14ac:dyDescent="0.25">
      <c r="B143" s="8" t="s">
        <v>2674</v>
      </c>
      <c r="C143" s="57" t="s">
        <v>2675</v>
      </c>
      <c r="D143" s="54" t="s">
        <v>2676</v>
      </c>
      <c r="E143" s="6" t="s">
        <v>660</v>
      </c>
      <c r="F143" s="19">
        <v>6203500</v>
      </c>
      <c r="G143" s="24">
        <v>4629.4399999999996</v>
      </c>
      <c r="H143" s="24">
        <v>0.23</v>
      </c>
      <c r="I143" s="31">
        <v>7.5320552999999997</v>
      </c>
      <c r="J143" s="31"/>
      <c r="K143" s="35"/>
    </row>
    <row r="144" spans="1:11" x14ac:dyDescent="0.25">
      <c r="B144" s="8" t="s">
        <v>2677</v>
      </c>
      <c r="C144" s="57" t="s">
        <v>2678</v>
      </c>
      <c r="D144" s="54" t="s">
        <v>2679</v>
      </c>
      <c r="E144" s="6" t="s">
        <v>660</v>
      </c>
      <c r="F144" s="19">
        <v>4500000</v>
      </c>
      <c r="G144" s="24">
        <v>4178.83</v>
      </c>
      <c r="H144" s="24">
        <v>0.21</v>
      </c>
      <c r="I144" s="31">
        <v>7.3469585000000004</v>
      </c>
      <c r="J144" s="31"/>
      <c r="K144" s="35"/>
    </row>
    <row r="145" spans="1:11" x14ac:dyDescent="0.25">
      <c r="B145" s="8" t="s">
        <v>2680</v>
      </c>
      <c r="C145" s="57" t="s">
        <v>2681</v>
      </c>
      <c r="D145" s="54" t="s">
        <v>2682</v>
      </c>
      <c r="E145" s="6" t="s">
        <v>660</v>
      </c>
      <c r="F145" s="19">
        <v>4713500</v>
      </c>
      <c r="G145" s="24">
        <v>3271.5</v>
      </c>
      <c r="H145" s="24">
        <v>0.16</v>
      </c>
      <c r="I145" s="31">
        <v>7.5295339999999999</v>
      </c>
      <c r="J145" s="31"/>
      <c r="K145" s="35"/>
    </row>
    <row r="146" spans="1:11" x14ac:dyDescent="0.25">
      <c r="B146" s="8" t="s">
        <v>2683</v>
      </c>
      <c r="C146" s="57" t="s">
        <v>2684</v>
      </c>
      <c r="D146" s="54" t="s">
        <v>2685</v>
      </c>
      <c r="E146" s="6" t="s">
        <v>660</v>
      </c>
      <c r="F146" s="19">
        <v>2502000</v>
      </c>
      <c r="G146" s="24">
        <v>1799.05</v>
      </c>
      <c r="H146" s="24">
        <v>0.09</v>
      </c>
      <c r="I146" s="31">
        <v>7.5329107000000004</v>
      </c>
      <c r="J146" s="31"/>
      <c r="K146" s="35"/>
    </row>
    <row r="147" spans="1:11" x14ac:dyDescent="0.25">
      <c r="B147" s="8" t="s">
        <v>2686</v>
      </c>
      <c r="C147" s="57" t="s">
        <v>2687</v>
      </c>
      <c r="D147" s="54" t="s">
        <v>2688</v>
      </c>
      <c r="E147" s="6" t="s">
        <v>660</v>
      </c>
      <c r="F147" s="19">
        <v>2502000</v>
      </c>
      <c r="G147" s="24">
        <v>1735.17</v>
      </c>
      <c r="H147" s="24">
        <v>0.09</v>
      </c>
      <c r="I147" s="31">
        <v>7.5294822000000003</v>
      </c>
      <c r="J147" s="31"/>
      <c r="K147" s="35"/>
    </row>
    <row r="148" spans="1:11" x14ac:dyDescent="0.25">
      <c r="B148" s="8" t="s">
        <v>2252</v>
      </c>
      <c r="C148" s="57" t="s">
        <v>2253</v>
      </c>
      <c r="D148" s="54" t="s">
        <v>2254</v>
      </c>
      <c r="E148" s="6" t="s">
        <v>660</v>
      </c>
      <c r="F148" s="19">
        <v>1463800</v>
      </c>
      <c r="G148" s="24">
        <v>1427.01</v>
      </c>
      <c r="H148" s="24">
        <v>7.0000000000000007E-2</v>
      </c>
      <c r="I148" s="31">
        <v>7.0750000000000002</v>
      </c>
      <c r="J148" s="31"/>
      <c r="K148" s="35"/>
    </row>
    <row r="149" spans="1:11" x14ac:dyDescent="0.25">
      <c r="B149" s="8" t="s">
        <v>2255</v>
      </c>
      <c r="C149" s="57" t="s">
        <v>2256</v>
      </c>
      <c r="D149" s="54" t="s">
        <v>2257</v>
      </c>
      <c r="E149" s="6" t="s">
        <v>660</v>
      </c>
      <c r="F149" s="19">
        <v>1463800</v>
      </c>
      <c r="G149" s="24">
        <v>1376.92</v>
      </c>
      <c r="H149" s="24">
        <v>7.0000000000000007E-2</v>
      </c>
      <c r="I149" s="31">
        <v>7.3399679999999998</v>
      </c>
      <c r="J149" s="31"/>
      <c r="K149" s="35"/>
    </row>
    <row r="150" spans="1:11" x14ac:dyDescent="0.25">
      <c r="B150" s="8" t="s">
        <v>2689</v>
      </c>
      <c r="C150" s="57" t="s">
        <v>2690</v>
      </c>
      <c r="D150" s="54" t="s">
        <v>2691</v>
      </c>
      <c r="E150" s="6" t="s">
        <v>660</v>
      </c>
      <c r="F150" s="19">
        <v>1463800</v>
      </c>
      <c r="G150" s="24">
        <v>1328.14</v>
      </c>
      <c r="H150" s="24">
        <v>7.0000000000000007E-2</v>
      </c>
      <c r="I150" s="31">
        <v>7.3911081999999997</v>
      </c>
      <c r="J150" s="31"/>
      <c r="K150" s="35"/>
    </row>
    <row r="151" spans="1:11" x14ac:dyDescent="0.25">
      <c r="B151" s="8" t="s">
        <v>2258</v>
      </c>
      <c r="C151" s="57" t="s">
        <v>2259</v>
      </c>
      <c r="D151" s="54" t="s">
        <v>2260</v>
      </c>
      <c r="E151" s="6" t="s">
        <v>660</v>
      </c>
      <c r="F151" s="19">
        <v>400000</v>
      </c>
      <c r="G151" s="24">
        <v>349.92</v>
      </c>
      <c r="H151" s="24">
        <v>0.02</v>
      </c>
      <c r="I151" s="31">
        <v>7.4396687000000004</v>
      </c>
      <c r="J151" s="31"/>
      <c r="K151" s="35"/>
    </row>
    <row r="152" spans="1:11" x14ac:dyDescent="0.25">
      <c r="B152" s="8" t="s">
        <v>2692</v>
      </c>
      <c r="C152" s="57" t="s">
        <v>2693</v>
      </c>
      <c r="D152" s="54" t="s">
        <v>2694</v>
      </c>
      <c r="E152" s="6" t="s">
        <v>660</v>
      </c>
      <c r="F152" s="19">
        <v>160000</v>
      </c>
      <c r="G152" s="24">
        <v>126.19</v>
      </c>
      <c r="H152" s="24">
        <v>0.01</v>
      </c>
      <c r="I152" s="31">
        <v>7.5054090999999996</v>
      </c>
      <c r="J152" s="31"/>
      <c r="K152" s="35"/>
    </row>
    <row r="153" spans="1:11" x14ac:dyDescent="0.25">
      <c r="C153" s="58" t="s">
        <v>39</v>
      </c>
      <c r="D153" s="54"/>
      <c r="E153" s="6"/>
      <c r="F153" s="19"/>
      <c r="G153" s="25">
        <v>29939.78</v>
      </c>
      <c r="H153" s="25">
        <v>1.5</v>
      </c>
      <c r="I153" s="31"/>
      <c r="J153" s="31"/>
      <c r="K153" s="35"/>
    </row>
    <row r="154" spans="1:11" x14ac:dyDescent="0.25">
      <c r="C154" s="57"/>
      <c r="D154" s="54"/>
      <c r="E154" s="6"/>
      <c r="F154" s="19"/>
      <c r="G154" s="24"/>
      <c r="H154" s="24"/>
      <c r="I154" s="31"/>
      <c r="J154" s="31"/>
      <c r="K154" s="35"/>
    </row>
    <row r="155" spans="1:11" x14ac:dyDescent="0.25">
      <c r="A155" s="10"/>
      <c r="B155" s="28"/>
      <c r="C155" s="58" t="s">
        <v>18</v>
      </c>
      <c r="D155" s="54"/>
      <c r="E155" s="6"/>
      <c r="F155" s="19"/>
      <c r="G155" s="24"/>
      <c r="H155" s="24"/>
      <c r="I155" s="31"/>
      <c r="J155" s="31"/>
      <c r="K155" s="35"/>
    </row>
    <row r="156" spans="1:11" x14ac:dyDescent="0.25">
      <c r="C156" s="59" t="s">
        <v>4675</v>
      </c>
      <c r="D156" s="54"/>
      <c r="E156" s="6"/>
      <c r="F156" s="19"/>
      <c r="G156" s="24"/>
      <c r="H156" s="24"/>
      <c r="I156" s="31"/>
      <c r="J156" s="31"/>
      <c r="K156" s="35"/>
    </row>
    <row r="157" spans="1:11" x14ac:dyDescent="0.25">
      <c r="B157" s="8" t="s">
        <v>752</v>
      </c>
      <c r="C157" s="57" t="s">
        <v>4676</v>
      </c>
      <c r="D157" s="54" t="s">
        <v>753</v>
      </c>
      <c r="E157" s="6"/>
      <c r="F157" s="19">
        <v>40282.586000000003</v>
      </c>
      <c r="G157" s="24">
        <v>4045.08</v>
      </c>
      <c r="H157" s="24">
        <v>0.2</v>
      </c>
      <c r="I157" s="31">
        <v>7.26</v>
      </c>
      <c r="J157" s="31"/>
      <c r="K157" s="35"/>
    </row>
    <row r="158" spans="1:11" x14ac:dyDescent="0.25">
      <c r="C158" s="58" t="s">
        <v>39</v>
      </c>
      <c r="D158" s="54"/>
      <c r="E158" s="6"/>
      <c r="F158" s="19"/>
      <c r="G158" s="25">
        <v>4045.08</v>
      </c>
      <c r="H158" s="25">
        <v>0.2</v>
      </c>
      <c r="I158" s="31"/>
      <c r="J158" s="31"/>
      <c r="K158" s="35"/>
    </row>
    <row r="159" spans="1:11" x14ac:dyDescent="0.25">
      <c r="C159" s="57"/>
      <c r="D159" s="54"/>
      <c r="E159" s="6"/>
      <c r="F159" s="19"/>
      <c r="G159" s="24"/>
      <c r="H159" s="24"/>
      <c r="I159" s="31"/>
      <c r="J159" s="31"/>
      <c r="K159" s="35"/>
    </row>
    <row r="160" spans="1:11" x14ac:dyDescent="0.25">
      <c r="C160" s="58" t="s">
        <v>20</v>
      </c>
      <c r="D160" s="54"/>
      <c r="E160" s="6"/>
      <c r="F160" s="19"/>
      <c r="G160" s="24" t="s">
        <v>2</v>
      </c>
      <c r="H160" s="24" t="s">
        <v>2</v>
      </c>
      <c r="I160" s="31"/>
      <c r="J160" s="31"/>
      <c r="K160" s="35"/>
    </row>
    <row r="161" spans="1:54" x14ac:dyDescent="0.25">
      <c r="C161" s="57"/>
      <c r="D161" s="54"/>
      <c r="E161" s="6"/>
      <c r="F161" s="19"/>
      <c r="G161" s="24"/>
      <c r="H161" s="24"/>
      <c r="I161" s="31"/>
      <c r="J161" s="31"/>
      <c r="K161" s="35"/>
    </row>
    <row r="162" spans="1:54" x14ac:dyDescent="0.25">
      <c r="C162" s="58" t="s">
        <v>21</v>
      </c>
      <c r="D162" s="54"/>
      <c r="E162" s="6"/>
      <c r="F162" s="19"/>
      <c r="G162" s="24" t="s">
        <v>2</v>
      </c>
      <c r="H162" s="24" t="s">
        <v>2</v>
      </c>
      <c r="I162" s="31"/>
      <c r="J162" s="31"/>
      <c r="K162" s="35"/>
    </row>
    <row r="163" spans="1:54" x14ac:dyDescent="0.25">
      <c r="C163" s="57"/>
      <c r="D163" s="54"/>
      <c r="E163" s="6"/>
      <c r="F163" s="19"/>
      <c r="G163" s="24"/>
      <c r="H163" s="24"/>
      <c r="I163" s="31"/>
      <c r="J163" s="31"/>
      <c r="K163" s="35"/>
    </row>
    <row r="164" spans="1:54" x14ac:dyDescent="0.25">
      <c r="C164" s="58" t="s">
        <v>22</v>
      </c>
      <c r="D164" s="54"/>
      <c r="E164" s="6"/>
      <c r="F164" s="19"/>
      <c r="G164" s="24" t="s">
        <v>2</v>
      </c>
      <c r="H164" s="24" t="s">
        <v>2</v>
      </c>
      <c r="I164" s="31"/>
      <c r="J164" s="31"/>
      <c r="K164" s="35"/>
    </row>
    <row r="165" spans="1:54" x14ac:dyDescent="0.25">
      <c r="C165" s="57"/>
      <c r="D165" s="54"/>
      <c r="E165" s="6"/>
      <c r="F165" s="19"/>
      <c r="G165" s="24"/>
      <c r="H165" s="24"/>
      <c r="I165" s="31"/>
      <c r="J165" s="31"/>
      <c r="K165" s="35"/>
    </row>
    <row r="166" spans="1:54" x14ac:dyDescent="0.25">
      <c r="C166" s="59" t="s">
        <v>23</v>
      </c>
      <c r="D166" s="54"/>
      <c r="E166" s="6"/>
      <c r="F166" s="19"/>
      <c r="G166" s="24"/>
      <c r="H166" s="24"/>
      <c r="I166" s="31"/>
      <c r="J166" s="31"/>
      <c r="K166" s="35"/>
    </row>
    <row r="167" spans="1:54" x14ac:dyDescent="0.25">
      <c r="B167" s="8" t="s">
        <v>37</v>
      </c>
      <c r="C167" s="57" t="s">
        <v>38</v>
      </c>
      <c r="D167" s="54"/>
      <c r="E167" s="6"/>
      <c r="F167" s="19"/>
      <c r="G167" s="24">
        <v>41451.75</v>
      </c>
      <c r="H167" s="24">
        <v>2.04</v>
      </c>
      <c r="I167" s="31"/>
      <c r="J167" s="31"/>
      <c r="K167" s="35"/>
    </row>
    <row r="168" spans="1:54" x14ac:dyDescent="0.25">
      <c r="C168" s="58" t="s">
        <v>39</v>
      </c>
      <c r="D168" s="54"/>
      <c r="E168" s="6"/>
      <c r="F168" s="19"/>
      <c r="G168" s="25">
        <v>41451.75</v>
      </c>
      <c r="H168" s="25">
        <v>2.04</v>
      </c>
      <c r="I168" s="31"/>
      <c r="J168" s="31"/>
      <c r="K168" s="35"/>
    </row>
    <row r="169" spans="1:54" x14ac:dyDescent="0.25">
      <c r="C169" s="57"/>
      <c r="D169" s="54"/>
      <c r="E169" s="6"/>
      <c r="F169" s="19"/>
      <c r="G169" s="24"/>
      <c r="H169" s="24"/>
      <c r="I169" s="31"/>
      <c r="J169" s="31"/>
      <c r="K169" s="35"/>
    </row>
    <row r="170" spans="1:54" x14ac:dyDescent="0.25">
      <c r="A170" s="10"/>
      <c r="B170" s="28"/>
      <c r="C170" s="58" t="s">
        <v>24</v>
      </c>
      <c r="D170" s="54"/>
      <c r="E170" s="6"/>
      <c r="F170" s="19"/>
      <c r="G170" s="24"/>
      <c r="H170" s="24"/>
      <c r="I170" s="31"/>
      <c r="J170" s="31"/>
      <c r="K170" s="35"/>
    </row>
    <row r="171" spans="1:54" s="2" customFormat="1" ht="13.5" x14ac:dyDescent="0.25">
      <c r="A171" s="28"/>
      <c r="B171" s="28"/>
      <c r="C171" s="57" t="s">
        <v>4667</v>
      </c>
      <c r="D171" s="54"/>
      <c r="E171" s="6"/>
      <c r="F171" s="19"/>
      <c r="G171" s="24" t="s">
        <v>2</v>
      </c>
      <c r="H171" s="24" t="s">
        <v>2</v>
      </c>
      <c r="I171" s="31"/>
      <c r="J171" s="31"/>
      <c r="K171" s="35"/>
      <c r="L171" s="3"/>
      <c r="AI171" s="3"/>
      <c r="AV171" s="3"/>
      <c r="AX171" s="3"/>
      <c r="BB171" s="3"/>
    </row>
    <row r="172" spans="1:54" x14ac:dyDescent="0.25">
      <c r="B172" s="8"/>
      <c r="C172" s="57" t="s">
        <v>40</v>
      </c>
      <c r="D172" s="54"/>
      <c r="E172" s="6"/>
      <c r="F172" s="19"/>
      <c r="G172" s="24">
        <v>66585.03</v>
      </c>
      <c r="H172" s="24">
        <v>3.2899999999999996</v>
      </c>
      <c r="I172" s="31"/>
      <c r="J172" s="31"/>
      <c r="K172" s="35"/>
    </row>
    <row r="173" spans="1:54" x14ac:dyDescent="0.25">
      <c r="C173" s="58" t="s">
        <v>39</v>
      </c>
      <c r="D173" s="54"/>
      <c r="E173" s="6"/>
      <c r="F173" s="19"/>
      <c r="G173" s="25">
        <v>66585.03</v>
      </c>
      <c r="H173" s="25">
        <v>3.2899999999999996</v>
      </c>
      <c r="I173" s="31"/>
      <c r="J173" s="31"/>
      <c r="K173" s="35"/>
    </row>
    <row r="174" spans="1:54" x14ac:dyDescent="0.25">
      <c r="C174" s="57"/>
      <c r="D174" s="54"/>
      <c r="E174" s="6"/>
      <c r="F174" s="19"/>
      <c r="G174" s="24"/>
      <c r="H174" s="24"/>
      <c r="I174" s="31"/>
      <c r="J174" s="31"/>
      <c r="K174" s="35"/>
    </row>
    <row r="175" spans="1:54" x14ac:dyDescent="0.25">
      <c r="C175" s="60" t="s">
        <v>41</v>
      </c>
      <c r="D175" s="55"/>
      <c r="E175" s="5"/>
      <c r="F175" s="20"/>
      <c r="G175" s="26">
        <v>2029249.22</v>
      </c>
      <c r="H175" s="26">
        <v>100.00000000000001</v>
      </c>
      <c r="I175" s="32"/>
      <c r="J175" s="32"/>
      <c r="K175" s="36"/>
    </row>
    <row r="177" spans="3:11" ht="15.75" x14ac:dyDescent="0.3">
      <c r="C177" s="50" t="s">
        <v>4496</v>
      </c>
      <c r="D177" s="50"/>
      <c r="E177" s="50"/>
      <c r="F177" s="50"/>
      <c r="G177" s="63"/>
      <c r="H177" s="63"/>
      <c r="I177" s="63"/>
      <c r="J177" s="50"/>
    </row>
    <row r="178" spans="3:11" ht="27" x14ac:dyDescent="0.25">
      <c r="C178" s="43" t="s">
        <v>4491</v>
      </c>
      <c r="D178" s="43" t="s">
        <v>4492</v>
      </c>
      <c r="E178" s="43" t="s">
        <v>4682</v>
      </c>
      <c r="F178" s="43" t="s">
        <v>4493</v>
      </c>
      <c r="G178" s="64" t="s">
        <v>31</v>
      </c>
      <c r="H178" s="65" t="s">
        <v>4683</v>
      </c>
      <c r="I178" s="64" t="s">
        <v>33</v>
      </c>
      <c r="J178" s="43" t="s">
        <v>36</v>
      </c>
    </row>
    <row r="179" spans="3:11" x14ac:dyDescent="0.25">
      <c r="C179" s="43" t="s">
        <v>4684</v>
      </c>
      <c r="D179" s="43"/>
      <c r="E179" s="43"/>
      <c r="F179" s="43"/>
      <c r="G179" s="64"/>
      <c r="H179" s="65"/>
      <c r="I179" s="64"/>
      <c r="J179" s="43"/>
    </row>
    <row r="180" spans="3:11" x14ac:dyDescent="0.25">
      <c r="C180" s="46" t="s">
        <v>4689</v>
      </c>
      <c r="D180" s="66"/>
      <c r="E180" s="66"/>
      <c r="F180" s="66"/>
      <c r="G180" s="67"/>
      <c r="H180" s="68">
        <v>-10000</v>
      </c>
      <c r="I180" s="69">
        <f>+H180/$G$175*100</f>
        <v>-0.49279309320123826</v>
      </c>
      <c r="J180" s="66"/>
    </row>
    <row r="181" spans="3:11" x14ac:dyDescent="0.25">
      <c r="C181" s="46" t="s">
        <v>4697</v>
      </c>
      <c r="D181" s="66"/>
      <c r="E181" s="66"/>
      <c r="F181" s="66"/>
      <c r="G181" s="67"/>
      <c r="H181" s="68">
        <v>-30000</v>
      </c>
      <c r="I181" s="69">
        <f t="shared" ref="I181:I182" si="0">+H181/$G$175*100</f>
        <v>-1.4783792796037147</v>
      </c>
      <c r="J181" s="66"/>
    </row>
    <row r="182" spans="3:11" x14ac:dyDescent="0.25">
      <c r="C182" s="46" t="s">
        <v>4698</v>
      </c>
      <c r="D182" s="66"/>
      <c r="E182" s="66"/>
      <c r="F182" s="66"/>
      <c r="G182" s="67"/>
      <c r="H182" s="68">
        <v>-35000</v>
      </c>
      <c r="I182" s="69">
        <f t="shared" si="0"/>
        <v>-1.724775826204334</v>
      </c>
      <c r="J182" s="66"/>
    </row>
    <row r="183" spans="3:11" x14ac:dyDescent="0.25">
      <c r="C183" s="48" t="s">
        <v>4495</v>
      </c>
      <c r="D183" s="48"/>
      <c r="E183" s="48"/>
      <c r="F183" s="48"/>
      <c r="G183" s="70"/>
      <c r="H183" s="70">
        <f>SUM(H180:H182)</f>
        <v>-75000</v>
      </c>
      <c r="I183" s="70">
        <f>SUM(I180:I182)</f>
        <v>-3.6959481990092868</v>
      </c>
      <c r="J183" s="48"/>
    </row>
    <row r="185" spans="3:11" x14ac:dyDescent="0.25">
      <c r="C185" s="1" t="s">
        <v>42</v>
      </c>
    </row>
    <row r="186" spans="3:11" x14ac:dyDescent="0.25">
      <c r="C186" s="37" t="s">
        <v>43</v>
      </c>
      <c r="D186" s="37"/>
      <c r="E186" s="37"/>
      <c r="F186" s="37"/>
      <c r="G186" s="37"/>
      <c r="H186" s="37"/>
      <c r="I186" s="37"/>
      <c r="J186" s="37"/>
      <c r="K186" s="37"/>
    </row>
    <row r="187" spans="3:11" x14ac:dyDescent="0.25">
      <c r="C187" s="2" t="s">
        <v>44</v>
      </c>
    </row>
    <row r="188" spans="3:11" x14ac:dyDescent="0.25">
      <c r="C188" s="2" t="s">
        <v>45</v>
      </c>
    </row>
    <row r="189" spans="3:11" x14ac:dyDescent="0.25">
      <c r="C189" s="2" t="s">
        <v>46</v>
      </c>
    </row>
    <row r="190" spans="3:11" x14ac:dyDescent="0.25">
      <c r="C190" s="2" t="s">
        <v>47</v>
      </c>
    </row>
    <row r="191" spans="3:11" ht="39.75" customHeight="1" x14ac:dyDescent="0.25">
      <c r="C191" s="80" t="s">
        <v>4701</v>
      </c>
      <c r="D191" s="80"/>
      <c r="E191" s="80"/>
      <c r="F191" s="80"/>
      <c r="G191" s="80"/>
      <c r="H191" s="80"/>
      <c r="I191" s="80"/>
      <c r="J191" s="80"/>
      <c r="K191" s="80"/>
    </row>
    <row r="193" spans="3:6" x14ac:dyDescent="0.25">
      <c r="C193" s="77" t="s">
        <v>4759</v>
      </c>
      <c r="E193" s="77" t="s">
        <v>4760</v>
      </c>
      <c r="F193" s="78"/>
    </row>
    <row r="194" spans="3:6" x14ac:dyDescent="0.25">
      <c r="E194" s="2" t="s">
        <v>4800</v>
      </c>
    </row>
  </sheetData>
  <mergeCells count="1">
    <mergeCell ref="C191:K191"/>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124"/>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2695</v>
      </c>
      <c r="J2" s="38" t="s">
        <v>4484</v>
      </c>
    </row>
    <row r="3" spans="1:54" ht="16.5" x14ac:dyDescent="0.3">
      <c r="C3" s="1" t="s">
        <v>26</v>
      </c>
      <c r="D3" s="21" t="s">
        <v>2696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527</v>
      </c>
      <c r="C10" s="57" t="s">
        <v>528</v>
      </c>
      <c r="D10" s="54" t="s">
        <v>529</v>
      </c>
      <c r="E10" s="6" t="s">
        <v>135</v>
      </c>
      <c r="F10" s="19">
        <v>5729</v>
      </c>
      <c r="G10" s="24">
        <v>1388.49</v>
      </c>
      <c r="H10" s="24">
        <v>8.2200000000000006</v>
      </c>
      <c r="I10" s="31"/>
      <c r="J10" s="31"/>
      <c r="K10" s="35"/>
    </row>
    <row r="11" spans="1:54" x14ac:dyDescent="0.25">
      <c r="B11" s="8" t="s">
        <v>132</v>
      </c>
      <c r="C11" s="57" t="s">
        <v>133</v>
      </c>
      <c r="D11" s="54" t="s">
        <v>134</v>
      </c>
      <c r="E11" s="6" t="s">
        <v>135</v>
      </c>
      <c r="F11" s="19">
        <v>28433</v>
      </c>
      <c r="G11" s="24">
        <v>1379.75</v>
      </c>
      <c r="H11" s="24">
        <v>8.17</v>
      </c>
      <c r="I11" s="31"/>
      <c r="J11" s="31"/>
      <c r="K11" s="35"/>
    </row>
    <row r="12" spans="1:54" x14ac:dyDescent="0.25">
      <c r="B12" s="8" t="s">
        <v>92</v>
      </c>
      <c r="C12" s="57" t="s">
        <v>93</v>
      </c>
      <c r="D12" s="54" t="s">
        <v>94</v>
      </c>
      <c r="E12" s="6" t="s">
        <v>95</v>
      </c>
      <c r="F12" s="19">
        <v>51769</v>
      </c>
      <c r="G12" s="24">
        <v>1317.81</v>
      </c>
      <c r="H12" s="24">
        <v>7.8</v>
      </c>
      <c r="I12" s="31"/>
      <c r="J12" s="31"/>
      <c r="K12" s="35"/>
    </row>
    <row r="13" spans="1:54" x14ac:dyDescent="0.25">
      <c r="B13" s="8" t="s">
        <v>157</v>
      </c>
      <c r="C13" s="57" t="s">
        <v>158</v>
      </c>
      <c r="D13" s="54" t="s">
        <v>159</v>
      </c>
      <c r="E13" s="6" t="s">
        <v>131</v>
      </c>
      <c r="F13" s="19">
        <v>101966</v>
      </c>
      <c r="G13" s="24">
        <v>1236.1300000000001</v>
      </c>
      <c r="H13" s="24">
        <v>7.32</v>
      </c>
      <c r="I13" s="31"/>
      <c r="J13" s="31"/>
      <c r="K13" s="35"/>
    </row>
    <row r="14" spans="1:54" x14ac:dyDescent="0.25">
      <c r="B14" s="8" t="s">
        <v>969</v>
      </c>
      <c r="C14" s="57" t="s">
        <v>970</v>
      </c>
      <c r="D14" s="54" t="s">
        <v>971</v>
      </c>
      <c r="E14" s="6" t="s">
        <v>131</v>
      </c>
      <c r="F14" s="19">
        <v>19867</v>
      </c>
      <c r="G14" s="24">
        <v>1149.93</v>
      </c>
      <c r="H14" s="24">
        <v>6.81</v>
      </c>
      <c r="I14" s="31"/>
      <c r="J14" s="31"/>
      <c r="K14" s="35"/>
    </row>
    <row r="15" spans="1:54" x14ac:dyDescent="0.25">
      <c r="B15" s="8" t="s">
        <v>241</v>
      </c>
      <c r="C15" s="57" t="s">
        <v>242</v>
      </c>
      <c r="D15" s="54" t="s">
        <v>243</v>
      </c>
      <c r="E15" s="6" t="s">
        <v>131</v>
      </c>
      <c r="F15" s="19">
        <v>84775</v>
      </c>
      <c r="G15" s="24">
        <v>1039.21</v>
      </c>
      <c r="H15" s="24">
        <v>6.15</v>
      </c>
      <c r="I15" s="31"/>
      <c r="J15" s="31"/>
      <c r="K15" s="35"/>
    </row>
    <row r="16" spans="1:54" x14ac:dyDescent="0.25">
      <c r="B16" s="8" t="s">
        <v>58</v>
      </c>
      <c r="C16" s="57" t="s">
        <v>59</v>
      </c>
      <c r="D16" s="54" t="s">
        <v>60</v>
      </c>
      <c r="E16" s="6" t="s">
        <v>57</v>
      </c>
      <c r="F16" s="19">
        <v>26802</v>
      </c>
      <c r="G16" s="24">
        <v>934.75</v>
      </c>
      <c r="H16" s="24">
        <v>5.53</v>
      </c>
      <c r="I16" s="31"/>
      <c r="J16" s="31"/>
      <c r="K16" s="35"/>
    </row>
    <row r="17" spans="2:11" x14ac:dyDescent="0.25">
      <c r="B17" s="8" t="s">
        <v>553</v>
      </c>
      <c r="C17" s="57" t="s">
        <v>554</v>
      </c>
      <c r="D17" s="54" t="s">
        <v>555</v>
      </c>
      <c r="E17" s="6" t="s">
        <v>277</v>
      </c>
      <c r="F17" s="19">
        <v>365097</v>
      </c>
      <c r="G17" s="24">
        <v>762.87</v>
      </c>
      <c r="H17" s="24">
        <v>4.5199999999999996</v>
      </c>
      <c r="I17" s="31"/>
      <c r="J17" s="31"/>
      <c r="K17" s="35"/>
    </row>
    <row r="18" spans="2:11" x14ac:dyDescent="0.25">
      <c r="B18" s="8" t="s">
        <v>244</v>
      </c>
      <c r="C18" s="57" t="s">
        <v>245</v>
      </c>
      <c r="D18" s="54" t="s">
        <v>246</v>
      </c>
      <c r="E18" s="6" t="s">
        <v>247</v>
      </c>
      <c r="F18" s="19">
        <v>41139</v>
      </c>
      <c r="G18" s="24">
        <v>417.44</v>
      </c>
      <c r="H18" s="24">
        <v>2.4700000000000002</v>
      </c>
      <c r="I18" s="31"/>
      <c r="J18" s="31"/>
      <c r="K18" s="35"/>
    </row>
    <row r="19" spans="2:11" x14ac:dyDescent="0.25">
      <c r="B19" s="8" t="s">
        <v>420</v>
      </c>
      <c r="C19" s="57" t="s">
        <v>421</v>
      </c>
      <c r="D19" s="54" t="s">
        <v>422</v>
      </c>
      <c r="E19" s="6" t="s">
        <v>237</v>
      </c>
      <c r="F19" s="19">
        <v>94207</v>
      </c>
      <c r="G19" s="24">
        <v>410.46</v>
      </c>
      <c r="H19" s="24">
        <v>2.4300000000000002</v>
      </c>
      <c r="I19" s="31"/>
      <c r="J19" s="31"/>
      <c r="K19" s="35"/>
    </row>
    <row r="20" spans="2:11" x14ac:dyDescent="0.25">
      <c r="B20" s="8" t="s">
        <v>199</v>
      </c>
      <c r="C20" s="57" t="s">
        <v>200</v>
      </c>
      <c r="D20" s="54" t="s">
        <v>201</v>
      </c>
      <c r="E20" s="6" t="s">
        <v>95</v>
      </c>
      <c r="F20" s="19">
        <v>60035</v>
      </c>
      <c r="G20" s="24">
        <v>261.63</v>
      </c>
      <c r="H20" s="24">
        <v>1.55</v>
      </c>
      <c r="I20" s="31"/>
      <c r="J20" s="31"/>
      <c r="K20" s="35"/>
    </row>
    <row r="21" spans="2:11" x14ac:dyDescent="0.25">
      <c r="B21" s="8" t="s">
        <v>759</v>
      </c>
      <c r="C21" s="57" t="s">
        <v>760</v>
      </c>
      <c r="D21" s="54" t="s">
        <v>761</v>
      </c>
      <c r="E21" s="6" t="s">
        <v>78</v>
      </c>
      <c r="F21" s="19">
        <v>5296</v>
      </c>
      <c r="G21" s="24">
        <v>202.26</v>
      </c>
      <c r="H21" s="24">
        <v>1.2</v>
      </c>
      <c r="I21" s="31"/>
      <c r="J21" s="31"/>
      <c r="K21" s="35"/>
    </row>
    <row r="22" spans="2:11" x14ac:dyDescent="0.25">
      <c r="B22" s="8" t="s">
        <v>267</v>
      </c>
      <c r="C22" s="57" t="s">
        <v>268</v>
      </c>
      <c r="D22" s="54" t="s">
        <v>269</v>
      </c>
      <c r="E22" s="6" t="s">
        <v>78</v>
      </c>
      <c r="F22" s="19">
        <v>3185</v>
      </c>
      <c r="G22" s="24">
        <v>193.98</v>
      </c>
      <c r="H22" s="24">
        <v>1.1499999999999999</v>
      </c>
      <c r="I22" s="31"/>
      <c r="J22" s="31"/>
      <c r="K22" s="35"/>
    </row>
    <row r="23" spans="2:11" x14ac:dyDescent="0.25">
      <c r="B23" s="8" t="s">
        <v>565</v>
      </c>
      <c r="C23" s="57" t="s">
        <v>566</v>
      </c>
      <c r="D23" s="54" t="s">
        <v>567</v>
      </c>
      <c r="E23" s="6" t="s">
        <v>568</v>
      </c>
      <c r="F23" s="19">
        <v>54734</v>
      </c>
      <c r="G23" s="24">
        <v>187.27</v>
      </c>
      <c r="H23" s="24">
        <v>1.1100000000000001</v>
      </c>
      <c r="I23" s="31"/>
      <c r="J23" s="31"/>
      <c r="K23" s="35"/>
    </row>
    <row r="24" spans="2:11" x14ac:dyDescent="0.25">
      <c r="B24" s="8" t="s">
        <v>984</v>
      </c>
      <c r="C24" s="57" t="s">
        <v>985</v>
      </c>
      <c r="D24" s="54" t="s">
        <v>986</v>
      </c>
      <c r="E24" s="6" t="s">
        <v>78</v>
      </c>
      <c r="F24" s="19">
        <v>4768</v>
      </c>
      <c r="G24" s="24">
        <v>185.8</v>
      </c>
      <c r="H24" s="24">
        <v>1.1000000000000001</v>
      </c>
      <c r="I24" s="31"/>
      <c r="J24" s="31"/>
      <c r="K24" s="35"/>
    </row>
    <row r="25" spans="2:11" x14ac:dyDescent="0.25">
      <c r="B25" s="8" t="s">
        <v>413</v>
      </c>
      <c r="C25" s="57" t="s">
        <v>414</v>
      </c>
      <c r="D25" s="54" t="s">
        <v>415</v>
      </c>
      <c r="E25" s="6" t="s">
        <v>416</v>
      </c>
      <c r="F25" s="19">
        <v>95247</v>
      </c>
      <c r="G25" s="24">
        <v>185.68</v>
      </c>
      <c r="H25" s="24">
        <v>1.1000000000000001</v>
      </c>
      <c r="I25" s="31"/>
      <c r="J25" s="31"/>
      <c r="K25" s="35"/>
    </row>
    <row r="26" spans="2:11" x14ac:dyDescent="0.25">
      <c r="B26" s="8" t="s">
        <v>306</v>
      </c>
      <c r="C26" s="57" t="s">
        <v>307</v>
      </c>
      <c r="D26" s="54" t="s">
        <v>308</v>
      </c>
      <c r="E26" s="6" t="s">
        <v>78</v>
      </c>
      <c r="F26" s="19">
        <v>25751</v>
      </c>
      <c r="G26" s="24">
        <v>181.91</v>
      </c>
      <c r="H26" s="24">
        <v>1.08</v>
      </c>
      <c r="I26" s="31"/>
      <c r="J26" s="31"/>
      <c r="K26" s="35"/>
    </row>
    <row r="27" spans="2:11" x14ac:dyDescent="0.25">
      <c r="B27" s="8" t="s">
        <v>975</v>
      </c>
      <c r="C27" s="57" t="s">
        <v>976</v>
      </c>
      <c r="D27" s="54" t="s">
        <v>977</v>
      </c>
      <c r="E27" s="6" t="s">
        <v>230</v>
      </c>
      <c r="F27" s="19">
        <v>12362</v>
      </c>
      <c r="G27" s="24">
        <v>177.43</v>
      </c>
      <c r="H27" s="24">
        <v>1.05</v>
      </c>
      <c r="I27" s="31"/>
      <c r="J27" s="31"/>
      <c r="K27" s="35"/>
    </row>
    <row r="28" spans="2:11" x14ac:dyDescent="0.25">
      <c r="B28" s="8" t="s">
        <v>100</v>
      </c>
      <c r="C28" s="57" t="s">
        <v>101</v>
      </c>
      <c r="D28" s="54" t="s">
        <v>102</v>
      </c>
      <c r="E28" s="6" t="s">
        <v>103</v>
      </c>
      <c r="F28" s="19">
        <v>4999</v>
      </c>
      <c r="G28" s="24">
        <v>174.5</v>
      </c>
      <c r="H28" s="24">
        <v>1.03</v>
      </c>
      <c r="I28" s="31"/>
      <c r="J28" s="31"/>
      <c r="K28" s="35"/>
    </row>
    <row r="29" spans="2:11" x14ac:dyDescent="0.25">
      <c r="B29" s="8" t="s">
        <v>227</v>
      </c>
      <c r="C29" s="57" t="s">
        <v>228</v>
      </c>
      <c r="D29" s="54" t="s">
        <v>229</v>
      </c>
      <c r="E29" s="6" t="s">
        <v>230</v>
      </c>
      <c r="F29" s="19">
        <v>25219</v>
      </c>
      <c r="G29" s="24">
        <v>174.2</v>
      </c>
      <c r="H29" s="24">
        <v>1.03</v>
      </c>
      <c r="I29" s="31"/>
      <c r="J29" s="31"/>
      <c r="K29" s="35"/>
    </row>
    <row r="30" spans="2:11" x14ac:dyDescent="0.25">
      <c r="B30" s="8" t="s">
        <v>71</v>
      </c>
      <c r="C30" s="57" t="s">
        <v>72</v>
      </c>
      <c r="D30" s="54" t="s">
        <v>73</v>
      </c>
      <c r="E30" s="6" t="s">
        <v>74</v>
      </c>
      <c r="F30" s="19">
        <v>1923</v>
      </c>
      <c r="G30" s="24">
        <v>173.14</v>
      </c>
      <c r="H30" s="24">
        <v>1.03</v>
      </c>
      <c r="I30" s="31"/>
      <c r="J30" s="31"/>
      <c r="K30" s="35"/>
    </row>
    <row r="31" spans="2:11" x14ac:dyDescent="0.25">
      <c r="B31" s="8" t="s">
        <v>951</v>
      </c>
      <c r="C31" s="57" t="s">
        <v>952</v>
      </c>
      <c r="D31" s="54" t="s">
        <v>953</v>
      </c>
      <c r="E31" s="6" t="s">
        <v>277</v>
      </c>
      <c r="F31" s="19">
        <v>66240</v>
      </c>
      <c r="G31" s="24">
        <v>173.09</v>
      </c>
      <c r="H31" s="24">
        <v>1.02</v>
      </c>
      <c r="I31" s="31"/>
      <c r="J31" s="31"/>
      <c r="K31" s="35"/>
    </row>
    <row r="32" spans="2:11" x14ac:dyDescent="0.25">
      <c r="B32" s="8" t="s">
        <v>341</v>
      </c>
      <c r="C32" s="57" t="s">
        <v>342</v>
      </c>
      <c r="D32" s="54" t="s">
        <v>343</v>
      </c>
      <c r="E32" s="6" t="s">
        <v>57</v>
      </c>
      <c r="F32" s="19">
        <v>12897</v>
      </c>
      <c r="G32" s="24">
        <v>172.94</v>
      </c>
      <c r="H32" s="24">
        <v>1.02</v>
      </c>
      <c r="I32" s="31"/>
      <c r="J32" s="31"/>
      <c r="K32" s="35"/>
    </row>
    <row r="33" spans="2:11" x14ac:dyDescent="0.25">
      <c r="B33" s="8" t="s">
        <v>981</v>
      </c>
      <c r="C33" s="57" t="s">
        <v>982</v>
      </c>
      <c r="D33" s="54" t="s">
        <v>983</v>
      </c>
      <c r="E33" s="6" t="s">
        <v>217</v>
      </c>
      <c r="F33" s="19">
        <v>3121</v>
      </c>
      <c r="G33" s="24">
        <v>172.56</v>
      </c>
      <c r="H33" s="24">
        <v>1.02</v>
      </c>
      <c r="I33" s="31"/>
      <c r="J33" s="31"/>
      <c r="K33" s="35"/>
    </row>
    <row r="34" spans="2:11" x14ac:dyDescent="0.25">
      <c r="B34" s="8" t="s">
        <v>978</v>
      </c>
      <c r="C34" s="57" t="s">
        <v>979</v>
      </c>
      <c r="D34" s="54" t="s">
        <v>980</v>
      </c>
      <c r="E34" s="6" t="s">
        <v>506</v>
      </c>
      <c r="F34" s="19">
        <v>18322</v>
      </c>
      <c r="G34" s="24">
        <v>172.36</v>
      </c>
      <c r="H34" s="24">
        <v>1.02</v>
      </c>
      <c r="I34" s="31"/>
      <c r="J34" s="31"/>
      <c r="K34" s="35"/>
    </row>
    <row r="35" spans="2:11" x14ac:dyDescent="0.25">
      <c r="B35" s="8" t="s">
        <v>120</v>
      </c>
      <c r="C35" s="57" t="s">
        <v>121</v>
      </c>
      <c r="D35" s="54" t="s">
        <v>122</v>
      </c>
      <c r="E35" s="6" t="s">
        <v>123</v>
      </c>
      <c r="F35" s="19">
        <v>33289</v>
      </c>
      <c r="G35" s="24">
        <v>171.65</v>
      </c>
      <c r="H35" s="24">
        <v>1.02</v>
      </c>
      <c r="I35" s="31"/>
      <c r="J35" s="31"/>
      <c r="K35" s="35"/>
    </row>
    <row r="36" spans="2:11" x14ac:dyDescent="0.25">
      <c r="B36" s="8" t="s">
        <v>956</v>
      </c>
      <c r="C36" s="57" t="s">
        <v>957</v>
      </c>
      <c r="D36" s="54" t="s">
        <v>958</v>
      </c>
      <c r="E36" s="6" t="s">
        <v>107</v>
      </c>
      <c r="F36" s="19">
        <v>10234</v>
      </c>
      <c r="G36" s="24">
        <v>171.27</v>
      </c>
      <c r="H36" s="24">
        <v>1.01</v>
      </c>
      <c r="I36" s="31"/>
      <c r="J36" s="31"/>
      <c r="K36" s="35"/>
    </row>
    <row r="37" spans="2:11" x14ac:dyDescent="0.25">
      <c r="B37" s="8" t="s">
        <v>79</v>
      </c>
      <c r="C37" s="57" t="s">
        <v>80</v>
      </c>
      <c r="D37" s="54" t="s">
        <v>81</v>
      </c>
      <c r="E37" s="6" t="s">
        <v>78</v>
      </c>
      <c r="F37" s="19">
        <v>10393</v>
      </c>
      <c r="G37" s="24">
        <v>171.25</v>
      </c>
      <c r="H37" s="24">
        <v>1.01</v>
      </c>
      <c r="I37" s="31"/>
      <c r="J37" s="31"/>
      <c r="K37" s="35"/>
    </row>
    <row r="38" spans="2:11" x14ac:dyDescent="0.25">
      <c r="B38" s="8" t="s">
        <v>238</v>
      </c>
      <c r="C38" s="57" t="s">
        <v>239</v>
      </c>
      <c r="D38" s="54" t="s">
        <v>240</v>
      </c>
      <c r="E38" s="6" t="s">
        <v>57</v>
      </c>
      <c r="F38" s="19">
        <v>3065</v>
      </c>
      <c r="G38" s="24">
        <v>169.7</v>
      </c>
      <c r="H38" s="24">
        <v>1</v>
      </c>
      <c r="I38" s="31"/>
      <c r="J38" s="31"/>
      <c r="K38" s="35"/>
    </row>
    <row r="39" spans="2:11" x14ac:dyDescent="0.25">
      <c r="B39" s="8" t="s">
        <v>966</v>
      </c>
      <c r="C39" s="57" t="s">
        <v>967</v>
      </c>
      <c r="D39" s="54" t="s">
        <v>968</v>
      </c>
      <c r="E39" s="6" t="s">
        <v>74</v>
      </c>
      <c r="F39" s="19">
        <v>8315</v>
      </c>
      <c r="G39" s="24">
        <v>166.75</v>
      </c>
      <c r="H39" s="24">
        <v>0.99</v>
      </c>
      <c r="I39" s="31"/>
      <c r="J39" s="31"/>
      <c r="K39" s="35"/>
    </row>
    <row r="40" spans="2:11" x14ac:dyDescent="0.25">
      <c r="B40" s="8" t="s">
        <v>963</v>
      </c>
      <c r="C40" s="57" t="s">
        <v>964</v>
      </c>
      <c r="D40" s="54" t="s">
        <v>965</v>
      </c>
      <c r="E40" s="6" t="s">
        <v>184</v>
      </c>
      <c r="F40" s="19">
        <v>20743</v>
      </c>
      <c r="G40" s="24">
        <v>166.17</v>
      </c>
      <c r="H40" s="24">
        <v>0.98</v>
      </c>
      <c r="I40" s="31"/>
      <c r="J40" s="31"/>
      <c r="K40" s="35"/>
    </row>
    <row r="41" spans="2:11" x14ac:dyDescent="0.25">
      <c r="B41" s="8" t="s">
        <v>50</v>
      </c>
      <c r="C41" s="57" t="s">
        <v>51</v>
      </c>
      <c r="D41" s="54" t="s">
        <v>52</v>
      </c>
      <c r="E41" s="6" t="s">
        <v>53</v>
      </c>
      <c r="F41" s="19">
        <v>10595</v>
      </c>
      <c r="G41" s="24">
        <v>165.15</v>
      </c>
      <c r="H41" s="24">
        <v>0.98</v>
      </c>
      <c r="I41" s="31"/>
      <c r="J41" s="31"/>
      <c r="K41" s="35"/>
    </row>
    <row r="42" spans="2:11" x14ac:dyDescent="0.25">
      <c r="B42" s="8" t="s">
        <v>64</v>
      </c>
      <c r="C42" s="57" t="s">
        <v>65</v>
      </c>
      <c r="D42" s="54" t="s">
        <v>66</v>
      </c>
      <c r="E42" s="6" t="s">
        <v>53</v>
      </c>
      <c r="F42" s="19">
        <v>15350</v>
      </c>
      <c r="G42" s="24">
        <v>164.9</v>
      </c>
      <c r="H42" s="24">
        <v>0.98</v>
      </c>
      <c r="I42" s="31"/>
      <c r="J42" s="31"/>
      <c r="K42" s="35"/>
    </row>
    <row r="43" spans="2:11" x14ac:dyDescent="0.25">
      <c r="B43" s="8" t="s">
        <v>89</v>
      </c>
      <c r="C43" s="57" t="s">
        <v>90</v>
      </c>
      <c r="D43" s="54" t="s">
        <v>91</v>
      </c>
      <c r="E43" s="6" t="s">
        <v>78</v>
      </c>
      <c r="F43" s="19">
        <v>1545</v>
      </c>
      <c r="G43" s="24">
        <v>163.9</v>
      </c>
      <c r="H43" s="24">
        <v>0.97</v>
      </c>
      <c r="I43" s="31"/>
      <c r="J43" s="31"/>
      <c r="K43" s="35"/>
    </row>
    <row r="44" spans="2:11" x14ac:dyDescent="0.25">
      <c r="B44" s="8" t="s">
        <v>234</v>
      </c>
      <c r="C44" s="57" t="s">
        <v>235</v>
      </c>
      <c r="D44" s="54" t="s">
        <v>236</v>
      </c>
      <c r="E44" s="6" t="s">
        <v>237</v>
      </c>
      <c r="F44" s="19">
        <v>6891</v>
      </c>
      <c r="G44" s="24">
        <v>163.83000000000001</v>
      </c>
      <c r="H44" s="24">
        <v>0.97</v>
      </c>
      <c r="I44" s="31"/>
      <c r="J44" s="31"/>
      <c r="K44" s="35"/>
    </row>
    <row r="45" spans="2:11" x14ac:dyDescent="0.25">
      <c r="B45" s="8" t="s">
        <v>954</v>
      </c>
      <c r="C45" s="57" t="s">
        <v>701</v>
      </c>
      <c r="D45" s="54" t="s">
        <v>955</v>
      </c>
      <c r="E45" s="6" t="s">
        <v>53</v>
      </c>
      <c r="F45" s="19">
        <v>11132</v>
      </c>
      <c r="G45" s="24">
        <v>163.21</v>
      </c>
      <c r="H45" s="24">
        <v>0.97</v>
      </c>
      <c r="I45" s="31"/>
      <c r="J45" s="31"/>
      <c r="K45" s="35"/>
    </row>
    <row r="46" spans="2:11" x14ac:dyDescent="0.25">
      <c r="B46" s="8" t="s">
        <v>442</v>
      </c>
      <c r="C46" s="57" t="s">
        <v>443</v>
      </c>
      <c r="D46" s="54" t="s">
        <v>444</v>
      </c>
      <c r="E46" s="6" t="s">
        <v>57</v>
      </c>
      <c r="F46" s="19">
        <v>39406</v>
      </c>
      <c r="G46" s="24">
        <v>162.77000000000001</v>
      </c>
      <c r="H46" s="24">
        <v>0.96</v>
      </c>
      <c r="I46" s="31"/>
      <c r="J46" s="31"/>
      <c r="K46" s="35"/>
    </row>
    <row r="47" spans="2:11" x14ac:dyDescent="0.25">
      <c r="B47" s="8" t="s">
        <v>128</v>
      </c>
      <c r="C47" s="57" t="s">
        <v>129</v>
      </c>
      <c r="D47" s="54" t="s">
        <v>130</v>
      </c>
      <c r="E47" s="6" t="s">
        <v>131</v>
      </c>
      <c r="F47" s="19">
        <v>4291</v>
      </c>
      <c r="G47" s="24">
        <v>162.57</v>
      </c>
      <c r="H47" s="24">
        <v>0.96</v>
      </c>
      <c r="I47" s="31"/>
      <c r="J47" s="31"/>
      <c r="K47" s="35"/>
    </row>
    <row r="48" spans="2:11" x14ac:dyDescent="0.25">
      <c r="B48" s="8" t="s">
        <v>136</v>
      </c>
      <c r="C48" s="57" t="s">
        <v>137</v>
      </c>
      <c r="D48" s="54" t="s">
        <v>138</v>
      </c>
      <c r="E48" s="6" t="s">
        <v>53</v>
      </c>
      <c r="F48" s="19">
        <v>9251</v>
      </c>
      <c r="G48" s="24">
        <v>162.4</v>
      </c>
      <c r="H48" s="24">
        <v>0.96</v>
      </c>
      <c r="I48" s="31"/>
      <c r="J48" s="31"/>
      <c r="K48" s="35"/>
    </row>
    <row r="49" spans="2:11" x14ac:dyDescent="0.25">
      <c r="B49" s="8" t="s">
        <v>54</v>
      </c>
      <c r="C49" s="57" t="s">
        <v>55</v>
      </c>
      <c r="D49" s="54" t="s">
        <v>56</v>
      </c>
      <c r="E49" s="6" t="s">
        <v>57</v>
      </c>
      <c r="F49" s="19">
        <v>11143</v>
      </c>
      <c r="G49" s="24">
        <v>162.15</v>
      </c>
      <c r="H49" s="24">
        <v>0.96</v>
      </c>
      <c r="I49" s="31"/>
      <c r="J49" s="31"/>
      <c r="K49" s="35"/>
    </row>
    <row r="50" spans="2:11" x14ac:dyDescent="0.25">
      <c r="B50" s="8" t="s">
        <v>67</v>
      </c>
      <c r="C50" s="57" t="s">
        <v>68</v>
      </c>
      <c r="D50" s="54" t="s">
        <v>69</v>
      </c>
      <c r="E50" s="6" t="s">
        <v>70</v>
      </c>
      <c r="F50" s="19">
        <v>5197</v>
      </c>
      <c r="G50" s="24">
        <v>161.59</v>
      </c>
      <c r="H50" s="24">
        <v>0.96</v>
      </c>
      <c r="I50" s="31"/>
      <c r="J50" s="31"/>
      <c r="K50" s="35"/>
    </row>
    <row r="51" spans="2:11" x14ac:dyDescent="0.25">
      <c r="B51" s="8" t="s">
        <v>163</v>
      </c>
      <c r="C51" s="57" t="s">
        <v>164</v>
      </c>
      <c r="D51" s="54" t="s">
        <v>165</v>
      </c>
      <c r="E51" s="6" t="s">
        <v>57</v>
      </c>
      <c r="F51" s="19">
        <v>13138</v>
      </c>
      <c r="G51" s="24">
        <v>160.41</v>
      </c>
      <c r="H51" s="24">
        <v>0.95</v>
      </c>
      <c r="I51" s="31"/>
      <c r="J51" s="31"/>
      <c r="K51" s="35"/>
    </row>
    <row r="52" spans="2:11" x14ac:dyDescent="0.25">
      <c r="B52" s="8" t="s">
        <v>309</v>
      </c>
      <c r="C52" s="57" t="s">
        <v>310</v>
      </c>
      <c r="D52" s="54" t="s">
        <v>311</v>
      </c>
      <c r="E52" s="6" t="s">
        <v>184</v>
      </c>
      <c r="F52" s="19">
        <v>124820</v>
      </c>
      <c r="G52" s="24">
        <v>159.63999999999999</v>
      </c>
      <c r="H52" s="24">
        <v>0.95</v>
      </c>
      <c r="I52" s="31"/>
      <c r="J52" s="31"/>
      <c r="K52" s="35"/>
    </row>
    <row r="53" spans="2:11" x14ac:dyDescent="0.25">
      <c r="B53" s="8" t="s">
        <v>61</v>
      </c>
      <c r="C53" s="57" t="s">
        <v>62</v>
      </c>
      <c r="D53" s="54" t="s">
        <v>63</v>
      </c>
      <c r="E53" s="6" t="s">
        <v>53</v>
      </c>
      <c r="F53" s="19">
        <v>16993</v>
      </c>
      <c r="G53" s="24">
        <v>158.88</v>
      </c>
      <c r="H53" s="24">
        <v>0.94</v>
      </c>
      <c r="I53" s="31"/>
      <c r="J53" s="31"/>
      <c r="K53" s="35"/>
    </row>
    <row r="54" spans="2:11" x14ac:dyDescent="0.25">
      <c r="B54" s="8" t="s">
        <v>972</v>
      </c>
      <c r="C54" s="57" t="s">
        <v>973</v>
      </c>
      <c r="D54" s="54" t="s">
        <v>974</v>
      </c>
      <c r="E54" s="6" t="s">
        <v>579</v>
      </c>
      <c r="F54" s="19">
        <v>19217</v>
      </c>
      <c r="G54" s="24">
        <v>158.63999999999999</v>
      </c>
      <c r="H54" s="24">
        <v>0.94</v>
      </c>
      <c r="I54" s="31"/>
      <c r="J54" s="31"/>
      <c r="K54" s="35"/>
    </row>
    <row r="55" spans="2:11" x14ac:dyDescent="0.25">
      <c r="B55" s="8" t="s">
        <v>959</v>
      </c>
      <c r="C55" s="57" t="s">
        <v>960</v>
      </c>
      <c r="D55" s="54" t="s">
        <v>961</v>
      </c>
      <c r="E55" s="6" t="s">
        <v>962</v>
      </c>
      <c r="F55" s="19">
        <v>6693</v>
      </c>
      <c r="G55" s="24">
        <v>157.86000000000001</v>
      </c>
      <c r="H55" s="24">
        <v>0.93</v>
      </c>
      <c r="I55" s="31"/>
      <c r="J55" s="31"/>
      <c r="K55" s="35"/>
    </row>
    <row r="56" spans="2:11" x14ac:dyDescent="0.25">
      <c r="B56" s="8" t="s">
        <v>948</v>
      </c>
      <c r="C56" s="57" t="s">
        <v>949</v>
      </c>
      <c r="D56" s="54" t="s">
        <v>950</v>
      </c>
      <c r="E56" s="6" t="s">
        <v>103</v>
      </c>
      <c r="F56" s="19">
        <v>5045</v>
      </c>
      <c r="G56" s="24">
        <v>157.4</v>
      </c>
      <c r="H56" s="24">
        <v>0.93</v>
      </c>
      <c r="I56" s="31"/>
      <c r="J56" s="31"/>
      <c r="K56" s="35"/>
    </row>
    <row r="57" spans="2:11" x14ac:dyDescent="0.25">
      <c r="B57" s="8" t="s">
        <v>987</v>
      </c>
      <c r="C57" s="57" t="s">
        <v>988</v>
      </c>
      <c r="D57" s="54" t="s">
        <v>989</v>
      </c>
      <c r="E57" s="6" t="s">
        <v>441</v>
      </c>
      <c r="F57" s="19">
        <v>26320</v>
      </c>
      <c r="G57" s="24">
        <v>150.19999999999999</v>
      </c>
      <c r="H57" s="24">
        <v>0.89</v>
      </c>
      <c r="I57" s="31"/>
      <c r="J57" s="31"/>
      <c r="K57" s="35"/>
    </row>
    <row r="58" spans="2:11" x14ac:dyDescent="0.25">
      <c r="B58" s="8" t="s">
        <v>86</v>
      </c>
      <c r="C58" s="57" t="s">
        <v>87</v>
      </c>
      <c r="D58" s="54" t="s">
        <v>88</v>
      </c>
      <c r="E58" s="6" t="s">
        <v>53</v>
      </c>
      <c r="F58" s="19">
        <v>26498</v>
      </c>
      <c r="G58" s="24">
        <v>149.65</v>
      </c>
      <c r="H58" s="24">
        <v>0.89</v>
      </c>
      <c r="I58" s="31"/>
      <c r="J58" s="31"/>
      <c r="K58" s="35"/>
    </row>
    <row r="59" spans="2:11" x14ac:dyDescent="0.25">
      <c r="B59" s="8" t="s">
        <v>538</v>
      </c>
      <c r="C59" s="57" t="s">
        <v>539</v>
      </c>
      <c r="D59" s="54" t="s">
        <v>540</v>
      </c>
      <c r="E59" s="6" t="s">
        <v>107</v>
      </c>
      <c r="F59" s="19">
        <v>2004</v>
      </c>
      <c r="G59" s="24">
        <v>142.72</v>
      </c>
      <c r="H59" s="24">
        <v>0.85</v>
      </c>
      <c r="I59" s="31"/>
      <c r="J59" s="31"/>
      <c r="K59" s="35"/>
    </row>
    <row r="60" spans="2:11" x14ac:dyDescent="0.25">
      <c r="C60" s="58" t="s">
        <v>39</v>
      </c>
      <c r="D60" s="54"/>
      <c r="E60" s="6"/>
      <c r="F60" s="19"/>
      <c r="G60" s="25">
        <v>16870.25</v>
      </c>
      <c r="H60" s="25">
        <v>99.88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22.48</v>
      </c>
      <c r="H100" s="24">
        <v>0.13</v>
      </c>
      <c r="I100" s="31"/>
      <c r="J100" s="31"/>
      <c r="K100" s="35"/>
    </row>
    <row r="101" spans="1:54" x14ac:dyDescent="0.25">
      <c r="C101" s="58" t="s">
        <v>39</v>
      </c>
      <c r="D101" s="54"/>
      <c r="E101" s="6"/>
      <c r="F101" s="19"/>
      <c r="G101" s="25">
        <v>22.48</v>
      </c>
      <c r="H101" s="25">
        <v>0.13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4667</v>
      </c>
      <c r="D104" s="54"/>
      <c r="E104" s="6"/>
      <c r="F104" s="19"/>
      <c r="G104" s="24">
        <v>5</v>
      </c>
      <c r="H104" s="24">
        <v>0.03</v>
      </c>
      <c r="I104" s="31"/>
      <c r="J104" s="31"/>
      <c r="K104" s="35"/>
      <c r="L104" s="3"/>
      <c r="AI104" s="3"/>
      <c r="AV104" s="3"/>
      <c r="AX104" s="3"/>
      <c r="BB104" s="3"/>
    </row>
    <row r="105" spans="1:54" x14ac:dyDescent="0.25">
      <c r="B105" s="8"/>
      <c r="C105" s="57" t="s">
        <v>40</v>
      </c>
      <c r="D105" s="54"/>
      <c r="E105" s="6"/>
      <c r="F105" s="19"/>
      <c r="G105" s="24">
        <v>-9.2899999999999991</v>
      </c>
      <c r="H105" s="24">
        <v>-3.9999999999999994E-2</v>
      </c>
      <c r="I105" s="31"/>
      <c r="J105" s="31"/>
      <c r="K105" s="35"/>
    </row>
    <row r="106" spans="1:54" x14ac:dyDescent="0.25">
      <c r="C106" s="58" t="s">
        <v>39</v>
      </c>
      <c r="D106" s="54"/>
      <c r="E106" s="6"/>
      <c r="F106" s="19"/>
      <c r="G106" s="25">
        <v>-4.29</v>
      </c>
      <c r="H106" s="25">
        <v>-9.9999999999999985E-3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16888.439999999999</v>
      </c>
      <c r="H108" s="26">
        <v>99.999999999999986</v>
      </c>
      <c r="I108" s="32"/>
      <c r="J108" s="32"/>
      <c r="K108" s="36"/>
    </row>
    <row r="110" spans="1:54" s="50" customFormat="1" ht="15.75" x14ac:dyDescent="0.3">
      <c r="C110" s="50" t="s">
        <v>4496</v>
      </c>
      <c r="F110" s="51"/>
      <c r="G110" s="51"/>
      <c r="H110" s="51"/>
    </row>
    <row r="111" spans="1:54" s="42" customFormat="1" ht="27" x14ac:dyDescent="0.25">
      <c r="B111" s="43"/>
      <c r="C111" s="43" t="s">
        <v>4491</v>
      </c>
      <c r="D111" s="43" t="s">
        <v>4492</v>
      </c>
      <c r="E111" s="43" t="s">
        <v>4493</v>
      </c>
      <c r="F111" s="44" t="s">
        <v>31</v>
      </c>
      <c r="G111" s="45" t="s">
        <v>4494</v>
      </c>
      <c r="H111" s="44" t="s">
        <v>33</v>
      </c>
      <c r="I111" s="43" t="s">
        <v>36</v>
      </c>
    </row>
    <row r="112" spans="1:54" s="42" customFormat="1" ht="13.5" x14ac:dyDescent="0.25">
      <c r="B112" s="43"/>
      <c r="C112" s="43" t="s">
        <v>4490</v>
      </c>
      <c r="D112" s="43"/>
      <c r="E112" s="43"/>
      <c r="F112" s="44"/>
      <c r="G112" s="45"/>
      <c r="H112" s="44"/>
      <c r="I112" s="43"/>
    </row>
    <row r="113" spans="2:11" s="2" customFormat="1" ht="13.5" x14ac:dyDescent="0.25">
      <c r="B113" s="46">
        <v>2300097</v>
      </c>
      <c r="C113" s="46" t="s">
        <v>4488</v>
      </c>
      <c r="D113" s="46" t="s">
        <v>4489</v>
      </c>
      <c r="E113" s="46" t="s">
        <v>12</v>
      </c>
      <c r="F113" s="47">
        <v>100</v>
      </c>
      <c r="G113" s="47">
        <v>20.270600000000002</v>
      </c>
      <c r="H113" s="47">
        <v>0.12</v>
      </c>
      <c r="I113" s="46"/>
    </row>
    <row r="114" spans="2:11" s="1" customFormat="1" ht="13.5" x14ac:dyDescent="0.25">
      <c r="B114" s="48"/>
      <c r="C114" s="48" t="s">
        <v>4495</v>
      </c>
      <c r="D114" s="48"/>
      <c r="E114" s="48"/>
      <c r="F114" s="49"/>
      <c r="G114" s="49">
        <v>20.270600000000002</v>
      </c>
      <c r="H114" s="49">
        <v>0.12</v>
      </c>
      <c r="I114" s="48"/>
    </row>
    <row r="116" spans="2:11" x14ac:dyDescent="0.25">
      <c r="C116" s="1" t="s">
        <v>42</v>
      </c>
    </row>
    <row r="117" spans="2:11" x14ac:dyDescent="0.25">
      <c r="C117" s="37" t="s">
        <v>43</v>
      </c>
      <c r="D117" s="37"/>
      <c r="E117" s="37"/>
      <c r="F117" s="37"/>
      <c r="G117" s="37"/>
      <c r="H117" s="37"/>
      <c r="I117" s="37"/>
      <c r="J117" s="37"/>
      <c r="K117" s="37"/>
    </row>
    <row r="118" spans="2:11" x14ac:dyDescent="0.25">
      <c r="C118" s="2" t="s">
        <v>44</v>
      </c>
    </row>
    <row r="119" spans="2:11" x14ac:dyDescent="0.25">
      <c r="C119" s="2" t="s">
        <v>45</v>
      </c>
    </row>
    <row r="120" spans="2:11" x14ac:dyDescent="0.25">
      <c r="C120" s="2" t="s">
        <v>46</v>
      </c>
    </row>
    <row r="121" spans="2:11" x14ac:dyDescent="0.25">
      <c r="C121" s="2" t="s">
        <v>47</v>
      </c>
    </row>
    <row r="123" spans="2:11" x14ac:dyDescent="0.25">
      <c r="C123" s="77" t="s">
        <v>4759</v>
      </c>
      <c r="E123" s="77" t="s">
        <v>4760</v>
      </c>
      <c r="F123" s="78"/>
    </row>
    <row r="124" spans="2:11" x14ac:dyDescent="0.25">
      <c r="E124" s="2" t="s">
        <v>4770</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8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2697</v>
      </c>
      <c r="J2" s="38" t="s">
        <v>4484</v>
      </c>
    </row>
    <row r="3" spans="1:54" ht="16.5" x14ac:dyDescent="0.3">
      <c r="C3" s="1" t="s">
        <v>26</v>
      </c>
      <c r="D3" s="21" t="s">
        <v>2698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2699</v>
      </c>
      <c r="C26" s="57" t="s">
        <v>2700</v>
      </c>
      <c r="D26" s="54" t="s">
        <v>2701</v>
      </c>
      <c r="E26" s="6" t="s">
        <v>660</v>
      </c>
      <c r="F26" s="19">
        <v>500000</v>
      </c>
      <c r="G26" s="24">
        <v>515.74</v>
      </c>
      <c r="H26" s="24">
        <v>12.18</v>
      </c>
      <c r="I26" s="31">
        <v>7.7963120000000004</v>
      </c>
      <c r="J26" s="31"/>
      <c r="K26" s="35"/>
    </row>
    <row r="27" spans="1:11" x14ac:dyDescent="0.25">
      <c r="B27" s="8" t="s">
        <v>2702</v>
      </c>
      <c r="C27" s="57" t="s">
        <v>2703</v>
      </c>
      <c r="D27" s="54" t="s">
        <v>2704</v>
      </c>
      <c r="E27" s="6" t="s">
        <v>660</v>
      </c>
      <c r="F27" s="19">
        <v>500000</v>
      </c>
      <c r="G27" s="24">
        <v>515.49</v>
      </c>
      <c r="H27" s="24">
        <v>12.17</v>
      </c>
      <c r="I27" s="31">
        <v>7.7651804999999996</v>
      </c>
      <c r="J27" s="31"/>
      <c r="K27" s="35"/>
    </row>
    <row r="28" spans="1:11" x14ac:dyDescent="0.25">
      <c r="B28" s="8" t="s">
        <v>2705</v>
      </c>
      <c r="C28" s="57" t="s">
        <v>2706</v>
      </c>
      <c r="D28" s="54" t="s">
        <v>2707</v>
      </c>
      <c r="E28" s="6" t="s">
        <v>660</v>
      </c>
      <c r="F28" s="19">
        <v>500000</v>
      </c>
      <c r="G28" s="24">
        <v>515.41</v>
      </c>
      <c r="H28" s="24">
        <v>12.17</v>
      </c>
      <c r="I28" s="31">
        <v>7.8118945000000002</v>
      </c>
      <c r="J28" s="31"/>
      <c r="K28" s="35"/>
    </row>
    <row r="29" spans="1:11" x14ac:dyDescent="0.25">
      <c r="B29" s="8" t="s">
        <v>2708</v>
      </c>
      <c r="C29" s="57" t="s">
        <v>2709</v>
      </c>
      <c r="D29" s="54" t="s">
        <v>2710</v>
      </c>
      <c r="E29" s="6" t="s">
        <v>660</v>
      </c>
      <c r="F29" s="19">
        <v>500000</v>
      </c>
      <c r="G29" s="24">
        <v>514.47</v>
      </c>
      <c r="H29" s="24">
        <v>12.15</v>
      </c>
      <c r="I29" s="31">
        <v>7.7651804999999996</v>
      </c>
      <c r="J29" s="31"/>
      <c r="K29" s="35"/>
    </row>
    <row r="30" spans="1:11" x14ac:dyDescent="0.25">
      <c r="B30" s="8" t="s">
        <v>2711</v>
      </c>
      <c r="C30" s="57" t="s">
        <v>2712</v>
      </c>
      <c r="D30" s="54" t="s">
        <v>2713</v>
      </c>
      <c r="E30" s="6" t="s">
        <v>660</v>
      </c>
      <c r="F30" s="19">
        <v>500000</v>
      </c>
      <c r="G30" s="24">
        <v>509.61</v>
      </c>
      <c r="H30" s="24">
        <v>12.03</v>
      </c>
      <c r="I30" s="31">
        <v>7.7547804999999999</v>
      </c>
      <c r="J30" s="31"/>
      <c r="K30" s="35"/>
    </row>
    <row r="31" spans="1:11" x14ac:dyDescent="0.25">
      <c r="B31" s="8" t="s">
        <v>2714</v>
      </c>
      <c r="C31" s="57" t="s">
        <v>2715</v>
      </c>
      <c r="D31" s="54" t="s">
        <v>2716</v>
      </c>
      <c r="E31" s="6" t="s">
        <v>660</v>
      </c>
      <c r="F31" s="19">
        <v>400000</v>
      </c>
      <c r="G31" s="24">
        <v>407.52</v>
      </c>
      <c r="H31" s="24">
        <v>9.6199999999999992</v>
      </c>
      <c r="I31" s="31">
        <v>7.7547804999999999</v>
      </c>
      <c r="J31" s="31"/>
      <c r="K31" s="35"/>
    </row>
    <row r="32" spans="1:11" x14ac:dyDescent="0.25">
      <c r="C32" s="58" t="s">
        <v>39</v>
      </c>
      <c r="D32" s="54"/>
      <c r="E32" s="6"/>
      <c r="F32" s="19"/>
      <c r="G32" s="25">
        <v>2978.24</v>
      </c>
      <c r="H32" s="25">
        <v>70.319999999999993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2686</v>
      </c>
      <c r="C44" s="57" t="s">
        <v>2687</v>
      </c>
      <c r="D44" s="54" t="s">
        <v>2688</v>
      </c>
      <c r="E44" s="6" t="s">
        <v>660</v>
      </c>
      <c r="F44" s="19">
        <v>600000</v>
      </c>
      <c r="G44" s="24">
        <v>416.11</v>
      </c>
      <c r="H44" s="24">
        <v>9.82</v>
      </c>
      <c r="I44" s="31">
        <v>7.5294822000000003</v>
      </c>
      <c r="J44" s="31"/>
      <c r="K44" s="35"/>
    </row>
    <row r="45" spans="1:11" x14ac:dyDescent="0.25">
      <c r="B45" s="8" t="s">
        <v>2717</v>
      </c>
      <c r="C45" s="57" t="s">
        <v>2718</v>
      </c>
      <c r="D45" s="54" t="s">
        <v>2719</v>
      </c>
      <c r="E45" s="6" t="s">
        <v>660</v>
      </c>
      <c r="F45" s="19">
        <v>310000</v>
      </c>
      <c r="G45" s="24">
        <v>211.03</v>
      </c>
      <c r="H45" s="24">
        <v>4.9800000000000004</v>
      </c>
      <c r="I45" s="31">
        <v>7.5264103000000002</v>
      </c>
      <c r="J45" s="31"/>
      <c r="K45" s="35"/>
    </row>
    <row r="46" spans="1:11" x14ac:dyDescent="0.25">
      <c r="B46" s="8" t="s">
        <v>2671</v>
      </c>
      <c r="C46" s="57" t="s">
        <v>2672</v>
      </c>
      <c r="D46" s="54" t="s">
        <v>2673</v>
      </c>
      <c r="E46" s="6" t="s">
        <v>660</v>
      </c>
      <c r="F46" s="19">
        <v>278000</v>
      </c>
      <c r="G46" s="24">
        <v>200.06</v>
      </c>
      <c r="H46" s="24">
        <v>4.72</v>
      </c>
      <c r="I46" s="31">
        <v>7.5327552999999998</v>
      </c>
      <c r="J46" s="31"/>
      <c r="K46" s="35"/>
    </row>
    <row r="47" spans="1:11" x14ac:dyDescent="0.25">
      <c r="B47" s="8" t="s">
        <v>2720</v>
      </c>
      <c r="C47" s="57" t="s">
        <v>2721</v>
      </c>
      <c r="D47" s="54" t="s">
        <v>2722</v>
      </c>
      <c r="E47" s="6" t="s">
        <v>660</v>
      </c>
      <c r="F47" s="19">
        <v>250000</v>
      </c>
      <c r="G47" s="24">
        <v>171.11</v>
      </c>
      <c r="H47" s="24">
        <v>4.04</v>
      </c>
      <c r="I47" s="31">
        <v>7.5265658000000002</v>
      </c>
      <c r="J47" s="31"/>
      <c r="K47" s="35"/>
    </row>
    <row r="48" spans="1:11" x14ac:dyDescent="0.25">
      <c r="B48" s="8" t="s">
        <v>2723</v>
      </c>
      <c r="C48" s="57" t="s">
        <v>2724</v>
      </c>
      <c r="D48" s="54" t="s">
        <v>2725</v>
      </c>
      <c r="E48" s="6" t="s">
        <v>660</v>
      </c>
      <c r="F48" s="19">
        <v>110400</v>
      </c>
      <c r="G48" s="24">
        <v>75.260000000000005</v>
      </c>
      <c r="H48" s="24">
        <v>1.78</v>
      </c>
      <c r="I48" s="31">
        <v>7.5264622000000001</v>
      </c>
      <c r="J48" s="31"/>
      <c r="K48" s="35"/>
    </row>
    <row r="49" spans="1:11" x14ac:dyDescent="0.25">
      <c r="C49" s="58" t="s">
        <v>39</v>
      </c>
      <c r="D49" s="54"/>
      <c r="E49" s="6"/>
      <c r="F49" s="19"/>
      <c r="G49" s="25">
        <v>1073.57</v>
      </c>
      <c r="H49" s="25">
        <v>25.34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120.73</v>
      </c>
      <c r="H61" s="24">
        <v>2.85</v>
      </c>
      <c r="I61" s="31"/>
      <c r="J61" s="31"/>
      <c r="K61" s="35"/>
    </row>
    <row r="62" spans="1:11" x14ac:dyDescent="0.25">
      <c r="C62" s="58" t="s">
        <v>39</v>
      </c>
      <c r="D62" s="54"/>
      <c r="E62" s="6"/>
      <c r="F62" s="19"/>
      <c r="G62" s="25">
        <v>120.73</v>
      </c>
      <c r="H62" s="25">
        <v>2.85</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4667</v>
      </c>
      <c r="D65" s="54"/>
      <c r="E65" s="6"/>
      <c r="F65" s="19"/>
      <c r="G65" s="24" t="s">
        <v>2</v>
      </c>
      <c r="H65" s="24" t="s">
        <v>2</v>
      </c>
      <c r="I65" s="31"/>
      <c r="J65" s="31"/>
      <c r="K65" s="35"/>
      <c r="L65" s="3"/>
      <c r="AI65" s="3"/>
      <c r="AV65" s="3"/>
      <c r="AX65" s="3"/>
      <c r="BB65" s="3"/>
    </row>
    <row r="66" spans="1:54" x14ac:dyDescent="0.25">
      <c r="B66" s="8"/>
      <c r="C66" s="57" t="s">
        <v>40</v>
      </c>
      <c r="D66" s="54"/>
      <c r="E66" s="6"/>
      <c r="F66" s="19"/>
      <c r="G66" s="24">
        <v>62.95</v>
      </c>
      <c r="H66" s="24">
        <v>1.49</v>
      </c>
      <c r="I66" s="31"/>
      <c r="J66" s="31"/>
      <c r="K66" s="35"/>
    </row>
    <row r="67" spans="1:54" x14ac:dyDescent="0.25">
      <c r="C67" s="58" t="s">
        <v>39</v>
      </c>
      <c r="D67" s="54"/>
      <c r="E67" s="6"/>
      <c r="F67" s="19"/>
      <c r="G67" s="25">
        <v>62.95</v>
      </c>
      <c r="H67" s="25">
        <v>1.49</v>
      </c>
      <c r="I67" s="31"/>
      <c r="J67" s="31"/>
      <c r="K67" s="35"/>
    </row>
    <row r="68" spans="1:54" x14ac:dyDescent="0.25">
      <c r="C68" s="57"/>
      <c r="D68" s="54"/>
      <c r="E68" s="6"/>
      <c r="F68" s="19"/>
      <c r="G68" s="24"/>
      <c r="H68" s="24"/>
      <c r="I68" s="31"/>
      <c r="J68" s="31"/>
      <c r="K68" s="35"/>
    </row>
    <row r="69" spans="1:54" x14ac:dyDescent="0.25">
      <c r="C69" s="60" t="s">
        <v>41</v>
      </c>
      <c r="D69" s="55"/>
      <c r="E69" s="5"/>
      <c r="F69" s="20"/>
      <c r="G69" s="26">
        <v>4235.49</v>
      </c>
      <c r="H69" s="26">
        <v>99.999999999999986</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4759</v>
      </c>
      <c r="E79" s="77" t="s">
        <v>4760</v>
      </c>
      <c r="F79" s="78"/>
    </row>
    <row r="80" spans="1:54" x14ac:dyDescent="0.25">
      <c r="E80" s="2" t="s">
        <v>4801</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78"/>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2726</v>
      </c>
      <c r="J2" s="38" t="s">
        <v>4484</v>
      </c>
    </row>
    <row r="3" spans="1:54" ht="16.5" x14ac:dyDescent="0.3">
      <c r="C3" s="1" t="s">
        <v>26</v>
      </c>
      <c r="D3" s="21" t="s">
        <v>2727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2705</v>
      </c>
      <c r="C26" s="57" t="s">
        <v>2706</v>
      </c>
      <c r="D26" s="54" t="s">
        <v>2707</v>
      </c>
      <c r="E26" s="6" t="s">
        <v>660</v>
      </c>
      <c r="F26" s="19">
        <v>1000000</v>
      </c>
      <c r="G26" s="24">
        <v>1030.83</v>
      </c>
      <c r="H26" s="24">
        <v>33.619999999999997</v>
      </c>
      <c r="I26" s="31">
        <v>7.8118945000000002</v>
      </c>
      <c r="J26" s="31"/>
      <c r="K26" s="35"/>
    </row>
    <row r="27" spans="1:11" x14ac:dyDescent="0.25">
      <c r="B27" s="8" t="s">
        <v>2699</v>
      </c>
      <c r="C27" s="57" t="s">
        <v>2700</v>
      </c>
      <c r="D27" s="54" t="s">
        <v>2701</v>
      </c>
      <c r="E27" s="6" t="s">
        <v>660</v>
      </c>
      <c r="F27" s="19">
        <v>500000</v>
      </c>
      <c r="G27" s="24">
        <v>515.74</v>
      </c>
      <c r="H27" s="24">
        <v>16.82</v>
      </c>
      <c r="I27" s="31">
        <v>7.7963120000000004</v>
      </c>
      <c r="J27" s="31"/>
      <c r="K27" s="35"/>
    </row>
    <row r="28" spans="1:11" x14ac:dyDescent="0.25">
      <c r="B28" s="8" t="s">
        <v>2728</v>
      </c>
      <c r="C28" s="57" t="s">
        <v>2729</v>
      </c>
      <c r="D28" s="54" t="s">
        <v>2730</v>
      </c>
      <c r="E28" s="6" t="s">
        <v>660</v>
      </c>
      <c r="F28" s="19">
        <v>500000</v>
      </c>
      <c r="G28" s="24">
        <v>511.07</v>
      </c>
      <c r="H28" s="24">
        <v>16.670000000000002</v>
      </c>
      <c r="I28" s="31">
        <v>7.7827548000000002</v>
      </c>
      <c r="J28" s="31"/>
      <c r="K28" s="35"/>
    </row>
    <row r="29" spans="1:11" x14ac:dyDescent="0.25">
      <c r="B29" s="8" t="s">
        <v>2731</v>
      </c>
      <c r="C29" s="57" t="s">
        <v>2732</v>
      </c>
      <c r="D29" s="54" t="s">
        <v>2733</v>
      </c>
      <c r="E29" s="6" t="s">
        <v>660</v>
      </c>
      <c r="F29" s="19">
        <v>94400</v>
      </c>
      <c r="G29" s="24">
        <v>96.57</v>
      </c>
      <c r="H29" s="24">
        <v>3.15</v>
      </c>
      <c r="I29" s="31">
        <v>7.7651804999999996</v>
      </c>
      <c r="J29" s="31"/>
      <c r="K29" s="35"/>
    </row>
    <row r="30" spans="1:11" x14ac:dyDescent="0.25">
      <c r="C30" s="58" t="s">
        <v>39</v>
      </c>
      <c r="D30" s="54"/>
      <c r="E30" s="6"/>
      <c r="F30" s="19"/>
      <c r="G30" s="25">
        <v>2154.21</v>
      </c>
      <c r="H30" s="25">
        <v>70.260000000000005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2720</v>
      </c>
      <c r="C42" s="57" t="s">
        <v>2721</v>
      </c>
      <c r="D42" s="54" t="s">
        <v>2722</v>
      </c>
      <c r="E42" s="6" t="s">
        <v>660</v>
      </c>
      <c r="F42" s="19">
        <v>250000</v>
      </c>
      <c r="G42" s="24">
        <v>171.11</v>
      </c>
      <c r="H42" s="24">
        <v>5.58</v>
      </c>
      <c r="I42" s="31">
        <v>7.5265658000000002</v>
      </c>
      <c r="J42" s="31"/>
      <c r="K42" s="35"/>
    </row>
    <row r="43" spans="1:11" x14ac:dyDescent="0.25">
      <c r="B43" s="8" t="s">
        <v>2671</v>
      </c>
      <c r="C43" s="57" t="s">
        <v>2672</v>
      </c>
      <c r="D43" s="54" t="s">
        <v>2673</v>
      </c>
      <c r="E43" s="6" t="s">
        <v>660</v>
      </c>
      <c r="F43" s="19">
        <v>197000</v>
      </c>
      <c r="G43" s="24">
        <v>141.77000000000001</v>
      </c>
      <c r="H43" s="24">
        <v>4.62</v>
      </c>
      <c r="I43" s="31">
        <v>7.5327552999999998</v>
      </c>
      <c r="J43" s="31"/>
      <c r="K43" s="35"/>
    </row>
    <row r="44" spans="1:11" x14ac:dyDescent="0.25">
      <c r="B44" s="8" t="s">
        <v>2686</v>
      </c>
      <c r="C44" s="57" t="s">
        <v>2687</v>
      </c>
      <c r="D44" s="54" t="s">
        <v>2688</v>
      </c>
      <c r="E44" s="6" t="s">
        <v>660</v>
      </c>
      <c r="F44" s="19">
        <v>200000</v>
      </c>
      <c r="G44" s="24">
        <v>138.69999999999999</v>
      </c>
      <c r="H44" s="24">
        <v>4.5199999999999996</v>
      </c>
      <c r="I44" s="31">
        <v>7.5294822000000003</v>
      </c>
      <c r="J44" s="31"/>
      <c r="K44" s="35"/>
    </row>
    <row r="45" spans="1:11" x14ac:dyDescent="0.25">
      <c r="B45" s="8" t="s">
        <v>2734</v>
      </c>
      <c r="C45" s="57" t="s">
        <v>2735</v>
      </c>
      <c r="D45" s="54" t="s">
        <v>2736</v>
      </c>
      <c r="E45" s="6" t="s">
        <v>660</v>
      </c>
      <c r="F45" s="19">
        <v>200000</v>
      </c>
      <c r="G45" s="24">
        <v>138.66999999999999</v>
      </c>
      <c r="H45" s="24">
        <v>4.5199999999999996</v>
      </c>
      <c r="I45" s="31">
        <v>7.5294822000000003</v>
      </c>
      <c r="J45" s="31"/>
      <c r="K45" s="35"/>
    </row>
    <row r="46" spans="1:11" x14ac:dyDescent="0.25">
      <c r="B46" s="8" t="s">
        <v>2737</v>
      </c>
      <c r="C46" s="57" t="s">
        <v>2738</v>
      </c>
      <c r="D46" s="54" t="s">
        <v>2739</v>
      </c>
      <c r="E46" s="6" t="s">
        <v>660</v>
      </c>
      <c r="F46" s="19">
        <v>185000</v>
      </c>
      <c r="G46" s="24">
        <v>128.22</v>
      </c>
      <c r="H46" s="24">
        <v>4.18</v>
      </c>
      <c r="I46" s="31">
        <v>7.5294822000000003</v>
      </c>
      <c r="J46" s="31"/>
      <c r="K46" s="35"/>
    </row>
    <row r="47" spans="1:11" x14ac:dyDescent="0.25">
      <c r="C47" s="58" t="s">
        <v>39</v>
      </c>
      <c r="D47" s="54"/>
      <c r="E47" s="6"/>
      <c r="F47" s="19"/>
      <c r="G47" s="25">
        <v>718.47</v>
      </c>
      <c r="H47" s="25">
        <v>23.42</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149.78</v>
      </c>
      <c r="H59" s="24">
        <v>4.88</v>
      </c>
      <c r="I59" s="31"/>
      <c r="J59" s="31"/>
      <c r="K59" s="35"/>
    </row>
    <row r="60" spans="1:54" x14ac:dyDescent="0.25">
      <c r="C60" s="58" t="s">
        <v>39</v>
      </c>
      <c r="D60" s="54"/>
      <c r="E60" s="6"/>
      <c r="F60" s="19"/>
      <c r="G60" s="25">
        <v>149.78</v>
      </c>
      <c r="H60" s="25">
        <v>4.88</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4667</v>
      </c>
      <c r="D63" s="54"/>
      <c r="E63" s="6"/>
      <c r="F63" s="19"/>
      <c r="G63" s="24" t="s">
        <v>2</v>
      </c>
      <c r="H63" s="24" t="s">
        <v>2</v>
      </c>
      <c r="I63" s="31"/>
      <c r="J63" s="31"/>
      <c r="K63" s="35"/>
      <c r="L63" s="3"/>
      <c r="AI63" s="3"/>
      <c r="AV63" s="3"/>
      <c r="AX63" s="3"/>
      <c r="BB63" s="3"/>
    </row>
    <row r="64" spans="1:54" x14ac:dyDescent="0.25">
      <c r="B64" s="8"/>
      <c r="C64" s="57" t="s">
        <v>40</v>
      </c>
      <c r="D64" s="54"/>
      <c r="E64" s="6"/>
      <c r="F64" s="19"/>
      <c r="G64" s="24">
        <v>43.89</v>
      </c>
      <c r="H64" s="24">
        <v>1.44</v>
      </c>
      <c r="I64" s="31"/>
      <c r="J64" s="31"/>
      <c r="K64" s="35"/>
    </row>
    <row r="65" spans="3:11" x14ac:dyDescent="0.25">
      <c r="C65" s="58" t="s">
        <v>39</v>
      </c>
      <c r="D65" s="54"/>
      <c r="E65" s="6"/>
      <c r="F65" s="19"/>
      <c r="G65" s="25">
        <v>43.89</v>
      </c>
      <c r="H65" s="25">
        <v>1.44</v>
      </c>
      <c r="I65" s="31"/>
      <c r="J65" s="31"/>
      <c r="K65" s="35"/>
    </row>
    <row r="66" spans="3:11" x14ac:dyDescent="0.25">
      <c r="C66" s="57"/>
      <c r="D66" s="54"/>
      <c r="E66" s="6"/>
      <c r="F66" s="19"/>
      <c r="G66" s="24"/>
      <c r="H66" s="24"/>
      <c r="I66" s="31"/>
      <c r="J66" s="31"/>
      <c r="K66" s="35"/>
    </row>
    <row r="67" spans="3:11" x14ac:dyDescent="0.25">
      <c r="C67" s="60" t="s">
        <v>41</v>
      </c>
      <c r="D67" s="55"/>
      <c r="E67" s="5"/>
      <c r="F67" s="20"/>
      <c r="G67" s="26">
        <v>3066.35</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7" t="s">
        <v>4759</v>
      </c>
      <c r="E77" s="77" t="s">
        <v>4760</v>
      </c>
      <c r="F77" s="78"/>
    </row>
    <row r="78" spans="3:11" x14ac:dyDescent="0.25">
      <c r="E78" s="2" t="s">
        <v>4801</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63"/>
  <sheetViews>
    <sheetView showGridLines="0" zoomScale="90" zoomScaleNormal="90" workbookViewId="0">
      <pane ySplit="6" topLeftCell="A14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536</v>
      </c>
      <c r="J2" s="38" t="s">
        <v>4484</v>
      </c>
    </row>
    <row r="3" spans="1:54" ht="16.5" x14ac:dyDescent="0.3">
      <c r="C3" s="1" t="s">
        <v>26</v>
      </c>
      <c r="D3" s="21" t="s">
        <v>537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23000000</v>
      </c>
      <c r="G10" s="24">
        <v>358524</v>
      </c>
      <c r="H10" s="24">
        <v>5.83</v>
      </c>
      <c r="I10" s="31"/>
      <c r="J10" s="31"/>
      <c r="K10" s="35"/>
    </row>
    <row r="11" spans="1:54" x14ac:dyDescent="0.25">
      <c r="B11" s="8" t="s">
        <v>61</v>
      </c>
      <c r="C11" s="57" t="s">
        <v>62</v>
      </c>
      <c r="D11" s="54" t="s">
        <v>63</v>
      </c>
      <c r="E11" s="6" t="s">
        <v>53</v>
      </c>
      <c r="F11" s="19">
        <v>38000000</v>
      </c>
      <c r="G11" s="24">
        <v>355281</v>
      </c>
      <c r="H11" s="24">
        <v>5.78</v>
      </c>
      <c r="I11" s="31"/>
      <c r="J11" s="31"/>
      <c r="K11" s="35"/>
    </row>
    <row r="12" spans="1:54" x14ac:dyDescent="0.25">
      <c r="B12" s="8" t="s">
        <v>244</v>
      </c>
      <c r="C12" s="57" t="s">
        <v>245</v>
      </c>
      <c r="D12" s="54" t="s">
        <v>246</v>
      </c>
      <c r="E12" s="6" t="s">
        <v>247</v>
      </c>
      <c r="F12" s="19">
        <v>33000000</v>
      </c>
      <c r="G12" s="24">
        <v>334851</v>
      </c>
      <c r="H12" s="24">
        <v>5.45</v>
      </c>
      <c r="I12" s="31"/>
      <c r="J12" s="31"/>
      <c r="K12" s="35"/>
    </row>
    <row r="13" spans="1:54" x14ac:dyDescent="0.25">
      <c r="B13" s="8" t="s">
        <v>54</v>
      </c>
      <c r="C13" s="57" t="s">
        <v>55</v>
      </c>
      <c r="D13" s="54" t="s">
        <v>56</v>
      </c>
      <c r="E13" s="6" t="s">
        <v>57</v>
      </c>
      <c r="F13" s="19">
        <v>21000000</v>
      </c>
      <c r="G13" s="24">
        <v>305581.5</v>
      </c>
      <c r="H13" s="24">
        <v>4.97</v>
      </c>
      <c r="I13" s="31"/>
      <c r="J13" s="31"/>
      <c r="K13" s="35"/>
    </row>
    <row r="14" spans="1:54" x14ac:dyDescent="0.25">
      <c r="B14" s="8" t="s">
        <v>128</v>
      </c>
      <c r="C14" s="57" t="s">
        <v>129</v>
      </c>
      <c r="D14" s="54" t="s">
        <v>130</v>
      </c>
      <c r="E14" s="6" t="s">
        <v>131</v>
      </c>
      <c r="F14" s="19">
        <v>6900000</v>
      </c>
      <c r="G14" s="24">
        <v>261420.3</v>
      </c>
      <c r="H14" s="24">
        <v>4.25</v>
      </c>
      <c r="I14" s="31"/>
      <c r="J14" s="31"/>
      <c r="K14" s="35"/>
    </row>
    <row r="15" spans="1:54" x14ac:dyDescent="0.25">
      <c r="B15" s="8" t="s">
        <v>538</v>
      </c>
      <c r="C15" s="57" t="s">
        <v>539</v>
      </c>
      <c r="D15" s="54" t="s">
        <v>540</v>
      </c>
      <c r="E15" s="6" t="s">
        <v>107</v>
      </c>
      <c r="F15" s="19">
        <v>3515833</v>
      </c>
      <c r="G15" s="24">
        <v>250394.11</v>
      </c>
      <c r="H15" s="24">
        <v>4.07</v>
      </c>
      <c r="I15" s="31"/>
      <c r="J15" s="31"/>
      <c r="K15" s="35"/>
    </row>
    <row r="16" spans="1:54" x14ac:dyDescent="0.25">
      <c r="B16" s="8" t="s">
        <v>86</v>
      </c>
      <c r="C16" s="57" t="s">
        <v>87</v>
      </c>
      <c r="D16" s="54" t="s">
        <v>88</v>
      </c>
      <c r="E16" s="6" t="s">
        <v>53</v>
      </c>
      <c r="F16" s="19">
        <v>44000000</v>
      </c>
      <c r="G16" s="24">
        <v>248490</v>
      </c>
      <c r="H16" s="24">
        <v>4.04</v>
      </c>
      <c r="I16" s="31"/>
      <c r="J16" s="31"/>
      <c r="K16" s="35"/>
    </row>
    <row r="17" spans="2:11" x14ac:dyDescent="0.25">
      <c r="B17" s="8" t="s">
        <v>541</v>
      </c>
      <c r="C17" s="57" t="s">
        <v>542</v>
      </c>
      <c r="D17" s="54" t="s">
        <v>543</v>
      </c>
      <c r="E17" s="6" t="s">
        <v>119</v>
      </c>
      <c r="F17" s="19">
        <v>210000</v>
      </c>
      <c r="G17" s="24">
        <v>234534.3</v>
      </c>
      <c r="H17" s="24">
        <v>3.82</v>
      </c>
      <c r="I17" s="31"/>
      <c r="J17" s="31"/>
      <c r="K17" s="35"/>
    </row>
    <row r="18" spans="2:11" x14ac:dyDescent="0.25">
      <c r="B18" s="8" t="s">
        <v>208</v>
      </c>
      <c r="C18" s="57" t="s">
        <v>209</v>
      </c>
      <c r="D18" s="54" t="s">
        <v>210</v>
      </c>
      <c r="E18" s="6" t="s">
        <v>74</v>
      </c>
      <c r="F18" s="19">
        <v>790000</v>
      </c>
      <c r="G18" s="24">
        <v>211259.83</v>
      </c>
      <c r="H18" s="24">
        <v>3.44</v>
      </c>
      <c r="I18" s="31"/>
      <c r="J18" s="31"/>
      <c r="K18" s="35"/>
    </row>
    <row r="19" spans="2:11" x14ac:dyDescent="0.25">
      <c r="B19" s="8" t="s">
        <v>544</v>
      </c>
      <c r="C19" s="57" t="s">
        <v>545</v>
      </c>
      <c r="D19" s="54" t="s">
        <v>546</v>
      </c>
      <c r="E19" s="6" t="s">
        <v>325</v>
      </c>
      <c r="F19" s="19">
        <v>3075788</v>
      </c>
      <c r="G19" s="24">
        <v>193433.23</v>
      </c>
      <c r="H19" s="24">
        <v>3.15</v>
      </c>
      <c r="I19" s="31"/>
      <c r="J19" s="31"/>
      <c r="K19" s="35"/>
    </row>
    <row r="20" spans="2:11" x14ac:dyDescent="0.25">
      <c r="B20" s="8" t="s">
        <v>234</v>
      </c>
      <c r="C20" s="57" t="s">
        <v>235</v>
      </c>
      <c r="D20" s="54" t="s">
        <v>236</v>
      </c>
      <c r="E20" s="6" t="s">
        <v>237</v>
      </c>
      <c r="F20" s="19">
        <v>7000000</v>
      </c>
      <c r="G20" s="24">
        <v>166421.5</v>
      </c>
      <c r="H20" s="24">
        <v>2.71</v>
      </c>
      <c r="I20" s="31"/>
      <c r="J20" s="31"/>
      <c r="K20" s="35"/>
    </row>
    <row r="21" spans="2:11" x14ac:dyDescent="0.25">
      <c r="B21" s="8" t="s">
        <v>67</v>
      </c>
      <c r="C21" s="57" t="s">
        <v>68</v>
      </c>
      <c r="D21" s="54" t="s">
        <v>69</v>
      </c>
      <c r="E21" s="6" t="s">
        <v>70</v>
      </c>
      <c r="F21" s="19">
        <v>5198418</v>
      </c>
      <c r="G21" s="24">
        <v>161629.21</v>
      </c>
      <c r="H21" s="24">
        <v>2.63</v>
      </c>
      <c r="I21" s="31"/>
      <c r="J21" s="31"/>
      <c r="K21" s="35"/>
    </row>
    <row r="22" spans="2:11" x14ac:dyDescent="0.25">
      <c r="B22" s="8" t="s">
        <v>89</v>
      </c>
      <c r="C22" s="57" t="s">
        <v>90</v>
      </c>
      <c r="D22" s="54" t="s">
        <v>91</v>
      </c>
      <c r="E22" s="6" t="s">
        <v>78</v>
      </c>
      <c r="F22" s="19">
        <v>1300000</v>
      </c>
      <c r="G22" s="24">
        <v>137913.1</v>
      </c>
      <c r="H22" s="24">
        <v>2.2400000000000002</v>
      </c>
      <c r="I22" s="31"/>
      <c r="J22" s="31"/>
      <c r="K22" s="35"/>
    </row>
    <row r="23" spans="2:11" x14ac:dyDescent="0.25">
      <c r="B23" s="8" t="s">
        <v>190</v>
      </c>
      <c r="C23" s="57" t="s">
        <v>191</v>
      </c>
      <c r="D23" s="54" t="s">
        <v>192</v>
      </c>
      <c r="E23" s="6" t="s">
        <v>107</v>
      </c>
      <c r="F23" s="19">
        <v>9000000</v>
      </c>
      <c r="G23" s="24">
        <v>133371</v>
      </c>
      <c r="H23" s="24">
        <v>2.17</v>
      </c>
      <c r="I23" s="31"/>
      <c r="J23" s="31"/>
      <c r="K23" s="35"/>
    </row>
    <row r="24" spans="2:11" x14ac:dyDescent="0.25">
      <c r="B24" s="8" t="s">
        <v>157</v>
      </c>
      <c r="C24" s="57" t="s">
        <v>158</v>
      </c>
      <c r="D24" s="54" t="s">
        <v>159</v>
      </c>
      <c r="E24" s="6" t="s">
        <v>131</v>
      </c>
      <c r="F24" s="19">
        <v>11000000</v>
      </c>
      <c r="G24" s="24">
        <v>133353</v>
      </c>
      <c r="H24" s="24">
        <v>2.17</v>
      </c>
      <c r="I24" s="31"/>
      <c r="J24" s="31"/>
      <c r="K24" s="35"/>
    </row>
    <row r="25" spans="2:11" x14ac:dyDescent="0.25">
      <c r="B25" s="8" t="s">
        <v>547</v>
      </c>
      <c r="C25" s="57" t="s">
        <v>548</v>
      </c>
      <c r="D25" s="54" t="s">
        <v>549</v>
      </c>
      <c r="E25" s="6" t="s">
        <v>152</v>
      </c>
      <c r="F25" s="19">
        <v>3300000</v>
      </c>
      <c r="G25" s="24">
        <v>130341.75</v>
      </c>
      <c r="H25" s="24">
        <v>2.12</v>
      </c>
      <c r="I25" s="31"/>
      <c r="J25" s="31"/>
      <c r="K25" s="35"/>
    </row>
    <row r="26" spans="2:11" x14ac:dyDescent="0.25">
      <c r="B26" s="8" t="s">
        <v>120</v>
      </c>
      <c r="C26" s="57" t="s">
        <v>121</v>
      </c>
      <c r="D26" s="54" t="s">
        <v>122</v>
      </c>
      <c r="E26" s="6" t="s">
        <v>123</v>
      </c>
      <c r="F26" s="19">
        <v>24000000</v>
      </c>
      <c r="G26" s="24">
        <v>123756</v>
      </c>
      <c r="H26" s="24">
        <v>2.0099999999999998</v>
      </c>
      <c r="I26" s="31"/>
      <c r="J26" s="31"/>
      <c r="K26" s="35"/>
    </row>
    <row r="27" spans="2:11" x14ac:dyDescent="0.25">
      <c r="B27" s="8" t="s">
        <v>550</v>
      </c>
      <c r="C27" s="57" t="s">
        <v>551</v>
      </c>
      <c r="D27" s="54" t="s">
        <v>552</v>
      </c>
      <c r="E27" s="6" t="s">
        <v>186</v>
      </c>
      <c r="F27" s="19">
        <v>4400000</v>
      </c>
      <c r="G27" s="24">
        <v>119035.4</v>
      </c>
      <c r="H27" s="24">
        <v>1.94</v>
      </c>
      <c r="I27" s="31"/>
      <c r="J27" s="31"/>
      <c r="K27" s="35"/>
    </row>
    <row r="28" spans="2:11" x14ac:dyDescent="0.25">
      <c r="B28" s="8" t="s">
        <v>332</v>
      </c>
      <c r="C28" s="57" t="s">
        <v>333</v>
      </c>
      <c r="D28" s="54" t="s">
        <v>334</v>
      </c>
      <c r="E28" s="6" t="s">
        <v>99</v>
      </c>
      <c r="F28" s="19">
        <v>2900000</v>
      </c>
      <c r="G28" s="24">
        <v>104157.85</v>
      </c>
      <c r="H28" s="24">
        <v>1.7</v>
      </c>
      <c r="I28" s="31"/>
      <c r="J28" s="31"/>
      <c r="K28" s="35"/>
    </row>
    <row r="29" spans="2:11" x14ac:dyDescent="0.25">
      <c r="B29" s="8" t="s">
        <v>211</v>
      </c>
      <c r="C29" s="57" t="s">
        <v>212</v>
      </c>
      <c r="D29" s="54" t="s">
        <v>213</v>
      </c>
      <c r="E29" s="6" t="s">
        <v>186</v>
      </c>
      <c r="F29" s="19">
        <v>22042275</v>
      </c>
      <c r="G29" s="24">
        <v>86218.36</v>
      </c>
      <c r="H29" s="24">
        <v>1.4</v>
      </c>
      <c r="I29" s="31"/>
      <c r="J29" s="31"/>
      <c r="K29" s="35"/>
    </row>
    <row r="30" spans="2:11" x14ac:dyDescent="0.25">
      <c r="B30" s="8" t="s">
        <v>553</v>
      </c>
      <c r="C30" s="57" t="s">
        <v>554</v>
      </c>
      <c r="D30" s="54" t="s">
        <v>555</v>
      </c>
      <c r="E30" s="6" t="s">
        <v>277</v>
      </c>
      <c r="F30" s="19">
        <v>38666666</v>
      </c>
      <c r="G30" s="24">
        <v>80794</v>
      </c>
      <c r="H30" s="24">
        <v>1.31</v>
      </c>
      <c r="I30" s="31"/>
      <c r="J30" s="31"/>
      <c r="K30" s="35"/>
    </row>
    <row r="31" spans="2:11" x14ac:dyDescent="0.25">
      <c r="B31" s="8" t="s">
        <v>461</v>
      </c>
      <c r="C31" s="57" t="s">
        <v>462</v>
      </c>
      <c r="D31" s="54" t="s">
        <v>463</v>
      </c>
      <c r="E31" s="6" t="s">
        <v>230</v>
      </c>
      <c r="F31" s="19">
        <v>5300000</v>
      </c>
      <c r="G31" s="24">
        <v>78440</v>
      </c>
      <c r="H31" s="24">
        <v>1.28</v>
      </c>
      <c r="I31" s="31"/>
      <c r="J31" s="31"/>
      <c r="K31" s="35"/>
    </row>
    <row r="32" spans="2:11" x14ac:dyDescent="0.25">
      <c r="B32" s="8" t="s">
        <v>112</v>
      </c>
      <c r="C32" s="57" t="s">
        <v>113</v>
      </c>
      <c r="D32" s="54" t="s">
        <v>114</v>
      </c>
      <c r="E32" s="6" t="s">
        <v>115</v>
      </c>
      <c r="F32" s="19">
        <v>2548600</v>
      </c>
      <c r="G32" s="24">
        <v>75681.95</v>
      </c>
      <c r="H32" s="24">
        <v>1.23</v>
      </c>
      <c r="I32" s="31"/>
      <c r="J32" s="31"/>
      <c r="K32" s="35"/>
    </row>
    <row r="33" spans="2:11" x14ac:dyDescent="0.25">
      <c r="B33" s="8" t="s">
        <v>500</v>
      </c>
      <c r="C33" s="57" t="s">
        <v>501</v>
      </c>
      <c r="D33" s="54" t="s">
        <v>502</v>
      </c>
      <c r="E33" s="6" t="s">
        <v>257</v>
      </c>
      <c r="F33" s="19">
        <v>430000</v>
      </c>
      <c r="G33" s="24">
        <v>74131.570000000007</v>
      </c>
      <c r="H33" s="24">
        <v>1.21</v>
      </c>
      <c r="I33" s="31"/>
      <c r="J33" s="31"/>
      <c r="K33" s="35"/>
    </row>
    <row r="34" spans="2:11" x14ac:dyDescent="0.25">
      <c r="B34" s="8" t="s">
        <v>556</v>
      </c>
      <c r="C34" s="57" t="s">
        <v>557</v>
      </c>
      <c r="D34" s="54" t="s">
        <v>558</v>
      </c>
      <c r="E34" s="6" t="s">
        <v>152</v>
      </c>
      <c r="F34" s="19">
        <v>5000000</v>
      </c>
      <c r="G34" s="24">
        <v>68522.5</v>
      </c>
      <c r="H34" s="24">
        <v>1.1200000000000001</v>
      </c>
      <c r="I34" s="31"/>
      <c r="J34" s="31"/>
      <c r="K34" s="35"/>
    </row>
    <row r="35" spans="2:11" x14ac:dyDescent="0.25">
      <c r="B35" s="8" t="s">
        <v>559</v>
      </c>
      <c r="C35" s="57" t="s">
        <v>560</v>
      </c>
      <c r="D35" s="54" t="s">
        <v>561</v>
      </c>
      <c r="E35" s="6" t="s">
        <v>156</v>
      </c>
      <c r="F35" s="19">
        <v>7306962</v>
      </c>
      <c r="G35" s="24">
        <v>65748.039999999994</v>
      </c>
      <c r="H35" s="24">
        <v>1.07</v>
      </c>
      <c r="I35" s="31"/>
      <c r="J35" s="31"/>
      <c r="K35" s="35"/>
    </row>
    <row r="36" spans="2:11" x14ac:dyDescent="0.25">
      <c r="B36" s="8" t="s">
        <v>315</v>
      </c>
      <c r="C36" s="57" t="s">
        <v>316</v>
      </c>
      <c r="D36" s="54" t="s">
        <v>317</v>
      </c>
      <c r="E36" s="6" t="s">
        <v>318</v>
      </c>
      <c r="F36" s="19">
        <v>2983652</v>
      </c>
      <c r="G36" s="24">
        <v>49134.78</v>
      </c>
      <c r="H36" s="24">
        <v>0.8</v>
      </c>
      <c r="I36" s="31"/>
      <c r="J36" s="31"/>
      <c r="K36" s="35"/>
    </row>
    <row r="37" spans="2:11" x14ac:dyDescent="0.25">
      <c r="B37" s="8" t="s">
        <v>108</v>
      </c>
      <c r="C37" s="57" t="s">
        <v>109</v>
      </c>
      <c r="D37" s="54" t="s">
        <v>110</v>
      </c>
      <c r="E37" s="6" t="s">
        <v>111</v>
      </c>
      <c r="F37" s="19">
        <v>127411</v>
      </c>
      <c r="G37" s="24">
        <v>47472.57</v>
      </c>
      <c r="H37" s="24">
        <v>0.77</v>
      </c>
      <c r="I37" s="31"/>
      <c r="J37" s="31"/>
      <c r="K37" s="35"/>
    </row>
    <row r="38" spans="2:11" x14ac:dyDescent="0.25">
      <c r="B38" s="8" t="s">
        <v>562</v>
      </c>
      <c r="C38" s="57" t="s">
        <v>563</v>
      </c>
      <c r="D38" s="54" t="s">
        <v>564</v>
      </c>
      <c r="E38" s="6" t="s">
        <v>230</v>
      </c>
      <c r="F38" s="19">
        <v>5468910</v>
      </c>
      <c r="G38" s="24">
        <v>37161.24</v>
      </c>
      <c r="H38" s="24">
        <v>0.6</v>
      </c>
      <c r="I38" s="31"/>
      <c r="J38" s="31"/>
      <c r="K38" s="35"/>
    </row>
    <row r="39" spans="2:11" x14ac:dyDescent="0.25">
      <c r="B39" s="8" t="s">
        <v>565</v>
      </c>
      <c r="C39" s="57" t="s">
        <v>566</v>
      </c>
      <c r="D39" s="54" t="s">
        <v>567</v>
      </c>
      <c r="E39" s="6" t="s">
        <v>568</v>
      </c>
      <c r="F39" s="19">
        <v>10000000</v>
      </c>
      <c r="G39" s="24">
        <v>34215</v>
      </c>
      <c r="H39" s="24">
        <v>0.56000000000000005</v>
      </c>
      <c r="I39" s="31"/>
      <c r="J39" s="31"/>
      <c r="K39" s="35"/>
    </row>
    <row r="40" spans="2:11" x14ac:dyDescent="0.25">
      <c r="B40" s="8" t="s">
        <v>319</v>
      </c>
      <c r="C40" s="57" t="s">
        <v>320</v>
      </c>
      <c r="D40" s="54" t="s">
        <v>321</v>
      </c>
      <c r="E40" s="6" t="s">
        <v>103</v>
      </c>
      <c r="F40" s="19">
        <v>2533988</v>
      </c>
      <c r="G40" s="24">
        <v>23060.560000000001</v>
      </c>
      <c r="H40" s="24">
        <v>0.38</v>
      </c>
      <c r="I40" s="31"/>
      <c r="J40" s="31"/>
      <c r="K40" s="35"/>
    </row>
    <row r="41" spans="2:11" x14ac:dyDescent="0.25">
      <c r="B41" s="8" t="s">
        <v>569</v>
      </c>
      <c r="C41" s="57" t="s">
        <v>570</v>
      </c>
      <c r="D41" s="54" t="s">
        <v>571</v>
      </c>
      <c r="E41" s="6" t="s">
        <v>148</v>
      </c>
      <c r="F41" s="19">
        <v>38793</v>
      </c>
      <c r="G41" s="24">
        <v>342.04</v>
      </c>
      <c r="H41" s="24">
        <v>0.01</v>
      </c>
      <c r="I41" s="31"/>
      <c r="J41" s="31"/>
      <c r="K41" s="35"/>
    </row>
    <row r="42" spans="2:11" x14ac:dyDescent="0.25">
      <c r="C42" s="58" t="s">
        <v>39</v>
      </c>
      <c r="D42" s="54"/>
      <c r="E42" s="6"/>
      <c r="F42" s="19"/>
      <c r="G42" s="25">
        <v>4684670.6900000004</v>
      </c>
      <c r="H42" s="25">
        <v>76.23</v>
      </c>
      <c r="I42" s="31"/>
      <c r="J42" s="31"/>
      <c r="K42" s="35"/>
    </row>
    <row r="43" spans="2:11" x14ac:dyDescent="0.25">
      <c r="C43" s="57"/>
      <c r="D43" s="54"/>
      <c r="E43" s="6"/>
      <c r="F43" s="19"/>
      <c r="G43" s="24"/>
      <c r="H43" s="24"/>
      <c r="I43" s="31"/>
      <c r="J43" s="31"/>
      <c r="K43" s="35"/>
    </row>
    <row r="44" spans="2:11" x14ac:dyDescent="0.25">
      <c r="C44" s="59" t="s">
        <v>3</v>
      </c>
      <c r="D44" s="54"/>
      <c r="E44" s="6"/>
      <c r="F44" s="19"/>
      <c r="G44" s="24"/>
      <c r="H44" s="24"/>
      <c r="I44" s="31"/>
      <c r="J44" s="31"/>
      <c r="K44" s="35"/>
    </row>
    <row r="45" spans="2:11" x14ac:dyDescent="0.25">
      <c r="B45" s="8" t="s">
        <v>177</v>
      </c>
      <c r="C45" s="57" t="s">
        <v>178</v>
      </c>
      <c r="D45" s="54" t="s">
        <v>179</v>
      </c>
      <c r="E45" s="6" t="s">
        <v>127</v>
      </c>
      <c r="F45" s="19">
        <v>80000</v>
      </c>
      <c r="G45" s="61">
        <v>0</v>
      </c>
      <c r="H45" s="24" t="s">
        <v>4668</v>
      </c>
      <c r="I45" s="31"/>
      <c r="J45" s="31"/>
      <c r="K45" s="35" t="s">
        <v>4703</v>
      </c>
    </row>
    <row r="46" spans="2:11" x14ac:dyDescent="0.25">
      <c r="B46" s="8" t="s">
        <v>572</v>
      </c>
      <c r="C46" s="57" t="s">
        <v>573</v>
      </c>
      <c r="D46" s="54" t="s">
        <v>574</v>
      </c>
      <c r="E46" s="6" t="s">
        <v>119</v>
      </c>
      <c r="F46" s="19">
        <v>4700</v>
      </c>
      <c r="G46" s="61">
        <v>0</v>
      </c>
      <c r="H46" s="24" t="s">
        <v>4668</v>
      </c>
      <c r="I46" s="31"/>
      <c r="J46" s="31"/>
      <c r="K46" s="35" t="s">
        <v>4703</v>
      </c>
    </row>
    <row r="47" spans="2:11" x14ac:dyDescent="0.25">
      <c r="C47" s="58" t="s">
        <v>39</v>
      </c>
      <c r="D47" s="54"/>
      <c r="E47" s="6"/>
      <c r="F47" s="19"/>
      <c r="G47" s="62">
        <v>0</v>
      </c>
      <c r="H47" s="25" t="s">
        <v>4668</v>
      </c>
      <c r="I47" s="31"/>
      <c r="J47" s="31"/>
      <c r="K47" s="35"/>
    </row>
    <row r="48" spans="2:11" x14ac:dyDescent="0.25">
      <c r="C48" s="57"/>
      <c r="D48" s="54"/>
      <c r="E48" s="6"/>
      <c r="F48" s="19"/>
      <c r="G48" s="24"/>
      <c r="H48" s="24"/>
      <c r="I48" s="31"/>
      <c r="J48" s="31"/>
      <c r="K48" s="35"/>
    </row>
    <row r="49" spans="1:11" x14ac:dyDescent="0.25">
      <c r="C49" s="58" t="s">
        <v>4</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9" t="s">
        <v>575</v>
      </c>
      <c r="D51" s="54"/>
      <c r="E51" s="6"/>
      <c r="F51" s="19"/>
      <c r="G51" s="24"/>
      <c r="H51" s="24"/>
      <c r="I51" s="31"/>
      <c r="J51" s="31"/>
      <c r="K51" s="35"/>
    </row>
    <row r="52" spans="1:11" x14ac:dyDescent="0.25">
      <c r="B52" s="8" t="s">
        <v>576</v>
      </c>
      <c r="C52" s="57" t="s">
        <v>577</v>
      </c>
      <c r="D52" s="54" t="s">
        <v>578</v>
      </c>
      <c r="E52" s="6" t="s">
        <v>579</v>
      </c>
      <c r="F52" s="19">
        <v>51400000</v>
      </c>
      <c r="G52" s="24">
        <v>54381.2</v>
      </c>
      <c r="H52" s="24">
        <v>0.88</v>
      </c>
      <c r="I52" s="31"/>
      <c r="J52" s="31"/>
      <c r="K52" s="35" t="s">
        <v>584</v>
      </c>
    </row>
    <row r="53" spans="1:11" x14ac:dyDescent="0.25">
      <c r="C53" s="58" t="s">
        <v>39</v>
      </c>
      <c r="D53" s="54"/>
      <c r="E53" s="6"/>
      <c r="F53" s="19"/>
      <c r="G53" s="25">
        <v>54381.2</v>
      </c>
      <c r="H53" s="25">
        <v>0.88</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580</v>
      </c>
      <c r="C57" s="57" t="s">
        <v>581</v>
      </c>
      <c r="D57" s="54" t="s">
        <v>582</v>
      </c>
      <c r="E57" s="6" t="s">
        <v>583</v>
      </c>
      <c r="F57" s="19">
        <v>67500</v>
      </c>
      <c r="G57" s="24">
        <v>67049.37</v>
      </c>
      <c r="H57" s="24">
        <v>1.0900000000000001</v>
      </c>
      <c r="I57" s="31">
        <v>7.84</v>
      </c>
      <c r="J57" s="31"/>
      <c r="K57" s="35" t="s">
        <v>584</v>
      </c>
    </row>
    <row r="58" spans="1:11" x14ac:dyDescent="0.25">
      <c r="B58" s="8" t="s">
        <v>585</v>
      </c>
      <c r="C58" s="57" t="s">
        <v>586</v>
      </c>
      <c r="D58" s="54" t="s">
        <v>587</v>
      </c>
      <c r="E58" s="6" t="s">
        <v>583</v>
      </c>
      <c r="F58" s="19">
        <v>65000</v>
      </c>
      <c r="G58" s="24">
        <v>64312.3</v>
      </c>
      <c r="H58" s="24">
        <v>1.05</v>
      </c>
      <c r="I58" s="31">
        <v>7.86</v>
      </c>
      <c r="J58" s="31"/>
      <c r="K58" s="35" t="s">
        <v>584</v>
      </c>
    </row>
    <row r="59" spans="1:11" x14ac:dyDescent="0.25">
      <c r="B59" s="8" t="s">
        <v>588</v>
      </c>
      <c r="C59" s="57" t="s">
        <v>589</v>
      </c>
      <c r="D59" s="54" t="s">
        <v>590</v>
      </c>
      <c r="E59" s="6" t="s">
        <v>591</v>
      </c>
      <c r="F59" s="19">
        <v>5350</v>
      </c>
      <c r="G59" s="24">
        <v>53304.24</v>
      </c>
      <c r="H59" s="24">
        <v>0.87</v>
      </c>
      <c r="I59" s="31">
        <v>9.0050000000000008</v>
      </c>
      <c r="J59" s="31"/>
      <c r="K59" s="35" t="s">
        <v>584</v>
      </c>
    </row>
    <row r="60" spans="1:11" x14ac:dyDescent="0.25">
      <c r="B60" s="8" t="s">
        <v>592</v>
      </c>
      <c r="C60" s="57" t="s">
        <v>593</v>
      </c>
      <c r="D60" s="54" t="s">
        <v>594</v>
      </c>
      <c r="E60" s="6" t="s">
        <v>583</v>
      </c>
      <c r="F60" s="19">
        <v>4230</v>
      </c>
      <c r="G60" s="24">
        <v>40548.99</v>
      </c>
      <c r="H60" s="24">
        <v>0.66</v>
      </c>
      <c r="I60" s="31">
        <v>6.9324000000000003</v>
      </c>
      <c r="J60" s="31">
        <v>8.3801191768999992</v>
      </c>
      <c r="K60" s="35" t="s">
        <v>584</v>
      </c>
    </row>
    <row r="61" spans="1:11" x14ac:dyDescent="0.25">
      <c r="B61" s="8" t="s">
        <v>595</v>
      </c>
      <c r="C61" s="57" t="s">
        <v>596</v>
      </c>
      <c r="D61" s="54" t="s">
        <v>597</v>
      </c>
      <c r="E61" s="6" t="s">
        <v>598</v>
      </c>
      <c r="F61" s="19">
        <v>35000</v>
      </c>
      <c r="G61" s="24">
        <v>34812.79</v>
      </c>
      <c r="H61" s="24">
        <v>0.56999999999999995</v>
      </c>
      <c r="I61" s="31">
        <v>7.9509999999999996</v>
      </c>
      <c r="J61" s="31"/>
      <c r="K61" s="35" t="s">
        <v>584</v>
      </c>
    </row>
    <row r="62" spans="1:11" x14ac:dyDescent="0.25">
      <c r="B62" s="8" t="s">
        <v>599</v>
      </c>
      <c r="C62" s="57" t="s">
        <v>581</v>
      </c>
      <c r="D62" s="54" t="s">
        <v>600</v>
      </c>
      <c r="E62" s="6" t="s">
        <v>583</v>
      </c>
      <c r="F62" s="19">
        <v>35000</v>
      </c>
      <c r="G62" s="24">
        <v>34675.9</v>
      </c>
      <c r="H62" s="24">
        <v>0.56000000000000005</v>
      </c>
      <c r="I62" s="31">
        <v>7.85</v>
      </c>
      <c r="J62" s="31"/>
      <c r="K62" s="35" t="s">
        <v>584</v>
      </c>
    </row>
    <row r="63" spans="1:11" x14ac:dyDescent="0.25">
      <c r="B63" s="8" t="s">
        <v>601</v>
      </c>
      <c r="C63" s="57" t="s">
        <v>68</v>
      </c>
      <c r="D63" s="54" t="s">
        <v>602</v>
      </c>
      <c r="E63" s="6" t="s">
        <v>583</v>
      </c>
      <c r="F63" s="19">
        <v>34000</v>
      </c>
      <c r="G63" s="24">
        <v>33877.29</v>
      </c>
      <c r="H63" s="24">
        <v>0.55000000000000004</v>
      </c>
      <c r="I63" s="31">
        <v>7.71</v>
      </c>
      <c r="J63" s="31"/>
      <c r="K63" s="35" t="s">
        <v>584</v>
      </c>
    </row>
    <row r="64" spans="1:11" x14ac:dyDescent="0.25">
      <c r="B64" s="8" t="s">
        <v>603</v>
      </c>
      <c r="C64" s="57" t="s">
        <v>604</v>
      </c>
      <c r="D64" s="54" t="s">
        <v>605</v>
      </c>
      <c r="E64" s="6" t="s">
        <v>606</v>
      </c>
      <c r="F64" s="19">
        <v>33000</v>
      </c>
      <c r="G64" s="24">
        <v>33053.86</v>
      </c>
      <c r="H64" s="24">
        <v>0.54</v>
      </c>
      <c r="I64" s="31">
        <v>8.0524000000000004</v>
      </c>
      <c r="J64" s="31"/>
      <c r="K64" s="35" t="s">
        <v>584</v>
      </c>
    </row>
    <row r="65" spans="2:11" x14ac:dyDescent="0.25">
      <c r="B65" s="8" t="s">
        <v>607</v>
      </c>
      <c r="C65" s="57" t="s">
        <v>191</v>
      </c>
      <c r="D65" s="54" t="s">
        <v>608</v>
      </c>
      <c r="E65" s="6" t="s">
        <v>591</v>
      </c>
      <c r="F65" s="19">
        <v>30000</v>
      </c>
      <c r="G65" s="24">
        <v>29800.68</v>
      </c>
      <c r="H65" s="24">
        <v>0.48</v>
      </c>
      <c r="I65" s="31">
        <v>8.8249999999999993</v>
      </c>
      <c r="J65" s="31"/>
      <c r="K65" s="35" t="s">
        <v>584</v>
      </c>
    </row>
    <row r="66" spans="2:11" x14ac:dyDescent="0.25">
      <c r="B66" s="8" t="s">
        <v>609</v>
      </c>
      <c r="C66" s="57" t="s">
        <v>610</v>
      </c>
      <c r="D66" s="54" t="s">
        <v>611</v>
      </c>
      <c r="E66" s="6" t="s">
        <v>612</v>
      </c>
      <c r="F66" s="19">
        <v>2500</v>
      </c>
      <c r="G66" s="24">
        <v>28098.75</v>
      </c>
      <c r="H66" s="24">
        <v>0.46</v>
      </c>
      <c r="I66" s="31">
        <v>8.6125000000000007</v>
      </c>
      <c r="J66" s="31"/>
      <c r="K66" s="35" t="s">
        <v>584</v>
      </c>
    </row>
    <row r="67" spans="2:11" x14ac:dyDescent="0.25">
      <c r="B67" s="8" t="s">
        <v>613</v>
      </c>
      <c r="C67" s="57" t="s">
        <v>610</v>
      </c>
      <c r="D67" s="54" t="s">
        <v>614</v>
      </c>
      <c r="E67" s="6" t="s">
        <v>606</v>
      </c>
      <c r="F67" s="19">
        <v>2400</v>
      </c>
      <c r="G67" s="24">
        <v>23988.46</v>
      </c>
      <c r="H67" s="24">
        <v>0.39</v>
      </c>
      <c r="I67" s="31">
        <v>8.0899000000000001</v>
      </c>
      <c r="J67" s="31"/>
      <c r="K67" s="35" t="s">
        <v>584</v>
      </c>
    </row>
    <row r="68" spans="2:11" x14ac:dyDescent="0.25">
      <c r="B68" s="8" t="s">
        <v>615</v>
      </c>
      <c r="C68" s="57" t="s">
        <v>616</v>
      </c>
      <c r="D68" s="54" t="s">
        <v>617</v>
      </c>
      <c r="E68" s="6" t="s">
        <v>612</v>
      </c>
      <c r="F68" s="19">
        <v>240</v>
      </c>
      <c r="G68" s="24">
        <v>23905.56</v>
      </c>
      <c r="H68" s="24">
        <v>0.39</v>
      </c>
      <c r="I68" s="31">
        <v>8.5970999999999993</v>
      </c>
      <c r="J68" s="31">
        <v>8.6834623951000012</v>
      </c>
      <c r="K68" s="35" t="s">
        <v>584</v>
      </c>
    </row>
    <row r="69" spans="2:11" x14ac:dyDescent="0.25">
      <c r="B69" s="8" t="s">
        <v>618</v>
      </c>
      <c r="C69" s="57" t="s">
        <v>619</v>
      </c>
      <c r="D69" s="54" t="s">
        <v>620</v>
      </c>
      <c r="E69" s="6" t="s">
        <v>583</v>
      </c>
      <c r="F69" s="19">
        <v>2490</v>
      </c>
      <c r="G69" s="24">
        <v>23785.15</v>
      </c>
      <c r="H69" s="24">
        <v>0.39</v>
      </c>
      <c r="I69" s="31">
        <v>7.91</v>
      </c>
      <c r="J69" s="31"/>
      <c r="K69" s="35" t="s">
        <v>584</v>
      </c>
    </row>
    <row r="70" spans="2:11" x14ac:dyDescent="0.25">
      <c r="B70" s="8" t="s">
        <v>621</v>
      </c>
      <c r="C70" s="57" t="s">
        <v>51</v>
      </c>
      <c r="D70" s="54" t="s">
        <v>622</v>
      </c>
      <c r="E70" s="6" t="s">
        <v>583</v>
      </c>
      <c r="F70" s="19">
        <v>17500</v>
      </c>
      <c r="G70" s="24">
        <v>17428.3</v>
      </c>
      <c r="H70" s="24">
        <v>0.28000000000000003</v>
      </c>
      <c r="I70" s="31">
        <v>8.0449999999999999</v>
      </c>
      <c r="J70" s="31"/>
      <c r="K70" s="35" t="s">
        <v>584</v>
      </c>
    </row>
    <row r="71" spans="2:11" x14ac:dyDescent="0.25">
      <c r="B71" s="8" t="s">
        <v>623</v>
      </c>
      <c r="C71" s="57" t="s">
        <v>593</v>
      </c>
      <c r="D71" s="54" t="s">
        <v>624</v>
      </c>
      <c r="E71" s="6" t="s">
        <v>625</v>
      </c>
      <c r="F71" s="19">
        <v>1405</v>
      </c>
      <c r="G71" s="24">
        <v>14374.32</v>
      </c>
      <c r="H71" s="24">
        <v>0.23</v>
      </c>
      <c r="I71" s="31">
        <v>9.0137999999999998</v>
      </c>
      <c r="J71" s="31">
        <v>7.1929159993500011</v>
      </c>
      <c r="K71" s="35" t="s">
        <v>584</v>
      </c>
    </row>
    <row r="72" spans="2:11" x14ac:dyDescent="0.25">
      <c r="B72" s="8" t="s">
        <v>626</v>
      </c>
      <c r="C72" s="57" t="s">
        <v>627</v>
      </c>
      <c r="D72" s="54" t="s">
        <v>628</v>
      </c>
      <c r="E72" s="6" t="s">
        <v>625</v>
      </c>
      <c r="F72" s="19">
        <v>99</v>
      </c>
      <c r="G72" s="24">
        <v>9943.09</v>
      </c>
      <c r="H72" s="24">
        <v>0.16</v>
      </c>
      <c r="I72" s="31">
        <v>8.7051999999999996</v>
      </c>
      <c r="J72" s="31">
        <v>8.6024945848499996</v>
      </c>
      <c r="K72" s="35" t="s">
        <v>584</v>
      </c>
    </row>
    <row r="73" spans="2:11" x14ac:dyDescent="0.25">
      <c r="B73" s="8" t="s">
        <v>629</v>
      </c>
      <c r="C73" s="57" t="s">
        <v>275</v>
      </c>
      <c r="D73" s="54" t="s">
        <v>630</v>
      </c>
      <c r="E73" s="6" t="s">
        <v>591</v>
      </c>
      <c r="F73" s="19">
        <v>7500</v>
      </c>
      <c r="G73" s="24">
        <v>7458.22</v>
      </c>
      <c r="H73" s="24">
        <v>0.12</v>
      </c>
      <c r="I73" s="31">
        <v>8.58</v>
      </c>
      <c r="J73" s="31"/>
      <c r="K73" s="35" t="s">
        <v>584</v>
      </c>
    </row>
    <row r="74" spans="2:11" x14ac:dyDescent="0.25">
      <c r="B74" s="8" t="s">
        <v>631</v>
      </c>
      <c r="C74" s="57" t="s">
        <v>632</v>
      </c>
      <c r="D74" s="54" t="s">
        <v>633</v>
      </c>
      <c r="E74" s="6" t="s">
        <v>583</v>
      </c>
      <c r="F74" s="19">
        <v>6500</v>
      </c>
      <c r="G74" s="24">
        <v>6443.97</v>
      </c>
      <c r="H74" s="24">
        <v>0.1</v>
      </c>
      <c r="I74" s="31">
        <v>7.8540000000000001</v>
      </c>
      <c r="J74" s="31"/>
      <c r="K74" s="35" t="s">
        <v>584</v>
      </c>
    </row>
    <row r="75" spans="2:11" x14ac:dyDescent="0.25">
      <c r="B75" s="8" t="s">
        <v>634</v>
      </c>
      <c r="C75" s="57" t="s">
        <v>418</v>
      </c>
      <c r="D75" s="54" t="s">
        <v>635</v>
      </c>
      <c r="E75" s="6" t="s">
        <v>636</v>
      </c>
      <c r="F75" s="19">
        <v>500</v>
      </c>
      <c r="G75" s="24">
        <v>4991.41</v>
      </c>
      <c r="H75" s="24">
        <v>0.08</v>
      </c>
      <c r="I75" s="31">
        <v>8.6812877000000004</v>
      </c>
      <c r="J75" s="31"/>
      <c r="K75" s="35" t="s">
        <v>584</v>
      </c>
    </row>
    <row r="76" spans="2:11" x14ac:dyDescent="0.25">
      <c r="B76" s="8" t="s">
        <v>637</v>
      </c>
      <c r="C76" s="57" t="s">
        <v>418</v>
      </c>
      <c r="D76" s="54" t="s">
        <v>638</v>
      </c>
      <c r="E76" s="6" t="s">
        <v>636</v>
      </c>
      <c r="F76" s="19">
        <v>400</v>
      </c>
      <c r="G76" s="24">
        <v>3989.93</v>
      </c>
      <c r="H76" s="24">
        <v>0.06</v>
      </c>
      <c r="I76" s="31">
        <v>8.9797999999999991</v>
      </c>
      <c r="J76" s="31"/>
      <c r="K76" s="35" t="s">
        <v>584</v>
      </c>
    </row>
    <row r="77" spans="2:11" x14ac:dyDescent="0.25">
      <c r="B77" s="8" t="s">
        <v>639</v>
      </c>
      <c r="C77" s="57" t="s">
        <v>275</v>
      </c>
      <c r="D77" s="54" t="s">
        <v>640</v>
      </c>
      <c r="E77" s="6" t="s">
        <v>591</v>
      </c>
      <c r="F77" s="19">
        <v>4000</v>
      </c>
      <c r="G77" s="24">
        <v>3977.72</v>
      </c>
      <c r="H77" s="24">
        <v>0.06</v>
      </c>
      <c r="I77" s="31">
        <v>8.58</v>
      </c>
      <c r="J77" s="31"/>
      <c r="K77" s="35" t="s">
        <v>584</v>
      </c>
    </row>
    <row r="78" spans="2:11" x14ac:dyDescent="0.25">
      <c r="B78" s="8" t="s">
        <v>641</v>
      </c>
      <c r="C78" s="57" t="s">
        <v>642</v>
      </c>
      <c r="D78" s="54" t="s">
        <v>643</v>
      </c>
      <c r="E78" s="6" t="s">
        <v>583</v>
      </c>
      <c r="F78" s="19">
        <v>400</v>
      </c>
      <c r="G78" s="24">
        <v>3958.36</v>
      </c>
      <c r="H78" s="24">
        <v>0.06</v>
      </c>
      <c r="I78" s="31">
        <v>7.4433999999999996</v>
      </c>
      <c r="J78" s="31">
        <v>7.8536573454500003</v>
      </c>
      <c r="K78" s="35" t="s">
        <v>584</v>
      </c>
    </row>
    <row r="79" spans="2:11" x14ac:dyDescent="0.25">
      <c r="B79" s="8" t="s">
        <v>644</v>
      </c>
      <c r="C79" s="57" t="s">
        <v>619</v>
      </c>
      <c r="D79" s="54" t="s">
        <v>645</v>
      </c>
      <c r="E79" s="6" t="s">
        <v>583</v>
      </c>
      <c r="F79" s="19">
        <v>370</v>
      </c>
      <c r="G79" s="24">
        <v>3534.34</v>
      </c>
      <c r="H79" s="24">
        <v>0.06</v>
      </c>
      <c r="I79" s="31">
        <v>7.91</v>
      </c>
      <c r="J79" s="31"/>
      <c r="K79" s="35" t="s">
        <v>584</v>
      </c>
    </row>
    <row r="80" spans="2:11" x14ac:dyDescent="0.25">
      <c r="B80" s="8" t="s">
        <v>646</v>
      </c>
      <c r="C80" s="57" t="s">
        <v>647</v>
      </c>
      <c r="D80" s="54" t="s">
        <v>648</v>
      </c>
      <c r="E80" s="6" t="s">
        <v>583</v>
      </c>
      <c r="F80" s="19">
        <v>320</v>
      </c>
      <c r="G80" s="24">
        <v>3108.94</v>
      </c>
      <c r="H80" s="24">
        <v>0.05</v>
      </c>
      <c r="I80" s="31">
        <v>6.7698</v>
      </c>
      <c r="J80" s="31">
        <v>7.9765839699000001</v>
      </c>
      <c r="K80" s="35" t="s">
        <v>584</v>
      </c>
    </row>
    <row r="81" spans="2:11" x14ac:dyDescent="0.25">
      <c r="B81" s="8" t="s">
        <v>649</v>
      </c>
      <c r="C81" s="57" t="s">
        <v>650</v>
      </c>
      <c r="D81" s="54" t="s">
        <v>651</v>
      </c>
      <c r="E81" s="6" t="s">
        <v>652</v>
      </c>
      <c r="F81" s="19">
        <v>2200</v>
      </c>
      <c r="G81" s="24">
        <v>2197.44</v>
      </c>
      <c r="H81" s="24">
        <v>0.04</v>
      </c>
      <c r="I81" s="31">
        <v>9.83</v>
      </c>
      <c r="J81" s="31"/>
      <c r="K81" s="35" t="s">
        <v>584</v>
      </c>
    </row>
    <row r="82" spans="2:11" x14ac:dyDescent="0.25">
      <c r="B82" s="8" t="s">
        <v>653</v>
      </c>
      <c r="C82" s="57" t="s">
        <v>654</v>
      </c>
      <c r="D82" s="54" t="s">
        <v>655</v>
      </c>
      <c r="E82" s="6" t="s">
        <v>656</v>
      </c>
      <c r="F82" s="19">
        <v>2000</v>
      </c>
      <c r="G82" s="24">
        <v>2001.12</v>
      </c>
      <c r="H82" s="24">
        <v>0.03</v>
      </c>
      <c r="I82" s="31">
        <v>10.555</v>
      </c>
      <c r="J82" s="31"/>
      <c r="K82" s="35" t="s">
        <v>584</v>
      </c>
    </row>
    <row r="83" spans="2:11" x14ac:dyDescent="0.25">
      <c r="C83" s="58" t="s">
        <v>39</v>
      </c>
      <c r="D83" s="54"/>
      <c r="E83" s="6"/>
      <c r="F83" s="19"/>
      <c r="G83" s="25">
        <v>574620.5</v>
      </c>
      <c r="H83" s="25">
        <v>9.33</v>
      </c>
      <c r="I83" s="31"/>
      <c r="J83" s="31"/>
      <c r="K83" s="35"/>
    </row>
    <row r="84" spans="2:11" x14ac:dyDescent="0.25">
      <c r="C84" s="57"/>
      <c r="D84" s="54"/>
      <c r="E84" s="6"/>
      <c r="F84" s="19"/>
      <c r="G84" s="24"/>
      <c r="H84" s="24"/>
      <c r="I84" s="31"/>
      <c r="J84" s="31"/>
      <c r="K84" s="35"/>
    </row>
    <row r="85" spans="2:11" x14ac:dyDescent="0.25">
      <c r="C85" s="58" t="s">
        <v>7</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8" t="s">
        <v>8</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657</v>
      </c>
      <c r="C90" s="57" t="s">
        <v>658</v>
      </c>
      <c r="D90" s="54" t="s">
        <v>659</v>
      </c>
      <c r="E90" s="6" t="s">
        <v>660</v>
      </c>
      <c r="F90" s="19">
        <v>128200200</v>
      </c>
      <c r="G90" s="24">
        <v>127307.16</v>
      </c>
      <c r="H90" s="24">
        <v>2.0699999999999998</v>
      </c>
      <c r="I90" s="31">
        <v>7.4115815999999999</v>
      </c>
      <c r="J90" s="31"/>
      <c r="K90" s="35"/>
    </row>
    <row r="91" spans="2:11" x14ac:dyDescent="0.25">
      <c r="B91" s="8" t="s">
        <v>661</v>
      </c>
      <c r="C91" s="57" t="s">
        <v>662</v>
      </c>
      <c r="D91" s="54" t="s">
        <v>663</v>
      </c>
      <c r="E91" s="6" t="s">
        <v>660</v>
      </c>
      <c r="F91" s="19">
        <v>121449600</v>
      </c>
      <c r="G91" s="24">
        <v>122900.68</v>
      </c>
      <c r="H91" s="24">
        <v>2</v>
      </c>
      <c r="I91" s="31">
        <v>7.5279910000000001</v>
      </c>
      <c r="J91" s="31"/>
      <c r="K91" s="35"/>
    </row>
    <row r="92" spans="2:11" x14ac:dyDescent="0.25">
      <c r="B92" s="8" t="s">
        <v>664</v>
      </c>
      <c r="C92" s="57" t="s">
        <v>665</v>
      </c>
      <c r="D92" s="54" t="s">
        <v>666</v>
      </c>
      <c r="E92" s="6" t="s">
        <v>660</v>
      </c>
      <c r="F92" s="19">
        <v>112500000</v>
      </c>
      <c r="G92" s="24">
        <v>109824.64</v>
      </c>
      <c r="H92" s="24">
        <v>1.79</v>
      </c>
      <c r="I92" s="31">
        <v>7.6413755999999999</v>
      </c>
      <c r="J92" s="31"/>
      <c r="K92" s="35"/>
    </row>
    <row r="93" spans="2:11" x14ac:dyDescent="0.25">
      <c r="B93" s="8" t="s">
        <v>667</v>
      </c>
      <c r="C93" s="57" t="s">
        <v>668</v>
      </c>
      <c r="D93" s="54" t="s">
        <v>669</v>
      </c>
      <c r="E93" s="6" t="s">
        <v>660</v>
      </c>
      <c r="F93" s="19">
        <v>93958000</v>
      </c>
      <c r="G93" s="24">
        <v>94154.75</v>
      </c>
      <c r="H93" s="24">
        <v>1.53</v>
      </c>
      <c r="I93" s="31">
        <v>7.5203043000000003</v>
      </c>
      <c r="J93" s="31"/>
      <c r="K93" s="35"/>
    </row>
    <row r="94" spans="2:11" x14ac:dyDescent="0.25">
      <c r="B94" s="8" t="s">
        <v>670</v>
      </c>
      <c r="C94" s="57" t="s">
        <v>671</v>
      </c>
      <c r="D94" s="54" t="s">
        <v>672</v>
      </c>
      <c r="E94" s="6" t="s">
        <v>660</v>
      </c>
      <c r="F94" s="19">
        <v>86220300</v>
      </c>
      <c r="G94" s="24">
        <v>85916.11</v>
      </c>
      <c r="H94" s="24">
        <v>1.4</v>
      </c>
      <c r="I94" s="31">
        <v>7.4000798000000003</v>
      </c>
      <c r="J94" s="31"/>
      <c r="K94" s="35"/>
    </row>
    <row r="95" spans="2:11" x14ac:dyDescent="0.25">
      <c r="B95" s="8" t="s">
        <v>673</v>
      </c>
      <c r="C95" s="57" t="s">
        <v>674</v>
      </c>
      <c r="D95" s="54" t="s">
        <v>675</v>
      </c>
      <c r="E95" s="6" t="s">
        <v>660</v>
      </c>
      <c r="F95" s="19">
        <v>63000000</v>
      </c>
      <c r="G95" s="24">
        <v>62527.88</v>
      </c>
      <c r="H95" s="24">
        <v>1.02</v>
      </c>
      <c r="I95" s="31">
        <v>7.3919880999999998</v>
      </c>
      <c r="J95" s="31"/>
      <c r="K95" s="35"/>
    </row>
    <row r="96" spans="2:11" x14ac:dyDescent="0.25">
      <c r="B96" s="8" t="s">
        <v>676</v>
      </c>
      <c r="C96" s="57" t="s">
        <v>677</v>
      </c>
      <c r="D96" s="54" t="s">
        <v>678</v>
      </c>
      <c r="E96" s="6" t="s">
        <v>660</v>
      </c>
      <c r="F96" s="19">
        <v>686300</v>
      </c>
      <c r="G96" s="24">
        <v>682.66</v>
      </c>
      <c r="H96" s="24">
        <v>0.01</v>
      </c>
      <c r="I96" s="31">
        <v>7.4755092000000003</v>
      </c>
      <c r="J96" s="31"/>
      <c r="K96" s="35"/>
    </row>
    <row r="97" spans="1:11" x14ac:dyDescent="0.25">
      <c r="B97" s="8" t="s">
        <v>679</v>
      </c>
      <c r="C97" s="57" t="s">
        <v>680</v>
      </c>
      <c r="D97" s="54" t="s">
        <v>681</v>
      </c>
      <c r="E97" s="6" t="s">
        <v>660</v>
      </c>
      <c r="F97" s="19">
        <v>455500</v>
      </c>
      <c r="G97" s="24">
        <v>446.86</v>
      </c>
      <c r="H97" s="24">
        <v>0.01</v>
      </c>
      <c r="I97" s="31">
        <v>7.5384777999999999</v>
      </c>
      <c r="J97" s="31"/>
      <c r="K97" s="35"/>
    </row>
    <row r="98" spans="1:11" x14ac:dyDescent="0.25">
      <c r="C98" s="58" t="s">
        <v>39</v>
      </c>
      <c r="D98" s="54"/>
      <c r="E98" s="6"/>
      <c r="F98" s="19"/>
      <c r="G98" s="25">
        <v>603760.74</v>
      </c>
      <c r="H98" s="25">
        <v>9.83</v>
      </c>
      <c r="I98" s="31"/>
      <c r="J98" s="31"/>
      <c r="K98" s="35"/>
    </row>
    <row r="99" spans="1:11" x14ac:dyDescent="0.25">
      <c r="C99" s="57"/>
      <c r="D99" s="54"/>
      <c r="E99" s="6"/>
      <c r="F99" s="19"/>
      <c r="G99" s="24"/>
      <c r="H99" s="24"/>
      <c r="I99" s="31"/>
      <c r="J99" s="31"/>
      <c r="K99" s="35"/>
    </row>
    <row r="100" spans="1:11" x14ac:dyDescent="0.25">
      <c r="C100" s="59" t="s">
        <v>10</v>
      </c>
      <c r="D100" s="54"/>
      <c r="E100" s="6"/>
      <c r="F100" s="19"/>
      <c r="G100" s="24"/>
      <c r="H100" s="24"/>
      <c r="I100" s="31"/>
      <c r="J100" s="31"/>
      <c r="K100" s="35"/>
    </row>
    <row r="101" spans="1:11" x14ac:dyDescent="0.25">
      <c r="B101" s="8" t="s">
        <v>682</v>
      </c>
      <c r="C101" s="57" t="s">
        <v>683</v>
      </c>
      <c r="D101" s="54" t="s">
        <v>684</v>
      </c>
      <c r="E101" s="6" t="s">
        <v>660</v>
      </c>
      <c r="F101" s="19">
        <v>23712900</v>
      </c>
      <c r="G101" s="24">
        <v>23694.9</v>
      </c>
      <c r="H101" s="24">
        <v>0.39</v>
      </c>
      <c r="I101" s="31">
        <v>7.8893757000000004</v>
      </c>
      <c r="J101" s="31"/>
      <c r="K101" s="35"/>
    </row>
    <row r="102" spans="1:11" x14ac:dyDescent="0.25">
      <c r="B102" s="8" t="s">
        <v>685</v>
      </c>
      <c r="C102" s="57" t="s">
        <v>686</v>
      </c>
      <c r="D102" s="54" t="s">
        <v>687</v>
      </c>
      <c r="E102" s="6" t="s">
        <v>660</v>
      </c>
      <c r="F102" s="19">
        <v>2500000</v>
      </c>
      <c r="G102" s="24">
        <v>2495.61</v>
      </c>
      <c r="H102" s="24">
        <v>0.04</v>
      </c>
      <c r="I102" s="31">
        <v>7.9024546999999998</v>
      </c>
      <c r="J102" s="31"/>
      <c r="K102" s="35"/>
    </row>
    <row r="103" spans="1:11" x14ac:dyDescent="0.25">
      <c r="B103" s="8" t="s">
        <v>688</v>
      </c>
      <c r="C103" s="57" t="s">
        <v>689</v>
      </c>
      <c r="D103" s="54" t="s">
        <v>690</v>
      </c>
      <c r="E103" s="6" t="s">
        <v>660</v>
      </c>
      <c r="F103" s="19">
        <v>335000</v>
      </c>
      <c r="G103" s="24">
        <v>342.81</v>
      </c>
      <c r="H103" s="24">
        <v>0.01</v>
      </c>
      <c r="I103" s="31">
        <v>7.6670293999999997</v>
      </c>
      <c r="J103" s="31"/>
      <c r="K103" s="35"/>
    </row>
    <row r="104" spans="1:11" x14ac:dyDescent="0.25">
      <c r="C104" s="58" t="s">
        <v>39</v>
      </c>
      <c r="D104" s="54"/>
      <c r="E104" s="6"/>
      <c r="F104" s="19"/>
      <c r="G104" s="25">
        <v>26533.32</v>
      </c>
      <c r="H104" s="25">
        <v>0.44</v>
      </c>
      <c r="I104" s="31"/>
      <c r="J104" s="31"/>
      <c r="K104" s="35"/>
    </row>
    <row r="105" spans="1:11" x14ac:dyDescent="0.25">
      <c r="C105" s="57"/>
      <c r="D105" s="54"/>
      <c r="E105" s="6"/>
      <c r="F105" s="19"/>
      <c r="G105" s="24"/>
      <c r="H105" s="24"/>
      <c r="I105" s="31"/>
      <c r="J105" s="31"/>
      <c r="K105" s="35"/>
    </row>
    <row r="106" spans="1:11" x14ac:dyDescent="0.25">
      <c r="A106" s="10"/>
      <c r="B106" s="28"/>
      <c r="C106" s="58" t="s">
        <v>11</v>
      </c>
      <c r="D106" s="54"/>
      <c r="E106" s="6"/>
      <c r="F106" s="19"/>
      <c r="G106" s="24"/>
      <c r="H106" s="24"/>
      <c r="I106" s="31"/>
      <c r="J106" s="31"/>
      <c r="K106" s="35"/>
    </row>
    <row r="107" spans="1:11" x14ac:dyDescent="0.25">
      <c r="C107" s="59" t="s">
        <v>13</v>
      </c>
      <c r="D107" s="54"/>
      <c r="E107" s="6"/>
      <c r="F107" s="19"/>
      <c r="G107" s="24"/>
      <c r="H107" s="24"/>
      <c r="I107" s="31"/>
      <c r="J107" s="31"/>
      <c r="K107" s="35"/>
    </row>
    <row r="108" spans="1:11" x14ac:dyDescent="0.25">
      <c r="B108" s="8" t="s">
        <v>691</v>
      </c>
      <c r="C108" s="57" t="s">
        <v>692</v>
      </c>
      <c r="D108" s="54" t="s">
        <v>693</v>
      </c>
      <c r="E108" s="6" t="s">
        <v>694</v>
      </c>
      <c r="F108" s="19">
        <v>500</v>
      </c>
      <c r="G108" s="24">
        <v>2490.14</v>
      </c>
      <c r="H108" s="24">
        <v>0.04</v>
      </c>
      <c r="I108" s="31">
        <v>7.2253999999999996</v>
      </c>
      <c r="J108" s="31"/>
      <c r="K108" s="35" t="s">
        <v>584</v>
      </c>
    </row>
    <row r="109" spans="1:11" x14ac:dyDescent="0.25">
      <c r="C109" s="58" t="s">
        <v>39</v>
      </c>
      <c r="D109" s="54"/>
      <c r="E109" s="6"/>
      <c r="F109" s="19"/>
      <c r="G109" s="25">
        <v>2490.14</v>
      </c>
      <c r="H109" s="25">
        <v>0.04</v>
      </c>
      <c r="I109" s="31"/>
      <c r="J109" s="31"/>
      <c r="K109" s="35"/>
    </row>
    <row r="110" spans="1:11" x14ac:dyDescent="0.25">
      <c r="C110" s="57"/>
      <c r="D110" s="54"/>
      <c r="E110" s="6"/>
      <c r="F110" s="19"/>
      <c r="G110" s="24"/>
      <c r="H110" s="24"/>
      <c r="I110" s="31"/>
      <c r="J110" s="31"/>
      <c r="K110" s="35"/>
    </row>
    <row r="111" spans="1:11" x14ac:dyDescent="0.25">
      <c r="C111" s="59" t="s">
        <v>14</v>
      </c>
      <c r="D111" s="54"/>
      <c r="E111" s="6"/>
      <c r="F111" s="19"/>
      <c r="G111" s="24"/>
      <c r="H111" s="24"/>
      <c r="I111" s="31"/>
      <c r="J111" s="31"/>
      <c r="K111" s="35"/>
    </row>
    <row r="112" spans="1:11" x14ac:dyDescent="0.25">
      <c r="B112" s="8" t="s">
        <v>695</v>
      </c>
      <c r="C112" s="57" t="s">
        <v>65</v>
      </c>
      <c r="D112" s="54" t="s">
        <v>696</v>
      </c>
      <c r="E112" s="6" t="s">
        <v>694</v>
      </c>
      <c r="F112" s="19">
        <v>2000</v>
      </c>
      <c r="G112" s="24">
        <v>10000</v>
      </c>
      <c r="H112" s="24">
        <v>0.16</v>
      </c>
      <c r="I112" s="31">
        <v>6.8268000000000004</v>
      </c>
      <c r="J112" s="31"/>
      <c r="K112" s="35"/>
    </row>
    <row r="113" spans="1:11" x14ac:dyDescent="0.25">
      <c r="B113" s="8" t="s">
        <v>697</v>
      </c>
      <c r="C113" s="57" t="s">
        <v>698</v>
      </c>
      <c r="D113" s="54" t="s">
        <v>699</v>
      </c>
      <c r="E113" s="6" t="s">
        <v>694</v>
      </c>
      <c r="F113" s="19">
        <v>100</v>
      </c>
      <c r="G113" s="24">
        <v>496.47</v>
      </c>
      <c r="H113" s="24">
        <v>0.01</v>
      </c>
      <c r="I113" s="31">
        <v>7.4074999999999998</v>
      </c>
      <c r="J113" s="31"/>
      <c r="K113" s="35" t="s">
        <v>584</v>
      </c>
    </row>
    <row r="114" spans="1:11" x14ac:dyDescent="0.25">
      <c r="B114" s="8" t="s">
        <v>700</v>
      </c>
      <c r="C114" s="57" t="s">
        <v>701</v>
      </c>
      <c r="D114" s="54" t="s">
        <v>702</v>
      </c>
      <c r="E114" s="6" t="s">
        <v>694</v>
      </c>
      <c r="F114" s="19">
        <v>100</v>
      </c>
      <c r="G114" s="24">
        <v>495.97</v>
      </c>
      <c r="H114" s="24">
        <v>0.01</v>
      </c>
      <c r="I114" s="31">
        <v>7.4229000000000003</v>
      </c>
      <c r="J114" s="31"/>
      <c r="K114" s="35" t="s">
        <v>584</v>
      </c>
    </row>
    <row r="115" spans="1:11" x14ac:dyDescent="0.25">
      <c r="C115" s="58" t="s">
        <v>39</v>
      </c>
      <c r="D115" s="54"/>
      <c r="E115" s="6"/>
      <c r="F115" s="19"/>
      <c r="G115" s="25">
        <v>10992.44</v>
      </c>
      <c r="H115" s="25">
        <v>0.18</v>
      </c>
      <c r="I115" s="31"/>
      <c r="J115" s="31"/>
      <c r="K115" s="35"/>
    </row>
    <row r="116" spans="1:11" x14ac:dyDescent="0.25">
      <c r="C116" s="57"/>
      <c r="D116" s="54"/>
      <c r="E116" s="6"/>
      <c r="F116" s="19"/>
      <c r="G116" s="24"/>
      <c r="H116" s="24"/>
      <c r="I116" s="31"/>
      <c r="J116" s="31"/>
      <c r="K116" s="35"/>
    </row>
    <row r="117" spans="1:11" x14ac:dyDescent="0.25">
      <c r="C117" s="58" t="s">
        <v>15</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9" t="s">
        <v>17</v>
      </c>
      <c r="D121" s="54"/>
      <c r="E121" s="6"/>
      <c r="F121" s="19"/>
      <c r="G121" s="24"/>
      <c r="H121" s="24"/>
      <c r="I121" s="31"/>
      <c r="J121" s="31"/>
      <c r="K121" s="35"/>
    </row>
    <row r="122" spans="1:11" x14ac:dyDescent="0.25">
      <c r="B122" s="8" t="s">
        <v>703</v>
      </c>
      <c r="C122" s="57" t="s">
        <v>704</v>
      </c>
      <c r="D122" s="54" t="s">
        <v>705</v>
      </c>
      <c r="E122" s="6" t="s">
        <v>660</v>
      </c>
      <c r="F122" s="19">
        <v>257000</v>
      </c>
      <c r="G122" s="24">
        <v>211.18</v>
      </c>
      <c r="H122" s="24" t="s">
        <v>4668</v>
      </c>
      <c r="I122" s="31">
        <v>7.4715790999999996</v>
      </c>
      <c r="J122" s="31"/>
      <c r="K122" s="35"/>
    </row>
    <row r="123" spans="1:11" x14ac:dyDescent="0.25">
      <c r="C123" s="58" t="s">
        <v>39</v>
      </c>
      <c r="D123" s="54"/>
      <c r="E123" s="6"/>
      <c r="F123" s="19"/>
      <c r="G123" s="25">
        <v>211.18</v>
      </c>
      <c r="H123" s="25" t="s">
        <v>4668</v>
      </c>
      <c r="I123" s="31"/>
      <c r="J123" s="31"/>
      <c r="K123" s="35"/>
    </row>
    <row r="124" spans="1:11" x14ac:dyDescent="0.25">
      <c r="C124" s="57"/>
      <c r="D124" s="54"/>
      <c r="E124" s="6"/>
      <c r="F124" s="19"/>
      <c r="G124" s="24"/>
      <c r="H124" s="24"/>
      <c r="I124" s="31"/>
      <c r="J124" s="31"/>
      <c r="K124" s="35"/>
    </row>
    <row r="125" spans="1:11" x14ac:dyDescent="0.25">
      <c r="A125" s="10"/>
      <c r="B125" s="28"/>
      <c r="C125" s="58" t="s">
        <v>18</v>
      </c>
      <c r="D125" s="54"/>
      <c r="E125" s="6"/>
      <c r="F125" s="19"/>
      <c r="G125" s="24"/>
      <c r="H125" s="24"/>
      <c r="I125" s="31"/>
      <c r="J125" s="31"/>
      <c r="K125" s="35"/>
    </row>
    <row r="126" spans="1:11" x14ac:dyDescent="0.25">
      <c r="A126" s="28"/>
      <c r="B126" s="28"/>
      <c r="C126" s="58" t="s">
        <v>19</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20</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21</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22</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23</v>
      </c>
      <c r="D134" s="54"/>
      <c r="E134" s="6"/>
      <c r="F134" s="19"/>
      <c r="G134" s="24"/>
      <c r="H134" s="24"/>
      <c r="I134" s="31"/>
      <c r="J134" s="31"/>
      <c r="K134" s="35"/>
    </row>
    <row r="135" spans="1:54" x14ac:dyDescent="0.25">
      <c r="B135" s="8" t="s">
        <v>37</v>
      </c>
      <c r="C135" s="57" t="s">
        <v>38</v>
      </c>
      <c r="D135" s="54"/>
      <c r="E135" s="6"/>
      <c r="F135" s="19"/>
      <c r="G135" s="24">
        <v>158522.65</v>
      </c>
      <c r="H135" s="24">
        <v>2.58</v>
      </c>
      <c r="I135" s="31"/>
      <c r="J135" s="31"/>
      <c r="K135" s="35"/>
    </row>
    <row r="136" spans="1:54" x14ac:dyDescent="0.25">
      <c r="C136" s="58" t="s">
        <v>39</v>
      </c>
      <c r="D136" s="54"/>
      <c r="E136" s="6"/>
      <c r="F136" s="19"/>
      <c r="G136" s="25">
        <v>158522.65</v>
      </c>
      <c r="H136" s="25">
        <v>2.58</v>
      </c>
      <c r="I136" s="31"/>
      <c r="J136" s="31"/>
      <c r="K136" s="35"/>
    </row>
    <row r="137" spans="1:54" x14ac:dyDescent="0.25">
      <c r="C137" s="57"/>
      <c r="D137" s="54"/>
      <c r="E137" s="6"/>
      <c r="F137" s="19"/>
      <c r="G137" s="24"/>
      <c r="H137" s="24"/>
      <c r="I137" s="31"/>
      <c r="J137" s="31"/>
      <c r="K137" s="35"/>
    </row>
    <row r="138" spans="1:54" x14ac:dyDescent="0.25">
      <c r="A138" s="10"/>
      <c r="B138" s="28"/>
      <c r="C138" s="58" t="s">
        <v>24</v>
      </c>
      <c r="D138" s="54"/>
      <c r="E138" s="6"/>
      <c r="F138" s="19"/>
      <c r="G138" s="24"/>
      <c r="H138" s="24"/>
      <c r="I138" s="31"/>
      <c r="J138" s="31"/>
      <c r="K138" s="35"/>
    </row>
    <row r="139" spans="1:54" s="2" customFormat="1" ht="13.5" x14ac:dyDescent="0.25">
      <c r="A139" s="28"/>
      <c r="B139" s="28"/>
      <c r="C139" s="57" t="s">
        <v>4667</v>
      </c>
      <c r="D139" s="54"/>
      <c r="E139" s="6"/>
      <c r="F139" s="19"/>
      <c r="G139" s="24">
        <v>3242.5</v>
      </c>
      <c r="H139" s="24">
        <v>0.05</v>
      </c>
      <c r="I139" s="31"/>
      <c r="J139" s="31"/>
      <c r="K139" s="35"/>
      <c r="L139" s="3"/>
      <c r="AI139" s="3"/>
      <c r="AV139" s="3"/>
      <c r="AX139" s="3"/>
      <c r="BB139" s="3"/>
    </row>
    <row r="140" spans="1:54" x14ac:dyDescent="0.25">
      <c r="B140" s="8"/>
      <c r="C140" s="57" t="s">
        <v>40</v>
      </c>
      <c r="D140" s="54"/>
      <c r="E140" s="6"/>
      <c r="F140" s="19"/>
      <c r="G140" s="24">
        <v>25367.55</v>
      </c>
      <c r="H140" s="24">
        <v>0.44</v>
      </c>
      <c r="I140" s="31"/>
      <c r="J140" s="31"/>
      <c r="K140" s="35"/>
    </row>
    <row r="141" spans="1:54" x14ac:dyDescent="0.25">
      <c r="C141" s="58" t="s">
        <v>39</v>
      </c>
      <c r="D141" s="54"/>
      <c r="E141" s="6"/>
      <c r="F141" s="19"/>
      <c r="G141" s="25">
        <v>28610.05</v>
      </c>
      <c r="H141" s="25">
        <v>0.49</v>
      </c>
      <c r="I141" s="31"/>
      <c r="J141" s="31"/>
      <c r="K141" s="35"/>
    </row>
    <row r="142" spans="1:54" x14ac:dyDescent="0.25">
      <c r="C142" s="57"/>
      <c r="D142" s="54"/>
      <c r="E142" s="6"/>
      <c r="F142" s="19"/>
      <c r="G142" s="24"/>
      <c r="H142" s="24"/>
      <c r="I142" s="31"/>
      <c r="J142" s="31"/>
      <c r="K142" s="35"/>
    </row>
    <row r="143" spans="1:54" x14ac:dyDescent="0.25">
      <c r="C143" s="60" t="s">
        <v>41</v>
      </c>
      <c r="D143" s="55"/>
      <c r="E143" s="5"/>
      <c r="F143" s="20"/>
      <c r="G143" s="26">
        <v>6144792.9100000001</v>
      </c>
      <c r="H143" s="26">
        <v>100</v>
      </c>
      <c r="I143" s="32"/>
      <c r="J143" s="32"/>
      <c r="K143" s="36"/>
    </row>
    <row r="145" spans="3:11" ht="15.75" x14ac:dyDescent="0.3">
      <c r="C145" s="50" t="s">
        <v>4496</v>
      </c>
      <c r="D145" s="50"/>
      <c r="E145" s="50"/>
      <c r="F145" s="50"/>
      <c r="G145" s="63"/>
      <c r="H145" s="63"/>
      <c r="I145" s="63"/>
      <c r="J145" s="50"/>
    </row>
    <row r="146" spans="3:11" ht="27" x14ac:dyDescent="0.25">
      <c r="C146" s="43" t="s">
        <v>4491</v>
      </c>
      <c r="D146" s="43" t="s">
        <v>4492</v>
      </c>
      <c r="E146" s="43" t="s">
        <v>4682</v>
      </c>
      <c r="F146" s="43" t="s">
        <v>4493</v>
      </c>
      <c r="G146" s="64" t="s">
        <v>31</v>
      </c>
      <c r="H146" s="65" t="s">
        <v>4683</v>
      </c>
      <c r="I146" s="64" t="s">
        <v>33</v>
      </c>
      <c r="J146" s="43" t="s">
        <v>36</v>
      </c>
    </row>
    <row r="147" spans="3:11" x14ac:dyDescent="0.25">
      <c r="C147" s="43" t="s">
        <v>4684</v>
      </c>
      <c r="D147" s="43"/>
      <c r="E147" s="43"/>
      <c r="F147" s="43"/>
      <c r="G147" s="64"/>
      <c r="H147" s="65"/>
      <c r="I147" s="64"/>
      <c r="J147" s="43"/>
    </row>
    <row r="148" spans="3:11" x14ac:dyDescent="0.25">
      <c r="C148" s="46" t="s">
        <v>4688</v>
      </c>
      <c r="D148" s="66"/>
      <c r="E148" s="66"/>
      <c r="F148" s="66"/>
      <c r="G148" s="67"/>
      <c r="H148" s="68">
        <v>-25000</v>
      </c>
      <c r="I148" s="69">
        <f>+H148/$G$143*100</f>
        <v>-0.40684853608841959</v>
      </c>
      <c r="J148" s="66"/>
    </row>
    <row r="149" spans="3:11" x14ac:dyDescent="0.25">
      <c r="C149" s="46" t="s">
        <v>4689</v>
      </c>
      <c r="D149" s="66"/>
      <c r="E149" s="66"/>
      <c r="F149" s="66"/>
      <c r="G149" s="67"/>
      <c r="H149" s="68">
        <v>-15000</v>
      </c>
      <c r="I149" s="69">
        <f t="shared" ref="I149:I151" si="0">+H149/$G$143*100</f>
        <v>-0.24410912165305176</v>
      </c>
      <c r="J149" s="66"/>
    </row>
    <row r="150" spans="3:11" x14ac:dyDescent="0.25">
      <c r="C150" s="46" t="s">
        <v>4690</v>
      </c>
      <c r="D150" s="66"/>
      <c r="E150" s="66"/>
      <c r="F150" s="66"/>
      <c r="G150" s="67"/>
      <c r="H150" s="68">
        <v>-25000</v>
      </c>
      <c r="I150" s="69">
        <f t="shared" si="0"/>
        <v>-0.40684853608841959</v>
      </c>
      <c r="J150" s="66"/>
    </row>
    <row r="151" spans="3:11" x14ac:dyDescent="0.25">
      <c r="C151" s="46" t="s">
        <v>4691</v>
      </c>
      <c r="D151" s="66"/>
      <c r="E151" s="66"/>
      <c r="F151" s="66"/>
      <c r="G151" s="67"/>
      <c r="H151" s="68">
        <v>-25000</v>
      </c>
      <c r="I151" s="69">
        <f t="shared" si="0"/>
        <v>-0.40684853608841959</v>
      </c>
      <c r="J151" s="66"/>
    </row>
    <row r="152" spans="3:11" x14ac:dyDescent="0.25">
      <c r="C152" s="48" t="s">
        <v>4495</v>
      </c>
      <c r="D152" s="48"/>
      <c r="E152" s="48"/>
      <c r="F152" s="48"/>
      <c r="G152" s="70"/>
      <c r="H152" s="70">
        <f>SUM(H148:H151)</f>
        <v>-90000</v>
      </c>
      <c r="I152" s="70">
        <f>SUM(I148:I151)</f>
        <v>-1.4646547299183104</v>
      </c>
      <c r="J152" s="48"/>
    </row>
    <row r="154" spans="3:11" x14ac:dyDescent="0.25">
      <c r="C154" s="1" t="s">
        <v>42</v>
      </c>
    </row>
    <row r="155" spans="3:11" x14ac:dyDescent="0.25">
      <c r="C155" s="37" t="s">
        <v>43</v>
      </c>
      <c r="D155" s="37"/>
      <c r="E155" s="37"/>
      <c r="F155" s="37"/>
      <c r="G155" s="37"/>
      <c r="H155" s="37"/>
      <c r="I155" s="37"/>
      <c r="J155" s="37"/>
      <c r="K155" s="37"/>
    </row>
    <row r="156" spans="3:11" x14ac:dyDescent="0.25">
      <c r="C156" s="2" t="s">
        <v>44</v>
      </c>
    </row>
    <row r="157" spans="3:11" x14ac:dyDescent="0.25">
      <c r="C157" s="2" t="s">
        <v>45</v>
      </c>
    </row>
    <row r="158" spans="3:11" x14ac:dyDescent="0.25">
      <c r="C158" s="2" t="s">
        <v>46</v>
      </c>
    </row>
    <row r="159" spans="3:11" x14ac:dyDescent="0.25">
      <c r="C159" s="2" t="s">
        <v>47</v>
      </c>
    </row>
    <row r="160" spans="3:11" ht="43.5" customHeight="1" x14ac:dyDescent="0.25">
      <c r="C160" s="80" t="s">
        <v>4701</v>
      </c>
      <c r="D160" s="80"/>
      <c r="E160" s="80"/>
      <c r="F160" s="80"/>
      <c r="G160" s="80"/>
      <c r="H160" s="80"/>
      <c r="I160" s="80"/>
      <c r="J160" s="80"/>
      <c r="K160" s="80"/>
    </row>
    <row r="162" spans="3:6" x14ac:dyDescent="0.25">
      <c r="C162" s="77" t="s">
        <v>4759</v>
      </c>
      <c r="E162" s="77" t="s">
        <v>4760</v>
      </c>
      <c r="F162" s="78"/>
    </row>
    <row r="163" spans="3:6" x14ac:dyDescent="0.25">
      <c r="E163" s="2" t="s">
        <v>4765</v>
      </c>
    </row>
  </sheetData>
  <mergeCells count="1">
    <mergeCell ref="C160:K160"/>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73"/>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2740</v>
      </c>
      <c r="J2" s="38" t="s">
        <v>4484</v>
      </c>
    </row>
    <row r="3" spans="1:54" ht="16.5" x14ac:dyDescent="0.3">
      <c r="C3" s="1" t="s">
        <v>26</v>
      </c>
      <c r="D3" s="21" t="s">
        <v>2741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2742</v>
      </c>
      <c r="C26" s="57" t="s">
        <v>2743</v>
      </c>
      <c r="D26" s="54" t="s">
        <v>2744</v>
      </c>
      <c r="E26" s="6" t="s">
        <v>660</v>
      </c>
      <c r="F26" s="19">
        <v>1950000</v>
      </c>
      <c r="G26" s="24">
        <v>1870.12</v>
      </c>
      <c r="H26" s="24">
        <v>77.08</v>
      </c>
      <c r="I26" s="31">
        <v>7.8182722</v>
      </c>
      <c r="J26" s="31"/>
      <c r="K26" s="35"/>
    </row>
    <row r="27" spans="1:11" x14ac:dyDescent="0.25">
      <c r="C27" s="58" t="s">
        <v>39</v>
      </c>
      <c r="D27" s="54"/>
      <c r="E27" s="6"/>
      <c r="F27" s="19"/>
      <c r="G27" s="25">
        <v>1870.12</v>
      </c>
      <c r="H27" s="25">
        <v>77.08</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2745</v>
      </c>
      <c r="C39" s="57" t="s">
        <v>2746</v>
      </c>
      <c r="D39" s="54" t="s">
        <v>2747</v>
      </c>
      <c r="E39" s="6" t="s">
        <v>660</v>
      </c>
      <c r="F39" s="19">
        <v>315000</v>
      </c>
      <c r="G39" s="24">
        <v>206.85</v>
      </c>
      <c r="H39" s="24">
        <v>8.5299999999999994</v>
      </c>
      <c r="I39" s="31">
        <v>7.5212648</v>
      </c>
      <c r="J39" s="31"/>
      <c r="K39" s="35"/>
    </row>
    <row r="40" spans="1:11" x14ac:dyDescent="0.25">
      <c r="B40" s="8" t="s">
        <v>2671</v>
      </c>
      <c r="C40" s="57" t="s">
        <v>2672</v>
      </c>
      <c r="D40" s="54" t="s">
        <v>2673</v>
      </c>
      <c r="E40" s="6" t="s">
        <v>660</v>
      </c>
      <c r="F40" s="19">
        <v>200000</v>
      </c>
      <c r="G40" s="24">
        <v>143.93</v>
      </c>
      <c r="H40" s="24">
        <v>5.93</v>
      </c>
      <c r="I40" s="31">
        <v>7.5327552999999998</v>
      </c>
      <c r="J40" s="31"/>
      <c r="K40" s="35"/>
    </row>
    <row r="41" spans="1:11" x14ac:dyDescent="0.25">
      <c r="B41" s="8" t="s">
        <v>2748</v>
      </c>
      <c r="C41" s="57" t="s">
        <v>2749</v>
      </c>
      <c r="D41" s="54" t="s">
        <v>2750</v>
      </c>
      <c r="E41" s="6" t="s">
        <v>660</v>
      </c>
      <c r="F41" s="19">
        <v>125000</v>
      </c>
      <c r="G41" s="24">
        <v>80.63</v>
      </c>
      <c r="H41" s="24">
        <v>3.32</v>
      </c>
      <c r="I41" s="31">
        <v>7.5299465000000003</v>
      </c>
      <c r="J41" s="31"/>
      <c r="K41" s="35"/>
    </row>
    <row r="42" spans="1:11" x14ac:dyDescent="0.25">
      <c r="C42" s="58" t="s">
        <v>39</v>
      </c>
      <c r="D42" s="54"/>
      <c r="E42" s="6"/>
      <c r="F42" s="19"/>
      <c r="G42" s="25">
        <v>431.41</v>
      </c>
      <c r="H42" s="25">
        <v>17.78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83.51</v>
      </c>
      <c r="H54" s="24">
        <v>3.44</v>
      </c>
      <c r="I54" s="31"/>
      <c r="J54" s="31"/>
      <c r="K54" s="35"/>
    </row>
    <row r="55" spans="1:54" x14ac:dyDescent="0.25">
      <c r="C55" s="58" t="s">
        <v>39</v>
      </c>
      <c r="D55" s="54"/>
      <c r="E55" s="6"/>
      <c r="F55" s="19"/>
      <c r="G55" s="25">
        <v>83.51</v>
      </c>
      <c r="H55" s="25">
        <v>3.44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4667</v>
      </c>
      <c r="D58" s="54"/>
      <c r="E58" s="6"/>
      <c r="F58" s="19"/>
      <c r="G58" s="24" t="s">
        <v>2</v>
      </c>
      <c r="H58" s="24" t="s">
        <v>2</v>
      </c>
      <c r="I58" s="31"/>
      <c r="J58" s="31"/>
      <c r="K58" s="35"/>
      <c r="L58" s="3"/>
      <c r="AI58" s="3"/>
      <c r="AV58" s="3"/>
      <c r="AX58" s="3"/>
      <c r="BB58" s="3"/>
    </row>
    <row r="59" spans="1:54" x14ac:dyDescent="0.25">
      <c r="B59" s="8"/>
      <c r="C59" s="57" t="s">
        <v>40</v>
      </c>
      <c r="D59" s="54"/>
      <c r="E59" s="6"/>
      <c r="F59" s="19"/>
      <c r="G59" s="24">
        <v>41.13</v>
      </c>
      <c r="H59" s="24">
        <v>1.7</v>
      </c>
      <c r="I59" s="31"/>
      <c r="J59" s="31"/>
      <c r="K59" s="35"/>
    </row>
    <row r="60" spans="1:54" x14ac:dyDescent="0.25">
      <c r="C60" s="58" t="s">
        <v>39</v>
      </c>
      <c r="D60" s="54"/>
      <c r="E60" s="6"/>
      <c r="F60" s="19"/>
      <c r="G60" s="25">
        <v>41.13</v>
      </c>
      <c r="H60" s="25">
        <v>1.7</v>
      </c>
      <c r="I60" s="31"/>
      <c r="J60" s="31"/>
      <c r="K60" s="35"/>
    </row>
    <row r="61" spans="1:54" x14ac:dyDescent="0.25">
      <c r="C61" s="57"/>
      <c r="D61" s="54"/>
      <c r="E61" s="6"/>
      <c r="F61" s="19"/>
      <c r="G61" s="24"/>
      <c r="H61" s="24"/>
      <c r="I61" s="31"/>
      <c r="J61" s="31"/>
      <c r="K61" s="35"/>
    </row>
    <row r="62" spans="1:54" x14ac:dyDescent="0.25">
      <c r="C62" s="60" t="s">
        <v>41</v>
      </c>
      <c r="D62" s="55"/>
      <c r="E62" s="5"/>
      <c r="F62" s="20"/>
      <c r="G62" s="26">
        <v>2426.17</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4759</v>
      </c>
      <c r="E72" s="77" t="s">
        <v>4760</v>
      </c>
      <c r="F72" s="78"/>
    </row>
    <row r="73" spans="3:11" x14ac:dyDescent="0.25">
      <c r="E73" s="2" t="s">
        <v>4802</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111"/>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2751</v>
      </c>
      <c r="J2" s="38" t="s">
        <v>4484</v>
      </c>
    </row>
    <row r="3" spans="1:54" ht="16.5" x14ac:dyDescent="0.3">
      <c r="C3" s="1" t="s">
        <v>26</v>
      </c>
      <c r="D3" s="21" t="s">
        <v>2752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287</v>
      </c>
      <c r="C10" s="57" t="s">
        <v>288</v>
      </c>
      <c r="D10" s="54" t="s">
        <v>289</v>
      </c>
      <c r="E10" s="6" t="s">
        <v>135</v>
      </c>
      <c r="F10" s="19">
        <v>689841</v>
      </c>
      <c r="G10" s="24">
        <v>7520.3</v>
      </c>
      <c r="H10" s="24">
        <v>5.42</v>
      </c>
      <c r="I10" s="31"/>
      <c r="J10" s="31"/>
      <c r="K10" s="35"/>
    </row>
    <row r="11" spans="1:54" x14ac:dyDescent="0.25">
      <c r="B11" s="8" t="s">
        <v>61</v>
      </c>
      <c r="C11" s="57" t="s">
        <v>62</v>
      </c>
      <c r="D11" s="54" t="s">
        <v>63</v>
      </c>
      <c r="E11" s="6" t="s">
        <v>53</v>
      </c>
      <c r="F11" s="19">
        <v>700000</v>
      </c>
      <c r="G11" s="24">
        <v>6544.65</v>
      </c>
      <c r="H11" s="24">
        <v>4.72</v>
      </c>
      <c r="I11" s="31"/>
      <c r="J11" s="31"/>
      <c r="K11" s="35"/>
    </row>
    <row r="12" spans="1:54" x14ac:dyDescent="0.25">
      <c r="B12" s="8" t="s">
        <v>863</v>
      </c>
      <c r="C12" s="57" t="s">
        <v>843</v>
      </c>
      <c r="D12" s="54" t="s">
        <v>844</v>
      </c>
      <c r="E12" s="6" t="s">
        <v>217</v>
      </c>
      <c r="F12" s="19">
        <v>541497</v>
      </c>
      <c r="G12" s="24">
        <v>5842.75</v>
      </c>
      <c r="H12" s="24">
        <v>4.21</v>
      </c>
      <c r="I12" s="31"/>
      <c r="J12" s="31"/>
      <c r="K12" s="35" t="s">
        <v>4706</v>
      </c>
    </row>
    <row r="13" spans="1:54" x14ac:dyDescent="0.25">
      <c r="B13" s="8" t="s">
        <v>789</v>
      </c>
      <c r="C13" s="57" t="s">
        <v>790</v>
      </c>
      <c r="D13" s="54" t="s">
        <v>791</v>
      </c>
      <c r="E13" s="6" t="s">
        <v>135</v>
      </c>
      <c r="F13" s="19">
        <v>700000</v>
      </c>
      <c r="G13" s="24">
        <v>5698</v>
      </c>
      <c r="H13" s="24">
        <v>4.1100000000000003</v>
      </c>
      <c r="I13" s="31"/>
      <c r="J13" s="31"/>
      <c r="K13" s="35"/>
    </row>
    <row r="14" spans="1:54" x14ac:dyDescent="0.25">
      <c r="B14" s="8" t="s">
        <v>190</v>
      </c>
      <c r="C14" s="57" t="s">
        <v>191</v>
      </c>
      <c r="D14" s="54" t="s">
        <v>192</v>
      </c>
      <c r="E14" s="6" t="s">
        <v>107</v>
      </c>
      <c r="F14" s="19">
        <v>377300</v>
      </c>
      <c r="G14" s="24">
        <v>5591.21</v>
      </c>
      <c r="H14" s="24">
        <v>4.03</v>
      </c>
      <c r="I14" s="31"/>
      <c r="J14" s="31"/>
      <c r="K14" s="35"/>
    </row>
    <row r="15" spans="1:54" x14ac:dyDescent="0.25">
      <c r="B15" s="8" t="s">
        <v>128</v>
      </c>
      <c r="C15" s="57" t="s">
        <v>129</v>
      </c>
      <c r="D15" s="54" t="s">
        <v>130</v>
      </c>
      <c r="E15" s="6" t="s">
        <v>131</v>
      </c>
      <c r="F15" s="19">
        <v>140000</v>
      </c>
      <c r="G15" s="24">
        <v>5304.18</v>
      </c>
      <c r="H15" s="24">
        <v>3.82</v>
      </c>
      <c r="I15" s="31"/>
      <c r="J15" s="31"/>
      <c r="K15" s="35"/>
    </row>
    <row r="16" spans="1:54" x14ac:dyDescent="0.25">
      <c r="B16" s="8" t="s">
        <v>538</v>
      </c>
      <c r="C16" s="57" t="s">
        <v>539</v>
      </c>
      <c r="D16" s="54" t="s">
        <v>540</v>
      </c>
      <c r="E16" s="6" t="s">
        <v>107</v>
      </c>
      <c r="F16" s="19">
        <v>70000</v>
      </c>
      <c r="G16" s="24">
        <v>4985.33</v>
      </c>
      <c r="H16" s="24">
        <v>3.59</v>
      </c>
      <c r="I16" s="31"/>
      <c r="J16" s="31"/>
      <c r="K16" s="35"/>
    </row>
    <row r="17" spans="2:11" x14ac:dyDescent="0.25">
      <c r="B17" s="8" t="s">
        <v>50</v>
      </c>
      <c r="C17" s="57" t="s">
        <v>51</v>
      </c>
      <c r="D17" s="54" t="s">
        <v>52</v>
      </c>
      <c r="E17" s="6" t="s">
        <v>53</v>
      </c>
      <c r="F17" s="19">
        <v>319200</v>
      </c>
      <c r="G17" s="24">
        <v>4975.6899999999996</v>
      </c>
      <c r="H17" s="24">
        <v>3.59</v>
      </c>
      <c r="I17" s="31"/>
      <c r="J17" s="31"/>
      <c r="K17" s="35"/>
    </row>
    <row r="18" spans="2:11" x14ac:dyDescent="0.25">
      <c r="B18" s="8" t="s">
        <v>919</v>
      </c>
      <c r="C18" s="57" t="s">
        <v>920</v>
      </c>
      <c r="D18" s="54" t="s">
        <v>921</v>
      </c>
      <c r="E18" s="6" t="s">
        <v>70</v>
      </c>
      <c r="F18" s="19">
        <v>700000</v>
      </c>
      <c r="G18" s="24">
        <v>4642.75</v>
      </c>
      <c r="H18" s="24">
        <v>3.35</v>
      </c>
      <c r="I18" s="31"/>
      <c r="J18" s="31"/>
      <c r="K18" s="35"/>
    </row>
    <row r="19" spans="2:11" x14ac:dyDescent="0.25">
      <c r="B19" s="8" t="s">
        <v>244</v>
      </c>
      <c r="C19" s="57" t="s">
        <v>245</v>
      </c>
      <c r="D19" s="54" t="s">
        <v>246</v>
      </c>
      <c r="E19" s="6" t="s">
        <v>247</v>
      </c>
      <c r="F19" s="19">
        <v>440000</v>
      </c>
      <c r="G19" s="24">
        <v>4464.68</v>
      </c>
      <c r="H19" s="24">
        <v>3.22</v>
      </c>
      <c r="I19" s="31"/>
      <c r="J19" s="31"/>
      <c r="K19" s="35"/>
    </row>
    <row r="20" spans="2:11" x14ac:dyDescent="0.25">
      <c r="B20" s="8" t="s">
        <v>1551</v>
      </c>
      <c r="C20" s="57" t="s">
        <v>1552</v>
      </c>
      <c r="D20" s="54" t="s">
        <v>1553</v>
      </c>
      <c r="E20" s="6" t="s">
        <v>107</v>
      </c>
      <c r="F20" s="19">
        <v>1500000</v>
      </c>
      <c r="G20" s="24">
        <v>4346.25</v>
      </c>
      <c r="H20" s="24">
        <v>3.13</v>
      </c>
      <c r="I20" s="31"/>
      <c r="J20" s="31"/>
      <c r="K20" s="35"/>
    </row>
    <row r="21" spans="2:11" x14ac:dyDescent="0.25">
      <c r="B21" s="8" t="s">
        <v>998</v>
      </c>
      <c r="C21" s="57" t="s">
        <v>999</v>
      </c>
      <c r="D21" s="54" t="s">
        <v>1000</v>
      </c>
      <c r="E21" s="6" t="s">
        <v>325</v>
      </c>
      <c r="F21" s="19">
        <v>700000</v>
      </c>
      <c r="G21" s="24">
        <v>4094.3</v>
      </c>
      <c r="H21" s="24">
        <v>2.95</v>
      </c>
      <c r="I21" s="31"/>
      <c r="J21" s="31"/>
      <c r="K21" s="35"/>
    </row>
    <row r="22" spans="2:11" x14ac:dyDescent="0.25">
      <c r="B22" s="8" t="s">
        <v>461</v>
      </c>
      <c r="C22" s="57" t="s">
        <v>462</v>
      </c>
      <c r="D22" s="54" t="s">
        <v>463</v>
      </c>
      <c r="E22" s="6" t="s">
        <v>230</v>
      </c>
      <c r="F22" s="19">
        <v>270000</v>
      </c>
      <c r="G22" s="24">
        <v>3996</v>
      </c>
      <c r="H22" s="24">
        <v>2.88</v>
      </c>
      <c r="I22" s="31"/>
      <c r="J22" s="31"/>
      <c r="K22" s="35"/>
    </row>
    <row r="23" spans="2:11" x14ac:dyDescent="0.25">
      <c r="B23" s="8" t="s">
        <v>227</v>
      </c>
      <c r="C23" s="57" t="s">
        <v>228</v>
      </c>
      <c r="D23" s="54" t="s">
        <v>229</v>
      </c>
      <c r="E23" s="6" t="s">
        <v>230</v>
      </c>
      <c r="F23" s="19">
        <v>570000</v>
      </c>
      <c r="G23" s="24">
        <v>3937.28</v>
      </c>
      <c r="H23" s="24">
        <v>2.84</v>
      </c>
      <c r="I23" s="31"/>
      <c r="J23" s="31"/>
      <c r="K23" s="35"/>
    </row>
    <row r="24" spans="2:11" x14ac:dyDescent="0.25">
      <c r="B24" s="8" t="s">
        <v>1548</v>
      </c>
      <c r="C24" s="57" t="s">
        <v>1549</v>
      </c>
      <c r="D24" s="54" t="s">
        <v>1550</v>
      </c>
      <c r="E24" s="6" t="s">
        <v>186</v>
      </c>
      <c r="F24" s="19">
        <v>553776</v>
      </c>
      <c r="G24" s="24">
        <v>3927.38</v>
      </c>
      <c r="H24" s="24">
        <v>2.83</v>
      </c>
      <c r="I24" s="31"/>
      <c r="J24" s="31"/>
      <c r="K24" s="35"/>
    </row>
    <row r="25" spans="2:11" x14ac:dyDescent="0.25">
      <c r="B25" s="8" t="s">
        <v>516</v>
      </c>
      <c r="C25" s="57" t="s">
        <v>517</v>
      </c>
      <c r="D25" s="54" t="s">
        <v>518</v>
      </c>
      <c r="E25" s="6" t="s">
        <v>53</v>
      </c>
      <c r="F25" s="19">
        <v>1000000</v>
      </c>
      <c r="G25" s="24">
        <v>3881</v>
      </c>
      <c r="H25" s="24">
        <v>2.8</v>
      </c>
      <c r="I25" s="31"/>
      <c r="J25" s="31"/>
      <c r="K25" s="35"/>
    </row>
    <row r="26" spans="2:11" x14ac:dyDescent="0.25">
      <c r="B26" s="8" t="s">
        <v>319</v>
      </c>
      <c r="C26" s="57" t="s">
        <v>320</v>
      </c>
      <c r="D26" s="54" t="s">
        <v>321</v>
      </c>
      <c r="E26" s="6" t="s">
        <v>103</v>
      </c>
      <c r="F26" s="19">
        <v>400000</v>
      </c>
      <c r="G26" s="24">
        <v>3640.2</v>
      </c>
      <c r="H26" s="24">
        <v>2.62</v>
      </c>
      <c r="I26" s="31"/>
      <c r="J26" s="31"/>
      <c r="K26" s="35"/>
    </row>
    <row r="27" spans="2:11" x14ac:dyDescent="0.25">
      <c r="B27" s="8" t="s">
        <v>2470</v>
      </c>
      <c r="C27" s="57" t="s">
        <v>2471</v>
      </c>
      <c r="D27" s="54" t="s">
        <v>2472</v>
      </c>
      <c r="E27" s="6" t="s">
        <v>53</v>
      </c>
      <c r="F27" s="19">
        <v>2300000</v>
      </c>
      <c r="G27" s="24">
        <v>3556.95</v>
      </c>
      <c r="H27" s="24">
        <v>2.56</v>
      </c>
      <c r="I27" s="31"/>
      <c r="J27" s="31"/>
      <c r="K27" s="35"/>
    </row>
    <row r="28" spans="2:11" x14ac:dyDescent="0.25">
      <c r="B28" s="8" t="s">
        <v>507</v>
      </c>
      <c r="C28" s="57" t="s">
        <v>508</v>
      </c>
      <c r="D28" s="54" t="s">
        <v>509</v>
      </c>
      <c r="E28" s="6" t="s">
        <v>325</v>
      </c>
      <c r="F28" s="19">
        <v>440000</v>
      </c>
      <c r="G28" s="24">
        <v>3430.9</v>
      </c>
      <c r="H28" s="24">
        <v>2.4700000000000002</v>
      </c>
      <c r="I28" s="31"/>
      <c r="J28" s="31"/>
      <c r="K28" s="35"/>
    </row>
    <row r="29" spans="2:11" x14ac:dyDescent="0.25">
      <c r="B29" s="8" t="s">
        <v>86</v>
      </c>
      <c r="C29" s="57" t="s">
        <v>87</v>
      </c>
      <c r="D29" s="54" t="s">
        <v>88</v>
      </c>
      <c r="E29" s="6" t="s">
        <v>53</v>
      </c>
      <c r="F29" s="19">
        <v>590000</v>
      </c>
      <c r="G29" s="24">
        <v>3332.03</v>
      </c>
      <c r="H29" s="24">
        <v>2.4</v>
      </c>
      <c r="I29" s="31"/>
      <c r="J29" s="31"/>
      <c r="K29" s="35"/>
    </row>
    <row r="30" spans="2:11" x14ac:dyDescent="0.25">
      <c r="B30" s="8" t="s">
        <v>2560</v>
      </c>
      <c r="C30" s="57" t="s">
        <v>2561</v>
      </c>
      <c r="D30" s="54" t="s">
        <v>2562</v>
      </c>
      <c r="E30" s="6" t="s">
        <v>506</v>
      </c>
      <c r="F30" s="19">
        <v>784417</v>
      </c>
      <c r="G30" s="24">
        <v>2915.68</v>
      </c>
      <c r="H30" s="24">
        <v>2.1</v>
      </c>
      <c r="I30" s="31"/>
      <c r="J30" s="31"/>
      <c r="K30" s="35"/>
    </row>
    <row r="31" spans="2:11" x14ac:dyDescent="0.25">
      <c r="B31" s="8" t="s">
        <v>774</v>
      </c>
      <c r="C31" s="57" t="s">
        <v>775</v>
      </c>
      <c r="D31" s="54" t="s">
        <v>776</v>
      </c>
      <c r="E31" s="6" t="s">
        <v>103</v>
      </c>
      <c r="F31" s="19">
        <v>35000</v>
      </c>
      <c r="G31" s="24">
        <v>2605.8200000000002</v>
      </c>
      <c r="H31" s="24">
        <v>1.88</v>
      </c>
      <c r="I31" s="31"/>
      <c r="J31" s="31"/>
      <c r="K31" s="35"/>
    </row>
    <row r="32" spans="2:11" x14ac:dyDescent="0.25">
      <c r="B32" s="8" t="s">
        <v>995</v>
      </c>
      <c r="C32" s="57" t="s">
        <v>996</v>
      </c>
      <c r="D32" s="54" t="s">
        <v>997</v>
      </c>
      <c r="E32" s="6" t="s">
        <v>103</v>
      </c>
      <c r="F32" s="19">
        <v>1170000</v>
      </c>
      <c r="G32" s="24">
        <v>1769.04</v>
      </c>
      <c r="H32" s="24">
        <v>1.28</v>
      </c>
      <c r="I32" s="31"/>
      <c r="J32" s="31"/>
      <c r="K32" s="35"/>
    </row>
    <row r="33" spans="2:11" x14ac:dyDescent="0.25">
      <c r="B33" s="8" t="s">
        <v>792</v>
      </c>
      <c r="C33" s="57" t="s">
        <v>793</v>
      </c>
      <c r="D33" s="54" t="s">
        <v>794</v>
      </c>
      <c r="E33" s="6" t="s">
        <v>135</v>
      </c>
      <c r="F33" s="19">
        <v>390000</v>
      </c>
      <c r="G33" s="24">
        <v>1528.22</v>
      </c>
      <c r="H33" s="24">
        <v>1.1000000000000001</v>
      </c>
      <c r="I33" s="31"/>
      <c r="J33" s="31"/>
      <c r="K33" s="35"/>
    </row>
    <row r="34" spans="2:11" x14ac:dyDescent="0.25">
      <c r="B34" s="8" t="s">
        <v>513</v>
      </c>
      <c r="C34" s="57" t="s">
        <v>514</v>
      </c>
      <c r="D34" s="54" t="s">
        <v>515</v>
      </c>
      <c r="E34" s="6" t="s">
        <v>111</v>
      </c>
      <c r="F34" s="19">
        <v>43555</v>
      </c>
      <c r="G34" s="24">
        <v>1480.06</v>
      </c>
      <c r="H34" s="24">
        <v>1.07</v>
      </c>
      <c r="I34" s="31"/>
      <c r="J34" s="31"/>
      <c r="K34" s="35"/>
    </row>
    <row r="35" spans="2:11" x14ac:dyDescent="0.25">
      <c r="B35" s="8" t="s">
        <v>344</v>
      </c>
      <c r="C35" s="57" t="s">
        <v>345</v>
      </c>
      <c r="D35" s="54" t="s">
        <v>346</v>
      </c>
      <c r="E35" s="6" t="s">
        <v>325</v>
      </c>
      <c r="F35" s="19">
        <v>94256</v>
      </c>
      <c r="G35" s="24">
        <v>1423.45</v>
      </c>
      <c r="H35" s="24">
        <v>1.03</v>
      </c>
      <c r="I35" s="31"/>
      <c r="J35" s="31"/>
      <c r="K35" s="35"/>
    </row>
    <row r="36" spans="2:11" x14ac:dyDescent="0.25">
      <c r="B36" s="8" t="s">
        <v>1545</v>
      </c>
      <c r="C36" s="57" t="s">
        <v>1546</v>
      </c>
      <c r="D36" s="54" t="s">
        <v>1547</v>
      </c>
      <c r="E36" s="6" t="s">
        <v>103</v>
      </c>
      <c r="F36" s="19">
        <v>102801</v>
      </c>
      <c r="G36" s="24">
        <v>1416.14</v>
      </c>
      <c r="H36" s="24">
        <v>1.02</v>
      </c>
      <c r="I36" s="31"/>
      <c r="J36" s="31"/>
      <c r="K36" s="35"/>
    </row>
    <row r="37" spans="2:11" x14ac:dyDescent="0.25">
      <c r="B37" s="8" t="s">
        <v>795</v>
      </c>
      <c r="C37" s="57" t="s">
        <v>796</v>
      </c>
      <c r="D37" s="54" t="s">
        <v>797</v>
      </c>
      <c r="E37" s="6" t="s">
        <v>103</v>
      </c>
      <c r="F37" s="19">
        <v>74286</v>
      </c>
      <c r="G37" s="24">
        <v>204.4</v>
      </c>
      <c r="H37" s="24">
        <v>0.15</v>
      </c>
      <c r="I37" s="31"/>
      <c r="J37" s="31"/>
      <c r="K37" s="35"/>
    </row>
    <row r="38" spans="2:11" x14ac:dyDescent="0.25">
      <c r="C38" s="58" t="s">
        <v>39</v>
      </c>
      <c r="D38" s="54"/>
      <c r="E38" s="6"/>
      <c r="F38" s="19"/>
      <c r="G38" s="25">
        <v>107054.64</v>
      </c>
      <c r="H38" s="25">
        <v>77.17</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4</v>
      </c>
      <c r="D42" s="54"/>
      <c r="E42" s="6"/>
      <c r="F42" s="19"/>
      <c r="G42" s="24"/>
      <c r="H42" s="24"/>
      <c r="I42" s="31"/>
      <c r="J42" s="31"/>
      <c r="K42" s="35"/>
    </row>
    <row r="43" spans="2:11" x14ac:dyDescent="0.25">
      <c r="B43" s="8" t="s">
        <v>533</v>
      </c>
      <c r="C43" s="57" t="s">
        <v>534</v>
      </c>
      <c r="D43" s="54" t="s">
        <v>535</v>
      </c>
      <c r="E43" s="6" t="s">
        <v>57</v>
      </c>
      <c r="F43" s="19">
        <v>55000</v>
      </c>
      <c r="G43" s="24">
        <v>6075.51</v>
      </c>
      <c r="H43" s="24">
        <v>4.38</v>
      </c>
      <c r="I43" s="31"/>
      <c r="J43" s="31"/>
      <c r="K43" s="35"/>
    </row>
    <row r="44" spans="2:11" x14ac:dyDescent="0.25">
      <c r="B44" s="8" t="s">
        <v>819</v>
      </c>
      <c r="C44" s="57" t="s">
        <v>820</v>
      </c>
      <c r="D44" s="54" t="s">
        <v>821</v>
      </c>
      <c r="E44" s="6" t="s">
        <v>169</v>
      </c>
      <c r="F44" s="19">
        <v>10000</v>
      </c>
      <c r="G44" s="24">
        <v>3950.54</v>
      </c>
      <c r="H44" s="24">
        <v>2.85</v>
      </c>
      <c r="I44" s="31"/>
      <c r="J44" s="31"/>
      <c r="K44" s="35"/>
    </row>
    <row r="45" spans="2:11" x14ac:dyDescent="0.25">
      <c r="C45" s="58" t="s">
        <v>39</v>
      </c>
      <c r="D45" s="54"/>
      <c r="E45" s="6"/>
      <c r="F45" s="19"/>
      <c r="G45" s="25">
        <v>10026.049999999999</v>
      </c>
      <c r="H45" s="25">
        <v>7.23</v>
      </c>
      <c r="I45" s="31"/>
      <c r="J45" s="31"/>
      <c r="K45" s="35"/>
    </row>
    <row r="46" spans="2:11" x14ac:dyDescent="0.25">
      <c r="C46" s="57"/>
      <c r="D46" s="54"/>
      <c r="E46" s="6"/>
      <c r="F46" s="19"/>
      <c r="G46" s="24"/>
      <c r="H46" s="24"/>
      <c r="I46" s="31"/>
      <c r="J46" s="31"/>
      <c r="K46" s="35"/>
    </row>
    <row r="47" spans="2:11" x14ac:dyDescent="0.25">
      <c r="C47" s="59" t="s">
        <v>575</v>
      </c>
      <c r="D47" s="54"/>
      <c r="E47" s="6"/>
      <c r="F47" s="19"/>
      <c r="G47" s="24"/>
      <c r="H47" s="24"/>
      <c r="I47" s="31"/>
      <c r="J47" s="31"/>
      <c r="K47" s="35"/>
    </row>
    <row r="48" spans="2:11" x14ac:dyDescent="0.25">
      <c r="B48" s="8" t="s">
        <v>2133</v>
      </c>
      <c r="C48" s="57" t="s">
        <v>2134</v>
      </c>
      <c r="D48" s="54" t="s">
        <v>2135</v>
      </c>
      <c r="E48" s="6" t="s">
        <v>579</v>
      </c>
      <c r="F48" s="19">
        <v>2400000</v>
      </c>
      <c r="G48" s="24">
        <v>2867.52</v>
      </c>
      <c r="H48" s="24">
        <v>2.0699999999999998</v>
      </c>
      <c r="I48" s="31"/>
      <c r="J48" s="31"/>
      <c r="K48" s="35" t="s">
        <v>4703</v>
      </c>
    </row>
    <row r="49" spans="1:11" x14ac:dyDescent="0.25">
      <c r="C49" s="58" t="s">
        <v>39</v>
      </c>
      <c r="D49" s="54"/>
      <c r="E49" s="6"/>
      <c r="F49" s="19"/>
      <c r="G49" s="25">
        <v>2867.52</v>
      </c>
      <c r="H49" s="25">
        <v>2.0699999999999998</v>
      </c>
      <c r="I49" s="31"/>
      <c r="J49" s="31"/>
      <c r="K49" s="35"/>
    </row>
    <row r="50" spans="1:11" x14ac:dyDescent="0.25">
      <c r="C50" s="57"/>
      <c r="D50" s="54"/>
      <c r="E50" s="6"/>
      <c r="F50" s="19"/>
      <c r="G50" s="24"/>
      <c r="H50" s="24"/>
      <c r="I50" s="31"/>
      <c r="J50" s="31"/>
      <c r="K50" s="35"/>
    </row>
    <row r="51" spans="1:11" x14ac:dyDescent="0.25">
      <c r="A51" s="10"/>
      <c r="B51" s="28"/>
      <c r="C51" s="58" t="s">
        <v>5</v>
      </c>
      <c r="D51" s="54"/>
      <c r="E51" s="6"/>
      <c r="F51" s="19"/>
      <c r="G51" s="24"/>
      <c r="H51" s="24"/>
      <c r="I51" s="31"/>
      <c r="J51" s="31"/>
      <c r="K51" s="35"/>
    </row>
    <row r="52" spans="1:11" x14ac:dyDescent="0.25">
      <c r="A52" s="28"/>
      <c r="B52" s="28"/>
      <c r="C52" s="58" t="s">
        <v>6</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7</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8</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9</v>
      </c>
      <c r="D58" s="54"/>
      <c r="E58" s="6"/>
      <c r="F58" s="19"/>
      <c r="G58" s="24"/>
      <c r="H58" s="24"/>
      <c r="I58" s="31"/>
      <c r="J58" s="31"/>
      <c r="K58" s="35"/>
    </row>
    <row r="59" spans="1:11" x14ac:dyDescent="0.25">
      <c r="B59" s="8" t="s">
        <v>746</v>
      </c>
      <c r="C59" s="57" t="s">
        <v>747</v>
      </c>
      <c r="D59" s="54" t="s">
        <v>748</v>
      </c>
      <c r="E59" s="6" t="s">
        <v>660</v>
      </c>
      <c r="F59" s="19">
        <v>1000000</v>
      </c>
      <c r="G59" s="24">
        <v>1003.5</v>
      </c>
      <c r="H59" s="24">
        <v>0.72</v>
      </c>
      <c r="I59" s="31">
        <v>7.3963143999999996</v>
      </c>
      <c r="J59" s="31"/>
      <c r="K59" s="35"/>
    </row>
    <row r="60" spans="1:11" x14ac:dyDescent="0.25">
      <c r="C60" s="58" t="s">
        <v>39</v>
      </c>
      <c r="D60" s="54"/>
      <c r="E60" s="6"/>
      <c r="F60" s="19"/>
      <c r="G60" s="25">
        <v>1003.5</v>
      </c>
      <c r="H60" s="25">
        <v>0.72</v>
      </c>
      <c r="I60" s="31"/>
      <c r="J60" s="31"/>
      <c r="K60" s="35"/>
    </row>
    <row r="61" spans="1:11" x14ac:dyDescent="0.25">
      <c r="C61" s="57"/>
      <c r="D61" s="54"/>
      <c r="E61" s="6"/>
      <c r="F61" s="19"/>
      <c r="G61" s="24"/>
      <c r="H61" s="24"/>
      <c r="I61" s="31"/>
      <c r="J61" s="31"/>
      <c r="K61" s="35"/>
    </row>
    <row r="62" spans="1:11" x14ac:dyDescent="0.25">
      <c r="C62" s="58" t="s">
        <v>10</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16544.32</v>
      </c>
      <c r="H86" s="24">
        <v>11.92</v>
      </c>
      <c r="I86" s="31"/>
      <c r="J86" s="31"/>
      <c r="K86" s="35"/>
    </row>
    <row r="87" spans="1:54" x14ac:dyDescent="0.25">
      <c r="C87" s="58" t="s">
        <v>39</v>
      </c>
      <c r="D87" s="54"/>
      <c r="E87" s="6"/>
      <c r="F87" s="19"/>
      <c r="G87" s="25">
        <v>16544.32</v>
      </c>
      <c r="H87" s="25">
        <v>11.92</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4667</v>
      </c>
      <c r="D90" s="54"/>
      <c r="E90" s="6"/>
      <c r="F90" s="19"/>
      <c r="G90" s="24">
        <v>1500</v>
      </c>
      <c r="H90" s="24">
        <v>1.08</v>
      </c>
      <c r="I90" s="31"/>
      <c r="J90" s="31"/>
      <c r="K90" s="35"/>
      <c r="L90" s="3"/>
      <c r="AI90" s="3"/>
      <c r="AV90" s="3"/>
      <c r="AX90" s="3"/>
      <c r="BB90" s="3"/>
    </row>
    <row r="91" spans="1:54" x14ac:dyDescent="0.25">
      <c r="B91" s="8"/>
      <c r="C91" s="57" t="s">
        <v>40</v>
      </c>
      <c r="D91" s="54"/>
      <c r="E91" s="6"/>
      <c r="F91" s="19"/>
      <c r="G91" s="24">
        <v>-255.99</v>
      </c>
      <c r="H91" s="24">
        <v>-0.19000000000000006</v>
      </c>
      <c r="I91" s="31"/>
      <c r="J91" s="31"/>
      <c r="K91" s="35"/>
    </row>
    <row r="92" spans="1:54" x14ac:dyDescent="0.25">
      <c r="C92" s="58" t="s">
        <v>39</v>
      </c>
      <c r="D92" s="54"/>
      <c r="E92" s="6"/>
      <c r="F92" s="19"/>
      <c r="G92" s="25">
        <v>1244.01</v>
      </c>
      <c r="H92" s="25">
        <v>0.89</v>
      </c>
      <c r="I92" s="31"/>
      <c r="J92" s="31"/>
      <c r="K92" s="35"/>
    </row>
    <row r="93" spans="1:54" x14ac:dyDescent="0.25">
      <c r="C93" s="57"/>
      <c r="D93" s="54"/>
      <c r="E93" s="6"/>
      <c r="F93" s="19"/>
      <c r="G93" s="24"/>
      <c r="H93" s="24"/>
      <c r="I93" s="31"/>
      <c r="J93" s="31"/>
      <c r="K93" s="35"/>
    </row>
    <row r="94" spans="1:54" x14ac:dyDescent="0.25">
      <c r="C94" s="60" t="s">
        <v>41</v>
      </c>
      <c r="D94" s="55"/>
      <c r="E94" s="5"/>
      <c r="F94" s="20"/>
      <c r="G94" s="26">
        <v>138740.04</v>
      </c>
      <c r="H94" s="26">
        <v>100</v>
      </c>
      <c r="I94" s="32"/>
      <c r="J94" s="32"/>
      <c r="K94" s="36"/>
    </row>
    <row r="96" spans="1:54" s="50" customFormat="1" ht="15.75" x14ac:dyDescent="0.3">
      <c r="C96" s="50" t="s">
        <v>4496</v>
      </c>
      <c r="F96" s="51"/>
      <c r="G96" s="51"/>
      <c r="H96" s="51"/>
    </row>
    <row r="97" spans="2:11" s="42" customFormat="1" ht="27" x14ac:dyDescent="0.25">
      <c r="B97" s="43"/>
      <c r="C97" s="43" t="s">
        <v>4491</v>
      </c>
      <c r="D97" s="43" t="s">
        <v>4492</v>
      </c>
      <c r="E97" s="43" t="s">
        <v>4493</v>
      </c>
      <c r="F97" s="44" t="s">
        <v>31</v>
      </c>
      <c r="G97" s="45" t="s">
        <v>4494</v>
      </c>
      <c r="H97" s="44" t="s">
        <v>33</v>
      </c>
      <c r="I97" s="43" t="s">
        <v>36</v>
      </c>
    </row>
    <row r="98" spans="2:11" s="42" customFormat="1" ht="13.5" x14ac:dyDescent="0.25">
      <c r="B98" s="43"/>
      <c r="C98" s="43" t="s">
        <v>4499</v>
      </c>
      <c r="D98" s="43"/>
      <c r="E98" s="43"/>
      <c r="F98" s="44"/>
      <c r="G98" s="45"/>
      <c r="H98" s="44"/>
      <c r="I98" s="43"/>
    </row>
    <row r="99" spans="2:11" s="2" customFormat="1" ht="13.5" x14ac:dyDescent="0.25">
      <c r="B99" s="46">
        <v>2216276</v>
      </c>
      <c r="C99" s="46" t="s">
        <v>4558</v>
      </c>
      <c r="D99" s="46" t="s">
        <v>4489</v>
      </c>
      <c r="E99" s="46" t="s">
        <v>107</v>
      </c>
      <c r="F99" s="47">
        <v>62700</v>
      </c>
      <c r="G99" s="47">
        <v>892.44045000000006</v>
      </c>
      <c r="H99" s="47">
        <v>0.64</v>
      </c>
      <c r="I99" s="46"/>
    </row>
    <row r="100" spans="2:11" s="1" customFormat="1" ht="13.5" x14ac:dyDescent="0.25">
      <c r="B100" s="48"/>
      <c r="C100" s="48" t="s">
        <v>4495</v>
      </c>
      <c r="D100" s="48"/>
      <c r="E100" s="48"/>
      <c r="F100" s="49"/>
      <c r="G100" s="49">
        <v>892.44045000000006</v>
      </c>
      <c r="H100" s="49">
        <v>0.64</v>
      </c>
      <c r="I100" s="48"/>
    </row>
    <row r="102" spans="2:11" x14ac:dyDescent="0.25">
      <c r="C102" s="1" t="s">
        <v>42</v>
      </c>
    </row>
    <row r="103" spans="2:11" x14ac:dyDescent="0.25">
      <c r="C103" s="37" t="s">
        <v>43</v>
      </c>
      <c r="D103" s="37"/>
      <c r="E103" s="37"/>
      <c r="F103" s="37"/>
      <c r="G103" s="37"/>
      <c r="H103" s="37"/>
      <c r="I103" s="37"/>
      <c r="J103" s="37"/>
      <c r="K103" s="37"/>
    </row>
    <row r="104" spans="2:11" x14ac:dyDescent="0.25">
      <c r="C104" s="2" t="s">
        <v>44</v>
      </c>
    </row>
    <row r="105" spans="2:11" x14ac:dyDescent="0.25">
      <c r="C105" s="2" t="s">
        <v>45</v>
      </c>
    </row>
    <row r="106" spans="2:11" x14ac:dyDescent="0.25">
      <c r="C106" s="2" t="s">
        <v>46</v>
      </c>
    </row>
    <row r="107" spans="2:11" x14ac:dyDescent="0.25">
      <c r="C107" s="2" t="s">
        <v>47</v>
      </c>
    </row>
    <row r="108" spans="2:11" x14ac:dyDescent="0.25">
      <c r="C108" s="2" t="s">
        <v>4711</v>
      </c>
    </row>
    <row r="110" spans="2:11" x14ac:dyDescent="0.25">
      <c r="C110" s="77" t="s">
        <v>4759</v>
      </c>
      <c r="E110" s="77" t="s">
        <v>4760</v>
      </c>
      <c r="F110" s="78"/>
    </row>
    <row r="111" spans="2:11" x14ac:dyDescent="0.25">
      <c r="E111" s="2" t="s">
        <v>4765</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104"/>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2753</v>
      </c>
      <c r="J2" s="38" t="s">
        <v>4484</v>
      </c>
    </row>
    <row r="3" spans="1:54" ht="16.5" x14ac:dyDescent="0.3">
      <c r="C3" s="1" t="s">
        <v>26</v>
      </c>
      <c r="D3" s="21" t="s">
        <v>2754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1571</v>
      </c>
      <c r="C18" s="57" t="s">
        <v>1572</v>
      </c>
      <c r="D18" s="54" t="s">
        <v>1573</v>
      </c>
      <c r="E18" s="6" t="s">
        <v>583</v>
      </c>
      <c r="F18" s="19">
        <v>1250</v>
      </c>
      <c r="G18" s="24">
        <v>12067.63</v>
      </c>
      <c r="H18" s="24">
        <v>5.44</v>
      </c>
      <c r="I18" s="31">
        <v>8.3633000000000006</v>
      </c>
      <c r="J18" s="31"/>
      <c r="K18" s="35" t="s">
        <v>584</v>
      </c>
    </row>
    <row r="19" spans="2:11" x14ac:dyDescent="0.25">
      <c r="B19" s="8" t="s">
        <v>1685</v>
      </c>
      <c r="C19" s="57" t="s">
        <v>632</v>
      </c>
      <c r="D19" s="54" t="s">
        <v>1686</v>
      </c>
      <c r="E19" s="6" t="s">
        <v>583</v>
      </c>
      <c r="F19" s="19">
        <v>7500</v>
      </c>
      <c r="G19" s="24">
        <v>7466.81</v>
      </c>
      <c r="H19" s="24">
        <v>3.37</v>
      </c>
      <c r="I19" s="31">
        <v>7.8239999999999998</v>
      </c>
      <c r="J19" s="31"/>
      <c r="K19" s="35" t="s">
        <v>584</v>
      </c>
    </row>
    <row r="20" spans="2:11" x14ac:dyDescent="0.25">
      <c r="B20" s="8" t="s">
        <v>580</v>
      </c>
      <c r="C20" s="57" t="s">
        <v>581</v>
      </c>
      <c r="D20" s="54" t="s">
        <v>582</v>
      </c>
      <c r="E20" s="6" t="s">
        <v>583</v>
      </c>
      <c r="F20" s="19">
        <v>7500</v>
      </c>
      <c r="G20" s="24">
        <v>7449.93</v>
      </c>
      <c r="H20" s="24">
        <v>3.36</v>
      </c>
      <c r="I20" s="31">
        <v>7.84</v>
      </c>
      <c r="J20" s="31"/>
      <c r="K20" s="35" t="s">
        <v>584</v>
      </c>
    </row>
    <row r="21" spans="2:11" x14ac:dyDescent="0.25">
      <c r="B21" s="8" t="s">
        <v>2755</v>
      </c>
      <c r="C21" s="57" t="s">
        <v>1481</v>
      </c>
      <c r="D21" s="54" t="s">
        <v>2756</v>
      </c>
      <c r="E21" s="6" t="s">
        <v>583</v>
      </c>
      <c r="F21" s="19">
        <v>7500</v>
      </c>
      <c r="G21" s="24">
        <v>7443.14</v>
      </c>
      <c r="H21" s="24">
        <v>3.36</v>
      </c>
      <c r="I21" s="31">
        <v>7.87</v>
      </c>
      <c r="J21" s="31"/>
      <c r="K21" s="35" t="s">
        <v>584</v>
      </c>
    </row>
    <row r="22" spans="2:11" x14ac:dyDescent="0.25">
      <c r="B22" s="8" t="s">
        <v>634</v>
      </c>
      <c r="C22" s="57" t="s">
        <v>418</v>
      </c>
      <c r="D22" s="54" t="s">
        <v>635</v>
      </c>
      <c r="E22" s="6" t="s">
        <v>636</v>
      </c>
      <c r="F22" s="19">
        <v>500</v>
      </c>
      <c r="G22" s="24">
        <v>4991.41</v>
      </c>
      <c r="H22" s="24">
        <v>2.25</v>
      </c>
      <c r="I22" s="31">
        <v>8.6812877000000004</v>
      </c>
      <c r="J22" s="31"/>
      <c r="K22" s="35" t="s">
        <v>584</v>
      </c>
    </row>
    <row r="23" spans="2:11" x14ac:dyDescent="0.25">
      <c r="B23" s="8" t="s">
        <v>2422</v>
      </c>
      <c r="C23" s="57" t="s">
        <v>632</v>
      </c>
      <c r="D23" s="54" t="s">
        <v>2423</v>
      </c>
      <c r="E23" s="6" t="s">
        <v>583</v>
      </c>
      <c r="F23" s="19">
        <v>5000</v>
      </c>
      <c r="G23" s="24">
        <v>4990.24</v>
      </c>
      <c r="H23" s="24">
        <v>2.25</v>
      </c>
      <c r="I23" s="31">
        <v>7.8540000000000001</v>
      </c>
      <c r="J23" s="31"/>
      <c r="K23" s="35" t="s">
        <v>584</v>
      </c>
    </row>
    <row r="24" spans="2:11" x14ac:dyDescent="0.25">
      <c r="B24" s="8" t="s">
        <v>2408</v>
      </c>
      <c r="C24" s="57" t="s">
        <v>51</v>
      </c>
      <c r="D24" s="54" t="s">
        <v>2409</v>
      </c>
      <c r="E24" s="6" t="s">
        <v>583</v>
      </c>
      <c r="F24" s="19">
        <v>500</v>
      </c>
      <c r="G24" s="24">
        <v>4977.63</v>
      </c>
      <c r="H24" s="24">
        <v>2.2400000000000002</v>
      </c>
      <c r="I24" s="31">
        <v>8.4391999999999996</v>
      </c>
      <c r="J24" s="31"/>
      <c r="K24" s="35" t="s">
        <v>584</v>
      </c>
    </row>
    <row r="25" spans="2:11" x14ac:dyDescent="0.25">
      <c r="B25" s="8" t="s">
        <v>2650</v>
      </c>
      <c r="C25" s="57" t="s">
        <v>1481</v>
      </c>
      <c r="D25" s="54" t="s">
        <v>2651</v>
      </c>
      <c r="E25" s="6" t="s">
        <v>583</v>
      </c>
      <c r="F25" s="19">
        <v>5000</v>
      </c>
      <c r="G25" s="24">
        <v>4969.8599999999997</v>
      </c>
      <c r="H25" s="24">
        <v>2.2400000000000002</v>
      </c>
      <c r="I25" s="31">
        <v>7.87</v>
      </c>
      <c r="J25" s="31"/>
      <c r="K25" s="35" t="s">
        <v>584</v>
      </c>
    </row>
    <row r="26" spans="2:11" x14ac:dyDescent="0.25">
      <c r="B26" s="8" t="s">
        <v>1559</v>
      </c>
      <c r="C26" s="57" t="s">
        <v>581</v>
      </c>
      <c r="D26" s="54" t="s">
        <v>1560</v>
      </c>
      <c r="E26" s="6" t="s">
        <v>583</v>
      </c>
      <c r="F26" s="19">
        <v>5000</v>
      </c>
      <c r="G26" s="24">
        <v>4956.7299999999996</v>
      </c>
      <c r="H26" s="24">
        <v>2.23</v>
      </c>
      <c r="I26" s="31">
        <v>7.84</v>
      </c>
      <c r="J26" s="31"/>
      <c r="K26" s="35" t="s">
        <v>584</v>
      </c>
    </row>
    <row r="27" spans="2:11" x14ac:dyDescent="0.25">
      <c r="B27" s="8" t="s">
        <v>1576</v>
      </c>
      <c r="C27" s="57" t="s">
        <v>1577</v>
      </c>
      <c r="D27" s="54" t="s">
        <v>1578</v>
      </c>
      <c r="E27" s="6" t="s">
        <v>583</v>
      </c>
      <c r="F27" s="19">
        <v>4000</v>
      </c>
      <c r="G27" s="24">
        <v>3988.04</v>
      </c>
      <c r="H27" s="24">
        <v>1.8</v>
      </c>
      <c r="I27" s="31">
        <v>8.4512</v>
      </c>
      <c r="J27" s="31"/>
      <c r="K27" s="35" t="s">
        <v>584</v>
      </c>
    </row>
    <row r="28" spans="2:11" x14ac:dyDescent="0.25">
      <c r="B28" s="8" t="s">
        <v>2271</v>
      </c>
      <c r="C28" s="57" t="s">
        <v>2272</v>
      </c>
      <c r="D28" s="54" t="s">
        <v>2273</v>
      </c>
      <c r="E28" s="6" t="s">
        <v>583</v>
      </c>
      <c r="F28" s="19">
        <v>4000</v>
      </c>
      <c r="G28" s="24">
        <v>3980.45</v>
      </c>
      <c r="H28" s="24">
        <v>1.79</v>
      </c>
      <c r="I28" s="31">
        <v>8.4699000000000009</v>
      </c>
      <c r="J28" s="31"/>
      <c r="K28" s="35" t="s">
        <v>584</v>
      </c>
    </row>
    <row r="29" spans="2:11" x14ac:dyDescent="0.25">
      <c r="B29" s="8" t="s">
        <v>1042</v>
      </c>
      <c r="C29" s="57" t="s">
        <v>581</v>
      </c>
      <c r="D29" s="54" t="s">
        <v>1043</v>
      </c>
      <c r="E29" s="6" t="s">
        <v>583</v>
      </c>
      <c r="F29" s="19">
        <v>2500</v>
      </c>
      <c r="G29" s="24">
        <v>2485.3000000000002</v>
      </c>
      <c r="H29" s="24">
        <v>1.1200000000000001</v>
      </c>
      <c r="I29" s="31">
        <v>7.83</v>
      </c>
      <c r="J29" s="31"/>
      <c r="K29" s="35"/>
    </row>
    <row r="30" spans="2:11" x14ac:dyDescent="0.25">
      <c r="B30" s="8" t="s">
        <v>631</v>
      </c>
      <c r="C30" s="57" t="s">
        <v>632</v>
      </c>
      <c r="D30" s="54" t="s">
        <v>633</v>
      </c>
      <c r="E30" s="6" t="s">
        <v>583</v>
      </c>
      <c r="F30" s="19">
        <v>2500</v>
      </c>
      <c r="G30" s="24">
        <v>2478.4499999999998</v>
      </c>
      <c r="H30" s="24">
        <v>1.1200000000000001</v>
      </c>
      <c r="I30" s="31">
        <v>7.8540000000000001</v>
      </c>
      <c r="J30" s="31"/>
      <c r="K30" s="35" t="s">
        <v>584</v>
      </c>
    </row>
    <row r="31" spans="2:11" x14ac:dyDescent="0.25">
      <c r="B31" s="8" t="s">
        <v>2438</v>
      </c>
      <c r="C31" s="57" t="s">
        <v>586</v>
      </c>
      <c r="D31" s="54" t="s">
        <v>2439</v>
      </c>
      <c r="E31" s="6" t="s">
        <v>1501</v>
      </c>
      <c r="F31" s="19">
        <v>250</v>
      </c>
      <c r="G31" s="24">
        <v>2463.31</v>
      </c>
      <c r="H31" s="24">
        <v>1.1100000000000001</v>
      </c>
      <c r="I31" s="31">
        <v>7.85</v>
      </c>
      <c r="J31" s="31"/>
      <c r="K31" s="35" t="s">
        <v>584</v>
      </c>
    </row>
    <row r="32" spans="2:11" x14ac:dyDescent="0.25">
      <c r="B32" s="8" t="s">
        <v>2757</v>
      </c>
      <c r="C32" s="57" t="s">
        <v>2272</v>
      </c>
      <c r="D32" s="54" t="s">
        <v>2758</v>
      </c>
      <c r="E32" s="6" t="s">
        <v>583</v>
      </c>
      <c r="F32" s="19">
        <v>250</v>
      </c>
      <c r="G32" s="24">
        <v>2460.39</v>
      </c>
      <c r="H32" s="24">
        <v>1.1100000000000001</v>
      </c>
      <c r="I32" s="31">
        <v>8.125</v>
      </c>
      <c r="J32" s="31"/>
      <c r="K32" s="35" t="s">
        <v>584</v>
      </c>
    </row>
    <row r="33" spans="2:11" x14ac:dyDescent="0.25">
      <c r="B33" s="8" t="s">
        <v>2759</v>
      </c>
      <c r="C33" s="57" t="s">
        <v>2760</v>
      </c>
      <c r="D33" s="54" t="s">
        <v>2761</v>
      </c>
      <c r="E33" s="6" t="s">
        <v>636</v>
      </c>
      <c r="F33" s="19">
        <v>8670</v>
      </c>
      <c r="G33" s="24">
        <v>2174.91</v>
      </c>
      <c r="H33" s="24">
        <v>0.98</v>
      </c>
      <c r="I33" s="31">
        <v>8.9844000000000008</v>
      </c>
      <c r="J33" s="31"/>
      <c r="K33" s="35" t="s">
        <v>584</v>
      </c>
    </row>
    <row r="34" spans="2:11" x14ac:dyDescent="0.25">
      <c r="B34" s="8" t="s">
        <v>2176</v>
      </c>
      <c r="C34" s="57" t="s">
        <v>647</v>
      </c>
      <c r="D34" s="54" t="s">
        <v>2177</v>
      </c>
      <c r="E34" s="6" t="s">
        <v>1501</v>
      </c>
      <c r="F34" s="19">
        <v>200</v>
      </c>
      <c r="G34" s="24">
        <v>2004.69</v>
      </c>
      <c r="H34" s="24">
        <v>0.9</v>
      </c>
      <c r="I34" s="31">
        <v>8.0297000000000001</v>
      </c>
      <c r="J34" s="31"/>
      <c r="K34" s="35" t="s">
        <v>584</v>
      </c>
    </row>
    <row r="35" spans="2:11" x14ac:dyDescent="0.25">
      <c r="B35" s="8" t="s">
        <v>2762</v>
      </c>
      <c r="C35" s="57" t="s">
        <v>1176</v>
      </c>
      <c r="D35" s="54" t="s">
        <v>2763</v>
      </c>
      <c r="E35" s="6" t="s">
        <v>583</v>
      </c>
      <c r="F35" s="19">
        <v>150</v>
      </c>
      <c r="G35" s="24">
        <v>1500.23</v>
      </c>
      <c r="H35" s="24">
        <v>0.68</v>
      </c>
      <c r="I35" s="31">
        <v>8.3463999999999992</v>
      </c>
      <c r="J35" s="31"/>
      <c r="K35" s="35" t="s">
        <v>584</v>
      </c>
    </row>
    <row r="36" spans="2:11" x14ac:dyDescent="0.25">
      <c r="B36" s="8" t="s">
        <v>2764</v>
      </c>
      <c r="C36" s="57" t="s">
        <v>2284</v>
      </c>
      <c r="D36" s="54" t="s">
        <v>2765</v>
      </c>
      <c r="E36" s="6" t="s">
        <v>1461</v>
      </c>
      <c r="F36" s="19">
        <v>100</v>
      </c>
      <c r="G36" s="24">
        <v>1003.68</v>
      </c>
      <c r="H36" s="24">
        <v>0.45</v>
      </c>
      <c r="I36" s="31">
        <v>7.9390499999999999</v>
      </c>
      <c r="J36" s="31"/>
      <c r="K36" s="35" t="s">
        <v>584</v>
      </c>
    </row>
    <row r="37" spans="2:11" x14ac:dyDescent="0.25">
      <c r="C37" s="58" t="s">
        <v>39</v>
      </c>
      <c r="D37" s="54"/>
      <c r="E37" s="6"/>
      <c r="F37" s="19"/>
      <c r="G37" s="25">
        <v>83852.83</v>
      </c>
      <c r="H37" s="25">
        <v>37.799999999999997</v>
      </c>
      <c r="I37" s="31"/>
      <c r="J37" s="31"/>
      <c r="K37" s="35"/>
    </row>
    <row r="38" spans="2:11" x14ac:dyDescent="0.25">
      <c r="C38" s="57"/>
      <c r="D38" s="54"/>
      <c r="E38" s="6"/>
      <c r="F38" s="19"/>
      <c r="G38" s="24"/>
      <c r="H38" s="24"/>
      <c r="I38" s="31"/>
      <c r="J38" s="31"/>
      <c r="K38" s="35"/>
    </row>
    <row r="39" spans="2:11" x14ac:dyDescent="0.25">
      <c r="C39" s="58" t="s">
        <v>7</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8</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9</v>
      </c>
      <c r="D43" s="54"/>
      <c r="E43" s="6"/>
      <c r="F43" s="19"/>
      <c r="G43" s="24"/>
      <c r="H43" s="24"/>
      <c r="I43" s="31"/>
      <c r="J43" s="31"/>
      <c r="K43" s="35"/>
    </row>
    <row r="44" spans="2:11" x14ac:dyDescent="0.25">
      <c r="B44" s="8" t="s">
        <v>1275</v>
      </c>
      <c r="C44" s="57" t="s">
        <v>4679</v>
      </c>
      <c r="D44" s="54" t="s">
        <v>1276</v>
      </c>
      <c r="E44" s="6" t="s">
        <v>660</v>
      </c>
      <c r="F44" s="19">
        <v>60000000</v>
      </c>
      <c r="G44" s="24">
        <v>60809.04</v>
      </c>
      <c r="H44" s="24">
        <v>27.41</v>
      </c>
      <c r="I44" s="31">
        <v>0</v>
      </c>
      <c r="J44" s="31"/>
      <c r="K44" s="35"/>
    </row>
    <row r="45" spans="2:11" x14ac:dyDescent="0.25">
      <c r="B45" s="8" t="s">
        <v>1530</v>
      </c>
      <c r="C45" s="57" t="s">
        <v>4680</v>
      </c>
      <c r="D45" s="54" t="s">
        <v>1531</v>
      </c>
      <c r="E45" s="6" t="s">
        <v>660</v>
      </c>
      <c r="F45" s="19">
        <v>20500000</v>
      </c>
      <c r="G45" s="24">
        <v>20423.47</v>
      </c>
      <c r="H45" s="24">
        <v>9.2100000000000009</v>
      </c>
      <c r="I45" s="31">
        <v>0</v>
      </c>
      <c r="J45" s="31"/>
      <c r="K45" s="35"/>
    </row>
    <row r="46" spans="2:11" x14ac:dyDescent="0.25">
      <c r="B46" s="8" t="s">
        <v>1014</v>
      </c>
      <c r="C46" s="57" t="s">
        <v>4678</v>
      </c>
      <c r="D46" s="54" t="s">
        <v>1015</v>
      </c>
      <c r="E46" s="6" t="s">
        <v>660</v>
      </c>
      <c r="F46" s="19">
        <v>12000000</v>
      </c>
      <c r="G46" s="24">
        <v>11949</v>
      </c>
      <c r="H46" s="24">
        <v>5.39</v>
      </c>
      <c r="I46" s="31">
        <v>0</v>
      </c>
      <c r="J46" s="31"/>
      <c r="K46" s="35"/>
    </row>
    <row r="47" spans="2:11" x14ac:dyDescent="0.25">
      <c r="C47" s="58" t="s">
        <v>39</v>
      </c>
      <c r="D47" s="54"/>
      <c r="E47" s="6"/>
      <c r="F47" s="19"/>
      <c r="G47" s="25">
        <v>93181.51</v>
      </c>
      <c r="H47" s="25">
        <v>42.01</v>
      </c>
      <c r="I47" s="31"/>
      <c r="J47" s="31"/>
      <c r="K47" s="35"/>
    </row>
    <row r="48" spans="2:11" x14ac:dyDescent="0.25">
      <c r="C48" s="57"/>
      <c r="D48" s="54"/>
      <c r="E48" s="6"/>
      <c r="F48" s="19"/>
      <c r="G48" s="24"/>
      <c r="H48" s="24"/>
      <c r="I48" s="31"/>
      <c r="J48" s="31"/>
      <c r="K48" s="35"/>
    </row>
    <row r="49" spans="2:11" x14ac:dyDescent="0.25">
      <c r="C49" s="59" t="s">
        <v>10</v>
      </c>
      <c r="D49" s="54"/>
      <c r="E49" s="6"/>
      <c r="F49" s="19"/>
      <c r="G49" s="24"/>
      <c r="H49" s="24"/>
      <c r="I49" s="31"/>
      <c r="J49" s="31"/>
      <c r="K49" s="35"/>
    </row>
    <row r="50" spans="2:11" x14ac:dyDescent="0.25">
      <c r="B50" s="8" t="s">
        <v>2766</v>
      </c>
      <c r="C50" s="57" t="s">
        <v>2767</v>
      </c>
      <c r="D50" s="54" t="s">
        <v>2768</v>
      </c>
      <c r="E50" s="6" t="s">
        <v>660</v>
      </c>
      <c r="F50" s="19">
        <v>500000</v>
      </c>
      <c r="G50" s="24">
        <v>503.87</v>
      </c>
      <c r="H50" s="24">
        <v>0.23</v>
      </c>
      <c r="I50" s="31">
        <v>7.4456369999999996</v>
      </c>
      <c r="J50" s="31"/>
      <c r="K50" s="35"/>
    </row>
    <row r="51" spans="2:11" x14ac:dyDescent="0.25">
      <c r="C51" s="58" t="s">
        <v>39</v>
      </c>
      <c r="D51" s="54"/>
      <c r="E51" s="6"/>
      <c r="F51" s="19"/>
      <c r="G51" s="25">
        <v>503.87</v>
      </c>
      <c r="H51" s="25">
        <v>0.23</v>
      </c>
      <c r="I51" s="31"/>
      <c r="J51" s="31"/>
      <c r="K51" s="35"/>
    </row>
    <row r="52" spans="2:11" x14ac:dyDescent="0.25">
      <c r="C52" s="57"/>
      <c r="D52" s="54"/>
      <c r="E52" s="6"/>
      <c r="F52" s="19"/>
      <c r="G52" s="24"/>
      <c r="H52" s="24"/>
      <c r="I52" s="31"/>
      <c r="J52" s="31"/>
      <c r="K52" s="35"/>
    </row>
    <row r="53" spans="2:11" x14ac:dyDescent="0.25">
      <c r="C53" s="58" t="s">
        <v>11</v>
      </c>
      <c r="D53" s="54"/>
      <c r="E53" s="6"/>
      <c r="F53" s="19"/>
      <c r="G53" s="24"/>
      <c r="H53" s="24"/>
      <c r="I53" s="31"/>
      <c r="J53" s="31"/>
      <c r="K53" s="35"/>
    </row>
    <row r="54" spans="2:11" x14ac:dyDescent="0.25">
      <c r="C54" s="57"/>
      <c r="D54" s="54"/>
      <c r="E54" s="6"/>
      <c r="F54" s="19"/>
      <c r="G54" s="24"/>
      <c r="H54" s="24"/>
      <c r="I54" s="31"/>
      <c r="J54" s="31"/>
      <c r="K54" s="35"/>
    </row>
    <row r="55" spans="2:11" x14ac:dyDescent="0.25">
      <c r="C55" s="58" t="s">
        <v>13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14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15</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17</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C66" s="59" t="s">
        <v>4675</v>
      </c>
      <c r="D66" s="54"/>
      <c r="E66" s="6"/>
      <c r="F66" s="19"/>
      <c r="G66" s="24"/>
      <c r="H66" s="24"/>
      <c r="I66" s="31"/>
      <c r="J66" s="31"/>
      <c r="K66" s="35"/>
    </row>
    <row r="67" spans="1:11" x14ac:dyDescent="0.25">
      <c r="B67" s="8" t="s">
        <v>752</v>
      </c>
      <c r="C67" s="57" t="s">
        <v>4676</v>
      </c>
      <c r="D67" s="54" t="s">
        <v>753</v>
      </c>
      <c r="E67" s="6"/>
      <c r="F67" s="19">
        <v>4940.3530000000001</v>
      </c>
      <c r="G67" s="24">
        <v>496.1</v>
      </c>
      <c r="H67" s="24">
        <v>0.22</v>
      </c>
      <c r="I67" s="31">
        <v>7.26</v>
      </c>
      <c r="J67" s="31"/>
      <c r="K67" s="35"/>
    </row>
    <row r="68" spans="1:11" x14ac:dyDescent="0.25">
      <c r="C68" s="58" t="s">
        <v>39</v>
      </c>
      <c r="D68" s="54"/>
      <c r="E68" s="6"/>
      <c r="F68" s="19"/>
      <c r="G68" s="25">
        <v>496.1</v>
      </c>
      <c r="H68" s="25">
        <v>0.22</v>
      </c>
      <c r="I68" s="31"/>
      <c r="J68" s="31"/>
      <c r="K68" s="35"/>
    </row>
    <row r="69" spans="1:11" x14ac:dyDescent="0.25">
      <c r="C69" s="57"/>
      <c r="D69" s="54"/>
      <c r="E69" s="6"/>
      <c r="F69" s="19"/>
      <c r="G69" s="24"/>
      <c r="H69" s="24"/>
      <c r="I69" s="31"/>
      <c r="J69" s="31"/>
      <c r="K69" s="35"/>
    </row>
    <row r="70" spans="1:11" x14ac:dyDescent="0.25">
      <c r="C70" s="58" t="s">
        <v>20</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21</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22</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7158.02</v>
      </c>
      <c r="H77" s="24">
        <v>3.23</v>
      </c>
      <c r="I77" s="31"/>
      <c r="J77" s="31"/>
      <c r="K77" s="35"/>
    </row>
    <row r="78" spans="1:11" x14ac:dyDescent="0.25">
      <c r="C78" s="58" t="s">
        <v>39</v>
      </c>
      <c r="D78" s="54"/>
      <c r="E78" s="6"/>
      <c r="F78" s="19"/>
      <c r="G78" s="25">
        <v>7158.02</v>
      </c>
      <c r="H78" s="25">
        <v>3.23</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4667</v>
      </c>
      <c r="D81" s="54"/>
      <c r="E81" s="6"/>
      <c r="F81" s="19"/>
      <c r="G81" s="24" t="s">
        <v>2</v>
      </c>
      <c r="H81" s="24" t="s">
        <v>2</v>
      </c>
      <c r="I81" s="31"/>
      <c r="J81" s="31"/>
      <c r="K81" s="35"/>
      <c r="L81" s="3"/>
      <c r="AI81" s="3"/>
      <c r="AV81" s="3"/>
      <c r="AX81" s="3"/>
      <c r="BB81" s="3"/>
    </row>
    <row r="82" spans="1:54" x14ac:dyDescent="0.25">
      <c r="B82" s="8"/>
      <c r="C82" s="57" t="s">
        <v>40</v>
      </c>
      <c r="D82" s="54"/>
      <c r="E82" s="6"/>
      <c r="F82" s="19"/>
      <c r="G82" s="24">
        <v>36632.559999999998</v>
      </c>
      <c r="H82" s="24">
        <v>16.510000000000002</v>
      </c>
      <c r="I82" s="31"/>
      <c r="J82" s="31"/>
      <c r="K82" s="35"/>
    </row>
    <row r="83" spans="1:54" x14ac:dyDescent="0.25">
      <c r="C83" s="58" t="s">
        <v>39</v>
      </c>
      <c r="D83" s="54"/>
      <c r="E83" s="6"/>
      <c r="F83" s="19"/>
      <c r="G83" s="25">
        <v>36632.559999999998</v>
      </c>
      <c r="H83" s="25">
        <v>16.510000000000002</v>
      </c>
      <c r="I83" s="31"/>
      <c r="J83" s="31"/>
      <c r="K83" s="35"/>
    </row>
    <row r="84" spans="1:54" x14ac:dyDescent="0.25">
      <c r="C84" s="57"/>
      <c r="D84" s="54"/>
      <c r="E84" s="6"/>
      <c r="F84" s="19"/>
      <c r="G84" s="24"/>
      <c r="H84" s="24"/>
      <c r="I84" s="31"/>
      <c r="J84" s="31"/>
      <c r="K84" s="35"/>
    </row>
    <row r="85" spans="1:54" x14ac:dyDescent="0.25">
      <c r="C85" s="60" t="s">
        <v>41</v>
      </c>
      <c r="D85" s="55"/>
      <c r="E85" s="5"/>
      <c r="F85" s="20"/>
      <c r="G85" s="26">
        <v>221824.89</v>
      </c>
      <c r="H85" s="26">
        <v>100.00000000000001</v>
      </c>
      <c r="I85" s="32"/>
      <c r="J85" s="32"/>
      <c r="K85" s="36"/>
    </row>
    <row r="87" spans="1:54" ht="15.75" x14ac:dyDescent="0.3">
      <c r="C87" s="50" t="s">
        <v>4496</v>
      </c>
      <c r="D87" s="50"/>
      <c r="E87" s="50"/>
      <c r="F87" s="50"/>
      <c r="G87" s="63"/>
      <c r="H87" s="63"/>
      <c r="I87" s="63"/>
      <c r="J87" s="50"/>
    </row>
    <row r="88" spans="1:54" ht="27" x14ac:dyDescent="0.25">
      <c r="C88" s="43" t="s">
        <v>4491</v>
      </c>
      <c r="D88" s="43" t="s">
        <v>4492</v>
      </c>
      <c r="E88" s="43" t="s">
        <v>4682</v>
      </c>
      <c r="F88" s="43" t="s">
        <v>4493</v>
      </c>
      <c r="G88" s="64" t="s">
        <v>31</v>
      </c>
      <c r="H88" s="65" t="s">
        <v>4683</v>
      </c>
      <c r="I88" s="64" t="s">
        <v>33</v>
      </c>
      <c r="J88" s="43" t="s">
        <v>36</v>
      </c>
    </row>
    <row r="89" spans="1:54" x14ac:dyDescent="0.25">
      <c r="C89" s="43" t="s">
        <v>4684</v>
      </c>
      <c r="D89" s="43"/>
      <c r="E89" s="43"/>
      <c r="F89" s="43"/>
      <c r="G89" s="64"/>
      <c r="H89" s="65"/>
      <c r="I89" s="64"/>
      <c r="J89" s="43"/>
    </row>
    <row r="90" spans="1:54" x14ac:dyDescent="0.25">
      <c r="C90" s="46" t="s">
        <v>4685</v>
      </c>
      <c r="D90" s="66"/>
      <c r="E90" s="66"/>
      <c r="F90" s="66"/>
      <c r="G90" s="67"/>
      <c r="H90" s="68">
        <v>-15000</v>
      </c>
      <c r="I90" s="69">
        <f>+H90/$G$85*100</f>
        <v>-6.7620905841540138</v>
      </c>
      <c r="J90" s="66"/>
    </row>
    <row r="91" spans="1:54" x14ac:dyDescent="0.25">
      <c r="C91" s="46" t="s">
        <v>4686</v>
      </c>
      <c r="D91" s="66"/>
      <c r="E91" s="66"/>
      <c r="F91" s="66"/>
      <c r="G91" s="67"/>
      <c r="H91" s="68">
        <v>-15000</v>
      </c>
      <c r="I91" s="69">
        <f>+H91/$G$85*100</f>
        <v>-6.7620905841540138</v>
      </c>
      <c r="J91" s="66"/>
    </row>
    <row r="92" spans="1:54" x14ac:dyDescent="0.25">
      <c r="C92" s="46" t="s">
        <v>4687</v>
      </c>
      <c r="D92" s="66"/>
      <c r="E92" s="66"/>
      <c r="F92" s="66"/>
      <c r="G92" s="67"/>
      <c r="H92" s="68">
        <v>-15000</v>
      </c>
      <c r="I92" s="69">
        <f>+H92/$G$85*100</f>
        <v>-6.7620905841540138</v>
      </c>
      <c r="J92" s="66"/>
    </row>
    <row r="93" spans="1:54" x14ac:dyDescent="0.25">
      <c r="C93" s="48" t="s">
        <v>4495</v>
      </c>
      <c r="D93" s="48"/>
      <c r="E93" s="48"/>
      <c r="F93" s="48"/>
      <c r="G93" s="70"/>
      <c r="H93" s="70">
        <f>SUM(H90:H92)</f>
        <v>-45000</v>
      </c>
      <c r="I93" s="70">
        <f>SUM(I90:I92)</f>
        <v>-20.286271752462042</v>
      </c>
      <c r="J93" s="48"/>
    </row>
    <row r="95" spans="1:54" x14ac:dyDescent="0.25">
      <c r="C95" s="1" t="s">
        <v>42</v>
      </c>
    </row>
    <row r="96" spans="1:54" x14ac:dyDescent="0.25">
      <c r="C96" s="37" t="s">
        <v>43</v>
      </c>
      <c r="D96" s="37"/>
      <c r="E96" s="37"/>
      <c r="F96" s="37"/>
      <c r="G96" s="37"/>
      <c r="H96" s="37"/>
      <c r="I96" s="37"/>
      <c r="J96" s="37"/>
      <c r="K96" s="37"/>
    </row>
    <row r="97" spans="3:11" x14ac:dyDescent="0.25">
      <c r="C97" s="2" t="s">
        <v>44</v>
      </c>
    </row>
    <row r="98" spans="3:11" x14ac:dyDescent="0.25">
      <c r="C98" s="2" t="s">
        <v>45</v>
      </c>
    </row>
    <row r="99" spans="3:11" x14ac:dyDescent="0.25">
      <c r="C99" s="2" t="s">
        <v>46</v>
      </c>
    </row>
    <row r="100" spans="3:11" x14ac:dyDescent="0.25">
      <c r="C100" s="2" t="s">
        <v>47</v>
      </c>
    </row>
    <row r="101" spans="3:11" ht="42" customHeight="1" x14ac:dyDescent="0.25">
      <c r="C101" s="80" t="s">
        <v>4701</v>
      </c>
      <c r="D101" s="80"/>
      <c r="E101" s="80"/>
      <c r="F101" s="80"/>
      <c r="G101" s="80"/>
      <c r="H101" s="80"/>
      <c r="I101" s="80"/>
      <c r="J101" s="80"/>
      <c r="K101" s="80"/>
    </row>
    <row r="103" spans="3:11" x14ac:dyDescent="0.25">
      <c r="C103" s="77" t="s">
        <v>4759</v>
      </c>
      <c r="E103" s="77" t="s">
        <v>4760</v>
      </c>
      <c r="F103" s="78"/>
    </row>
    <row r="104" spans="3:11" x14ac:dyDescent="0.25">
      <c r="E104" s="2" t="s">
        <v>4803</v>
      </c>
    </row>
  </sheetData>
  <mergeCells count="1">
    <mergeCell ref="C101:K101"/>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79"/>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2769</v>
      </c>
      <c r="J2" s="38" t="s">
        <v>4484</v>
      </c>
    </row>
    <row r="3" spans="1:54" ht="16.5" x14ac:dyDescent="0.3">
      <c r="C3" s="1" t="s">
        <v>26</v>
      </c>
      <c r="D3" s="21" t="s">
        <v>2770</v>
      </c>
      <c r="F3" s="71" t="s">
        <v>4699</v>
      </c>
      <c r="G3" s="13" t="s">
        <v>4429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129764</v>
      </c>
      <c r="G10" s="24">
        <v>1888.26</v>
      </c>
      <c r="H10" s="24">
        <v>26.77</v>
      </c>
      <c r="I10" s="31"/>
      <c r="J10" s="31"/>
      <c r="K10" s="35"/>
    </row>
    <row r="11" spans="1:54" x14ac:dyDescent="0.25">
      <c r="B11" s="8" t="s">
        <v>58</v>
      </c>
      <c r="C11" s="57" t="s">
        <v>59</v>
      </c>
      <c r="D11" s="54" t="s">
        <v>60</v>
      </c>
      <c r="E11" s="6" t="s">
        <v>57</v>
      </c>
      <c r="F11" s="19">
        <v>50365</v>
      </c>
      <c r="G11" s="24">
        <v>1756.53</v>
      </c>
      <c r="H11" s="24">
        <v>24.9</v>
      </c>
      <c r="I11" s="31"/>
      <c r="J11" s="31"/>
      <c r="K11" s="35"/>
    </row>
    <row r="12" spans="1:54" x14ac:dyDescent="0.25">
      <c r="B12" s="8" t="s">
        <v>341</v>
      </c>
      <c r="C12" s="57" t="s">
        <v>342</v>
      </c>
      <c r="D12" s="54" t="s">
        <v>343</v>
      </c>
      <c r="E12" s="6" t="s">
        <v>57</v>
      </c>
      <c r="F12" s="19">
        <v>52026</v>
      </c>
      <c r="G12" s="24">
        <v>697.62</v>
      </c>
      <c r="H12" s="24">
        <v>9.89</v>
      </c>
      <c r="I12" s="31"/>
      <c r="J12" s="31"/>
      <c r="K12" s="35"/>
    </row>
    <row r="13" spans="1:54" x14ac:dyDescent="0.25">
      <c r="B13" s="8" t="s">
        <v>163</v>
      </c>
      <c r="C13" s="57" t="s">
        <v>164</v>
      </c>
      <c r="D13" s="54" t="s">
        <v>165</v>
      </c>
      <c r="E13" s="6" t="s">
        <v>57</v>
      </c>
      <c r="F13" s="19">
        <v>51180</v>
      </c>
      <c r="G13" s="24">
        <v>624.88</v>
      </c>
      <c r="H13" s="24">
        <v>8.86</v>
      </c>
      <c r="I13" s="31"/>
      <c r="J13" s="31"/>
      <c r="K13" s="35"/>
    </row>
    <row r="14" spans="1:54" x14ac:dyDescent="0.25">
      <c r="B14" s="8" t="s">
        <v>442</v>
      </c>
      <c r="C14" s="57" t="s">
        <v>443</v>
      </c>
      <c r="D14" s="54" t="s">
        <v>444</v>
      </c>
      <c r="E14" s="6" t="s">
        <v>57</v>
      </c>
      <c r="F14" s="19">
        <v>140678</v>
      </c>
      <c r="G14" s="24">
        <v>581.07000000000005</v>
      </c>
      <c r="H14" s="24">
        <v>8.24</v>
      </c>
      <c r="I14" s="31"/>
      <c r="J14" s="31"/>
      <c r="K14" s="35"/>
    </row>
    <row r="15" spans="1:54" x14ac:dyDescent="0.25">
      <c r="B15" s="8" t="s">
        <v>238</v>
      </c>
      <c r="C15" s="57" t="s">
        <v>239</v>
      </c>
      <c r="D15" s="54" t="s">
        <v>240</v>
      </c>
      <c r="E15" s="6" t="s">
        <v>57</v>
      </c>
      <c r="F15" s="19">
        <v>9152</v>
      </c>
      <c r="G15" s="24">
        <v>506.72</v>
      </c>
      <c r="H15" s="24">
        <v>7.18</v>
      </c>
      <c r="I15" s="31"/>
      <c r="J15" s="31"/>
      <c r="K15" s="35"/>
    </row>
    <row r="16" spans="1:54" x14ac:dyDescent="0.25">
      <c r="B16" s="8" t="s">
        <v>139</v>
      </c>
      <c r="C16" s="57" t="s">
        <v>140</v>
      </c>
      <c r="D16" s="54" t="s">
        <v>141</v>
      </c>
      <c r="E16" s="6" t="s">
        <v>57</v>
      </c>
      <c r="F16" s="19">
        <v>6055</v>
      </c>
      <c r="G16" s="24">
        <v>348.82</v>
      </c>
      <c r="H16" s="24">
        <v>4.95</v>
      </c>
      <c r="I16" s="31"/>
      <c r="J16" s="31"/>
      <c r="K16" s="35"/>
    </row>
    <row r="17" spans="2:11" x14ac:dyDescent="0.25">
      <c r="B17" s="8" t="s">
        <v>807</v>
      </c>
      <c r="C17" s="57" t="s">
        <v>808</v>
      </c>
      <c r="D17" s="54" t="s">
        <v>809</v>
      </c>
      <c r="E17" s="6" t="s">
        <v>57</v>
      </c>
      <c r="F17" s="19">
        <v>5065</v>
      </c>
      <c r="G17" s="24">
        <v>324.16000000000003</v>
      </c>
      <c r="H17" s="24">
        <v>4.5999999999999996</v>
      </c>
      <c r="I17" s="31"/>
      <c r="J17" s="31"/>
      <c r="K17" s="35"/>
    </row>
    <row r="18" spans="2:11" x14ac:dyDescent="0.25">
      <c r="B18" s="8" t="s">
        <v>2045</v>
      </c>
      <c r="C18" s="57" t="s">
        <v>2046</v>
      </c>
      <c r="D18" s="54" t="s">
        <v>2047</v>
      </c>
      <c r="E18" s="6" t="s">
        <v>57</v>
      </c>
      <c r="F18" s="19">
        <v>8280</v>
      </c>
      <c r="G18" s="24">
        <v>194.97</v>
      </c>
      <c r="H18" s="24">
        <v>2.76</v>
      </c>
      <c r="I18" s="31"/>
      <c r="J18" s="31"/>
      <c r="K18" s="35"/>
    </row>
    <row r="19" spans="2:11" x14ac:dyDescent="0.25">
      <c r="B19" s="8" t="s">
        <v>124</v>
      </c>
      <c r="C19" s="57" t="s">
        <v>125</v>
      </c>
      <c r="D19" s="54" t="s">
        <v>126</v>
      </c>
      <c r="E19" s="6" t="s">
        <v>127</v>
      </c>
      <c r="F19" s="19">
        <v>2743</v>
      </c>
      <c r="G19" s="24">
        <v>130.81</v>
      </c>
      <c r="H19" s="24">
        <v>1.85</v>
      </c>
      <c r="I19" s="31"/>
      <c r="J19" s="31"/>
      <c r="K19" s="35"/>
    </row>
    <row r="20" spans="2:11" x14ac:dyDescent="0.25">
      <c r="C20" s="58" t="s">
        <v>39</v>
      </c>
      <c r="D20" s="54"/>
      <c r="E20" s="6"/>
      <c r="F20" s="19"/>
      <c r="G20" s="25">
        <v>7053.84</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0.19</v>
      </c>
      <c r="H60" s="24" t="s">
        <v>4668</v>
      </c>
      <c r="I60" s="31"/>
      <c r="J60" s="31"/>
      <c r="K60" s="35"/>
    </row>
    <row r="61" spans="1:54" x14ac:dyDescent="0.25">
      <c r="C61" s="58" t="s">
        <v>39</v>
      </c>
      <c r="D61" s="54"/>
      <c r="E61" s="6"/>
      <c r="F61" s="19"/>
      <c r="G61" s="25">
        <v>0.19</v>
      </c>
      <c r="H61" s="25" t="s">
        <v>4668</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4667</v>
      </c>
      <c r="D64" s="54"/>
      <c r="E64" s="6"/>
      <c r="F64" s="19"/>
      <c r="G64" s="24" t="s">
        <v>2</v>
      </c>
      <c r="H64" s="24" t="s">
        <v>2</v>
      </c>
      <c r="I64" s="31"/>
      <c r="J64" s="31"/>
      <c r="K64" s="35"/>
      <c r="L64" s="3"/>
      <c r="AI64" s="3"/>
      <c r="AV64" s="3"/>
      <c r="AX64" s="3"/>
      <c r="BB64" s="3"/>
    </row>
    <row r="65" spans="2:11" x14ac:dyDescent="0.25">
      <c r="B65" s="8"/>
      <c r="C65" s="57" t="s">
        <v>40</v>
      </c>
      <c r="D65" s="54"/>
      <c r="E65" s="6"/>
      <c r="F65" s="19"/>
      <c r="G65" s="24">
        <v>-7.0000000000000007E-2</v>
      </c>
      <c r="H65" s="24" t="s">
        <v>4668</v>
      </c>
      <c r="I65" s="31"/>
      <c r="J65" s="31"/>
      <c r="K65" s="35"/>
    </row>
    <row r="66" spans="2:11" x14ac:dyDescent="0.25">
      <c r="C66" s="58" t="s">
        <v>39</v>
      </c>
      <c r="D66" s="54"/>
      <c r="E66" s="6"/>
      <c r="F66" s="19"/>
      <c r="G66" s="25">
        <v>-7.0000000000000007E-2</v>
      </c>
      <c r="H66" s="25" t="s">
        <v>4668</v>
      </c>
      <c r="I66" s="31"/>
      <c r="J66" s="31"/>
      <c r="K66" s="35"/>
    </row>
    <row r="67" spans="2:11" x14ac:dyDescent="0.25">
      <c r="C67" s="57"/>
      <c r="D67" s="54"/>
      <c r="E67" s="6"/>
      <c r="F67" s="19"/>
      <c r="G67" s="24"/>
      <c r="H67" s="24"/>
      <c r="I67" s="31"/>
      <c r="J67" s="31"/>
      <c r="K67" s="35"/>
    </row>
    <row r="68" spans="2:11" x14ac:dyDescent="0.25">
      <c r="C68" s="60" t="s">
        <v>41</v>
      </c>
      <c r="D68" s="55"/>
      <c r="E68" s="5"/>
      <c r="F68" s="20"/>
      <c r="G68" s="26">
        <v>7053.96</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4759</v>
      </c>
      <c r="E78" s="77" t="s">
        <v>4760</v>
      </c>
      <c r="F78" s="78"/>
    </row>
    <row r="79" spans="2:11" x14ac:dyDescent="0.25">
      <c r="E79" s="2" t="s">
        <v>4804</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79"/>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2771</v>
      </c>
      <c r="J2" s="38" t="s">
        <v>4484</v>
      </c>
    </row>
    <row r="3" spans="1:54" ht="16.5" x14ac:dyDescent="0.3">
      <c r="C3" s="1" t="s">
        <v>26</v>
      </c>
      <c r="D3" s="21" t="s">
        <v>2772</v>
      </c>
      <c r="F3" s="71" t="s">
        <v>4699</v>
      </c>
      <c r="G3" s="13" t="s">
        <v>4430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641650</v>
      </c>
      <c r="G10" s="24">
        <v>10002.040000000001</v>
      </c>
      <c r="H10" s="24">
        <v>26.5</v>
      </c>
      <c r="I10" s="31"/>
      <c r="J10" s="31"/>
      <c r="K10" s="35"/>
    </row>
    <row r="11" spans="1:54" x14ac:dyDescent="0.25">
      <c r="B11" s="8" t="s">
        <v>61</v>
      </c>
      <c r="C11" s="57" t="s">
        <v>62</v>
      </c>
      <c r="D11" s="54" t="s">
        <v>63</v>
      </c>
      <c r="E11" s="6" t="s">
        <v>53</v>
      </c>
      <c r="F11" s="19">
        <v>998435</v>
      </c>
      <c r="G11" s="24">
        <v>9334.8700000000008</v>
      </c>
      <c r="H11" s="24">
        <v>24.73</v>
      </c>
      <c r="I11" s="31"/>
      <c r="J11" s="31"/>
      <c r="K11" s="35"/>
    </row>
    <row r="12" spans="1:54" x14ac:dyDescent="0.25">
      <c r="B12" s="8" t="s">
        <v>64</v>
      </c>
      <c r="C12" s="57" t="s">
        <v>65</v>
      </c>
      <c r="D12" s="54" t="s">
        <v>66</v>
      </c>
      <c r="E12" s="6" t="s">
        <v>53</v>
      </c>
      <c r="F12" s="19">
        <v>395401</v>
      </c>
      <c r="G12" s="24">
        <v>4247.6000000000004</v>
      </c>
      <c r="H12" s="24">
        <v>11.25</v>
      </c>
      <c r="I12" s="31"/>
      <c r="J12" s="31"/>
      <c r="K12" s="35"/>
    </row>
    <row r="13" spans="1:54" x14ac:dyDescent="0.25">
      <c r="B13" s="8" t="s">
        <v>954</v>
      </c>
      <c r="C13" s="57" t="s">
        <v>701</v>
      </c>
      <c r="D13" s="54" t="s">
        <v>955</v>
      </c>
      <c r="E13" s="6" t="s">
        <v>53</v>
      </c>
      <c r="F13" s="19">
        <v>281786</v>
      </c>
      <c r="G13" s="24">
        <v>4131.26</v>
      </c>
      <c r="H13" s="24">
        <v>10.94</v>
      </c>
      <c r="I13" s="31"/>
      <c r="J13" s="31"/>
      <c r="K13" s="35"/>
    </row>
    <row r="14" spans="1:54" x14ac:dyDescent="0.25">
      <c r="B14" s="8" t="s">
        <v>136</v>
      </c>
      <c r="C14" s="57" t="s">
        <v>137</v>
      </c>
      <c r="D14" s="54" t="s">
        <v>138</v>
      </c>
      <c r="E14" s="6" t="s">
        <v>53</v>
      </c>
      <c r="F14" s="19">
        <v>227309</v>
      </c>
      <c r="G14" s="24">
        <v>3990.3</v>
      </c>
      <c r="H14" s="24">
        <v>10.57</v>
      </c>
      <c r="I14" s="31"/>
      <c r="J14" s="31"/>
      <c r="K14" s="35"/>
    </row>
    <row r="15" spans="1:54" x14ac:dyDescent="0.25">
      <c r="B15" s="8" t="s">
        <v>870</v>
      </c>
      <c r="C15" s="57" t="s">
        <v>698</v>
      </c>
      <c r="D15" s="54" t="s">
        <v>871</v>
      </c>
      <c r="E15" s="6" t="s">
        <v>53</v>
      </c>
      <c r="F15" s="19">
        <v>1381569</v>
      </c>
      <c r="G15" s="24">
        <v>2035.74</v>
      </c>
      <c r="H15" s="24">
        <v>5.39</v>
      </c>
      <c r="I15" s="31"/>
      <c r="J15" s="31"/>
      <c r="K15" s="35"/>
    </row>
    <row r="16" spans="1:54" x14ac:dyDescent="0.25">
      <c r="B16" s="8" t="s">
        <v>2513</v>
      </c>
      <c r="C16" s="57" t="s">
        <v>1227</v>
      </c>
      <c r="D16" s="54" t="s">
        <v>2514</v>
      </c>
      <c r="E16" s="6" t="s">
        <v>53</v>
      </c>
      <c r="F16" s="19">
        <v>1856455</v>
      </c>
      <c r="G16" s="24">
        <v>1581.7</v>
      </c>
      <c r="H16" s="24">
        <v>4.1900000000000004</v>
      </c>
      <c r="I16" s="31"/>
      <c r="J16" s="31"/>
      <c r="K16" s="35"/>
    </row>
    <row r="17" spans="2:11" x14ac:dyDescent="0.25">
      <c r="B17" s="8" t="s">
        <v>916</v>
      </c>
      <c r="C17" s="57" t="s">
        <v>917</v>
      </c>
      <c r="D17" s="54" t="s">
        <v>918</v>
      </c>
      <c r="E17" s="6" t="s">
        <v>53</v>
      </c>
      <c r="F17" s="19">
        <v>435397</v>
      </c>
      <c r="G17" s="24">
        <v>984.43</v>
      </c>
      <c r="H17" s="24">
        <v>2.61</v>
      </c>
      <c r="I17" s="31"/>
      <c r="J17" s="31"/>
      <c r="K17" s="35"/>
    </row>
    <row r="18" spans="2:11" x14ac:dyDescent="0.25">
      <c r="B18" s="8" t="s">
        <v>1966</v>
      </c>
      <c r="C18" s="57" t="s">
        <v>1371</v>
      </c>
      <c r="D18" s="54" t="s">
        <v>1967</v>
      </c>
      <c r="E18" s="6" t="s">
        <v>53</v>
      </c>
      <c r="F18" s="19">
        <v>349603</v>
      </c>
      <c r="G18" s="24">
        <v>820.17</v>
      </c>
      <c r="H18" s="24">
        <v>2.17</v>
      </c>
      <c r="I18" s="31"/>
      <c r="J18" s="31"/>
      <c r="K18" s="35"/>
    </row>
    <row r="19" spans="2:11" x14ac:dyDescent="0.25">
      <c r="B19" s="8" t="s">
        <v>1812</v>
      </c>
      <c r="C19" s="57" t="s">
        <v>1813</v>
      </c>
      <c r="D19" s="54" t="s">
        <v>1814</v>
      </c>
      <c r="E19" s="6" t="s">
        <v>53</v>
      </c>
      <c r="F19" s="19">
        <v>421994</v>
      </c>
      <c r="G19" s="24">
        <v>617.59</v>
      </c>
      <c r="H19" s="24">
        <v>1.64</v>
      </c>
      <c r="I19" s="31"/>
      <c r="J19" s="31"/>
      <c r="K19" s="35"/>
    </row>
    <row r="20" spans="2:11" x14ac:dyDescent="0.25">
      <c r="C20" s="58" t="s">
        <v>39</v>
      </c>
      <c r="D20" s="54"/>
      <c r="E20" s="6"/>
      <c r="F20" s="19"/>
      <c r="G20" s="25">
        <v>37745.699999999997</v>
      </c>
      <c r="H20" s="25">
        <v>99.99</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3.54</v>
      </c>
      <c r="H60" s="24">
        <v>0.01</v>
      </c>
      <c r="I60" s="31"/>
      <c r="J60" s="31"/>
      <c r="K60" s="35"/>
    </row>
    <row r="61" spans="1:54" x14ac:dyDescent="0.25">
      <c r="C61" s="58" t="s">
        <v>39</v>
      </c>
      <c r="D61" s="54"/>
      <c r="E61" s="6"/>
      <c r="F61" s="19"/>
      <c r="G61" s="25">
        <v>3.54</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4667</v>
      </c>
      <c r="D64" s="54"/>
      <c r="E64" s="6"/>
      <c r="F64" s="19"/>
      <c r="G64" s="24" t="s">
        <v>2</v>
      </c>
      <c r="H64" s="24" t="s">
        <v>2</v>
      </c>
      <c r="I64" s="31"/>
      <c r="J64" s="31"/>
      <c r="K64" s="35"/>
      <c r="L64" s="3"/>
      <c r="AI64" s="3"/>
      <c r="AV64" s="3"/>
      <c r="AX64" s="3"/>
      <c r="BB64" s="3"/>
    </row>
    <row r="65" spans="2:11" x14ac:dyDescent="0.25">
      <c r="B65" s="8"/>
      <c r="C65" s="57" t="s">
        <v>40</v>
      </c>
      <c r="D65" s="54"/>
      <c r="E65" s="6"/>
      <c r="F65" s="19"/>
      <c r="G65" s="24">
        <v>-2.7</v>
      </c>
      <c r="H65" s="24" t="s">
        <v>4668</v>
      </c>
      <c r="I65" s="31"/>
      <c r="J65" s="31"/>
      <c r="K65" s="35"/>
    </row>
    <row r="66" spans="2:11" x14ac:dyDescent="0.25">
      <c r="C66" s="58" t="s">
        <v>39</v>
      </c>
      <c r="D66" s="54"/>
      <c r="E66" s="6"/>
      <c r="F66" s="19"/>
      <c r="G66" s="25">
        <v>-2.7</v>
      </c>
      <c r="H66" s="25" t="s">
        <v>4668</v>
      </c>
      <c r="I66" s="31"/>
      <c r="J66" s="31"/>
      <c r="K66" s="35"/>
    </row>
    <row r="67" spans="2:11" x14ac:dyDescent="0.25">
      <c r="C67" s="57"/>
      <c r="D67" s="54"/>
      <c r="E67" s="6"/>
      <c r="F67" s="19"/>
      <c r="G67" s="24"/>
      <c r="H67" s="24"/>
      <c r="I67" s="31"/>
      <c r="J67" s="31"/>
      <c r="K67" s="35"/>
    </row>
    <row r="68" spans="2:11" x14ac:dyDescent="0.25">
      <c r="C68" s="60" t="s">
        <v>41</v>
      </c>
      <c r="D68" s="55"/>
      <c r="E68" s="5"/>
      <c r="F68" s="20"/>
      <c r="G68" s="26">
        <v>37746.54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4759</v>
      </c>
      <c r="E78" s="77" t="s">
        <v>4760</v>
      </c>
      <c r="F78" s="78"/>
    </row>
    <row r="79" spans="2:11" x14ac:dyDescent="0.25">
      <c r="E79" s="2" t="s">
        <v>4805</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116"/>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2773</v>
      </c>
      <c r="J2" s="38" t="s">
        <v>4484</v>
      </c>
    </row>
    <row r="3" spans="1:54" ht="16.5" x14ac:dyDescent="0.3">
      <c r="C3" s="1" t="s">
        <v>26</v>
      </c>
      <c r="D3" s="21" t="s">
        <v>2774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1017880</v>
      </c>
      <c r="G10" s="24">
        <v>15866.71</v>
      </c>
      <c r="H10" s="24">
        <v>8.39</v>
      </c>
      <c r="I10" s="31"/>
      <c r="J10" s="31"/>
      <c r="K10" s="35"/>
    </row>
    <row r="11" spans="1:54" x14ac:dyDescent="0.25">
      <c r="B11" s="8" t="s">
        <v>61</v>
      </c>
      <c r="C11" s="57" t="s">
        <v>62</v>
      </c>
      <c r="D11" s="54" t="s">
        <v>63</v>
      </c>
      <c r="E11" s="6" t="s">
        <v>53</v>
      </c>
      <c r="F11" s="19">
        <v>1096300</v>
      </c>
      <c r="G11" s="24">
        <v>10249.86</v>
      </c>
      <c r="H11" s="24">
        <v>5.42</v>
      </c>
      <c r="I11" s="31"/>
      <c r="J11" s="31"/>
      <c r="K11" s="35"/>
    </row>
    <row r="12" spans="1:54" x14ac:dyDescent="0.25">
      <c r="B12" s="8" t="s">
        <v>54</v>
      </c>
      <c r="C12" s="57" t="s">
        <v>55</v>
      </c>
      <c r="D12" s="54" t="s">
        <v>56</v>
      </c>
      <c r="E12" s="6" t="s">
        <v>57</v>
      </c>
      <c r="F12" s="19">
        <v>697000</v>
      </c>
      <c r="G12" s="24">
        <v>10142.4</v>
      </c>
      <c r="H12" s="24">
        <v>5.36</v>
      </c>
      <c r="I12" s="31"/>
      <c r="J12" s="31"/>
      <c r="K12" s="35"/>
    </row>
    <row r="13" spans="1:54" x14ac:dyDescent="0.25">
      <c r="B13" s="8" t="s">
        <v>64</v>
      </c>
      <c r="C13" s="57" t="s">
        <v>65</v>
      </c>
      <c r="D13" s="54" t="s">
        <v>66</v>
      </c>
      <c r="E13" s="6" t="s">
        <v>53</v>
      </c>
      <c r="F13" s="19">
        <v>729000</v>
      </c>
      <c r="G13" s="24">
        <v>7831.28</v>
      </c>
      <c r="H13" s="24">
        <v>4.1399999999999997</v>
      </c>
      <c r="I13" s="31"/>
      <c r="J13" s="31"/>
      <c r="K13" s="35"/>
    </row>
    <row r="14" spans="1:54" x14ac:dyDescent="0.25">
      <c r="B14" s="8" t="s">
        <v>89</v>
      </c>
      <c r="C14" s="57" t="s">
        <v>90</v>
      </c>
      <c r="D14" s="54" t="s">
        <v>91</v>
      </c>
      <c r="E14" s="6" t="s">
        <v>78</v>
      </c>
      <c r="F14" s="19">
        <v>70300</v>
      </c>
      <c r="G14" s="24">
        <v>7457.92</v>
      </c>
      <c r="H14" s="24">
        <v>3.94</v>
      </c>
      <c r="I14" s="31"/>
      <c r="J14" s="31"/>
      <c r="K14" s="35"/>
    </row>
    <row r="15" spans="1:54" x14ac:dyDescent="0.25">
      <c r="B15" s="8" t="s">
        <v>82</v>
      </c>
      <c r="C15" s="57" t="s">
        <v>83</v>
      </c>
      <c r="D15" s="54" t="s">
        <v>84</v>
      </c>
      <c r="E15" s="6" t="s">
        <v>85</v>
      </c>
      <c r="F15" s="19">
        <v>162940</v>
      </c>
      <c r="G15" s="24">
        <v>7201.54</v>
      </c>
      <c r="H15" s="24">
        <v>3.81</v>
      </c>
      <c r="I15" s="31"/>
      <c r="J15" s="31"/>
      <c r="K15" s="35"/>
    </row>
    <row r="16" spans="1:54" x14ac:dyDescent="0.25">
      <c r="B16" s="8" t="s">
        <v>67</v>
      </c>
      <c r="C16" s="57" t="s">
        <v>68</v>
      </c>
      <c r="D16" s="54" t="s">
        <v>69</v>
      </c>
      <c r="E16" s="6" t="s">
        <v>70</v>
      </c>
      <c r="F16" s="19">
        <v>209899</v>
      </c>
      <c r="G16" s="24">
        <v>6526.18</v>
      </c>
      <c r="H16" s="24">
        <v>3.45</v>
      </c>
      <c r="I16" s="31"/>
      <c r="J16" s="31"/>
      <c r="K16" s="35"/>
    </row>
    <row r="17" spans="2:11" x14ac:dyDescent="0.25">
      <c r="B17" s="8" t="s">
        <v>71</v>
      </c>
      <c r="C17" s="57" t="s">
        <v>72</v>
      </c>
      <c r="D17" s="54" t="s">
        <v>73</v>
      </c>
      <c r="E17" s="6" t="s">
        <v>74</v>
      </c>
      <c r="F17" s="19">
        <v>72300</v>
      </c>
      <c r="G17" s="24">
        <v>6509.64</v>
      </c>
      <c r="H17" s="24">
        <v>3.44</v>
      </c>
      <c r="I17" s="31"/>
      <c r="J17" s="31"/>
      <c r="K17" s="35"/>
    </row>
    <row r="18" spans="2:11" x14ac:dyDescent="0.25">
      <c r="B18" s="8" t="s">
        <v>1795</v>
      </c>
      <c r="C18" s="57" t="s">
        <v>1796</v>
      </c>
      <c r="D18" s="54" t="s">
        <v>1797</v>
      </c>
      <c r="E18" s="6" t="s">
        <v>119</v>
      </c>
      <c r="F18" s="19">
        <v>350000</v>
      </c>
      <c r="G18" s="24">
        <v>5893.83</v>
      </c>
      <c r="H18" s="24">
        <v>3.12</v>
      </c>
      <c r="I18" s="31"/>
      <c r="J18" s="31"/>
      <c r="K18" s="35"/>
    </row>
    <row r="19" spans="2:11" x14ac:dyDescent="0.25">
      <c r="B19" s="8" t="s">
        <v>142</v>
      </c>
      <c r="C19" s="57" t="s">
        <v>143</v>
      </c>
      <c r="D19" s="54" t="s">
        <v>144</v>
      </c>
      <c r="E19" s="6" t="s">
        <v>99</v>
      </c>
      <c r="F19" s="19">
        <v>191000</v>
      </c>
      <c r="G19" s="24">
        <v>5619.51</v>
      </c>
      <c r="H19" s="24">
        <v>2.97</v>
      </c>
      <c r="I19" s="31"/>
      <c r="J19" s="31"/>
      <c r="K19" s="35"/>
    </row>
    <row r="20" spans="2:11" x14ac:dyDescent="0.25">
      <c r="B20" s="8" t="s">
        <v>124</v>
      </c>
      <c r="C20" s="57" t="s">
        <v>125</v>
      </c>
      <c r="D20" s="54" t="s">
        <v>126</v>
      </c>
      <c r="E20" s="6" t="s">
        <v>127</v>
      </c>
      <c r="F20" s="19">
        <v>111000</v>
      </c>
      <c r="G20" s="24">
        <v>5293.53</v>
      </c>
      <c r="H20" s="24">
        <v>2.8</v>
      </c>
      <c r="I20" s="31"/>
      <c r="J20" s="31"/>
      <c r="K20" s="35"/>
    </row>
    <row r="21" spans="2:11" x14ac:dyDescent="0.25">
      <c r="B21" s="8" t="s">
        <v>112</v>
      </c>
      <c r="C21" s="57" t="s">
        <v>113</v>
      </c>
      <c r="D21" s="54" t="s">
        <v>114</v>
      </c>
      <c r="E21" s="6" t="s">
        <v>115</v>
      </c>
      <c r="F21" s="19">
        <v>170000</v>
      </c>
      <c r="G21" s="24">
        <v>5048.24</v>
      </c>
      <c r="H21" s="24">
        <v>2.67</v>
      </c>
      <c r="I21" s="31"/>
      <c r="J21" s="31"/>
      <c r="K21" s="35"/>
    </row>
    <row r="22" spans="2:11" x14ac:dyDescent="0.25">
      <c r="B22" s="8" t="s">
        <v>489</v>
      </c>
      <c r="C22" s="57" t="s">
        <v>490</v>
      </c>
      <c r="D22" s="54" t="s">
        <v>491</v>
      </c>
      <c r="E22" s="6" t="s">
        <v>99</v>
      </c>
      <c r="F22" s="19">
        <v>227615</v>
      </c>
      <c r="G22" s="24">
        <v>4767.05</v>
      </c>
      <c r="H22" s="24">
        <v>2.52</v>
      </c>
      <c r="I22" s="31"/>
      <c r="J22" s="31"/>
      <c r="K22" s="35"/>
    </row>
    <row r="23" spans="2:11" x14ac:dyDescent="0.25">
      <c r="B23" s="8" t="s">
        <v>202</v>
      </c>
      <c r="C23" s="57" t="s">
        <v>203</v>
      </c>
      <c r="D23" s="54" t="s">
        <v>204</v>
      </c>
      <c r="E23" s="6" t="s">
        <v>131</v>
      </c>
      <c r="F23" s="19">
        <v>19700</v>
      </c>
      <c r="G23" s="24">
        <v>4689.6099999999997</v>
      </c>
      <c r="H23" s="24">
        <v>2.48</v>
      </c>
      <c r="I23" s="31"/>
      <c r="J23" s="31"/>
      <c r="K23" s="35"/>
    </row>
    <row r="24" spans="2:11" x14ac:dyDescent="0.25">
      <c r="B24" s="8" t="s">
        <v>519</v>
      </c>
      <c r="C24" s="57" t="s">
        <v>520</v>
      </c>
      <c r="D24" s="54" t="s">
        <v>521</v>
      </c>
      <c r="E24" s="6" t="s">
        <v>99</v>
      </c>
      <c r="F24" s="19">
        <v>78850</v>
      </c>
      <c r="G24" s="24">
        <v>4666.3</v>
      </c>
      <c r="H24" s="24">
        <v>2.4700000000000002</v>
      </c>
      <c r="I24" s="31"/>
      <c r="J24" s="31"/>
      <c r="K24" s="35"/>
    </row>
    <row r="25" spans="2:11" x14ac:dyDescent="0.25">
      <c r="B25" s="8" t="s">
        <v>231</v>
      </c>
      <c r="C25" s="57" t="s">
        <v>232</v>
      </c>
      <c r="D25" s="54" t="s">
        <v>233</v>
      </c>
      <c r="E25" s="6" t="s">
        <v>156</v>
      </c>
      <c r="F25" s="19">
        <v>1091111</v>
      </c>
      <c r="G25" s="24">
        <v>4601.22</v>
      </c>
      <c r="H25" s="24">
        <v>2.4300000000000002</v>
      </c>
      <c r="I25" s="31"/>
      <c r="J25" s="31"/>
      <c r="K25" s="35"/>
    </row>
    <row r="26" spans="2:11" x14ac:dyDescent="0.25">
      <c r="B26" s="8" t="s">
        <v>86</v>
      </c>
      <c r="C26" s="57" t="s">
        <v>87</v>
      </c>
      <c r="D26" s="54" t="s">
        <v>88</v>
      </c>
      <c r="E26" s="6" t="s">
        <v>53</v>
      </c>
      <c r="F26" s="19">
        <v>802820</v>
      </c>
      <c r="G26" s="24">
        <v>4533.93</v>
      </c>
      <c r="H26" s="24">
        <v>2.4</v>
      </c>
      <c r="I26" s="31"/>
      <c r="J26" s="31"/>
      <c r="K26" s="35"/>
    </row>
    <row r="27" spans="2:11" x14ac:dyDescent="0.25">
      <c r="B27" s="8" t="s">
        <v>756</v>
      </c>
      <c r="C27" s="57" t="s">
        <v>757</v>
      </c>
      <c r="D27" s="54" t="s">
        <v>758</v>
      </c>
      <c r="E27" s="6" t="s">
        <v>156</v>
      </c>
      <c r="F27" s="19">
        <v>764508</v>
      </c>
      <c r="G27" s="24">
        <v>4508.6899999999996</v>
      </c>
      <c r="H27" s="24">
        <v>2.38</v>
      </c>
      <c r="I27" s="31"/>
      <c r="J27" s="31"/>
      <c r="K27" s="35"/>
    </row>
    <row r="28" spans="2:11" x14ac:dyDescent="0.25">
      <c r="B28" s="8" t="s">
        <v>128</v>
      </c>
      <c r="C28" s="57" t="s">
        <v>129</v>
      </c>
      <c r="D28" s="54" t="s">
        <v>130</v>
      </c>
      <c r="E28" s="6" t="s">
        <v>131</v>
      </c>
      <c r="F28" s="19">
        <v>118000</v>
      </c>
      <c r="G28" s="24">
        <v>4470.67</v>
      </c>
      <c r="H28" s="24">
        <v>2.36</v>
      </c>
      <c r="I28" s="31"/>
      <c r="J28" s="31"/>
      <c r="K28" s="35"/>
    </row>
    <row r="29" spans="2:11" x14ac:dyDescent="0.25">
      <c r="B29" s="8" t="s">
        <v>104</v>
      </c>
      <c r="C29" s="57" t="s">
        <v>105</v>
      </c>
      <c r="D29" s="54" t="s">
        <v>106</v>
      </c>
      <c r="E29" s="6" t="s">
        <v>107</v>
      </c>
      <c r="F29" s="19">
        <v>397800</v>
      </c>
      <c r="G29" s="24">
        <v>4445.22</v>
      </c>
      <c r="H29" s="24">
        <v>2.35</v>
      </c>
      <c r="I29" s="31"/>
      <c r="J29" s="31"/>
      <c r="K29" s="35"/>
    </row>
    <row r="30" spans="2:11" x14ac:dyDescent="0.25">
      <c r="B30" s="8" t="s">
        <v>120</v>
      </c>
      <c r="C30" s="57" t="s">
        <v>121</v>
      </c>
      <c r="D30" s="54" t="s">
        <v>122</v>
      </c>
      <c r="E30" s="6" t="s">
        <v>123</v>
      </c>
      <c r="F30" s="19">
        <v>845000</v>
      </c>
      <c r="G30" s="24">
        <v>4357.24</v>
      </c>
      <c r="H30" s="24">
        <v>2.2999999999999998</v>
      </c>
      <c r="I30" s="31"/>
      <c r="J30" s="31"/>
      <c r="K30" s="35"/>
    </row>
    <row r="31" spans="2:11" x14ac:dyDescent="0.25">
      <c r="B31" s="8" t="s">
        <v>75</v>
      </c>
      <c r="C31" s="57" t="s">
        <v>76</v>
      </c>
      <c r="D31" s="54" t="s">
        <v>77</v>
      </c>
      <c r="E31" s="6" t="s">
        <v>78</v>
      </c>
      <c r="F31" s="19">
        <v>229751</v>
      </c>
      <c r="G31" s="24">
        <v>4283.71</v>
      </c>
      <c r="H31" s="24">
        <v>2.2599999999999998</v>
      </c>
      <c r="I31" s="31"/>
      <c r="J31" s="31"/>
      <c r="K31" s="35"/>
    </row>
    <row r="32" spans="2:11" x14ac:dyDescent="0.25">
      <c r="B32" s="8" t="s">
        <v>170</v>
      </c>
      <c r="C32" s="57" t="s">
        <v>171</v>
      </c>
      <c r="D32" s="54" t="s">
        <v>172</v>
      </c>
      <c r="E32" s="6" t="s">
        <v>119</v>
      </c>
      <c r="F32" s="19">
        <v>148000</v>
      </c>
      <c r="G32" s="24">
        <v>4200.3900000000003</v>
      </c>
      <c r="H32" s="24">
        <v>2.2200000000000002</v>
      </c>
      <c r="I32" s="31"/>
      <c r="J32" s="31"/>
      <c r="K32" s="35"/>
    </row>
    <row r="33" spans="2:11" x14ac:dyDescent="0.25">
      <c r="B33" s="8" t="s">
        <v>116</v>
      </c>
      <c r="C33" s="57" t="s">
        <v>117</v>
      </c>
      <c r="D33" s="54" t="s">
        <v>118</v>
      </c>
      <c r="E33" s="6" t="s">
        <v>119</v>
      </c>
      <c r="F33" s="19">
        <v>647659</v>
      </c>
      <c r="G33" s="24">
        <v>3613.94</v>
      </c>
      <c r="H33" s="24">
        <v>1.91</v>
      </c>
      <c r="I33" s="31"/>
      <c r="J33" s="31"/>
      <c r="K33" s="35"/>
    </row>
    <row r="34" spans="2:11" x14ac:dyDescent="0.25">
      <c r="B34" s="8" t="s">
        <v>248</v>
      </c>
      <c r="C34" s="57" t="s">
        <v>249</v>
      </c>
      <c r="D34" s="54" t="s">
        <v>250</v>
      </c>
      <c r="E34" s="6" t="s">
        <v>119</v>
      </c>
      <c r="F34" s="19">
        <v>19636</v>
      </c>
      <c r="G34" s="24">
        <v>3122.34</v>
      </c>
      <c r="H34" s="24">
        <v>1.65</v>
      </c>
      <c r="I34" s="31"/>
      <c r="J34" s="31"/>
      <c r="K34" s="35"/>
    </row>
    <row r="35" spans="2:11" x14ac:dyDescent="0.25">
      <c r="B35" s="8" t="s">
        <v>108</v>
      </c>
      <c r="C35" s="57" t="s">
        <v>109</v>
      </c>
      <c r="D35" s="54" t="s">
        <v>110</v>
      </c>
      <c r="E35" s="6" t="s">
        <v>111</v>
      </c>
      <c r="F35" s="19">
        <v>7880</v>
      </c>
      <c r="G35" s="24">
        <v>2936.04</v>
      </c>
      <c r="H35" s="24">
        <v>1.55</v>
      </c>
      <c r="I35" s="31"/>
      <c r="J35" s="31"/>
      <c r="K35" s="35"/>
    </row>
    <row r="36" spans="2:11" x14ac:dyDescent="0.25">
      <c r="B36" s="8" t="s">
        <v>149</v>
      </c>
      <c r="C36" s="57" t="s">
        <v>150</v>
      </c>
      <c r="D36" s="54" t="s">
        <v>151</v>
      </c>
      <c r="E36" s="6" t="s">
        <v>152</v>
      </c>
      <c r="F36" s="19">
        <v>1522008</v>
      </c>
      <c r="G36" s="24">
        <v>2675.69</v>
      </c>
      <c r="H36" s="24">
        <v>1.41</v>
      </c>
      <c r="I36" s="31"/>
      <c r="J36" s="31"/>
      <c r="K36" s="35"/>
    </row>
    <row r="37" spans="2:11" x14ac:dyDescent="0.25">
      <c r="B37" s="8" t="s">
        <v>1786</v>
      </c>
      <c r="C37" s="57" t="s">
        <v>1787</v>
      </c>
      <c r="D37" s="54" t="s">
        <v>1788</v>
      </c>
      <c r="E37" s="6" t="s">
        <v>148</v>
      </c>
      <c r="F37" s="19">
        <v>112000</v>
      </c>
      <c r="G37" s="24">
        <v>2655.58</v>
      </c>
      <c r="H37" s="24">
        <v>1.4</v>
      </c>
      <c r="I37" s="31"/>
      <c r="J37" s="31"/>
      <c r="K37" s="35"/>
    </row>
    <row r="38" spans="2:11" x14ac:dyDescent="0.25">
      <c r="B38" s="8" t="s">
        <v>1926</v>
      </c>
      <c r="C38" s="57" t="s">
        <v>1927</v>
      </c>
      <c r="D38" s="54" t="s">
        <v>1928</v>
      </c>
      <c r="E38" s="6" t="s">
        <v>148</v>
      </c>
      <c r="F38" s="19">
        <v>415000</v>
      </c>
      <c r="G38" s="24">
        <v>2597.2800000000002</v>
      </c>
      <c r="H38" s="24">
        <v>1.37</v>
      </c>
      <c r="I38" s="31"/>
      <c r="J38" s="31"/>
      <c r="K38" s="35"/>
    </row>
    <row r="39" spans="2:11" x14ac:dyDescent="0.25">
      <c r="B39" s="8" t="s">
        <v>461</v>
      </c>
      <c r="C39" s="57" t="s">
        <v>462</v>
      </c>
      <c r="D39" s="54" t="s">
        <v>463</v>
      </c>
      <c r="E39" s="6" t="s">
        <v>230</v>
      </c>
      <c r="F39" s="19">
        <v>175000</v>
      </c>
      <c r="G39" s="24">
        <v>2590</v>
      </c>
      <c r="H39" s="24">
        <v>1.37</v>
      </c>
      <c r="I39" s="31"/>
      <c r="J39" s="31"/>
      <c r="K39" s="35"/>
    </row>
    <row r="40" spans="2:11" x14ac:dyDescent="0.25">
      <c r="B40" s="8" t="s">
        <v>902</v>
      </c>
      <c r="C40" s="57" t="s">
        <v>903</v>
      </c>
      <c r="D40" s="54" t="s">
        <v>904</v>
      </c>
      <c r="E40" s="6" t="s">
        <v>99</v>
      </c>
      <c r="F40" s="19">
        <v>210000</v>
      </c>
      <c r="G40" s="24">
        <v>2499.21</v>
      </c>
      <c r="H40" s="24">
        <v>1.32</v>
      </c>
      <c r="I40" s="31"/>
      <c r="J40" s="31"/>
      <c r="K40" s="35"/>
    </row>
    <row r="41" spans="2:11" x14ac:dyDescent="0.25">
      <c r="B41" s="8" t="s">
        <v>2775</v>
      </c>
      <c r="C41" s="57" t="s">
        <v>993</v>
      </c>
      <c r="D41" s="54" t="s">
        <v>994</v>
      </c>
      <c r="E41" s="6" t="s">
        <v>107</v>
      </c>
      <c r="F41" s="19">
        <v>2728420</v>
      </c>
      <c r="G41" s="24">
        <v>2396.1</v>
      </c>
      <c r="H41" s="24">
        <v>1.27</v>
      </c>
      <c r="I41" s="31"/>
      <c r="J41" s="31"/>
      <c r="K41" s="35" t="s">
        <v>4706</v>
      </c>
    </row>
    <row r="42" spans="2:11" x14ac:dyDescent="0.25">
      <c r="B42" s="8" t="s">
        <v>332</v>
      </c>
      <c r="C42" s="57" t="s">
        <v>333</v>
      </c>
      <c r="D42" s="54" t="s">
        <v>334</v>
      </c>
      <c r="E42" s="6" t="s">
        <v>99</v>
      </c>
      <c r="F42" s="19">
        <v>63100</v>
      </c>
      <c r="G42" s="24">
        <v>2266.33</v>
      </c>
      <c r="H42" s="24">
        <v>1.2</v>
      </c>
      <c r="I42" s="31"/>
      <c r="J42" s="31"/>
      <c r="K42" s="35"/>
    </row>
    <row r="43" spans="2:11" x14ac:dyDescent="0.25">
      <c r="B43" s="8" t="s">
        <v>786</v>
      </c>
      <c r="C43" s="57" t="s">
        <v>787</v>
      </c>
      <c r="D43" s="54" t="s">
        <v>788</v>
      </c>
      <c r="E43" s="6" t="s">
        <v>103</v>
      </c>
      <c r="F43" s="19">
        <v>681400</v>
      </c>
      <c r="G43" s="24">
        <v>2055.1</v>
      </c>
      <c r="H43" s="24">
        <v>1.0900000000000001</v>
      </c>
      <c r="I43" s="31"/>
      <c r="J43" s="31"/>
      <c r="K43" s="35"/>
    </row>
    <row r="44" spans="2:11" x14ac:dyDescent="0.25">
      <c r="B44" s="8" t="s">
        <v>284</v>
      </c>
      <c r="C44" s="57" t="s">
        <v>285</v>
      </c>
      <c r="D44" s="54" t="s">
        <v>286</v>
      </c>
      <c r="E44" s="6" t="s">
        <v>74</v>
      </c>
      <c r="F44" s="19">
        <v>485000</v>
      </c>
      <c r="G44" s="24">
        <v>1769.52</v>
      </c>
      <c r="H44" s="24">
        <v>0.94</v>
      </c>
      <c r="I44" s="31"/>
      <c r="J44" s="31"/>
      <c r="K44" s="35"/>
    </row>
    <row r="45" spans="2:11" x14ac:dyDescent="0.25">
      <c r="B45" s="8" t="s">
        <v>2776</v>
      </c>
      <c r="C45" s="57" t="s">
        <v>2777</v>
      </c>
      <c r="D45" s="54" t="s">
        <v>2778</v>
      </c>
      <c r="E45" s="6" t="s">
        <v>803</v>
      </c>
      <c r="F45" s="19">
        <v>60000</v>
      </c>
      <c r="G45" s="24">
        <v>1514.4</v>
      </c>
      <c r="H45" s="24">
        <v>0.8</v>
      </c>
      <c r="I45" s="31"/>
      <c r="J45" s="31"/>
      <c r="K45" s="35"/>
    </row>
    <row r="46" spans="2:11" x14ac:dyDescent="0.25">
      <c r="B46" s="8" t="s">
        <v>774</v>
      </c>
      <c r="C46" s="57" t="s">
        <v>775</v>
      </c>
      <c r="D46" s="54" t="s">
        <v>776</v>
      </c>
      <c r="E46" s="6" t="s">
        <v>103</v>
      </c>
      <c r="F46" s="19">
        <v>19234</v>
      </c>
      <c r="G46" s="24">
        <v>1432.01</v>
      </c>
      <c r="H46" s="24">
        <v>0.76</v>
      </c>
      <c r="I46" s="31"/>
      <c r="J46" s="31"/>
      <c r="K46" s="35"/>
    </row>
    <row r="47" spans="2:11" x14ac:dyDescent="0.25">
      <c r="C47" s="58" t="s">
        <v>39</v>
      </c>
      <c r="D47" s="54"/>
      <c r="E47" s="6"/>
      <c r="F47" s="19"/>
      <c r="G47" s="25">
        <v>177288.21</v>
      </c>
      <c r="H47" s="25">
        <v>93.72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2779</v>
      </c>
      <c r="C55" s="57" t="s">
        <v>1176</v>
      </c>
      <c r="D55" s="54" t="s">
        <v>2780</v>
      </c>
      <c r="E55" s="6" t="s">
        <v>583</v>
      </c>
      <c r="F55" s="19">
        <v>50</v>
      </c>
      <c r="G55" s="24">
        <v>497.72</v>
      </c>
      <c r="H55" s="24">
        <v>0.26</v>
      </c>
      <c r="I55" s="31">
        <v>7.5350000000000001</v>
      </c>
      <c r="J55" s="31"/>
      <c r="K55" s="35" t="s">
        <v>584</v>
      </c>
    </row>
    <row r="56" spans="1:11" x14ac:dyDescent="0.25">
      <c r="C56" s="58" t="s">
        <v>39</v>
      </c>
      <c r="D56" s="54"/>
      <c r="E56" s="6"/>
      <c r="F56" s="19"/>
      <c r="G56" s="25">
        <v>497.72</v>
      </c>
      <c r="H56" s="25">
        <v>0.26</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1530</v>
      </c>
      <c r="C63" s="57" t="s">
        <v>4680</v>
      </c>
      <c r="D63" s="54" t="s">
        <v>1531</v>
      </c>
      <c r="E63" s="6" t="s">
        <v>660</v>
      </c>
      <c r="F63" s="19">
        <v>3250000</v>
      </c>
      <c r="G63" s="24">
        <v>3237.87</v>
      </c>
      <c r="H63" s="24">
        <v>1.71</v>
      </c>
      <c r="I63" s="31">
        <v>0</v>
      </c>
      <c r="J63" s="31"/>
      <c r="K63" s="35"/>
    </row>
    <row r="64" spans="1:11" x14ac:dyDescent="0.25">
      <c r="B64" s="8" t="s">
        <v>2781</v>
      </c>
      <c r="C64" s="57" t="s">
        <v>2782</v>
      </c>
      <c r="D64" s="54" t="s">
        <v>2783</v>
      </c>
      <c r="E64" s="6" t="s">
        <v>660</v>
      </c>
      <c r="F64" s="19">
        <v>2500000</v>
      </c>
      <c r="G64" s="24">
        <v>2514.31</v>
      </c>
      <c r="H64" s="24">
        <v>1.33</v>
      </c>
      <c r="I64" s="31">
        <v>7.5805917999999997</v>
      </c>
      <c r="J64" s="31"/>
      <c r="K64" s="35"/>
    </row>
    <row r="65" spans="1:11" x14ac:dyDescent="0.25">
      <c r="C65" s="58" t="s">
        <v>39</v>
      </c>
      <c r="D65" s="54"/>
      <c r="E65" s="6"/>
      <c r="F65" s="19"/>
      <c r="G65" s="25">
        <v>5752.18</v>
      </c>
      <c r="H65" s="25">
        <v>3.04</v>
      </c>
      <c r="I65" s="31"/>
      <c r="J65" s="31"/>
      <c r="K65" s="35"/>
    </row>
    <row r="66" spans="1:11" x14ac:dyDescent="0.25">
      <c r="C66" s="57"/>
      <c r="D66" s="54"/>
      <c r="E66" s="6"/>
      <c r="F66" s="19"/>
      <c r="G66" s="24"/>
      <c r="H66" s="24"/>
      <c r="I66" s="31"/>
      <c r="J66" s="31"/>
      <c r="K66" s="35"/>
    </row>
    <row r="67" spans="1:11" x14ac:dyDescent="0.25">
      <c r="C67" s="59" t="s">
        <v>10</v>
      </c>
      <c r="D67" s="54"/>
      <c r="E67" s="6"/>
      <c r="F67" s="19"/>
      <c r="G67" s="24"/>
      <c r="H67" s="24"/>
      <c r="I67" s="31"/>
      <c r="J67" s="31"/>
      <c r="K67" s="35"/>
    </row>
    <row r="68" spans="1:11" x14ac:dyDescent="0.25">
      <c r="B68" s="8" t="s">
        <v>2784</v>
      </c>
      <c r="C68" s="57" t="s">
        <v>2785</v>
      </c>
      <c r="D68" s="54" t="s">
        <v>2786</v>
      </c>
      <c r="E68" s="6" t="s">
        <v>660</v>
      </c>
      <c r="F68" s="19">
        <v>1250000</v>
      </c>
      <c r="G68" s="24">
        <v>1264.6600000000001</v>
      </c>
      <c r="H68" s="24">
        <v>0.67</v>
      </c>
      <c r="I68" s="31">
        <v>7.6535814999999996</v>
      </c>
      <c r="J68" s="31"/>
      <c r="K68" s="35"/>
    </row>
    <row r="69" spans="1:11" x14ac:dyDescent="0.25">
      <c r="B69" s="8" t="s">
        <v>2787</v>
      </c>
      <c r="C69" s="57" t="s">
        <v>2788</v>
      </c>
      <c r="D69" s="54" t="s">
        <v>2789</v>
      </c>
      <c r="E69" s="6" t="s">
        <v>660</v>
      </c>
      <c r="F69" s="19">
        <v>1000000</v>
      </c>
      <c r="G69" s="24">
        <v>1011.99</v>
      </c>
      <c r="H69" s="24">
        <v>0.53</v>
      </c>
      <c r="I69" s="31">
        <v>7.5106332</v>
      </c>
      <c r="J69" s="31"/>
      <c r="K69" s="35"/>
    </row>
    <row r="70" spans="1:11" x14ac:dyDescent="0.25">
      <c r="C70" s="58" t="s">
        <v>39</v>
      </c>
      <c r="D70" s="54"/>
      <c r="E70" s="6"/>
      <c r="F70" s="19"/>
      <c r="G70" s="25">
        <v>2276.65</v>
      </c>
      <c r="H70" s="25">
        <v>1.2</v>
      </c>
      <c r="I70" s="31"/>
      <c r="J70" s="31"/>
      <c r="K70" s="35"/>
    </row>
    <row r="71" spans="1:11" x14ac:dyDescent="0.25">
      <c r="C71" s="57"/>
      <c r="D71" s="54"/>
      <c r="E71" s="6"/>
      <c r="F71" s="19"/>
      <c r="G71" s="24"/>
      <c r="H71" s="24"/>
      <c r="I71" s="31"/>
      <c r="J71" s="31"/>
      <c r="K71" s="35"/>
    </row>
    <row r="72" spans="1:11" x14ac:dyDescent="0.25">
      <c r="A72" s="10"/>
      <c r="B72" s="28"/>
      <c r="C72" s="58" t="s">
        <v>11</v>
      </c>
      <c r="D72" s="54"/>
      <c r="E72" s="6"/>
      <c r="F72" s="19"/>
      <c r="G72" s="24"/>
      <c r="H72" s="24"/>
      <c r="I72" s="31"/>
      <c r="J72" s="31"/>
      <c r="K72" s="35"/>
    </row>
    <row r="73" spans="1:11" x14ac:dyDescent="0.25">
      <c r="A73" s="28"/>
      <c r="B73" s="28"/>
      <c r="C73" s="58" t="s">
        <v>13</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14</v>
      </c>
      <c r="D75" s="54"/>
      <c r="E75" s="6"/>
      <c r="F75" s="19"/>
      <c r="G75" s="24"/>
      <c r="H75" s="24"/>
      <c r="I75" s="31"/>
      <c r="J75" s="31"/>
      <c r="K75" s="35"/>
    </row>
    <row r="76" spans="1:11" x14ac:dyDescent="0.25">
      <c r="B76" s="8" t="s">
        <v>2790</v>
      </c>
      <c r="C76" s="57" t="s">
        <v>65</v>
      </c>
      <c r="D76" s="54" t="s">
        <v>2791</v>
      </c>
      <c r="E76" s="6" t="s">
        <v>694</v>
      </c>
      <c r="F76" s="19">
        <v>200</v>
      </c>
      <c r="G76" s="24">
        <v>976.64</v>
      </c>
      <c r="H76" s="24">
        <v>0.52</v>
      </c>
      <c r="I76" s="31">
        <v>7.4001999999999999</v>
      </c>
      <c r="J76" s="31"/>
      <c r="K76" s="35" t="s">
        <v>584</v>
      </c>
    </row>
    <row r="77" spans="1:11" x14ac:dyDescent="0.25">
      <c r="C77" s="58" t="s">
        <v>39</v>
      </c>
      <c r="D77" s="54"/>
      <c r="E77" s="6"/>
      <c r="F77" s="19"/>
      <c r="G77" s="25">
        <v>976.64</v>
      </c>
      <c r="H77" s="25">
        <v>0.52</v>
      </c>
      <c r="I77" s="31"/>
      <c r="J77" s="31"/>
      <c r="K77" s="35"/>
    </row>
    <row r="78" spans="1:11" x14ac:dyDescent="0.25">
      <c r="C78" s="57"/>
      <c r="D78" s="54"/>
      <c r="E78" s="6"/>
      <c r="F78" s="19"/>
      <c r="G78" s="24"/>
      <c r="H78" s="24"/>
      <c r="I78" s="31"/>
      <c r="J78" s="31"/>
      <c r="K78" s="35"/>
    </row>
    <row r="79" spans="1:11" x14ac:dyDescent="0.25">
      <c r="C79" s="58" t="s">
        <v>15</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16</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17</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18</v>
      </c>
      <c r="D85" s="54"/>
      <c r="E85" s="6"/>
      <c r="F85" s="19"/>
      <c r="G85" s="24"/>
      <c r="H85" s="24"/>
      <c r="I85" s="31"/>
      <c r="J85" s="31"/>
      <c r="K85" s="35"/>
    </row>
    <row r="86" spans="1:11" x14ac:dyDescent="0.25">
      <c r="A86" s="28"/>
      <c r="B86" s="28"/>
      <c r="C86" s="58" t="s">
        <v>19</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20</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21</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22</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23</v>
      </c>
      <c r="D94" s="54"/>
      <c r="E94" s="6"/>
      <c r="F94" s="19"/>
      <c r="G94" s="24"/>
      <c r="H94" s="24"/>
      <c r="I94" s="31"/>
      <c r="J94" s="31"/>
      <c r="K94" s="35"/>
    </row>
    <row r="95" spans="1:11" x14ac:dyDescent="0.25">
      <c r="B95" s="8" t="s">
        <v>37</v>
      </c>
      <c r="C95" s="57" t="s">
        <v>38</v>
      </c>
      <c r="D95" s="54"/>
      <c r="E95" s="6"/>
      <c r="F95" s="19"/>
      <c r="G95" s="24">
        <v>2478.5700000000002</v>
      </c>
      <c r="H95" s="24">
        <v>1.31</v>
      </c>
      <c r="I95" s="31"/>
      <c r="J95" s="31"/>
      <c r="K95" s="35"/>
    </row>
    <row r="96" spans="1:11" x14ac:dyDescent="0.25">
      <c r="C96" s="58" t="s">
        <v>39</v>
      </c>
      <c r="D96" s="54"/>
      <c r="E96" s="6"/>
      <c r="F96" s="19"/>
      <c r="G96" s="25">
        <v>2478.5700000000002</v>
      </c>
      <c r="H96" s="25">
        <v>1.31</v>
      </c>
      <c r="I96" s="31"/>
      <c r="J96" s="31"/>
      <c r="K96" s="35"/>
    </row>
    <row r="97" spans="1:54" x14ac:dyDescent="0.25">
      <c r="C97" s="57"/>
      <c r="D97" s="54"/>
      <c r="E97" s="6"/>
      <c r="F97" s="19"/>
      <c r="G97" s="24"/>
      <c r="H97" s="24"/>
      <c r="I97" s="31"/>
      <c r="J97" s="31"/>
      <c r="K97" s="35"/>
    </row>
    <row r="98" spans="1:54" x14ac:dyDescent="0.25">
      <c r="A98" s="10"/>
      <c r="B98" s="28"/>
      <c r="C98" s="58" t="s">
        <v>24</v>
      </c>
      <c r="D98" s="54"/>
      <c r="E98" s="6"/>
      <c r="F98" s="19"/>
      <c r="G98" s="24"/>
      <c r="H98" s="24"/>
      <c r="I98" s="31"/>
      <c r="J98" s="31"/>
      <c r="K98" s="35"/>
    </row>
    <row r="99" spans="1:54" s="2" customFormat="1" ht="13.5" x14ac:dyDescent="0.25">
      <c r="A99" s="28"/>
      <c r="B99" s="28"/>
      <c r="C99" s="57" t="s">
        <v>4667</v>
      </c>
      <c r="D99" s="54"/>
      <c r="E99" s="6"/>
      <c r="F99" s="19"/>
      <c r="G99" s="24" t="s">
        <v>2</v>
      </c>
      <c r="H99" s="24" t="s">
        <v>2</v>
      </c>
      <c r="I99" s="31"/>
      <c r="J99" s="31"/>
      <c r="K99" s="35"/>
      <c r="L99" s="3"/>
      <c r="AI99" s="3"/>
      <c r="AV99" s="3"/>
      <c r="AX99" s="3"/>
      <c r="BB99" s="3"/>
    </row>
    <row r="100" spans="1:54" x14ac:dyDescent="0.25">
      <c r="B100" s="8"/>
      <c r="C100" s="57" t="s">
        <v>40</v>
      </c>
      <c r="D100" s="54"/>
      <c r="E100" s="6"/>
      <c r="F100" s="19"/>
      <c r="G100" s="24">
        <v>-105.48</v>
      </c>
      <c r="H100" s="24">
        <v>-4.9999999999999996E-2</v>
      </c>
      <c r="I100" s="31"/>
      <c r="J100" s="31"/>
      <c r="K100" s="35"/>
    </row>
    <row r="101" spans="1:54" x14ac:dyDescent="0.25">
      <c r="C101" s="58" t="s">
        <v>39</v>
      </c>
      <c r="D101" s="54"/>
      <c r="E101" s="6"/>
      <c r="F101" s="19"/>
      <c r="G101" s="25">
        <v>-105.48</v>
      </c>
      <c r="H101" s="25">
        <v>-4.9999999999999996E-2</v>
      </c>
      <c r="I101" s="31"/>
      <c r="J101" s="31"/>
      <c r="K101" s="35"/>
    </row>
    <row r="102" spans="1:54" x14ac:dyDescent="0.25">
      <c r="C102" s="57"/>
      <c r="D102" s="54"/>
      <c r="E102" s="6"/>
      <c r="F102" s="19"/>
      <c r="G102" s="24"/>
      <c r="H102" s="24"/>
      <c r="I102" s="31"/>
      <c r="J102" s="31"/>
      <c r="K102" s="35"/>
    </row>
    <row r="103" spans="1:54" x14ac:dyDescent="0.25">
      <c r="C103" s="60" t="s">
        <v>41</v>
      </c>
      <c r="D103" s="55"/>
      <c r="E103" s="5"/>
      <c r="F103" s="20"/>
      <c r="G103" s="26">
        <v>189164.49</v>
      </c>
      <c r="H103" s="26">
        <v>100.00000000000001</v>
      </c>
      <c r="I103" s="32"/>
      <c r="J103" s="32"/>
      <c r="K103" s="36"/>
    </row>
    <row r="106" spans="1:54" x14ac:dyDescent="0.25">
      <c r="C106" s="1" t="s">
        <v>42</v>
      </c>
    </row>
    <row r="107" spans="1:54" x14ac:dyDescent="0.25">
      <c r="C107" s="37" t="s">
        <v>43</v>
      </c>
      <c r="D107" s="37"/>
      <c r="E107" s="37"/>
      <c r="F107" s="37"/>
      <c r="G107" s="37"/>
      <c r="H107" s="37"/>
      <c r="I107" s="37"/>
      <c r="J107" s="37"/>
      <c r="K107" s="37"/>
    </row>
    <row r="108" spans="1:54" x14ac:dyDescent="0.25">
      <c r="C108" s="2" t="s">
        <v>44</v>
      </c>
    </row>
    <row r="109" spans="1:54" x14ac:dyDescent="0.25">
      <c r="C109" s="2" t="s">
        <v>45</v>
      </c>
    </row>
    <row r="110" spans="1:54" x14ac:dyDescent="0.25">
      <c r="C110" s="2" t="s">
        <v>46</v>
      </c>
    </row>
    <row r="111" spans="1:54" x14ac:dyDescent="0.25">
      <c r="C111" s="2" t="s">
        <v>47</v>
      </c>
    </row>
    <row r="112" spans="1:54" ht="43.5" customHeight="1" x14ac:dyDescent="0.25">
      <c r="C112" s="80" t="s">
        <v>4701</v>
      </c>
      <c r="D112" s="80"/>
      <c r="E112" s="80"/>
      <c r="F112" s="80"/>
      <c r="G112" s="80"/>
      <c r="H112" s="80"/>
      <c r="I112" s="80"/>
      <c r="J112" s="80"/>
      <c r="K112" s="80"/>
    </row>
    <row r="113" spans="3:6" x14ac:dyDescent="0.25">
      <c r="C113" s="2" t="s">
        <v>4707</v>
      </c>
    </row>
    <row r="115" spans="3:6" x14ac:dyDescent="0.25">
      <c r="C115" s="77" t="s">
        <v>4759</v>
      </c>
      <c r="E115" s="77" t="s">
        <v>4760</v>
      </c>
      <c r="F115" s="78"/>
    </row>
    <row r="116" spans="3:6" x14ac:dyDescent="0.25">
      <c r="E116" s="2" t="s">
        <v>4763</v>
      </c>
    </row>
  </sheetData>
  <mergeCells count="1">
    <mergeCell ref="C112:K112"/>
  </mergeCells>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125"/>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2521</v>
      </c>
      <c r="J2" s="38" t="s">
        <v>4484</v>
      </c>
    </row>
    <row r="3" spans="1:54" ht="16.5" x14ac:dyDescent="0.3">
      <c r="C3" s="1" t="s">
        <v>26</v>
      </c>
      <c r="D3" s="21" t="s">
        <v>2792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523648</v>
      </c>
      <c r="G10" s="24">
        <v>8162.63</v>
      </c>
      <c r="H10" s="24">
        <v>6.91</v>
      </c>
      <c r="I10" s="31"/>
      <c r="J10" s="31"/>
      <c r="K10" s="35"/>
    </row>
    <row r="11" spans="1:54" x14ac:dyDescent="0.25">
      <c r="B11" s="8" t="s">
        <v>61</v>
      </c>
      <c r="C11" s="57" t="s">
        <v>62</v>
      </c>
      <c r="D11" s="54" t="s">
        <v>63</v>
      </c>
      <c r="E11" s="6" t="s">
        <v>53</v>
      </c>
      <c r="F11" s="19">
        <v>555000</v>
      </c>
      <c r="G11" s="24">
        <v>5188.97</v>
      </c>
      <c r="H11" s="24">
        <v>4.4000000000000004</v>
      </c>
      <c r="I11" s="31"/>
      <c r="J11" s="31"/>
      <c r="K11" s="35"/>
    </row>
    <row r="12" spans="1:54" x14ac:dyDescent="0.25">
      <c r="B12" s="8" t="s">
        <v>54</v>
      </c>
      <c r="C12" s="57" t="s">
        <v>55</v>
      </c>
      <c r="D12" s="54" t="s">
        <v>56</v>
      </c>
      <c r="E12" s="6" t="s">
        <v>57</v>
      </c>
      <c r="F12" s="19">
        <v>347000</v>
      </c>
      <c r="G12" s="24">
        <v>5049.37</v>
      </c>
      <c r="H12" s="24">
        <v>4.28</v>
      </c>
      <c r="I12" s="31"/>
      <c r="J12" s="31"/>
      <c r="K12" s="35"/>
    </row>
    <row r="13" spans="1:54" x14ac:dyDescent="0.25">
      <c r="B13" s="8" t="s">
        <v>64</v>
      </c>
      <c r="C13" s="57" t="s">
        <v>65</v>
      </c>
      <c r="D13" s="54" t="s">
        <v>66</v>
      </c>
      <c r="E13" s="6" t="s">
        <v>53</v>
      </c>
      <c r="F13" s="19">
        <v>386300</v>
      </c>
      <c r="G13" s="24">
        <v>4149.83</v>
      </c>
      <c r="H13" s="24">
        <v>3.52</v>
      </c>
      <c r="I13" s="31"/>
      <c r="J13" s="31"/>
      <c r="K13" s="35"/>
    </row>
    <row r="14" spans="1:54" x14ac:dyDescent="0.25">
      <c r="B14" s="8" t="s">
        <v>89</v>
      </c>
      <c r="C14" s="57" t="s">
        <v>90</v>
      </c>
      <c r="D14" s="54" t="s">
        <v>91</v>
      </c>
      <c r="E14" s="6" t="s">
        <v>78</v>
      </c>
      <c r="F14" s="19">
        <v>36500</v>
      </c>
      <c r="G14" s="24">
        <v>3872.18</v>
      </c>
      <c r="H14" s="24">
        <v>3.28</v>
      </c>
      <c r="I14" s="31"/>
      <c r="J14" s="31"/>
      <c r="K14" s="35"/>
    </row>
    <row r="15" spans="1:54" x14ac:dyDescent="0.25">
      <c r="B15" s="8" t="s">
        <v>82</v>
      </c>
      <c r="C15" s="57" t="s">
        <v>83</v>
      </c>
      <c r="D15" s="54" t="s">
        <v>84</v>
      </c>
      <c r="E15" s="6" t="s">
        <v>85</v>
      </c>
      <c r="F15" s="19">
        <v>75431</v>
      </c>
      <c r="G15" s="24">
        <v>3333.86</v>
      </c>
      <c r="H15" s="24">
        <v>2.82</v>
      </c>
      <c r="I15" s="31"/>
      <c r="J15" s="31"/>
      <c r="K15" s="35"/>
    </row>
    <row r="16" spans="1:54" x14ac:dyDescent="0.25">
      <c r="B16" s="8" t="s">
        <v>756</v>
      </c>
      <c r="C16" s="57" t="s">
        <v>757</v>
      </c>
      <c r="D16" s="54" t="s">
        <v>758</v>
      </c>
      <c r="E16" s="6" t="s">
        <v>156</v>
      </c>
      <c r="F16" s="19">
        <v>539000</v>
      </c>
      <c r="G16" s="24">
        <v>3178.75</v>
      </c>
      <c r="H16" s="24">
        <v>2.69</v>
      </c>
      <c r="I16" s="31"/>
      <c r="J16" s="31"/>
      <c r="K16" s="35"/>
    </row>
    <row r="17" spans="2:11" x14ac:dyDescent="0.25">
      <c r="B17" s="8" t="s">
        <v>67</v>
      </c>
      <c r="C17" s="57" t="s">
        <v>68</v>
      </c>
      <c r="D17" s="54" t="s">
        <v>69</v>
      </c>
      <c r="E17" s="6" t="s">
        <v>70</v>
      </c>
      <c r="F17" s="19">
        <v>98084</v>
      </c>
      <c r="G17" s="24">
        <v>3049.63</v>
      </c>
      <c r="H17" s="24">
        <v>2.58</v>
      </c>
      <c r="I17" s="31"/>
      <c r="J17" s="31"/>
      <c r="K17" s="35"/>
    </row>
    <row r="18" spans="2:11" x14ac:dyDescent="0.25">
      <c r="B18" s="8" t="s">
        <v>1795</v>
      </c>
      <c r="C18" s="57" t="s">
        <v>1796</v>
      </c>
      <c r="D18" s="54" t="s">
        <v>1797</v>
      </c>
      <c r="E18" s="6" t="s">
        <v>119</v>
      </c>
      <c r="F18" s="19">
        <v>180000</v>
      </c>
      <c r="G18" s="24">
        <v>3031.11</v>
      </c>
      <c r="H18" s="24">
        <v>2.57</v>
      </c>
      <c r="I18" s="31"/>
      <c r="J18" s="31"/>
      <c r="K18" s="35"/>
    </row>
    <row r="19" spans="2:11" x14ac:dyDescent="0.25">
      <c r="B19" s="8" t="s">
        <v>71</v>
      </c>
      <c r="C19" s="57" t="s">
        <v>72</v>
      </c>
      <c r="D19" s="54" t="s">
        <v>73</v>
      </c>
      <c r="E19" s="6" t="s">
        <v>74</v>
      </c>
      <c r="F19" s="19">
        <v>33400</v>
      </c>
      <c r="G19" s="24">
        <v>3007.22</v>
      </c>
      <c r="H19" s="24">
        <v>2.5499999999999998</v>
      </c>
      <c r="I19" s="31"/>
      <c r="J19" s="31"/>
      <c r="K19" s="35"/>
    </row>
    <row r="20" spans="2:11" x14ac:dyDescent="0.25">
      <c r="B20" s="8" t="s">
        <v>142</v>
      </c>
      <c r="C20" s="57" t="s">
        <v>143</v>
      </c>
      <c r="D20" s="54" t="s">
        <v>144</v>
      </c>
      <c r="E20" s="6" t="s">
        <v>99</v>
      </c>
      <c r="F20" s="19">
        <v>98000</v>
      </c>
      <c r="G20" s="24">
        <v>2883.31</v>
      </c>
      <c r="H20" s="24">
        <v>2.44</v>
      </c>
      <c r="I20" s="31"/>
      <c r="J20" s="31"/>
      <c r="K20" s="35"/>
    </row>
    <row r="21" spans="2:11" x14ac:dyDescent="0.25">
      <c r="B21" s="8" t="s">
        <v>519</v>
      </c>
      <c r="C21" s="57" t="s">
        <v>520</v>
      </c>
      <c r="D21" s="54" t="s">
        <v>521</v>
      </c>
      <c r="E21" s="6" t="s">
        <v>99</v>
      </c>
      <c r="F21" s="19">
        <v>47100</v>
      </c>
      <c r="G21" s="24">
        <v>2787.35</v>
      </c>
      <c r="H21" s="24">
        <v>2.36</v>
      </c>
      <c r="I21" s="31"/>
      <c r="J21" s="31"/>
      <c r="K21" s="35"/>
    </row>
    <row r="22" spans="2:11" x14ac:dyDescent="0.25">
      <c r="B22" s="8" t="s">
        <v>231</v>
      </c>
      <c r="C22" s="57" t="s">
        <v>232</v>
      </c>
      <c r="D22" s="54" t="s">
        <v>233</v>
      </c>
      <c r="E22" s="6" t="s">
        <v>156</v>
      </c>
      <c r="F22" s="19">
        <v>625000</v>
      </c>
      <c r="G22" s="24">
        <v>2635.63</v>
      </c>
      <c r="H22" s="24">
        <v>2.23</v>
      </c>
      <c r="I22" s="31"/>
      <c r="J22" s="31"/>
      <c r="K22" s="35"/>
    </row>
    <row r="23" spans="2:11" x14ac:dyDescent="0.25">
      <c r="B23" s="8" t="s">
        <v>128</v>
      </c>
      <c r="C23" s="57" t="s">
        <v>129</v>
      </c>
      <c r="D23" s="54" t="s">
        <v>130</v>
      </c>
      <c r="E23" s="6" t="s">
        <v>131</v>
      </c>
      <c r="F23" s="19">
        <v>67000</v>
      </c>
      <c r="G23" s="24">
        <v>2538.4299999999998</v>
      </c>
      <c r="H23" s="24">
        <v>2.15</v>
      </c>
      <c r="I23" s="31"/>
      <c r="J23" s="31"/>
      <c r="K23" s="35"/>
    </row>
    <row r="24" spans="2:11" x14ac:dyDescent="0.25">
      <c r="B24" s="8" t="s">
        <v>112</v>
      </c>
      <c r="C24" s="57" t="s">
        <v>113</v>
      </c>
      <c r="D24" s="54" t="s">
        <v>114</v>
      </c>
      <c r="E24" s="6" t="s">
        <v>115</v>
      </c>
      <c r="F24" s="19">
        <v>85000</v>
      </c>
      <c r="G24" s="24">
        <v>2524.12</v>
      </c>
      <c r="H24" s="24">
        <v>2.14</v>
      </c>
      <c r="I24" s="31"/>
      <c r="J24" s="31"/>
      <c r="K24" s="35"/>
    </row>
    <row r="25" spans="2:11" x14ac:dyDescent="0.25">
      <c r="B25" s="8" t="s">
        <v>124</v>
      </c>
      <c r="C25" s="57" t="s">
        <v>125</v>
      </c>
      <c r="D25" s="54" t="s">
        <v>126</v>
      </c>
      <c r="E25" s="6" t="s">
        <v>127</v>
      </c>
      <c r="F25" s="19">
        <v>52000</v>
      </c>
      <c r="G25" s="24">
        <v>2479.85</v>
      </c>
      <c r="H25" s="24">
        <v>2.1</v>
      </c>
      <c r="I25" s="31"/>
      <c r="J25" s="31"/>
      <c r="K25" s="35"/>
    </row>
    <row r="26" spans="2:11" x14ac:dyDescent="0.25">
      <c r="B26" s="8" t="s">
        <v>202</v>
      </c>
      <c r="C26" s="57" t="s">
        <v>203</v>
      </c>
      <c r="D26" s="54" t="s">
        <v>204</v>
      </c>
      <c r="E26" s="6" t="s">
        <v>131</v>
      </c>
      <c r="F26" s="19">
        <v>9915</v>
      </c>
      <c r="G26" s="24">
        <v>2360.2800000000002</v>
      </c>
      <c r="H26" s="24">
        <v>2</v>
      </c>
      <c r="I26" s="31"/>
      <c r="J26" s="31"/>
      <c r="K26" s="35"/>
    </row>
    <row r="27" spans="2:11" x14ac:dyDescent="0.25">
      <c r="B27" s="8" t="s">
        <v>248</v>
      </c>
      <c r="C27" s="57" t="s">
        <v>249</v>
      </c>
      <c r="D27" s="54" t="s">
        <v>250</v>
      </c>
      <c r="E27" s="6" t="s">
        <v>119</v>
      </c>
      <c r="F27" s="19">
        <v>14800</v>
      </c>
      <c r="G27" s="24">
        <v>2353.36</v>
      </c>
      <c r="H27" s="24">
        <v>1.99</v>
      </c>
      <c r="I27" s="31"/>
      <c r="J27" s="31"/>
      <c r="K27" s="35"/>
    </row>
    <row r="28" spans="2:11" x14ac:dyDescent="0.25">
      <c r="B28" s="8" t="s">
        <v>170</v>
      </c>
      <c r="C28" s="57" t="s">
        <v>171</v>
      </c>
      <c r="D28" s="54" t="s">
        <v>172</v>
      </c>
      <c r="E28" s="6" t="s">
        <v>119</v>
      </c>
      <c r="F28" s="19">
        <v>82000</v>
      </c>
      <c r="G28" s="24">
        <v>2327.2399999999998</v>
      </c>
      <c r="H28" s="24">
        <v>1.97</v>
      </c>
      <c r="I28" s="31"/>
      <c r="J28" s="31"/>
      <c r="K28" s="35"/>
    </row>
    <row r="29" spans="2:11" x14ac:dyDescent="0.25">
      <c r="B29" s="8" t="s">
        <v>104</v>
      </c>
      <c r="C29" s="57" t="s">
        <v>105</v>
      </c>
      <c r="D29" s="54" t="s">
        <v>106</v>
      </c>
      <c r="E29" s="6" t="s">
        <v>107</v>
      </c>
      <c r="F29" s="19">
        <v>207800</v>
      </c>
      <c r="G29" s="24">
        <v>2322.06</v>
      </c>
      <c r="H29" s="24">
        <v>1.97</v>
      </c>
      <c r="I29" s="31"/>
      <c r="J29" s="31"/>
      <c r="K29" s="35"/>
    </row>
    <row r="30" spans="2:11" x14ac:dyDescent="0.25">
      <c r="B30" s="8" t="s">
        <v>86</v>
      </c>
      <c r="C30" s="57" t="s">
        <v>87</v>
      </c>
      <c r="D30" s="54" t="s">
        <v>88</v>
      </c>
      <c r="E30" s="6" t="s">
        <v>53</v>
      </c>
      <c r="F30" s="19">
        <v>388460</v>
      </c>
      <c r="G30" s="24">
        <v>2193.83</v>
      </c>
      <c r="H30" s="24">
        <v>1.86</v>
      </c>
      <c r="I30" s="31"/>
      <c r="J30" s="31"/>
      <c r="K30" s="35"/>
    </row>
    <row r="31" spans="2:11" x14ac:dyDescent="0.25">
      <c r="B31" s="8" t="s">
        <v>489</v>
      </c>
      <c r="C31" s="57" t="s">
        <v>490</v>
      </c>
      <c r="D31" s="54" t="s">
        <v>491</v>
      </c>
      <c r="E31" s="6" t="s">
        <v>99</v>
      </c>
      <c r="F31" s="19">
        <v>104694</v>
      </c>
      <c r="G31" s="24">
        <v>2192.66</v>
      </c>
      <c r="H31" s="24">
        <v>1.86</v>
      </c>
      <c r="I31" s="31"/>
      <c r="J31" s="31"/>
      <c r="K31" s="35"/>
    </row>
    <row r="32" spans="2:11" x14ac:dyDescent="0.25">
      <c r="B32" s="8" t="s">
        <v>75</v>
      </c>
      <c r="C32" s="57" t="s">
        <v>76</v>
      </c>
      <c r="D32" s="54" t="s">
        <v>77</v>
      </c>
      <c r="E32" s="6" t="s">
        <v>78</v>
      </c>
      <c r="F32" s="19">
        <v>110950</v>
      </c>
      <c r="G32" s="24">
        <v>2068.66</v>
      </c>
      <c r="H32" s="24">
        <v>1.75</v>
      </c>
      <c r="I32" s="31"/>
      <c r="J32" s="31"/>
      <c r="K32" s="35"/>
    </row>
    <row r="33" spans="2:11" x14ac:dyDescent="0.25">
      <c r="B33" s="8" t="s">
        <v>120</v>
      </c>
      <c r="C33" s="57" t="s">
        <v>121</v>
      </c>
      <c r="D33" s="54" t="s">
        <v>122</v>
      </c>
      <c r="E33" s="6" t="s">
        <v>123</v>
      </c>
      <c r="F33" s="19">
        <v>387000</v>
      </c>
      <c r="G33" s="24">
        <v>1995.57</v>
      </c>
      <c r="H33" s="24">
        <v>1.69</v>
      </c>
      <c r="I33" s="31"/>
      <c r="J33" s="31"/>
      <c r="K33" s="35"/>
    </row>
    <row r="34" spans="2:11" x14ac:dyDescent="0.25">
      <c r="B34" s="8" t="s">
        <v>332</v>
      </c>
      <c r="C34" s="57" t="s">
        <v>333</v>
      </c>
      <c r="D34" s="54" t="s">
        <v>334</v>
      </c>
      <c r="E34" s="6" t="s">
        <v>99</v>
      </c>
      <c r="F34" s="19">
        <v>48000</v>
      </c>
      <c r="G34" s="24">
        <v>1723.99</v>
      </c>
      <c r="H34" s="24">
        <v>1.46</v>
      </c>
      <c r="I34" s="31"/>
      <c r="J34" s="31"/>
      <c r="K34" s="35"/>
    </row>
    <row r="35" spans="2:11" x14ac:dyDescent="0.25">
      <c r="B35" s="8" t="s">
        <v>116</v>
      </c>
      <c r="C35" s="57" t="s">
        <v>117</v>
      </c>
      <c r="D35" s="54" t="s">
        <v>118</v>
      </c>
      <c r="E35" s="6" t="s">
        <v>119</v>
      </c>
      <c r="F35" s="19">
        <v>299732</v>
      </c>
      <c r="G35" s="24">
        <v>1672.5</v>
      </c>
      <c r="H35" s="24">
        <v>1.42</v>
      </c>
      <c r="I35" s="31"/>
      <c r="J35" s="31"/>
      <c r="K35" s="35"/>
    </row>
    <row r="36" spans="2:11" x14ac:dyDescent="0.25">
      <c r="B36" s="8" t="s">
        <v>461</v>
      </c>
      <c r="C36" s="57" t="s">
        <v>462</v>
      </c>
      <c r="D36" s="54" t="s">
        <v>463</v>
      </c>
      <c r="E36" s="6" t="s">
        <v>230</v>
      </c>
      <c r="F36" s="19">
        <v>110000</v>
      </c>
      <c r="G36" s="24">
        <v>1628</v>
      </c>
      <c r="H36" s="24">
        <v>1.38</v>
      </c>
      <c r="I36" s="31"/>
      <c r="J36" s="31"/>
      <c r="K36" s="35"/>
    </row>
    <row r="37" spans="2:11" x14ac:dyDescent="0.25">
      <c r="B37" s="8" t="s">
        <v>786</v>
      </c>
      <c r="C37" s="57" t="s">
        <v>787</v>
      </c>
      <c r="D37" s="54" t="s">
        <v>788</v>
      </c>
      <c r="E37" s="6" t="s">
        <v>103</v>
      </c>
      <c r="F37" s="19">
        <v>447833</v>
      </c>
      <c r="G37" s="24">
        <v>1350.66</v>
      </c>
      <c r="H37" s="24">
        <v>1.1399999999999999</v>
      </c>
      <c r="I37" s="31"/>
      <c r="J37" s="31"/>
      <c r="K37" s="35"/>
    </row>
    <row r="38" spans="2:11" x14ac:dyDescent="0.25">
      <c r="B38" s="8" t="s">
        <v>902</v>
      </c>
      <c r="C38" s="57" t="s">
        <v>903</v>
      </c>
      <c r="D38" s="54" t="s">
        <v>904</v>
      </c>
      <c r="E38" s="6" t="s">
        <v>99</v>
      </c>
      <c r="F38" s="19">
        <v>110000</v>
      </c>
      <c r="G38" s="24">
        <v>1309.1099999999999</v>
      </c>
      <c r="H38" s="24">
        <v>1.1100000000000001</v>
      </c>
      <c r="I38" s="31"/>
      <c r="J38" s="31"/>
      <c r="K38" s="35"/>
    </row>
    <row r="39" spans="2:11" x14ac:dyDescent="0.25">
      <c r="B39" s="8" t="s">
        <v>1926</v>
      </c>
      <c r="C39" s="57" t="s">
        <v>1927</v>
      </c>
      <c r="D39" s="54" t="s">
        <v>1928</v>
      </c>
      <c r="E39" s="6" t="s">
        <v>148</v>
      </c>
      <c r="F39" s="19">
        <v>205000</v>
      </c>
      <c r="G39" s="24">
        <v>1282.99</v>
      </c>
      <c r="H39" s="24">
        <v>1.0900000000000001</v>
      </c>
      <c r="I39" s="31"/>
      <c r="J39" s="31"/>
      <c r="K39" s="35"/>
    </row>
    <row r="40" spans="2:11" x14ac:dyDescent="0.25">
      <c r="B40" s="8" t="s">
        <v>1786</v>
      </c>
      <c r="C40" s="57" t="s">
        <v>1787</v>
      </c>
      <c r="D40" s="54" t="s">
        <v>1788</v>
      </c>
      <c r="E40" s="6" t="s">
        <v>148</v>
      </c>
      <c r="F40" s="19">
        <v>54000</v>
      </c>
      <c r="G40" s="24">
        <v>1280.3699999999999</v>
      </c>
      <c r="H40" s="24">
        <v>1.08</v>
      </c>
      <c r="I40" s="31"/>
      <c r="J40" s="31"/>
      <c r="K40" s="35"/>
    </row>
    <row r="41" spans="2:11" x14ac:dyDescent="0.25">
      <c r="B41" s="8" t="s">
        <v>108</v>
      </c>
      <c r="C41" s="57" t="s">
        <v>109</v>
      </c>
      <c r="D41" s="54" t="s">
        <v>110</v>
      </c>
      <c r="E41" s="6" t="s">
        <v>111</v>
      </c>
      <c r="F41" s="19">
        <v>3400</v>
      </c>
      <c r="G41" s="24">
        <v>1266.82</v>
      </c>
      <c r="H41" s="24">
        <v>1.07</v>
      </c>
      <c r="I41" s="31"/>
      <c r="J41" s="31"/>
      <c r="K41" s="35"/>
    </row>
    <row r="42" spans="2:11" x14ac:dyDescent="0.25">
      <c r="B42" s="8" t="s">
        <v>2775</v>
      </c>
      <c r="C42" s="57" t="s">
        <v>993</v>
      </c>
      <c r="D42" s="54" t="s">
        <v>994</v>
      </c>
      <c r="E42" s="6" t="s">
        <v>107</v>
      </c>
      <c r="F42" s="19">
        <v>1439210</v>
      </c>
      <c r="G42" s="24">
        <v>1263.9100000000001</v>
      </c>
      <c r="H42" s="24">
        <v>1.07</v>
      </c>
      <c r="I42" s="31"/>
      <c r="J42" s="31"/>
      <c r="K42" s="35" t="s">
        <v>4706</v>
      </c>
    </row>
    <row r="43" spans="2:11" x14ac:dyDescent="0.25">
      <c r="B43" s="8" t="s">
        <v>149</v>
      </c>
      <c r="C43" s="57" t="s">
        <v>150</v>
      </c>
      <c r="D43" s="54" t="s">
        <v>151</v>
      </c>
      <c r="E43" s="6" t="s">
        <v>152</v>
      </c>
      <c r="F43" s="19">
        <v>640024</v>
      </c>
      <c r="G43" s="24">
        <v>1125.1600000000001</v>
      </c>
      <c r="H43" s="24">
        <v>0.95</v>
      </c>
      <c r="I43" s="31"/>
      <c r="J43" s="31"/>
      <c r="K43" s="35"/>
    </row>
    <row r="44" spans="2:11" x14ac:dyDescent="0.25">
      <c r="B44" s="8" t="s">
        <v>774</v>
      </c>
      <c r="C44" s="57" t="s">
        <v>775</v>
      </c>
      <c r="D44" s="54" t="s">
        <v>776</v>
      </c>
      <c r="E44" s="6" t="s">
        <v>103</v>
      </c>
      <c r="F44" s="19">
        <v>14293</v>
      </c>
      <c r="G44" s="24">
        <v>1064.1400000000001</v>
      </c>
      <c r="H44" s="24">
        <v>0.9</v>
      </c>
      <c r="I44" s="31"/>
      <c r="J44" s="31"/>
      <c r="K44" s="35"/>
    </row>
    <row r="45" spans="2:11" x14ac:dyDescent="0.25">
      <c r="B45" s="8" t="s">
        <v>2776</v>
      </c>
      <c r="C45" s="57" t="s">
        <v>2777</v>
      </c>
      <c r="D45" s="54" t="s">
        <v>2778</v>
      </c>
      <c r="E45" s="6" t="s">
        <v>803</v>
      </c>
      <c r="F45" s="19">
        <v>36000</v>
      </c>
      <c r="G45" s="24">
        <v>908.64</v>
      </c>
      <c r="H45" s="24">
        <v>0.77</v>
      </c>
      <c r="I45" s="31"/>
      <c r="J45" s="31"/>
      <c r="K45" s="35"/>
    </row>
    <row r="46" spans="2:11" x14ac:dyDescent="0.25">
      <c r="B46" s="8" t="s">
        <v>284</v>
      </c>
      <c r="C46" s="57" t="s">
        <v>285</v>
      </c>
      <c r="D46" s="54" t="s">
        <v>286</v>
      </c>
      <c r="E46" s="6" t="s">
        <v>74</v>
      </c>
      <c r="F46" s="19">
        <v>196000</v>
      </c>
      <c r="G46" s="24">
        <v>715.11</v>
      </c>
      <c r="H46" s="24">
        <v>0.61</v>
      </c>
      <c r="I46" s="31"/>
      <c r="J46" s="31"/>
      <c r="K46" s="35"/>
    </row>
    <row r="47" spans="2:11" x14ac:dyDescent="0.25">
      <c r="C47" s="58" t="s">
        <v>39</v>
      </c>
      <c r="D47" s="54"/>
      <c r="E47" s="6"/>
      <c r="F47" s="19"/>
      <c r="G47" s="25">
        <v>92277.3</v>
      </c>
      <c r="H47" s="25">
        <v>78.16</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575</v>
      </c>
      <c r="D53" s="54"/>
      <c r="E53" s="6"/>
      <c r="F53" s="19"/>
      <c r="G53" s="24"/>
      <c r="H53" s="24"/>
      <c r="I53" s="31"/>
      <c r="J53" s="31"/>
      <c r="K53" s="35"/>
    </row>
    <row r="54" spans="1:11" x14ac:dyDescent="0.25">
      <c r="B54" s="8" t="s">
        <v>2133</v>
      </c>
      <c r="C54" s="57" t="s">
        <v>2134</v>
      </c>
      <c r="D54" s="54" t="s">
        <v>2135</v>
      </c>
      <c r="E54" s="6" t="s">
        <v>579</v>
      </c>
      <c r="F54" s="19">
        <v>2600000</v>
      </c>
      <c r="G54" s="24">
        <v>3106.48</v>
      </c>
      <c r="H54" s="24">
        <v>2.63</v>
      </c>
      <c r="I54" s="31"/>
      <c r="J54" s="31"/>
      <c r="K54" s="35" t="s">
        <v>4703</v>
      </c>
    </row>
    <row r="55" spans="1:11" x14ac:dyDescent="0.25">
      <c r="C55" s="58" t="s">
        <v>39</v>
      </c>
      <c r="D55" s="54"/>
      <c r="E55" s="6"/>
      <c r="F55" s="19"/>
      <c r="G55" s="25">
        <v>3106.48</v>
      </c>
      <c r="H55" s="25">
        <v>2.63</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2793</v>
      </c>
      <c r="C59" s="57" t="s">
        <v>51</v>
      </c>
      <c r="D59" s="54" t="s">
        <v>2794</v>
      </c>
      <c r="E59" s="6" t="s">
        <v>583</v>
      </c>
      <c r="F59" s="19">
        <v>5</v>
      </c>
      <c r="G59" s="24">
        <v>497.75</v>
      </c>
      <c r="H59" s="24">
        <v>0.42</v>
      </c>
      <c r="I59" s="31">
        <v>8.0649999999999995</v>
      </c>
      <c r="J59" s="31"/>
      <c r="K59" s="35" t="s">
        <v>584</v>
      </c>
    </row>
    <row r="60" spans="1:11" x14ac:dyDescent="0.25">
      <c r="C60" s="58" t="s">
        <v>39</v>
      </c>
      <c r="D60" s="54"/>
      <c r="E60" s="6"/>
      <c r="F60" s="19"/>
      <c r="G60" s="25">
        <v>497.75</v>
      </c>
      <c r="H60" s="25">
        <v>0.42</v>
      </c>
      <c r="I60" s="31"/>
      <c r="J60" s="31"/>
      <c r="K60" s="35"/>
    </row>
    <row r="61" spans="1:11" x14ac:dyDescent="0.25">
      <c r="C61" s="57"/>
      <c r="D61" s="54"/>
      <c r="E61" s="6"/>
      <c r="F61" s="19"/>
      <c r="G61" s="24"/>
      <c r="H61" s="24"/>
      <c r="I61" s="31"/>
      <c r="J61" s="31"/>
      <c r="K61" s="35"/>
    </row>
    <row r="62" spans="1:11" x14ac:dyDescent="0.25">
      <c r="C62" s="58" t="s">
        <v>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1530</v>
      </c>
      <c r="C67" s="57" t="s">
        <v>4680</v>
      </c>
      <c r="D67" s="54" t="s">
        <v>1531</v>
      </c>
      <c r="E67" s="6" t="s">
        <v>660</v>
      </c>
      <c r="F67" s="19">
        <v>6750000</v>
      </c>
      <c r="G67" s="24">
        <v>6724.8</v>
      </c>
      <c r="H67" s="24">
        <v>5.7</v>
      </c>
      <c r="I67" s="31">
        <v>0</v>
      </c>
      <c r="J67" s="31"/>
      <c r="K67" s="35"/>
    </row>
    <row r="68" spans="1:11" x14ac:dyDescent="0.25">
      <c r="B68" s="8" t="s">
        <v>2781</v>
      </c>
      <c r="C68" s="57" t="s">
        <v>2782</v>
      </c>
      <c r="D68" s="54" t="s">
        <v>2783</v>
      </c>
      <c r="E68" s="6" t="s">
        <v>660</v>
      </c>
      <c r="F68" s="19">
        <v>4000000</v>
      </c>
      <c r="G68" s="24">
        <v>4022.89</v>
      </c>
      <c r="H68" s="24">
        <v>3.41</v>
      </c>
      <c r="I68" s="31">
        <v>7.5805917999999997</v>
      </c>
      <c r="J68" s="31"/>
      <c r="K68" s="35"/>
    </row>
    <row r="69" spans="1:11" x14ac:dyDescent="0.25">
      <c r="B69" s="8" t="s">
        <v>2795</v>
      </c>
      <c r="C69" s="57" t="s">
        <v>2796</v>
      </c>
      <c r="D69" s="54" t="s">
        <v>2797</v>
      </c>
      <c r="E69" s="6" t="s">
        <v>660</v>
      </c>
      <c r="F69" s="19">
        <v>3500000</v>
      </c>
      <c r="G69" s="24">
        <v>3522.4</v>
      </c>
      <c r="H69" s="24">
        <v>2.98</v>
      </c>
      <c r="I69" s="31">
        <v>7.3829802999999998</v>
      </c>
      <c r="J69" s="31"/>
      <c r="K69" s="35"/>
    </row>
    <row r="70" spans="1:11" x14ac:dyDescent="0.25">
      <c r="C70" s="58" t="s">
        <v>39</v>
      </c>
      <c r="D70" s="54"/>
      <c r="E70" s="6"/>
      <c r="F70" s="19"/>
      <c r="G70" s="25">
        <v>14270.09</v>
      </c>
      <c r="H70" s="25">
        <v>12.09</v>
      </c>
      <c r="I70" s="31"/>
      <c r="J70" s="31"/>
      <c r="K70" s="35"/>
    </row>
    <row r="71" spans="1:11" x14ac:dyDescent="0.25">
      <c r="C71" s="57"/>
      <c r="D71" s="54"/>
      <c r="E71" s="6"/>
      <c r="F71" s="19"/>
      <c r="G71" s="24"/>
      <c r="H71" s="24"/>
      <c r="I71" s="31"/>
      <c r="J71" s="31"/>
      <c r="K71" s="35"/>
    </row>
    <row r="72" spans="1:11" x14ac:dyDescent="0.25">
      <c r="C72" s="59" t="s">
        <v>10</v>
      </c>
      <c r="D72" s="54"/>
      <c r="E72" s="6"/>
      <c r="F72" s="19"/>
      <c r="G72" s="24"/>
      <c r="H72" s="24"/>
      <c r="I72" s="31"/>
      <c r="J72" s="31"/>
      <c r="K72" s="35"/>
    </row>
    <row r="73" spans="1:11" x14ac:dyDescent="0.25">
      <c r="B73" s="8" t="s">
        <v>2784</v>
      </c>
      <c r="C73" s="57" t="s">
        <v>2785</v>
      </c>
      <c r="D73" s="54" t="s">
        <v>2786</v>
      </c>
      <c r="E73" s="6" t="s">
        <v>660</v>
      </c>
      <c r="F73" s="19">
        <v>1250000</v>
      </c>
      <c r="G73" s="24">
        <v>1264.6600000000001</v>
      </c>
      <c r="H73" s="24">
        <v>1.07</v>
      </c>
      <c r="I73" s="31">
        <v>7.6535814999999996</v>
      </c>
      <c r="J73" s="31"/>
      <c r="K73" s="35"/>
    </row>
    <row r="74" spans="1:11" x14ac:dyDescent="0.25">
      <c r="B74" s="8" t="s">
        <v>2787</v>
      </c>
      <c r="C74" s="57" t="s">
        <v>2788</v>
      </c>
      <c r="D74" s="54" t="s">
        <v>2789</v>
      </c>
      <c r="E74" s="6" t="s">
        <v>660</v>
      </c>
      <c r="F74" s="19">
        <v>1109000</v>
      </c>
      <c r="G74" s="24">
        <v>1122.29</v>
      </c>
      <c r="H74" s="24">
        <v>0.95</v>
      </c>
      <c r="I74" s="31">
        <v>7.5106332</v>
      </c>
      <c r="J74" s="31"/>
      <c r="K74" s="35"/>
    </row>
    <row r="75" spans="1:11" x14ac:dyDescent="0.25">
      <c r="B75" s="8" t="s">
        <v>2798</v>
      </c>
      <c r="C75" s="57" t="s">
        <v>2799</v>
      </c>
      <c r="D75" s="54" t="s">
        <v>2800</v>
      </c>
      <c r="E75" s="6" t="s">
        <v>660</v>
      </c>
      <c r="F75" s="19">
        <v>500000</v>
      </c>
      <c r="G75" s="24">
        <v>504</v>
      </c>
      <c r="H75" s="24">
        <v>0.43</v>
      </c>
      <c r="I75" s="31">
        <v>7.5731919999999997</v>
      </c>
      <c r="J75" s="31"/>
      <c r="K75" s="35"/>
    </row>
    <row r="76" spans="1:11" x14ac:dyDescent="0.25">
      <c r="B76" s="8" t="s">
        <v>2801</v>
      </c>
      <c r="C76" s="57" t="s">
        <v>2802</v>
      </c>
      <c r="D76" s="54" t="s">
        <v>2803</v>
      </c>
      <c r="E76" s="6" t="s">
        <v>660</v>
      </c>
      <c r="F76" s="19">
        <v>490000</v>
      </c>
      <c r="G76" s="24">
        <v>492.7</v>
      </c>
      <c r="H76" s="24">
        <v>0.42</v>
      </c>
      <c r="I76" s="31">
        <v>7.1281499999999998</v>
      </c>
      <c r="J76" s="31"/>
      <c r="K76" s="35"/>
    </row>
    <row r="77" spans="1:11" x14ac:dyDescent="0.25">
      <c r="C77" s="58" t="s">
        <v>39</v>
      </c>
      <c r="D77" s="54"/>
      <c r="E77" s="6"/>
      <c r="F77" s="19"/>
      <c r="G77" s="25">
        <v>3383.65</v>
      </c>
      <c r="H77" s="25">
        <v>2.87</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14</v>
      </c>
      <c r="D82" s="54"/>
      <c r="E82" s="6"/>
      <c r="F82" s="19"/>
      <c r="G82" s="24"/>
      <c r="H82" s="24"/>
      <c r="I82" s="31"/>
      <c r="J82" s="31"/>
      <c r="K82" s="35"/>
    </row>
    <row r="83" spans="1:11" x14ac:dyDescent="0.25">
      <c r="B83" s="8" t="s">
        <v>1757</v>
      </c>
      <c r="C83" s="57" t="s">
        <v>137</v>
      </c>
      <c r="D83" s="54" t="s">
        <v>1758</v>
      </c>
      <c r="E83" s="6" t="s">
        <v>694</v>
      </c>
      <c r="F83" s="19">
        <v>300</v>
      </c>
      <c r="G83" s="24">
        <v>1455.79</v>
      </c>
      <c r="H83" s="24">
        <v>1.23</v>
      </c>
      <c r="I83" s="31">
        <v>7.5400999999999998</v>
      </c>
      <c r="J83" s="31"/>
      <c r="K83" s="35" t="s">
        <v>584</v>
      </c>
    </row>
    <row r="84" spans="1:11" x14ac:dyDescent="0.25">
      <c r="B84" s="8" t="s">
        <v>2804</v>
      </c>
      <c r="C84" s="57" t="s">
        <v>1194</v>
      </c>
      <c r="D84" s="54" t="s">
        <v>2805</v>
      </c>
      <c r="E84" s="6" t="s">
        <v>1101</v>
      </c>
      <c r="F84" s="19">
        <v>280</v>
      </c>
      <c r="G84" s="24">
        <v>1394.88</v>
      </c>
      <c r="H84" s="24">
        <v>1.18</v>
      </c>
      <c r="I84" s="31">
        <v>7.0491000000000001</v>
      </c>
      <c r="J84" s="31"/>
      <c r="K84" s="35"/>
    </row>
    <row r="85" spans="1:11" x14ac:dyDescent="0.25">
      <c r="B85" s="8" t="s">
        <v>2790</v>
      </c>
      <c r="C85" s="57" t="s">
        <v>65</v>
      </c>
      <c r="D85" s="54" t="s">
        <v>2791</v>
      </c>
      <c r="E85" s="6" t="s">
        <v>694</v>
      </c>
      <c r="F85" s="19">
        <v>100</v>
      </c>
      <c r="G85" s="24">
        <v>488.32</v>
      </c>
      <c r="H85" s="24">
        <v>0.41</v>
      </c>
      <c r="I85" s="31">
        <v>7.4001999999999999</v>
      </c>
      <c r="J85" s="31"/>
      <c r="K85" s="35" t="s">
        <v>584</v>
      </c>
    </row>
    <row r="86" spans="1:11" x14ac:dyDescent="0.25">
      <c r="C86" s="58" t="s">
        <v>39</v>
      </c>
      <c r="D86" s="54"/>
      <c r="E86" s="6"/>
      <c r="F86" s="19"/>
      <c r="G86" s="25">
        <v>3338.99</v>
      </c>
      <c r="H86" s="25">
        <v>2.82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786.2</v>
      </c>
      <c r="H104" s="24">
        <v>0.67</v>
      </c>
      <c r="I104" s="31"/>
      <c r="J104" s="31"/>
      <c r="K104" s="35"/>
    </row>
    <row r="105" spans="1:54" x14ac:dyDescent="0.25">
      <c r="C105" s="58" t="s">
        <v>39</v>
      </c>
      <c r="D105" s="54"/>
      <c r="E105" s="6"/>
      <c r="F105" s="19"/>
      <c r="G105" s="25">
        <v>786.2</v>
      </c>
      <c r="H105" s="25">
        <v>0.67</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4667</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395.22</v>
      </c>
      <c r="H109" s="24">
        <v>0.34</v>
      </c>
      <c r="I109" s="31"/>
      <c r="J109" s="31"/>
      <c r="K109" s="35"/>
    </row>
    <row r="110" spans="1:54" x14ac:dyDescent="0.25">
      <c r="C110" s="58" t="s">
        <v>39</v>
      </c>
      <c r="D110" s="54"/>
      <c r="E110" s="6"/>
      <c r="F110" s="19"/>
      <c r="G110" s="25">
        <v>395.22</v>
      </c>
      <c r="H110" s="25">
        <v>0.34</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118055.67999999999</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ht="46.5" customHeight="1" x14ac:dyDescent="0.25">
      <c r="C121" s="80" t="s">
        <v>4701</v>
      </c>
      <c r="D121" s="80"/>
      <c r="E121" s="80"/>
      <c r="F121" s="80"/>
      <c r="G121" s="80"/>
      <c r="H121" s="80"/>
      <c r="I121" s="80"/>
      <c r="J121" s="80"/>
      <c r="K121" s="80"/>
    </row>
    <row r="122" spans="3:11" x14ac:dyDescent="0.25">
      <c r="C122" s="2" t="s">
        <v>4708</v>
      </c>
    </row>
    <row r="124" spans="3:11" x14ac:dyDescent="0.25">
      <c r="C124" s="77" t="s">
        <v>4759</v>
      </c>
      <c r="E124" s="77" t="s">
        <v>4760</v>
      </c>
      <c r="F124" s="78"/>
    </row>
    <row r="125" spans="3:11" x14ac:dyDescent="0.25">
      <c r="E125" s="2" t="s">
        <v>4765</v>
      </c>
    </row>
  </sheetData>
  <mergeCells count="1">
    <mergeCell ref="C121:K121"/>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125"/>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2086</v>
      </c>
      <c r="J2" s="38" t="s">
        <v>4484</v>
      </c>
    </row>
    <row r="3" spans="1:54" ht="16.5" x14ac:dyDescent="0.3">
      <c r="C3" s="1" t="s">
        <v>26</v>
      </c>
      <c r="D3" s="21" t="s">
        <v>2806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52460</v>
      </c>
      <c r="G10" s="24">
        <v>817.75</v>
      </c>
      <c r="H10" s="24">
        <v>3.34</v>
      </c>
      <c r="I10" s="31"/>
      <c r="J10" s="31"/>
      <c r="K10" s="35"/>
    </row>
    <row r="11" spans="1:54" x14ac:dyDescent="0.25">
      <c r="B11" s="8" t="s">
        <v>61</v>
      </c>
      <c r="C11" s="57" t="s">
        <v>62</v>
      </c>
      <c r="D11" s="54" t="s">
        <v>63</v>
      </c>
      <c r="E11" s="6" t="s">
        <v>53</v>
      </c>
      <c r="F11" s="19">
        <v>64100</v>
      </c>
      <c r="G11" s="24">
        <v>599.29999999999995</v>
      </c>
      <c r="H11" s="24">
        <v>2.44</v>
      </c>
      <c r="I11" s="31"/>
      <c r="J11" s="31"/>
      <c r="K11" s="35"/>
    </row>
    <row r="12" spans="1:54" x14ac:dyDescent="0.25">
      <c r="B12" s="8" t="s">
        <v>54</v>
      </c>
      <c r="C12" s="57" t="s">
        <v>55</v>
      </c>
      <c r="D12" s="54" t="s">
        <v>56</v>
      </c>
      <c r="E12" s="6" t="s">
        <v>57</v>
      </c>
      <c r="F12" s="19">
        <v>36650</v>
      </c>
      <c r="G12" s="24">
        <v>533.30999999999995</v>
      </c>
      <c r="H12" s="24">
        <v>2.1800000000000002</v>
      </c>
      <c r="I12" s="31"/>
      <c r="J12" s="31"/>
      <c r="K12" s="35"/>
    </row>
    <row r="13" spans="1:54" x14ac:dyDescent="0.25">
      <c r="B13" s="8" t="s">
        <v>64</v>
      </c>
      <c r="C13" s="57" t="s">
        <v>65</v>
      </c>
      <c r="D13" s="54" t="s">
        <v>66</v>
      </c>
      <c r="E13" s="6" t="s">
        <v>53</v>
      </c>
      <c r="F13" s="19">
        <v>39000</v>
      </c>
      <c r="G13" s="24">
        <v>418.96</v>
      </c>
      <c r="H13" s="24">
        <v>1.71</v>
      </c>
      <c r="I13" s="31"/>
      <c r="J13" s="31"/>
      <c r="K13" s="35"/>
    </row>
    <row r="14" spans="1:54" x14ac:dyDescent="0.25">
      <c r="B14" s="8" t="s">
        <v>89</v>
      </c>
      <c r="C14" s="57" t="s">
        <v>90</v>
      </c>
      <c r="D14" s="54" t="s">
        <v>91</v>
      </c>
      <c r="E14" s="6" t="s">
        <v>78</v>
      </c>
      <c r="F14" s="19">
        <v>3630</v>
      </c>
      <c r="G14" s="24">
        <v>385.1</v>
      </c>
      <c r="H14" s="24">
        <v>1.57</v>
      </c>
      <c r="I14" s="31"/>
      <c r="J14" s="31"/>
      <c r="K14" s="35"/>
    </row>
    <row r="15" spans="1:54" x14ac:dyDescent="0.25">
      <c r="B15" s="8" t="s">
        <v>82</v>
      </c>
      <c r="C15" s="57" t="s">
        <v>83</v>
      </c>
      <c r="D15" s="54" t="s">
        <v>84</v>
      </c>
      <c r="E15" s="6" t="s">
        <v>85</v>
      </c>
      <c r="F15" s="19">
        <v>8498</v>
      </c>
      <c r="G15" s="24">
        <v>375.59</v>
      </c>
      <c r="H15" s="24">
        <v>1.53</v>
      </c>
      <c r="I15" s="31"/>
      <c r="J15" s="31"/>
      <c r="K15" s="35"/>
    </row>
    <row r="16" spans="1:54" x14ac:dyDescent="0.25">
      <c r="B16" s="8" t="s">
        <v>71</v>
      </c>
      <c r="C16" s="57" t="s">
        <v>72</v>
      </c>
      <c r="D16" s="54" t="s">
        <v>73</v>
      </c>
      <c r="E16" s="6" t="s">
        <v>74</v>
      </c>
      <c r="F16" s="19">
        <v>3900</v>
      </c>
      <c r="G16" s="24">
        <v>351.14</v>
      </c>
      <c r="H16" s="24">
        <v>1.43</v>
      </c>
      <c r="I16" s="31"/>
      <c r="J16" s="31"/>
      <c r="K16" s="35"/>
    </row>
    <row r="17" spans="2:11" x14ac:dyDescent="0.25">
      <c r="B17" s="8" t="s">
        <v>67</v>
      </c>
      <c r="C17" s="57" t="s">
        <v>68</v>
      </c>
      <c r="D17" s="54" t="s">
        <v>69</v>
      </c>
      <c r="E17" s="6" t="s">
        <v>70</v>
      </c>
      <c r="F17" s="19">
        <v>10495</v>
      </c>
      <c r="G17" s="24">
        <v>326.31</v>
      </c>
      <c r="H17" s="24">
        <v>1.33</v>
      </c>
      <c r="I17" s="31"/>
      <c r="J17" s="31"/>
      <c r="K17" s="35"/>
    </row>
    <row r="18" spans="2:11" x14ac:dyDescent="0.25">
      <c r="B18" s="8" t="s">
        <v>231</v>
      </c>
      <c r="C18" s="57" t="s">
        <v>232</v>
      </c>
      <c r="D18" s="54" t="s">
        <v>233</v>
      </c>
      <c r="E18" s="6" t="s">
        <v>156</v>
      </c>
      <c r="F18" s="19">
        <v>72277</v>
      </c>
      <c r="G18" s="24">
        <v>304.79000000000002</v>
      </c>
      <c r="H18" s="24">
        <v>1.24</v>
      </c>
      <c r="I18" s="31"/>
      <c r="J18" s="31"/>
      <c r="K18" s="35"/>
    </row>
    <row r="19" spans="2:11" x14ac:dyDescent="0.25">
      <c r="B19" s="8" t="s">
        <v>1795</v>
      </c>
      <c r="C19" s="57" t="s">
        <v>1796</v>
      </c>
      <c r="D19" s="54" t="s">
        <v>1797</v>
      </c>
      <c r="E19" s="6" t="s">
        <v>119</v>
      </c>
      <c r="F19" s="19">
        <v>18000</v>
      </c>
      <c r="G19" s="24">
        <v>303.11</v>
      </c>
      <c r="H19" s="24">
        <v>1.24</v>
      </c>
      <c r="I19" s="31"/>
      <c r="J19" s="31"/>
      <c r="K19" s="35"/>
    </row>
    <row r="20" spans="2:11" x14ac:dyDescent="0.25">
      <c r="B20" s="8" t="s">
        <v>202</v>
      </c>
      <c r="C20" s="57" t="s">
        <v>203</v>
      </c>
      <c r="D20" s="54" t="s">
        <v>204</v>
      </c>
      <c r="E20" s="6" t="s">
        <v>131</v>
      </c>
      <c r="F20" s="19">
        <v>1145</v>
      </c>
      <c r="G20" s="24">
        <v>272.57</v>
      </c>
      <c r="H20" s="24">
        <v>1.1100000000000001</v>
      </c>
      <c r="I20" s="31"/>
      <c r="J20" s="31"/>
      <c r="K20" s="35"/>
    </row>
    <row r="21" spans="2:11" x14ac:dyDescent="0.25">
      <c r="B21" s="8" t="s">
        <v>489</v>
      </c>
      <c r="C21" s="57" t="s">
        <v>490</v>
      </c>
      <c r="D21" s="54" t="s">
        <v>491</v>
      </c>
      <c r="E21" s="6" t="s">
        <v>99</v>
      </c>
      <c r="F21" s="19">
        <v>12509</v>
      </c>
      <c r="G21" s="24">
        <v>261.98</v>
      </c>
      <c r="H21" s="24">
        <v>1.07</v>
      </c>
      <c r="I21" s="31"/>
      <c r="J21" s="31"/>
      <c r="K21" s="35"/>
    </row>
    <row r="22" spans="2:11" x14ac:dyDescent="0.25">
      <c r="B22" s="8" t="s">
        <v>756</v>
      </c>
      <c r="C22" s="57" t="s">
        <v>757</v>
      </c>
      <c r="D22" s="54" t="s">
        <v>758</v>
      </c>
      <c r="E22" s="6" t="s">
        <v>156</v>
      </c>
      <c r="F22" s="19">
        <v>43900</v>
      </c>
      <c r="G22" s="24">
        <v>258.89999999999998</v>
      </c>
      <c r="H22" s="24">
        <v>1.06</v>
      </c>
      <c r="I22" s="31"/>
      <c r="J22" s="31"/>
      <c r="K22" s="35"/>
    </row>
    <row r="23" spans="2:11" x14ac:dyDescent="0.25">
      <c r="B23" s="8" t="s">
        <v>112</v>
      </c>
      <c r="C23" s="57" t="s">
        <v>113</v>
      </c>
      <c r="D23" s="54" t="s">
        <v>114</v>
      </c>
      <c r="E23" s="6" t="s">
        <v>115</v>
      </c>
      <c r="F23" s="19">
        <v>8450</v>
      </c>
      <c r="G23" s="24">
        <v>250.93</v>
      </c>
      <c r="H23" s="24">
        <v>1.02</v>
      </c>
      <c r="I23" s="31"/>
      <c r="J23" s="31"/>
      <c r="K23" s="35"/>
    </row>
    <row r="24" spans="2:11" x14ac:dyDescent="0.25">
      <c r="B24" s="8" t="s">
        <v>104</v>
      </c>
      <c r="C24" s="57" t="s">
        <v>105</v>
      </c>
      <c r="D24" s="54" t="s">
        <v>106</v>
      </c>
      <c r="E24" s="6" t="s">
        <v>107</v>
      </c>
      <c r="F24" s="19">
        <v>22400</v>
      </c>
      <c r="G24" s="24">
        <v>250.31</v>
      </c>
      <c r="H24" s="24">
        <v>1.02</v>
      </c>
      <c r="I24" s="31"/>
      <c r="J24" s="31"/>
      <c r="K24" s="35"/>
    </row>
    <row r="25" spans="2:11" x14ac:dyDescent="0.25">
      <c r="B25" s="8" t="s">
        <v>128</v>
      </c>
      <c r="C25" s="57" t="s">
        <v>129</v>
      </c>
      <c r="D25" s="54" t="s">
        <v>130</v>
      </c>
      <c r="E25" s="6" t="s">
        <v>131</v>
      </c>
      <c r="F25" s="19">
        <v>6600</v>
      </c>
      <c r="G25" s="24">
        <v>250.05</v>
      </c>
      <c r="H25" s="24">
        <v>1.02</v>
      </c>
      <c r="I25" s="31"/>
      <c r="J25" s="31"/>
      <c r="K25" s="35"/>
    </row>
    <row r="26" spans="2:11" x14ac:dyDescent="0.25">
      <c r="B26" s="8" t="s">
        <v>519</v>
      </c>
      <c r="C26" s="57" t="s">
        <v>520</v>
      </c>
      <c r="D26" s="54" t="s">
        <v>521</v>
      </c>
      <c r="E26" s="6" t="s">
        <v>99</v>
      </c>
      <c r="F26" s="19">
        <v>4200</v>
      </c>
      <c r="G26" s="24">
        <v>248.55</v>
      </c>
      <c r="H26" s="24">
        <v>1.01</v>
      </c>
      <c r="I26" s="31"/>
      <c r="J26" s="31"/>
      <c r="K26" s="35"/>
    </row>
    <row r="27" spans="2:11" x14ac:dyDescent="0.25">
      <c r="B27" s="8" t="s">
        <v>86</v>
      </c>
      <c r="C27" s="57" t="s">
        <v>87</v>
      </c>
      <c r="D27" s="54" t="s">
        <v>88</v>
      </c>
      <c r="E27" s="6" t="s">
        <v>53</v>
      </c>
      <c r="F27" s="19">
        <v>44000</v>
      </c>
      <c r="G27" s="24">
        <v>248.49</v>
      </c>
      <c r="H27" s="24">
        <v>1.01</v>
      </c>
      <c r="I27" s="31"/>
      <c r="J27" s="31"/>
      <c r="K27" s="35"/>
    </row>
    <row r="28" spans="2:11" x14ac:dyDescent="0.25">
      <c r="B28" s="8" t="s">
        <v>124</v>
      </c>
      <c r="C28" s="57" t="s">
        <v>125</v>
      </c>
      <c r="D28" s="54" t="s">
        <v>126</v>
      </c>
      <c r="E28" s="6" t="s">
        <v>127</v>
      </c>
      <c r="F28" s="19">
        <v>5100</v>
      </c>
      <c r="G28" s="24">
        <v>243.22</v>
      </c>
      <c r="H28" s="24">
        <v>0.99</v>
      </c>
      <c r="I28" s="31"/>
      <c r="J28" s="31"/>
      <c r="K28" s="35"/>
    </row>
    <row r="29" spans="2:11" x14ac:dyDescent="0.25">
      <c r="B29" s="8" t="s">
        <v>75</v>
      </c>
      <c r="C29" s="57" t="s">
        <v>76</v>
      </c>
      <c r="D29" s="54" t="s">
        <v>77</v>
      </c>
      <c r="E29" s="6" t="s">
        <v>78</v>
      </c>
      <c r="F29" s="19">
        <v>12990</v>
      </c>
      <c r="G29" s="24">
        <v>242.2</v>
      </c>
      <c r="H29" s="24">
        <v>0.99</v>
      </c>
      <c r="I29" s="31"/>
      <c r="J29" s="31"/>
      <c r="K29" s="35"/>
    </row>
    <row r="30" spans="2:11" x14ac:dyDescent="0.25">
      <c r="B30" s="8" t="s">
        <v>142</v>
      </c>
      <c r="C30" s="57" t="s">
        <v>143</v>
      </c>
      <c r="D30" s="54" t="s">
        <v>144</v>
      </c>
      <c r="E30" s="6" t="s">
        <v>99</v>
      </c>
      <c r="F30" s="19">
        <v>7430</v>
      </c>
      <c r="G30" s="24">
        <v>218.6</v>
      </c>
      <c r="H30" s="24">
        <v>0.89</v>
      </c>
      <c r="I30" s="31"/>
      <c r="J30" s="31"/>
      <c r="K30" s="35"/>
    </row>
    <row r="31" spans="2:11" x14ac:dyDescent="0.25">
      <c r="B31" s="8" t="s">
        <v>248</v>
      </c>
      <c r="C31" s="57" t="s">
        <v>249</v>
      </c>
      <c r="D31" s="54" t="s">
        <v>250</v>
      </c>
      <c r="E31" s="6" t="s">
        <v>119</v>
      </c>
      <c r="F31" s="19">
        <v>1350</v>
      </c>
      <c r="G31" s="24">
        <v>214.66</v>
      </c>
      <c r="H31" s="24">
        <v>0.88</v>
      </c>
      <c r="I31" s="31"/>
      <c r="J31" s="31"/>
      <c r="K31" s="35"/>
    </row>
    <row r="32" spans="2:11" x14ac:dyDescent="0.25">
      <c r="B32" s="8" t="s">
        <v>120</v>
      </c>
      <c r="C32" s="57" t="s">
        <v>121</v>
      </c>
      <c r="D32" s="54" t="s">
        <v>122</v>
      </c>
      <c r="E32" s="6" t="s">
        <v>123</v>
      </c>
      <c r="F32" s="19">
        <v>38800</v>
      </c>
      <c r="G32" s="24">
        <v>200.07</v>
      </c>
      <c r="H32" s="24">
        <v>0.82</v>
      </c>
      <c r="I32" s="31"/>
      <c r="J32" s="31"/>
      <c r="K32" s="35"/>
    </row>
    <row r="33" spans="2:11" x14ac:dyDescent="0.25">
      <c r="B33" s="8" t="s">
        <v>332</v>
      </c>
      <c r="C33" s="57" t="s">
        <v>333</v>
      </c>
      <c r="D33" s="54" t="s">
        <v>334</v>
      </c>
      <c r="E33" s="6" t="s">
        <v>99</v>
      </c>
      <c r="F33" s="19">
        <v>5530</v>
      </c>
      <c r="G33" s="24">
        <v>198.62</v>
      </c>
      <c r="H33" s="24">
        <v>0.81</v>
      </c>
      <c r="I33" s="31"/>
      <c r="J33" s="31"/>
      <c r="K33" s="35"/>
    </row>
    <row r="34" spans="2:11" x14ac:dyDescent="0.25">
      <c r="B34" s="8" t="s">
        <v>116</v>
      </c>
      <c r="C34" s="57" t="s">
        <v>117</v>
      </c>
      <c r="D34" s="54" t="s">
        <v>118</v>
      </c>
      <c r="E34" s="6" t="s">
        <v>119</v>
      </c>
      <c r="F34" s="19">
        <v>34000</v>
      </c>
      <c r="G34" s="24">
        <v>189.72</v>
      </c>
      <c r="H34" s="24">
        <v>0.77</v>
      </c>
      <c r="I34" s="31"/>
      <c r="J34" s="31"/>
      <c r="K34" s="35"/>
    </row>
    <row r="35" spans="2:11" x14ac:dyDescent="0.25">
      <c r="B35" s="8" t="s">
        <v>170</v>
      </c>
      <c r="C35" s="57" t="s">
        <v>171</v>
      </c>
      <c r="D35" s="54" t="s">
        <v>172</v>
      </c>
      <c r="E35" s="6" t="s">
        <v>119</v>
      </c>
      <c r="F35" s="19">
        <v>6300</v>
      </c>
      <c r="G35" s="24">
        <v>178.8</v>
      </c>
      <c r="H35" s="24">
        <v>0.73</v>
      </c>
      <c r="I35" s="31"/>
      <c r="J35" s="31"/>
      <c r="K35" s="35"/>
    </row>
    <row r="36" spans="2:11" x14ac:dyDescent="0.25">
      <c r="B36" s="8" t="s">
        <v>1786</v>
      </c>
      <c r="C36" s="57" t="s">
        <v>1787</v>
      </c>
      <c r="D36" s="54" t="s">
        <v>1788</v>
      </c>
      <c r="E36" s="6" t="s">
        <v>148</v>
      </c>
      <c r="F36" s="19">
        <v>6500</v>
      </c>
      <c r="G36" s="24">
        <v>154.12</v>
      </c>
      <c r="H36" s="24">
        <v>0.63</v>
      </c>
      <c r="I36" s="31"/>
      <c r="J36" s="31"/>
      <c r="K36" s="35"/>
    </row>
    <row r="37" spans="2:11" x14ac:dyDescent="0.25">
      <c r="B37" s="8" t="s">
        <v>902</v>
      </c>
      <c r="C37" s="57" t="s">
        <v>903</v>
      </c>
      <c r="D37" s="54" t="s">
        <v>904</v>
      </c>
      <c r="E37" s="6" t="s">
        <v>99</v>
      </c>
      <c r="F37" s="19">
        <v>12900</v>
      </c>
      <c r="G37" s="24">
        <v>153.52000000000001</v>
      </c>
      <c r="H37" s="24">
        <v>0.63</v>
      </c>
      <c r="I37" s="31"/>
      <c r="J37" s="31"/>
      <c r="K37" s="35"/>
    </row>
    <row r="38" spans="2:11" x14ac:dyDescent="0.25">
      <c r="B38" s="8" t="s">
        <v>149</v>
      </c>
      <c r="C38" s="57" t="s">
        <v>150</v>
      </c>
      <c r="D38" s="54" t="s">
        <v>151</v>
      </c>
      <c r="E38" s="6" t="s">
        <v>152</v>
      </c>
      <c r="F38" s="19">
        <v>86392</v>
      </c>
      <c r="G38" s="24">
        <v>151.88</v>
      </c>
      <c r="H38" s="24">
        <v>0.62</v>
      </c>
      <c r="I38" s="31"/>
      <c r="J38" s="31"/>
      <c r="K38" s="35"/>
    </row>
    <row r="39" spans="2:11" x14ac:dyDescent="0.25">
      <c r="B39" s="8" t="s">
        <v>2775</v>
      </c>
      <c r="C39" s="57" t="s">
        <v>993</v>
      </c>
      <c r="D39" s="54" t="s">
        <v>994</v>
      </c>
      <c r="E39" s="6" t="s">
        <v>107</v>
      </c>
      <c r="F39" s="19">
        <v>163510</v>
      </c>
      <c r="G39" s="24">
        <v>143.59</v>
      </c>
      <c r="H39" s="24">
        <v>0.59</v>
      </c>
      <c r="I39" s="31"/>
      <c r="J39" s="31"/>
      <c r="K39" s="35" t="s">
        <v>4706</v>
      </c>
    </row>
    <row r="40" spans="2:11" x14ac:dyDescent="0.25">
      <c r="B40" s="8" t="s">
        <v>461</v>
      </c>
      <c r="C40" s="57" t="s">
        <v>462</v>
      </c>
      <c r="D40" s="54" t="s">
        <v>463</v>
      </c>
      <c r="E40" s="6" t="s">
        <v>230</v>
      </c>
      <c r="F40" s="19">
        <v>9400</v>
      </c>
      <c r="G40" s="24">
        <v>139.12</v>
      </c>
      <c r="H40" s="24">
        <v>0.56999999999999995</v>
      </c>
      <c r="I40" s="31"/>
      <c r="J40" s="31"/>
      <c r="K40" s="35"/>
    </row>
    <row r="41" spans="2:11" x14ac:dyDescent="0.25">
      <c r="B41" s="8" t="s">
        <v>786</v>
      </c>
      <c r="C41" s="57" t="s">
        <v>787</v>
      </c>
      <c r="D41" s="54" t="s">
        <v>788</v>
      </c>
      <c r="E41" s="6" t="s">
        <v>103</v>
      </c>
      <c r="F41" s="19">
        <v>45504</v>
      </c>
      <c r="G41" s="24">
        <v>137.24</v>
      </c>
      <c r="H41" s="24">
        <v>0.56000000000000005</v>
      </c>
      <c r="I41" s="31"/>
      <c r="J41" s="31"/>
      <c r="K41" s="35"/>
    </row>
    <row r="42" spans="2:11" x14ac:dyDescent="0.25">
      <c r="B42" s="8" t="s">
        <v>1926</v>
      </c>
      <c r="C42" s="57" t="s">
        <v>1927</v>
      </c>
      <c r="D42" s="54" t="s">
        <v>1928</v>
      </c>
      <c r="E42" s="6" t="s">
        <v>148</v>
      </c>
      <c r="F42" s="19">
        <v>20500</v>
      </c>
      <c r="G42" s="24">
        <v>128.30000000000001</v>
      </c>
      <c r="H42" s="24">
        <v>0.52</v>
      </c>
      <c r="I42" s="31"/>
      <c r="J42" s="31"/>
      <c r="K42" s="35"/>
    </row>
    <row r="43" spans="2:11" x14ac:dyDescent="0.25">
      <c r="B43" s="8" t="s">
        <v>2776</v>
      </c>
      <c r="C43" s="57" t="s">
        <v>2777</v>
      </c>
      <c r="D43" s="54" t="s">
        <v>2778</v>
      </c>
      <c r="E43" s="6" t="s">
        <v>803</v>
      </c>
      <c r="F43" s="19">
        <v>4800</v>
      </c>
      <c r="G43" s="24">
        <v>121.15</v>
      </c>
      <c r="H43" s="24">
        <v>0.49</v>
      </c>
      <c r="I43" s="31"/>
      <c r="J43" s="31"/>
      <c r="K43" s="35"/>
    </row>
    <row r="44" spans="2:11" x14ac:dyDescent="0.25">
      <c r="B44" s="8" t="s">
        <v>108</v>
      </c>
      <c r="C44" s="57" t="s">
        <v>109</v>
      </c>
      <c r="D44" s="54" t="s">
        <v>110</v>
      </c>
      <c r="E44" s="6" t="s">
        <v>111</v>
      </c>
      <c r="F44" s="19">
        <v>320</v>
      </c>
      <c r="G44" s="24">
        <v>119.23</v>
      </c>
      <c r="H44" s="24">
        <v>0.49</v>
      </c>
      <c r="I44" s="31"/>
      <c r="J44" s="31"/>
      <c r="K44" s="35"/>
    </row>
    <row r="45" spans="2:11" x14ac:dyDescent="0.25">
      <c r="B45" s="8" t="s">
        <v>774</v>
      </c>
      <c r="C45" s="57" t="s">
        <v>775</v>
      </c>
      <c r="D45" s="54" t="s">
        <v>776</v>
      </c>
      <c r="E45" s="6" t="s">
        <v>103</v>
      </c>
      <c r="F45" s="19">
        <v>1497</v>
      </c>
      <c r="G45" s="24">
        <v>111.45</v>
      </c>
      <c r="H45" s="24">
        <v>0.45</v>
      </c>
      <c r="I45" s="31"/>
      <c r="J45" s="31"/>
      <c r="K45" s="35"/>
    </row>
    <row r="46" spans="2:11" x14ac:dyDescent="0.25">
      <c r="B46" s="8" t="s">
        <v>284</v>
      </c>
      <c r="C46" s="57" t="s">
        <v>285</v>
      </c>
      <c r="D46" s="54" t="s">
        <v>286</v>
      </c>
      <c r="E46" s="6" t="s">
        <v>74</v>
      </c>
      <c r="F46" s="19">
        <v>29000</v>
      </c>
      <c r="G46" s="24">
        <v>105.81</v>
      </c>
      <c r="H46" s="24">
        <v>0.43</v>
      </c>
      <c r="I46" s="31"/>
      <c r="J46" s="31"/>
      <c r="K46" s="35"/>
    </row>
    <row r="47" spans="2:11" x14ac:dyDescent="0.25">
      <c r="C47" s="58" t="s">
        <v>39</v>
      </c>
      <c r="D47" s="54"/>
      <c r="E47" s="6"/>
      <c r="F47" s="19"/>
      <c r="G47" s="25">
        <v>9608.44</v>
      </c>
      <c r="H47" s="25">
        <v>39.19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2807</v>
      </c>
      <c r="C55" s="57" t="s">
        <v>2808</v>
      </c>
      <c r="D55" s="54" t="s">
        <v>2809</v>
      </c>
      <c r="E55" s="6" t="s">
        <v>1678</v>
      </c>
      <c r="F55" s="19">
        <v>100</v>
      </c>
      <c r="G55" s="24">
        <v>1005.16</v>
      </c>
      <c r="H55" s="24">
        <v>4.0999999999999996</v>
      </c>
      <c r="I55" s="31">
        <v>7.7847999999999997</v>
      </c>
      <c r="J55" s="31"/>
      <c r="K55" s="35"/>
    </row>
    <row r="56" spans="1:11" x14ac:dyDescent="0.25">
      <c r="B56" s="8" t="s">
        <v>2793</v>
      </c>
      <c r="C56" s="57" t="s">
        <v>51</v>
      </c>
      <c r="D56" s="54" t="s">
        <v>2794</v>
      </c>
      <c r="E56" s="6" t="s">
        <v>583</v>
      </c>
      <c r="F56" s="19">
        <v>10</v>
      </c>
      <c r="G56" s="24">
        <v>995.5</v>
      </c>
      <c r="H56" s="24">
        <v>4.0599999999999996</v>
      </c>
      <c r="I56" s="31">
        <v>8.0649999999999995</v>
      </c>
      <c r="J56" s="31"/>
      <c r="K56" s="35" t="s">
        <v>584</v>
      </c>
    </row>
    <row r="57" spans="1:11" x14ac:dyDescent="0.25">
      <c r="B57" s="8" t="s">
        <v>2810</v>
      </c>
      <c r="C57" s="57" t="s">
        <v>692</v>
      </c>
      <c r="D57" s="54" t="s">
        <v>2811</v>
      </c>
      <c r="E57" s="6" t="s">
        <v>583</v>
      </c>
      <c r="F57" s="19">
        <v>75</v>
      </c>
      <c r="G57" s="24">
        <v>758.93</v>
      </c>
      <c r="H57" s="24">
        <v>3.1</v>
      </c>
      <c r="I57" s="31">
        <v>7.83</v>
      </c>
      <c r="J57" s="31"/>
      <c r="K57" s="35" t="s">
        <v>584</v>
      </c>
    </row>
    <row r="58" spans="1:11" x14ac:dyDescent="0.25">
      <c r="B58" s="8" t="s">
        <v>717</v>
      </c>
      <c r="C58" s="57" t="s">
        <v>718</v>
      </c>
      <c r="D58" s="54" t="s">
        <v>719</v>
      </c>
      <c r="E58" s="6" t="s">
        <v>720</v>
      </c>
      <c r="F58" s="19">
        <v>50</v>
      </c>
      <c r="G58" s="24">
        <v>508.87</v>
      </c>
      <c r="H58" s="24">
        <v>2.08</v>
      </c>
      <c r="I58" s="31">
        <v>7.87</v>
      </c>
      <c r="J58" s="31"/>
      <c r="K58" s="35" t="s">
        <v>584</v>
      </c>
    </row>
    <row r="59" spans="1:11" x14ac:dyDescent="0.25">
      <c r="B59" s="8" t="s">
        <v>2812</v>
      </c>
      <c r="C59" s="57" t="s">
        <v>1486</v>
      </c>
      <c r="D59" s="54" t="s">
        <v>2813</v>
      </c>
      <c r="E59" s="6" t="s">
        <v>583</v>
      </c>
      <c r="F59" s="19">
        <v>500</v>
      </c>
      <c r="G59" s="24">
        <v>504.76</v>
      </c>
      <c r="H59" s="24">
        <v>2.06</v>
      </c>
      <c r="I59" s="31">
        <v>7.6050000000000004</v>
      </c>
      <c r="J59" s="31"/>
      <c r="K59" s="35" t="s">
        <v>584</v>
      </c>
    </row>
    <row r="60" spans="1:11" x14ac:dyDescent="0.25">
      <c r="B60" s="8" t="s">
        <v>2814</v>
      </c>
      <c r="C60" s="57" t="s">
        <v>1486</v>
      </c>
      <c r="D60" s="54" t="s">
        <v>2815</v>
      </c>
      <c r="E60" s="6" t="s">
        <v>583</v>
      </c>
      <c r="F60" s="19">
        <v>50</v>
      </c>
      <c r="G60" s="24">
        <v>500.6</v>
      </c>
      <c r="H60" s="24">
        <v>2.04</v>
      </c>
      <c r="I60" s="31">
        <v>7.63</v>
      </c>
      <c r="J60" s="31"/>
      <c r="K60" s="35" t="s">
        <v>584</v>
      </c>
    </row>
    <row r="61" spans="1:11" x14ac:dyDescent="0.25">
      <c r="B61" s="8" t="s">
        <v>2816</v>
      </c>
      <c r="C61" s="57" t="s">
        <v>1481</v>
      </c>
      <c r="D61" s="54" t="s">
        <v>2817</v>
      </c>
      <c r="E61" s="6" t="s">
        <v>583</v>
      </c>
      <c r="F61" s="19">
        <v>500</v>
      </c>
      <c r="G61" s="24">
        <v>500.44</v>
      </c>
      <c r="H61" s="24">
        <v>2.04</v>
      </c>
      <c r="I61" s="31">
        <v>7.73</v>
      </c>
      <c r="J61" s="31"/>
      <c r="K61" s="35"/>
    </row>
    <row r="62" spans="1:11" x14ac:dyDescent="0.25">
      <c r="B62" s="8" t="s">
        <v>2818</v>
      </c>
      <c r="C62" s="57" t="s">
        <v>632</v>
      </c>
      <c r="D62" s="54" t="s">
        <v>2819</v>
      </c>
      <c r="E62" s="6" t="s">
        <v>583</v>
      </c>
      <c r="F62" s="19">
        <v>500</v>
      </c>
      <c r="G62" s="24">
        <v>499.01</v>
      </c>
      <c r="H62" s="24">
        <v>2.04</v>
      </c>
      <c r="I62" s="31">
        <v>7.7140000000000004</v>
      </c>
      <c r="J62" s="31"/>
      <c r="K62" s="35" t="s">
        <v>584</v>
      </c>
    </row>
    <row r="63" spans="1:11" x14ac:dyDescent="0.25">
      <c r="B63" s="8" t="s">
        <v>724</v>
      </c>
      <c r="C63" s="57" t="s">
        <v>632</v>
      </c>
      <c r="D63" s="54" t="s">
        <v>725</v>
      </c>
      <c r="E63" s="6" t="s">
        <v>583</v>
      </c>
      <c r="F63" s="19">
        <v>5</v>
      </c>
      <c r="G63" s="24">
        <v>498.22</v>
      </c>
      <c r="H63" s="24">
        <v>2.0299999999999998</v>
      </c>
      <c r="I63" s="31">
        <v>8.0234000000000005</v>
      </c>
      <c r="J63" s="31"/>
      <c r="K63" s="35"/>
    </row>
    <row r="64" spans="1:11" x14ac:dyDescent="0.25">
      <c r="B64" s="8" t="s">
        <v>639</v>
      </c>
      <c r="C64" s="57" t="s">
        <v>275</v>
      </c>
      <c r="D64" s="54" t="s">
        <v>640</v>
      </c>
      <c r="E64" s="6" t="s">
        <v>591</v>
      </c>
      <c r="F64" s="19">
        <v>500</v>
      </c>
      <c r="G64" s="24">
        <v>497.21</v>
      </c>
      <c r="H64" s="24">
        <v>2.0299999999999998</v>
      </c>
      <c r="I64" s="31">
        <v>8.58</v>
      </c>
      <c r="J64" s="31"/>
      <c r="K64" s="35" t="s">
        <v>584</v>
      </c>
    </row>
    <row r="65" spans="2:11" x14ac:dyDescent="0.25">
      <c r="B65" s="8" t="s">
        <v>1003</v>
      </c>
      <c r="C65" s="57" t="s">
        <v>1004</v>
      </c>
      <c r="D65" s="54" t="s">
        <v>1005</v>
      </c>
      <c r="E65" s="6" t="s">
        <v>583</v>
      </c>
      <c r="F65" s="19">
        <v>500</v>
      </c>
      <c r="G65" s="24">
        <v>497.15</v>
      </c>
      <c r="H65" s="24">
        <v>2.0299999999999998</v>
      </c>
      <c r="I65" s="31">
        <v>8.3597000000000001</v>
      </c>
      <c r="J65" s="31"/>
      <c r="K65" s="35" t="s">
        <v>584</v>
      </c>
    </row>
    <row r="66" spans="2:11" x14ac:dyDescent="0.25">
      <c r="B66" s="8" t="s">
        <v>1557</v>
      </c>
      <c r="C66" s="57" t="s">
        <v>709</v>
      </c>
      <c r="D66" s="54" t="s">
        <v>1558</v>
      </c>
      <c r="E66" s="6" t="s">
        <v>711</v>
      </c>
      <c r="F66" s="19">
        <v>500</v>
      </c>
      <c r="G66" s="24">
        <v>495.62</v>
      </c>
      <c r="H66" s="24">
        <v>2.02</v>
      </c>
      <c r="I66" s="31">
        <v>8.5058000000000007</v>
      </c>
      <c r="J66" s="31"/>
      <c r="K66" s="35" t="s">
        <v>584</v>
      </c>
    </row>
    <row r="67" spans="2:11" x14ac:dyDescent="0.25">
      <c r="B67" s="8" t="s">
        <v>1513</v>
      </c>
      <c r="C67" s="57" t="s">
        <v>1514</v>
      </c>
      <c r="D67" s="54" t="s">
        <v>1515</v>
      </c>
      <c r="E67" s="6" t="s">
        <v>612</v>
      </c>
      <c r="F67" s="19">
        <v>2</v>
      </c>
      <c r="G67" s="24">
        <v>198.87</v>
      </c>
      <c r="H67" s="24">
        <v>0.81</v>
      </c>
      <c r="I67" s="31">
        <v>8.7487999999999992</v>
      </c>
      <c r="J67" s="31">
        <v>8.9232180316999994</v>
      </c>
      <c r="K67" s="35" t="s">
        <v>584</v>
      </c>
    </row>
    <row r="68" spans="2:11" x14ac:dyDescent="0.25">
      <c r="C68" s="58" t="s">
        <v>39</v>
      </c>
      <c r="D68" s="54"/>
      <c r="E68" s="6"/>
      <c r="F68" s="19"/>
      <c r="G68" s="25">
        <v>7460.34</v>
      </c>
      <c r="H68" s="25">
        <v>30.44</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1275</v>
      </c>
      <c r="C75" s="57" t="s">
        <v>4679</v>
      </c>
      <c r="D75" s="54" t="s">
        <v>1276</v>
      </c>
      <c r="E75" s="6" t="s">
        <v>660</v>
      </c>
      <c r="F75" s="19">
        <v>2500000</v>
      </c>
      <c r="G75" s="24">
        <v>2533.71</v>
      </c>
      <c r="H75" s="24">
        <v>10.33</v>
      </c>
      <c r="I75" s="31">
        <v>0</v>
      </c>
      <c r="J75" s="31"/>
      <c r="K75" s="35"/>
    </row>
    <row r="76" spans="2:11" x14ac:dyDescent="0.25">
      <c r="B76" s="8" t="s">
        <v>679</v>
      </c>
      <c r="C76" s="57" t="s">
        <v>680</v>
      </c>
      <c r="D76" s="54" t="s">
        <v>681</v>
      </c>
      <c r="E76" s="6" t="s">
        <v>660</v>
      </c>
      <c r="F76" s="19">
        <v>2500000</v>
      </c>
      <c r="G76" s="24">
        <v>2452.59</v>
      </c>
      <c r="H76" s="24">
        <v>10</v>
      </c>
      <c r="I76" s="31">
        <v>7.5384777999999999</v>
      </c>
      <c r="J76" s="31"/>
      <c r="K76" s="35"/>
    </row>
    <row r="77" spans="2:11" x14ac:dyDescent="0.25">
      <c r="B77" s="8" t="s">
        <v>1016</v>
      </c>
      <c r="C77" s="57" t="s">
        <v>1017</v>
      </c>
      <c r="D77" s="54" t="s">
        <v>1018</v>
      </c>
      <c r="E77" s="6" t="s">
        <v>660</v>
      </c>
      <c r="F77" s="19">
        <v>1750000</v>
      </c>
      <c r="G77" s="24">
        <v>1695.08</v>
      </c>
      <c r="H77" s="24">
        <v>6.91</v>
      </c>
      <c r="I77" s="31">
        <v>7.6391863000000004</v>
      </c>
      <c r="J77" s="31"/>
      <c r="K77" s="35"/>
    </row>
    <row r="78" spans="2:11" x14ac:dyDescent="0.25">
      <c r="C78" s="58" t="s">
        <v>39</v>
      </c>
      <c r="D78" s="54"/>
      <c r="E78" s="6"/>
      <c r="F78" s="19"/>
      <c r="G78" s="25">
        <v>6681.38</v>
      </c>
      <c r="H78" s="25">
        <v>27.24</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335.65</v>
      </c>
      <c r="H104" s="24">
        <v>1.37</v>
      </c>
      <c r="I104" s="31"/>
      <c r="J104" s="31"/>
      <c r="K104" s="35"/>
    </row>
    <row r="105" spans="1:54" x14ac:dyDescent="0.25">
      <c r="C105" s="58" t="s">
        <v>39</v>
      </c>
      <c r="D105" s="54"/>
      <c r="E105" s="6"/>
      <c r="F105" s="19"/>
      <c r="G105" s="25">
        <v>335.65</v>
      </c>
      <c r="H105" s="25">
        <v>1.37</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4667</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432.05</v>
      </c>
      <c r="H109" s="24">
        <v>1.76</v>
      </c>
      <c r="I109" s="31"/>
      <c r="J109" s="31"/>
      <c r="K109" s="35"/>
    </row>
    <row r="110" spans="1:54" x14ac:dyDescent="0.25">
      <c r="C110" s="58" t="s">
        <v>39</v>
      </c>
      <c r="D110" s="54"/>
      <c r="E110" s="6"/>
      <c r="F110" s="19"/>
      <c r="G110" s="25">
        <v>432.05</v>
      </c>
      <c r="H110" s="25">
        <v>1.76</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24517.86</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ht="50.25" customHeight="1" x14ac:dyDescent="0.25">
      <c r="C121" s="80" t="s">
        <v>4701</v>
      </c>
      <c r="D121" s="80"/>
      <c r="E121" s="80"/>
      <c r="F121" s="80"/>
      <c r="G121" s="80"/>
      <c r="H121" s="80"/>
      <c r="I121" s="80"/>
      <c r="J121" s="80"/>
      <c r="K121" s="80"/>
    </row>
    <row r="122" spans="3:11" x14ac:dyDescent="0.25">
      <c r="C122" s="2" t="s">
        <v>4709</v>
      </c>
    </row>
    <row r="124" spans="3:11" x14ac:dyDescent="0.25">
      <c r="C124" s="77" t="s">
        <v>4759</v>
      </c>
      <c r="E124" s="77" t="s">
        <v>4760</v>
      </c>
      <c r="F124" s="78"/>
    </row>
    <row r="125" spans="3:11" x14ac:dyDescent="0.25">
      <c r="E125" s="2" t="s">
        <v>4806</v>
      </c>
    </row>
  </sheetData>
  <mergeCells count="1">
    <mergeCell ref="C121:K121"/>
  </mergeCells>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125"/>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2820</v>
      </c>
      <c r="J2" s="38" t="s">
        <v>4484</v>
      </c>
    </row>
    <row r="3" spans="1:54" ht="16.5" x14ac:dyDescent="0.3">
      <c r="C3" s="1" t="s">
        <v>26</v>
      </c>
      <c r="D3" s="21" t="s">
        <v>2821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16741</v>
      </c>
      <c r="G10" s="24">
        <v>260.95999999999998</v>
      </c>
      <c r="H10" s="24">
        <v>1.61</v>
      </c>
      <c r="I10" s="31"/>
      <c r="J10" s="31"/>
      <c r="K10" s="35"/>
    </row>
    <row r="11" spans="1:54" x14ac:dyDescent="0.25">
      <c r="B11" s="8" t="s">
        <v>61</v>
      </c>
      <c r="C11" s="57" t="s">
        <v>62</v>
      </c>
      <c r="D11" s="54" t="s">
        <v>63</v>
      </c>
      <c r="E11" s="6" t="s">
        <v>53</v>
      </c>
      <c r="F11" s="19">
        <v>21200</v>
      </c>
      <c r="G11" s="24">
        <v>198.21</v>
      </c>
      <c r="H11" s="24">
        <v>1.22</v>
      </c>
      <c r="I11" s="31"/>
      <c r="J11" s="31"/>
      <c r="K11" s="35"/>
    </row>
    <row r="12" spans="1:54" x14ac:dyDescent="0.25">
      <c r="B12" s="8" t="s">
        <v>54</v>
      </c>
      <c r="C12" s="57" t="s">
        <v>55</v>
      </c>
      <c r="D12" s="54" t="s">
        <v>56</v>
      </c>
      <c r="E12" s="6" t="s">
        <v>57</v>
      </c>
      <c r="F12" s="19">
        <v>12350</v>
      </c>
      <c r="G12" s="24">
        <v>179.71</v>
      </c>
      <c r="H12" s="24">
        <v>1.1100000000000001</v>
      </c>
      <c r="I12" s="31"/>
      <c r="J12" s="31"/>
      <c r="K12" s="35"/>
    </row>
    <row r="13" spans="1:54" x14ac:dyDescent="0.25">
      <c r="B13" s="8" t="s">
        <v>64</v>
      </c>
      <c r="C13" s="57" t="s">
        <v>65</v>
      </c>
      <c r="D13" s="54" t="s">
        <v>66</v>
      </c>
      <c r="E13" s="6" t="s">
        <v>53</v>
      </c>
      <c r="F13" s="19">
        <v>13175</v>
      </c>
      <c r="G13" s="24">
        <v>141.53</v>
      </c>
      <c r="H13" s="24">
        <v>0.87</v>
      </c>
      <c r="I13" s="31"/>
      <c r="J13" s="31"/>
      <c r="K13" s="35"/>
    </row>
    <row r="14" spans="1:54" x14ac:dyDescent="0.25">
      <c r="B14" s="8" t="s">
        <v>89</v>
      </c>
      <c r="C14" s="57" t="s">
        <v>90</v>
      </c>
      <c r="D14" s="54" t="s">
        <v>91</v>
      </c>
      <c r="E14" s="6" t="s">
        <v>78</v>
      </c>
      <c r="F14" s="19">
        <v>1145</v>
      </c>
      <c r="G14" s="24">
        <v>121.47</v>
      </c>
      <c r="H14" s="24">
        <v>0.75</v>
      </c>
      <c r="I14" s="31"/>
      <c r="J14" s="31"/>
      <c r="K14" s="35"/>
    </row>
    <row r="15" spans="1:54" x14ac:dyDescent="0.25">
      <c r="B15" s="8" t="s">
        <v>71</v>
      </c>
      <c r="C15" s="57" t="s">
        <v>72</v>
      </c>
      <c r="D15" s="54" t="s">
        <v>73</v>
      </c>
      <c r="E15" s="6" t="s">
        <v>74</v>
      </c>
      <c r="F15" s="19">
        <v>1320</v>
      </c>
      <c r="G15" s="24">
        <v>118.85</v>
      </c>
      <c r="H15" s="24">
        <v>0.73</v>
      </c>
      <c r="I15" s="31"/>
      <c r="J15" s="31"/>
      <c r="K15" s="35"/>
    </row>
    <row r="16" spans="1:54" x14ac:dyDescent="0.25">
      <c r="B16" s="8" t="s">
        <v>82</v>
      </c>
      <c r="C16" s="57" t="s">
        <v>83</v>
      </c>
      <c r="D16" s="54" t="s">
        <v>84</v>
      </c>
      <c r="E16" s="6" t="s">
        <v>85</v>
      </c>
      <c r="F16" s="19">
        <v>2668</v>
      </c>
      <c r="G16" s="24">
        <v>117.92</v>
      </c>
      <c r="H16" s="24">
        <v>0.73</v>
      </c>
      <c r="I16" s="31"/>
      <c r="J16" s="31"/>
      <c r="K16" s="35"/>
    </row>
    <row r="17" spans="2:11" x14ac:dyDescent="0.25">
      <c r="B17" s="8" t="s">
        <v>67</v>
      </c>
      <c r="C17" s="57" t="s">
        <v>68</v>
      </c>
      <c r="D17" s="54" t="s">
        <v>69</v>
      </c>
      <c r="E17" s="6" t="s">
        <v>70</v>
      </c>
      <c r="F17" s="19">
        <v>3532</v>
      </c>
      <c r="G17" s="24">
        <v>109.82</v>
      </c>
      <c r="H17" s="24">
        <v>0.68</v>
      </c>
      <c r="I17" s="31"/>
      <c r="J17" s="31"/>
      <c r="K17" s="35"/>
    </row>
    <row r="18" spans="2:11" x14ac:dyDescent="0.25">
      <c r="B18" s="8" t="s">
        <v>1795</v>
      </c>
      <c r="C18" s="57" t="s">
        <v>1796</v>
      </c>
      <c r="D18" s="54" t="s">
        <v>1797</v>
      </c>
      <c r="E18" s="6" t="s">
        <v>119</v>
      </c>
      <c r="F18" s="19">
        <v>6000</v>
      </c>
      <c r="G18" s="24">
        <v>101.04</v>
      </c>
      <c r="H18" s="24">
        <v>0.62</v>
      </c>
      <c r="I18" s="31"/>
      <c r="J18" s="31"/>
      <c r="K18" s="35"/>
    </row>
    <row r="19" spans="2:11" x14ac:dyDescent="0.25">
      <c r="B19" s="8" t="s">
        <v>202</v>
      </c>
      <c r="C19" s="57" t="s">
        <v>203</v>
      </c>
      <c r="D19" s="54" t="s">
        <v>204</v>
      </c>
      <c r="E19" s="6" t="s">
        <v>131</v>
      </c>
      <c r="F19" s="19">
        <v>396</v>
      </c>
      <c r="G19" s="24">
        <v>94.27</v>
      </c>
      <c r="H19" s="24">
        <v>0.57999999999999996</v>
      </c>
      <c r="I19" s="31"/>
      <c r="J19" s="31"/>
      <c r="K19" s="35"/>
    </row>
    <row r="20" spans="2:11" x14ac:dyDescent="0.25">
      <c r="B20" s="8" t="s">
        <v>231</v>
      </c>
      <c r="C20" s="57" t="s">
        <v>232</v>
      </c>
      <c r="D20" s="54" t="s">
        <v>233</v>
      </c>
      <c r="E20" s="6" t="s">
        <v>156</v>
      </c>
      <c r="F20" s="19">
        <v>21200</v>
      </c>
      <c r="G20" s="24">
        <v>89.4</v>
      </c>
      <c r="H20" s="24">
        <v>0.55000000000000004</v>
      </c>
      <c r="I20" s="31"/>
      <c r="J20" s="31"/>
      <c r="K20" s="35"/>
    </row>
    <row r="21" spans="2:11" x14ac:dyDescent="0.25">
      <c r="B21" s="8" t="s">
        <v>519</v>
      </c>
      <c r="C21" s="57" t="s">
        <v>520</v>
      </c>
      <c r="D21" s="54" t="s">
        <v>521</v>
      </c>
      <c r="E21" s="6" t="s">
        <v>99</v>
      </c>
      <c r="F21" s="19">
        <v>1500</v>
      </c>
      <c r="G21" s="24">
        <v>88.77</v>
      </c>
      <c r="H21" s="24">
        <v>0.55000000000000004</v>
      </c>
      <c r="I21" s="31"/>
      <c r="J21" s="31"/>
      <c r="K21" s="35"/>
    </row>
    <row r="22" spans="2:11" x14ac:dyDescent="0.25">
      <c r="B22" s="8" t="s">
        <v>104</v>
      </c>
      <c r="C22" s="57" t="s">
        <v>105</v>
      </c>
      <c r="D22" s="54" t="s">
        <v>106</v>
      </c>
      <c r="E22" s="6" t="s">
        <v>107</v>
      </c>
      <c r="F22" s="19">
        <v>7580</v>
      </c>
      <c r="G22" s="24">
        <v>84.7</v>
      </c>
      <c r="H22" s="24">
        <v>0.52</v>
      </c>
      <c r="I22" s="31"/>
      <c r="J22" s="31"/>
      <c r="K22" s="35"/>
    </row>
    <row r="23" spans="2:11" x14ac:dyDescent="0.25">
      <c r="B23" s="8" t="s">
        <v>756</v>
      </c>
      <c r="C23" s="57" t="s">
        <v>757</v>
      </c>
      <c r="D23" s="54" t="s">
        <v>758</v>
      </c>
      <c r="E23" s="6" t="s">
        <v>156</v>
      </c>
      <c r="F23" s="19">
        <v>14200</v>
      </c>
      <c r="G23" s="24">
        <v>83.74</v>
      </c>
      <c r="H23" s="24">
        <v>0.52</v>
      </c>
      <c r="I23" s="31"/>
      <c r="J23" s="31"/>
      <c r="K23" s="35"/>
    </row>
    <row r="24" spans="2:11" x14ac:dyDescent="0.25">
      <c r="B24" s="8" t="s">
        <v>489</v>
      </c>
      <c r="C24" s="57" t="s">
        <v>490</v>
      </c>
      <c r="D24" s="54" t="s">
        <v>491</v>
      </c>
      <c r="E24" s="6" t="s">
        <v>99</v>
      </c>
      <c r="F24" s="19">
        <v>3982</v>
      </c>
      <c r="G24" s="24">
        <v>83.4</v>
      </c>
      <c r="H24" s="24">
        <v>0.51</v>
      </c>
      <c r="I24" s="31"/>
      <c r="J24" s="31"/>
      <c r="K24" s="35"/>
    </row>
    <row r="25" spans="2:11" x14ac:dyDescent="0.25">
      <c r="B25" s="8" t="s">
        <v>112</v>
      </c>
      <c r="C25" s="57" t="s">
        <v>113</v>
      </c>
      <c r="D25" s="54" t="s">
        <v>114</v>
      </c>
      <c r="E25" s="6" t="s">
        <v>115</v>
      </c>
      <c r="F25" s="19">
        <v>2800</v>
      </c>
      <c r="G25" s="24">
        <v>83.15</v>
      </c>
      <c r="H25" s="24">
        <v>0.51</v>
      </c>
      <c r="I25" s="31"/>
      <c r="J25" s="31"/>
      <c r="K25" s="35"/>
    </row>
    <row r="26" spans="2:11" x14ac:dyDescent="0.25">
      <c r="B26" s="8" t="s">
        <v>128</v>
      </c>
      <c r="C26" s="57" t="s">
        <v>129</v>
      </c>
      <c r="D26" s="54" t="s">
        <v>130</v>
      </c>
      <c r="E26" s="6" t="s">
        <v>131</v>
      </c>
      <c r="F26" s="19">
        <v>2150</v>
      </c>
      <c r="G26" s="24">
        <v>81.459999999999994</v>
      </c>
      <c r="H26" s="24">
        <v>0.5</v>
      </c>
      <c r="I26" s="31"/>
      <c r="J26" s="31"/>
      <c r="K26" s="35"/>
    </row>
    <row r="27" spans="2:11" x14ac:dyDescent="0.25">
      <c r="B27" s="8" t="s">
        <v>124</v>
      </c>
      <c r="C27" s="57" t="s">
        <v>125</v>
      </c>
      <c r="D27" s="54" t="s">
        <v>126</v>
      </c>
      <c r="E27" s="6" t="s">
        <v>127</v>
      </c>
      <c r="F27" s="19">
        <v>1700</v>
      </c>
      <c r="G27" s="24">
        <v>81.069999999999993</v>
      </c>
      <c r="H27" s="24">
        <v>0.5</v>
      </c>
      <c r="I27" s="31"/>
      <c r="J27" s="31"/>
      <c r="K27" s="35"/>
    </row>
    <row r="28" spans="2:11" x14ac:dyDescent="0.25">
      <c r="B28" s="8" t="s">
        <v>75</v>
      </c>
      <c r="C28" s="57" t="s">
        <v>76</v>
      </c>
      <c r="D28" s="54" t="s">
        <v>77</v>
      </c>
      <c r="E28" s="6" t="s">
        <v>78</v>
      </c>
      <c r="F28" s="19">
        <v>4256</v>
      </c>
      <c r="G28" s="24">
        <v>79.349999999999994</v>
      </c>
      <c r="H28" s="24">
        <v>0.49</v>
      </c>
      <c r="I28" s="31"/>
      <c r="J28" s="31"/>
      <c r="K28" s="35"/>
    </row>
    <row r="29" spans="2:11" x14ac:dyDescent="0.25">
      <c r="B29" s="8" t="s">
        <v>86</v>
      </c>
      <c r="C29" s="57" t="s">
        <v>87</v>
      </c>
      <c r="D29" s="54" t="s">
        <v>88</v>
      </c>
      <c r="E29" s="6" t="s">
        <v>53</v>
      </c>
      <c r="F29" s="19">
        <v>13599</v>
      </c>
      <c r="G29" s="24">
        <v>76.8</v>
      </c>
      <c r="H29" s="24">
        <v>0.47</v>
      </c>
      <c r="I29" s="31"/>
      <c r="J29" s="31"/>
      <c r="K29" s="35"/>
    </row>
    <row r="30" spans="2:11" x14ac:dyDescent="0.25">
      <c r="B30" s="8" t="s">
        <v>120</v>
      </c>
      <c r="C30" s="57" t="s">
        <v>121</v>
      </c>
      <c r="D30" s="54" t="s">
        <v>122</v>
      </c>
      <c r="E30" s="6" t="s">
        <v>123</v>
      </c>
      <c r="F30" s="19">
        <v>14200</v>
      </c>
      <c r="G30" s="24">
        <v>73.22</v>
      </c>
      <c r="H30" s="24">
        <v>0.45</v>
      </c>
      <c r="I30" s="31"/>
      <c r="J30" s="31"/>
      <c r="K30" s="35"/>
    </row>
    <row r="31" spans="2:11" x14ac:dyDescent="0.25">
      <c r="B31" s="8" t="s">
        <v>142</v>
      </c>
      <c r="C31" s="57" t="s">
        <v>143</v>
      </c>
      <c r="D31" s="54" t="s">
        <v>144</v>
      </c>
      <c r="E31" s="6" t="s">
        <v>99</v>
      </c>
      <c r="F31" s="19">
        <v>2340</v>
      </c>
      <c r="G31" s="24">
        <v>68.849999999999994</v>
      </c>
      <c r="H31" s="24">
        <v>0.42</v>
      </c>
      <c r="I31" s="31"/>
      <c r="J31" s="31"/>
      <c r="K31" s="35"/>
    </row>
    <row r="32" spans="2:11" x14ac:dyDescent="0.25">
      <c r="B32" s="8" t="s">
        <v>332</v>
      </c>
      <c r="C32" s="57" t="s">
        <v>333</v>
      </c>
      <c r="D32" s="54" t="s">
        <v>334</v>
      </c>
      <c r="E32" s="6" t="s">
        <v>99</v>
      </c>
      <c r="F32" s="19">
        <v>1820</v>
      </c>
      <c r="G32" s="24">
        <v>65.37</v>
      </c>
      <c r="H32" s="24">
        <v>0.4</v>
      </c>
      <c r="I32" s="31"/>
      <c r="J32" s="31"/>
      <c r="K32" s="35"/>
    </row>
    <row r="33" spans="2:11" x14ac:dyDescent="0.25">
      <c r="B33" s="8" t="s">
        <v>170</v>
      </c>
      <c r="C33" s="57" t="s">
        <v>171</v>
      </c>
      <c r="D33" s="54" t="s">
        <v>172</v>
      </c>
      <c r="E33" s="6" t="s">
        <v>119</v>
      </c>
      <c r="F33" s="19">
        <v>2300</v>
      </c>
      <c r="G33" s="24">
        <v>65.28</v>
      </c>
      <c r="H33" s="24">
        <v>0.4</v>
      </c>
      <c r="I33" s="31"/>
      <c r="J33" s="31"/>
      <c r="K33" s="35"/>
    </row>
    <row r="34" spans="2:11" x14ac:dyDescent="0.25">
      <c r="B34" s="8" t="s">
        <v>248</v>
      </c>
      <c r="C34" s="57" t="s">
        <v>249</v>
      </c>
      <c r="D34" s="54" t="s">
        <v>250</v>
      </c>
      <c r="E34" s="6" t="s">
        <v>119</v>
      </c>
      <c r="F34" s="19">
        <v>410</v>
      </c>
      <c r="G34" s="24">
        <v>65.19</v>
      </c>
      <c r="H34" s="24">
        <v>0.4</v>
      </c>
      <c r="I34" s="31"/>
      <c r="J34" s="31"/>
      <c r="K34" s="35"/>
    </row>
    <row r="35" spans="2:11" x14ac:dyDescent="0.25">
      <c r="B35" s="8" t="s">
        <v>116</v>
      </c>
      <c r="C35" s="57" t="s">
        <v>117</v>
      </c>
      <c r="D35" s="54" t="s">
        <v>118</v>
      </c>
      <c r="E35" s="6" t="s">
        <v>119</v>
      </c>
      <c r="F35" s="19">
        <v>11300</v>
      </c>
      <c r="G35" s="24">
        <v>63.05</v>
      </c>
      <c r="H35" s="24">
        <v>0.39</v>
      </c>
      <c r="I35" s="31"/>
      <c r="J35" s="31"/>
      <c r="K35" s="35"/>
    </row>
    <row r="36" spans="2:11" x14ac:dyDescent="0.25">
      <c r="B36" s="8" t="s">
        <v>1786</v>
      </c>
      <c r="C36" s="57" t="s">
        <v>1787</v>
      </c>
      <c r="D36" s="54" t="s">
        <v>1788</v>
      </c>
      <c r="E36" s="6" t="s">
        <v>148</v>
      </c>
      <c r="F36" s="19">
        <v>2450</v>
      </c>
      <c r="G36" s="24">
        <v>58.09</v>
      </c>
      <c r="H36" s="24">
        <v>0.36</v>
      </c>
      <c r="I36" s="31"/>
      <c r="J36" s="31"/>
      <c r="K36" s="35"/>
    </row>
    <row r="37" spans="2:11" x14ac:dyDescent="0.25">
      <c r="B37" s="8" t="s">
        <v>149</v>
      </c>
      <c r="C37" s="57" t="s">
        <v>150</v>
      </c>
      <c r="D37" s="54" t="s">
        <v>151</v>
      </c>
      <c r="E37" s="6" t="s">
        <v>152</v>
      </c>
      <c r="F37" s="19">
        <v>30440</v>
      </c>
      <c r="G37" s="24">
        <v>53.51</v>
      </c>
      <c r="H37" s="24">
        <v>0.33</v>
      </c>
      <c r="I37" s="31"/>
      <c r="J37" s="31"/>
      <c r="K37" s="35"/>
    </row>
    <row r="38" spans="2:11" x14ac:dyDescent="0.25">
      <c r="B38" s="8" t="s">
        <v>786</v>
      </c>
      <c r="C38" s="57" t="s">
        <v>787</v>
      </c>
      <c r="D38" s="54" t="s">
        <v>788</v>
      </c>
      <c r="E38" s="6" t="s">
        <v>103</v>
      </c>
      <c r="F38" s="19">
        <v>17211</v>
      </c>
      <c r="G38" s="24">
        <v>51.91</v>
      </c>
      <c r="H38" s="24">
        <v>0.32</v>
      </c>
      <c r="I38" s="31"/>
      <c r="J38" s="31"/>
      <c r="K38" s="35"/>
    </row>
    <row r="39" spans="2:11" x14ac:dyDescent="0.25">
      <c r="B39" s="8" t="s">
        <v>902</v>
      </c>
      <c r="C39" s="57" t="s">
        <v>903</v>
      </c>
      <c r="D39" s="54" t="s">
        <v>904</v>
      </c>
      <c r="E39" s="6" t="s">
        <v>99</v>
      </c>
      <c r="F39" s="19">
        <v>4200</v>
      </c>
      <c r="G39" s="24">
        <v>49.98</v>
      </c>
      <c r="H39" s="24">
        <v>0.31</v>
      </c>
      <c r="I39" s="31"/>
      <c r="J39" s="31"/>
      <c r="K39" s="35"/>
    </row>
    <row r="40" spans="2:11" x14ac:dyDescent="0.25">
      <c r="B40" s="8" t="s">
        <v>2775</v>
      </c>
      <c r="C40" s="57" t="s">
        <v>993</v>
      </c>
      <c r="D40" s="54" t="s">
        <v>994</v>
      </c>
      <c r="E40" s="6" t="s">
        <v>107</v>
      </c>
      <c r="F40" s="19">
        <v>54825</v>
      </c>
      <c r="G40" s="24">
        <v>48.15</v>
      </c>
      <c r="H40" s="24">
        <v>0.3</v>
      </c>
      <c r="I40" s="31"/>
      <c r="J40" s="31"/>
      <c r="K40" s="35" t="s">
        <v>4706</v>
      </c>
    </row>
    <row r="41" spans="2:11" x14ac:dyDescent="0.25">
      <c r="B41" s="8" t="s">
        <v>2776</v>
      </c>
      <c r="C41" s="57" t="s">
        <v>2777</v>
      </c>
      <c r="D41" s="54" t="s">
        <v>2778</v>
      </c>
      <c r="E41" s="6" t="s">
        <v>803</v>
      </c>
      <c r="F41" s="19">
        <v>1800</v>
      </c>
      <c r="G41" s="24">
        <v>45.43</v>
      </c>
      <c r="H41" s="24">
        <v>0.28000000000000003</v>
      </c>
      <c r="I41" s="31"/>
      <c r="J41" s="31"/>
      <c r="K41" s="35"/>
    </row>
    <row r="42" spans="2:11" x14ac:dyDescent="0.25">
      <c r="B42" s="8" t="s">
        <v>1926</v>
      </c>
      <c r="C42" s="57" t="s">
        <v>1927</v>
      </c>
      <c r="D42" s="54" t="s">
        <v>1928</v>
      </c>
      <c r="E42" s="6" t="s">
        <v>148</v>
      </c>
      <c r="F42" s="19">
        <v>7200</v>
      </c>
      <c r="G42" s="24">
        <v>45.06</v>
      </c>
      <c r="H42" s="24">
        <v>0.28000000000000003</v>
      </c>
      <c r="I42" s="31"/>
      <c r="J42" s="31"/>
      <c r="K42" s="35"/>
    </row>
    <row r="43" spans="2:11" x14ac:dyDescent="0.25">
      <c r="B43" s="8" t="s">
        <v>774</v>
      </c>
      <c r="C43" s="57" t="s">
        <v>775</v>
      </c>
      <c r="D43" s="54" t="s">
        <v>776</v>
      </c>
      <c r="E43" s="6" t="s">
        <v>103</v>
      </c>
      <c r="F43" s="19">
        <v>564</v>
      </c>
      <c r="G43" s="24">
        <v>41.99</v>
      </c>
      <c r="H43" s="24">
        <v>0.26</v>
      </c>
      <c r="I43" s="31"/>
      <c r="J43" s="31"/>
      <c r="K43" s="35"/>
    </row>
    <row r="44" spans="2:11" x14ac:dyDescent="0.25">
      <c r="B44" s="8" t="s">
        <v>461</v>
      </c>
      <c r="C44" s="57" t="s">
        <v>462</v>
      </c>
      <c r="D44" s="54" t="s">
        <v>463</v>
      </c>
      <c r="E44" s="6" t="s">
        <v>230</v>
      </c>
      <c r="F44" s="19">
        <v>2800</v>
      </c>
      <c r="G44" s="24">
        <v>41.44</v>
      </c>
      <c r="H44" s="24">
        <v>0.26</v>
      </c>
      <c r="I44" s="31"/>
      <c r="J44" s="31"/>
      <c r="K44" s="35"/>
    </row>
    <row r="45" spans="2:11" x14ac:dyDescent="0.25">
      <c r="B45" s="8" t="s">
        <v>108</v>
      </c>
      <c r="C45" s="57" t="s">
        <v>109</v>
      </c>
      <c r="D45" s="54" t="s">
        <v>110</v>
      </c>
      <c r="E45" s="6" t="s">
        <v>111</v>
      </c>
      <c r="F45" s="19">
        <v>110</v>
      </c>
      <c r="G45" s="24">
        <v>40.99</v>
      </c>
      <c r="H45" s="24">
        <v>0.25</v>
      </c>
      <c r="I45" s="31"/>
      <c r="J45" s="31"/>
      <c r="K45" s="35"/>
    </row>
    <row r="46" spans="2:11" x14ac:dyDescent="0.25">
      <c r="B46" s="8" t="s">
        <v>284</v>
      </c>
      <c r="C46" s="57" t="s">
        <v>285</v>
      </c>
      <c r="D46" s="54" t="s">
        <v>286</v>
      </c>
      <c r="E46" s="6" t="s">
        <v>74</v>
      </c>
      <c r="F46" s="19">
        <v>9300</v>
      </c>
      <c r="G46" s="24">
        <v>33.93</v>
      </c>
      <c r="H46" s="24">
        <v>0.21</v>
      </c>
      <c r="I46" s="31"/>
      <c r="J46" s="31"/>
      <c r="K46" s="35"/>
    </row>
    <row r="47" spans="2:11" x14ac:dyDescent="0.25">
      <c r="C47" s="58" t="s">
        <v>39</v>
      </c>
      <c r="D47" s="54"/>
      <c r="E47" s="6"/>
      <c r="F47" s="19"/>
      <c r="G47" s="25">
        <v>3187.06</v>
      </c>
      <c r="H47" s="25">
        <v>19.64</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2807</v>
      </c>
      <c r="C55" s="57" t="s">
        <v>2808</v>
      </c>
      <c r="D55" s="54" t="s">
        <v>2809</v>
      </c>
      <c r="E55" s="6" t="s">
        <v>1678</v>
      </c>
      <c r="F55" s="19">
        <v>100</v>
      </c>
      <c r="G55" s="24">
        <v>1005.16</v>
      </c>
      <c r="H55" s="24">
        <v>6.19</v>
      </c>
      <c r="I55" s="31">
        <v>7.7847999999999997</v>
      </c>
      <c r="J55" s="31"/>
      <c r="K55" s="35"/>
    </row>
    <row r="56" spans="1:11" x14ac:dyDescent="0.25">
      <c r="B56" s="8" t="s">
        <v>2810</v>
      </c>
      <c r="C56" s="57" t="s">
        <v>692</v>
      </c>
      <c r="D56" s="54" t="s">
        <v>2811</v>
      </c>
      <c r="E56" s="6" t="s">
        <v>583</v>
      </c>
      <c r="F56" s="19">
        <v>75</v>
      </c>
      <c r="G56" s="24">
        <v>758.93</v>
      </c>
      <c r="H56" s="24">
        <v>4.67</v>
      </c>
      <c r="I56" s="31">
        <v>7.83</v>
      </c>
      <c r="J56" s="31"/>
      <c r="K56" s="35" t="s">
        <v>584</v>
      </c>
    </row>
    <row r="57" spans="1:11" x14ac:dyDescent="0.25">
      <c r="B57" s="8" t="s">
        <v>717</v>
      </c>
      <c r="C57" s="57" t="s">
        <v>718</v>
      </c>
      <c r="D57" s="54" t="s">
        <v>719</v>
      </c>
      <c r="E57" s="6" t="s">
        <v>720</v>
      </c>
      <c r="F57" s="19">
        <v>50</v>
      </c>
      <c r="G57" s="24">
        <v>508.87</v>
      </c>
      <c r="H57" s="24">
        <v>3.13</v>
      </c>
      <c r="I57" s="31">
        <v>7.87</v>
      </c>
      <c r="J57" s="31"/>
      <c r="K57" s="35" t="s">
        <v>584</v>
      </c>
    </row>
    <row r="58" spans="1:11" x14ac:dyDescent="0.25">
      <c r="B58" s="8" t="s">
        <v>2812</v>
      </c>
      <c r="C58" s="57" t="s">
        <v>1486</v>
      </c>
      <c r="D58" s="54" t="s">
        <v>2813</v>
      </c>
      <c r="E58" s="6" t="s">
        <v>583</v>
      </c>
      <c r="F58" s="19">
        <v>500</v>
      </c>
      <c r="G58" s="24">
        <v>504.76</v>
      </c>
      <c r="H58" s="24">
        <v>3.11</v>
      </c>
      <c r="I58" s="31">
        <v>7.6050000000000004</v>
      </c>
      <c r="J58" s="31"/>
      <c r="K58" s="35" t="s">
        <v>584</v>
      </c>
    </row>
    <row r="59" spans="1:11" x14ac:dyDescent="0.25">
      <c r="B59" s="8" t="s">
        <v>2814</v>
      </c>
      <c r="C59" s="57" t="s">
        <v>1486</v>
      </c>
      <c r="D59" s="54" t="s">
        <v>2815</v>
      </c>
      <c r="E59" s="6" t="s">
        <v>583</v>
      </c>
      <c r="F59" s="19">
        <v>50</v>
      </c>
      <c r="G59" s="24">
        <v>500.6</v>
      </c>
      <c r="H59" s="24">
        <v>3.08</v>
      </c>
      <c r="I59" s="31">
        <v>7.63</v>
      </c>
      <c r="J59" s="31"/>
      <c r="K59" s="35" t="s">
        <v>584</v>
      </c>
    </row>
    <row r="60" spans="1:11" x14ac:dyDescent="0.25">
      <c r="B60" s="8" t="s">
        <v>2816</v>
      </c>
      <c r="C60" s="57" t="s">
        <v>1481</v>
      </c>
      <c r="D60" s="54" t="s">
        <v>2817</v>
      </c>
      <c r="E60" s="6" t="s">
        <v>583</v>
      </c>
      <c r="F60" s="19">
        <v>500</v>
      </c>
      <c r="G60" s="24">
        <v>500.44</v>
      </c>
      <c r="H60" s="24">
        <v>3.08</v>
      </c>
      <c r="I60" s="31">
        <v>7.73</v>
      </c>
      <c r="J60" s="31"/>
      <c r="K60" s="35"/>
    </row>
    <row r="61" spans="1:11" x14ac:dyDescent="0.25">
      <c r="B61" s="8" t="s">
        <v>2818</v>
      </c>
      <c r="C61" s="57" t="s">
        <v>632</v>
      </c>
      <c r="D61" s="54" t="s">
        <v>2819</v>
      </c>
      <c r="E61" s="6" t="s">
        <v>583</v>
      </c>
      <c r="F61" s="19">
        <v>500</v>
      </c>
      <c r="G61" s="24">
        <v>499.01</v>
      </c>
      <c r="H61" s="24">
        <v>3.07</v>
      </c>
      <c r="I61" s="31">
        <v>7.7140000000000004</v>
      </c>
      <c r="J61" s="31"/>
      <c r="K61" s="35" t="s">
        <v>584</v>
      </c>
    </row>
    <row r="62" spans="1:11" x14ac:dyDescent="0.25">
      <c r="B62" s="8" t="s">
        <v>724</v>
      </c>
      <c r="C62" s="57" t="s">
        <v>632</v>
      </c>
      <c r="D62" s="54" t="s">
        <v>725</v>
      </c>
      <c r="E62" s="6" t="s">
        <v>583</v>
      </c>
      <c r="F62" s="19">
        <v>5</v>
      </c>
      <c r="G62" s="24">
        <v>498.22</v>
      </c>
      <c r="H62" s="24">
        <v>3.07</v>
      </c>
      <c r="I62" s="31">
        <v>8.0234000000000005</v>
      </c>
      <c r="J62" s="31"/>
      <c r="K62" s="35"/>
    </row>
    <row r="63" spans="1:11" x14ac:dyDescent="0.25">
      <c r="B63" s="8" t="s">
        <v>2793</v>
      </c>
      <c r="C63" s="57" t="s">
        <v>51</v>
      </c>
      <c r="D63" s="54" t="s">
        <v>2794</v>
      </c>
      <c r="E63" s="6" t="s">
        <v>583</v>
      </c>
      <c r="F63" s="19">
        <v>5</v>
      </c>
      <c r="G63" s="24">
        <v>497.75</v>
      </c>
      <c r="H63" s="24">
        <v>3.06</v>
      </c>
      <c r="I63" s="31">
        <v>8.0649999999999995</v>
      </c>
      <c r="J63" s="31"/>
      <c r="K63" s="35" t="s">
        <v>584</v>
      </c>
    </row>
    <row r="64" spans="1:11" x14ac:dyDescent="0.25">
      <c r="B64" s="8" t="s">
        <v>639</v>
      </c>
      <c r="C64" s="57" t="s">
        <v>275</v>
      </c>
      <c r="D64" s="54" t="s">
        <v>640</v>
      </c>
      <c r="E64" s="6" t="s">
        <v>591</v>
      </c>
      <c r="F64" s="19">
        <v>500</v>
      </c>
      <c r="G64" s="24">
        <v>497.21</v>
      </c>
      <c r="H64" s="24">
        <v>3.06</v>
      </c>
      <c r="I64" s="31">
        <v>8.58</v>
      </c>
      <c r="J64" s="31"/>
      <c r="K64" s="35" t="s">
        <v>584</v>
      </c>
    </row>
    <row r="65" spans="2:11" x14ac:dyDescent="0.25">
      <c r="B65" s="8" t="s">
        <v>1513</v>
      </c>
      <c r="C65" s="57" t="s">
        <v>1514</v>
      </c>
      <c r="D65" s="54" t="s">
        <v>1515</v>
      </c>
      <c r="E65" s="6" t="s">
        <v>612</v>
      </c>
      <c r="F65" s="19">
        <v>5</v>
      </c>
      <c r="G65" s="24">
        <v>497.17</v>
      </c>
      <c r="H65" s="24">
        <v>3.06</v>
      </c>
      <c r="I65" s="31">
        <v>8.7487999999999992</v>
      </c>
      <c r="J65" s="31">
        <v>8.9232180316999994</v>
      </c>
      <c r="K65" s="35" t="s">
        <v>584</v>
      </c>
    </row>
    <row r="66" spans="2:11" x14ac:dyDescent="0.25">
      <c r="B66" s="8" t="s">
        <v>1003</v>
      </c>
      <c r="C66" s="57" t="s">
        <v>1004</v>
      </c>
      <c r="D66" s="54" t="s">
        <v>1005</v>
      </c>
      <c r="E66" s="6" t="s">
        <v>583</v>
      </c>
      <c r="F66" s="19">
        <v>500</v>
      </c>
      <c r="G66" s="24">
        <v>497.15</v>
      </c>
      <c r="H66" s="24">
        <v>3.06</v>
      </c>
      <c r="I66" s="31">
        <v>8.3597000000000001</v>
      </c>
      <c r="J66" s="31"/>
      <c r="K66" s="35" t="s">
        <v>584</v>
      </c>
    </row>
    <row r="67" spans="2:11" x14ac:dyDescent="0.25">
      <c r="B67" s="8" t="s">
        <v>1557</v>
      </c>
      <c r="C67" s="57" t="s">
        <v>709</v>
      </c>
      <c r="D67" s="54" t="s">
        <v>1558</v>
      </c>
      <c r="E67" s="6" t="s">
        <v>711</v>
      </c>
      <c r="F67" s="19">
        <v>500</v>
      </c>
      <c r="G67" s="24">
        <v>495.62</v>
      </c>
      <c r="H67" s="24">
        <v>3.05</v>
      </c>
      <c r="I67" s="31">
        <v>8.5058000000000007</v>
      </c>
      <c r="J67" s="31"/>
      <c r="K67" s="35" t="s">
        <v>584</v>
      </c>
    </row>
    <row r="68" spans="2:11" x14ac:dyDescent="0.25">
      <c r="C68" s="58" t="s">
        <v>39</v>
      </c>
      <c r="D68" s="54"/>
      <c r="E68" s="6"/>
      <c r="F68" s="19"/>
      <c r="G68" s="25">
        <v>7260.89</v>
      </c>
      <c r="H68" s="25">
        <v>44.69</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679</v>
      </c>
      <c r="C75" s="57" t="s">
        <v>680</v>
      </c>
      <c r="D75" s="54" t="s">
        <v>681</v>
      </c>
      <c r="E75" s="6" t="s">
        <v>660</v>
      </c>
      <c r="F75" s="19">
        <v>3000000</v>
      </c>
      <c r="G75" s="24">
        <v>2943.11</v>
      </c>
      <c r="H75" s="24">
        <v>18.12</v>
      </c>
      <c r="I75" s="31">
        <v>7.5384777999999999</v>
      </c>
      <c r="J75" s="31"/>
      <c r="K75" s="35"/>
    </row>
    <row r="76" spans="2:11" x14ac:dyDescent="0.25">
      <c r="B76" s="8" t="s">
        <v>1016</v>
      </c>
      <c r="C76" s="57" t="s">
        <v>1017</v>
      </c>
      <c r="D76" s="54" t="s">
        <v>1018</v>
      </c>
      <c r="E76" s="6" t="s">
        <v>660</v>
      </c>
      <c r="F76" s="19">
        <v>1750000</v>
      </c>
      <c r="G76" s="24">
        <v>1695.08</v>
      </c>
      <c r="H76" s="24">
        <v>10.44</v>
      </c>
      <c r="I76" s="31">
        <v>7.6391863000000004</v>
      </c>
      <c r="J76" s="31"/>
      <c r="K76" s="35"/>
    </row>
    <row r="77" spans="2:11" x14ac:dyDescent="0.25">
      <c r="B77" s="8" t="s">
        <v>1275</v>
      </c>
      <c r="C77" s="57" t="s">
        <v>4679</v>
      </c>
      <c r="D77" s="54" t="s">
        <v>1276</v>
      </c>
      <c r="E77" s="6" t="s">
        <v>660</v>
      </c>
      <c r="F77" s="19">
        <v>500000</v>
      </c>
      <c r="G77" s="24">
        <v>506.74</v>
      </c>
      <c r="H77" s="24">
        <v>3.12</v>
      </c>
      <c r="I77" s="31">
        <v>0</v>
      </c>
      <c r="J77" s="31"/>
      <c r="K77" s="35"/>
    </row>
    <row r="78" spans="2:11" x14ac:dyDescent="0.25">
      <c r="C78" s="58" t="s">
        <v>39</v>
      </c>
      <c r="D78" s="54"/>
      <c r="E78" s="6"/>
      <c r="F78" s="19"/>
      <c r="G78" s="25">
        <v>5144.93</v>
      </c>
      <c r="H78" s="25">
        <v>31.68</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244.03</v>
      </c>
      <c r="H104" s="24">
        <v>1.5</v>
      </c>
      <c r="I104" s="31"/>
      <c r="J104" s="31"/>
      <c r="K104" s="35"/>
    </row>
    <row r="105" spans="1:54" x14ac:dyDescent="0.25">
      <c r="C105" s="58" t="s">
        <v>39</v>
      </c>
      <c r="D105" s="54"/>
      <c r="E105" s="6"/>
      <c r="F105" s="19"/>
      <c r="G105" s="25">
        <v>244.03</v>
      </c>
      <c r="H105" s="25">
        <v>1.5</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4667</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407.17</v>
      </c>
      <c r="H109" s="24">
        <v>2.4899999999999998</v>
      </c>
      <c r="I109" s="31"/>
      <c r="J109" s="31"/>
      <c r="K109" s="35"/>
    </row>
    <row r="110" spans="1:54" x14ac:dyDescent="0.25">
      <c r="C110" s="58" t="s">
        <v>39</v>
      </c>
      <c r="D110" s="54"/>
      <c r="E110" s="6"/>
      <c r="F110" s="19"/>
      <c r="G110" s="25">
        <v>407.17</v>
      </c>
      <c r="H110" s="25">
        <v>2.4899999999999998</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16244.08</v>
      </c>
      <c r="H112" s="26">
        <v>99.999999999999986</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ht="39.75" customHeight="1" x14ac:dyDescent="0.25">
      <c r="C121" s="80" t="s">
        <v>4701</v>
      </c>
      <c r="D121" s="80"/>
      <c r="E121" s="80"/>
      <c r="F121" s="80"/>
      <c r="G121" s="80"/>
      <c r="H121" s="80"/>
      <c r="I121" s="80"/>
      <c r="J121" s="80"/>
      <c r="K121" s="80"/>
    </row>
    <row r="122" spans="3:11" x14ac:dyDescent="0.25">
      <c r="C122" s="2" t="s">
        <v>4710</v>
      </c>
    </row>
    <row r="124" spans="3:11" x14ac:dyDescent="0.25">
      <c r="C124" s="77" t="s">
        <v>4759</v>
      </c>
      <c r="E124" s="77" t="s">
        <v>4760</v>
      </c>
      <c r="F124" s="78"/>
    </row>
    <row r="125" spans="3:11" x14ac:dyDescent="0.25">
      <c r="E125" s="2" t="s">
        <v>4807</v>
      </c>
    </row>
  </sheetData>
  <mergeCells count="1">
    <mergeCell ref="C121:K121"/>
  </mergeCells>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70"/>
  <sheetViews>
    <sheetView showGridLines="0" zoomScale="90" zoomScaleNormal="90" workbookViewId="0">
      <pane ySplit="6" topLeftCell="A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2822</v>
      </c>
      <c r="J2" s="38" t="s">
        <v>4484</v>
      </c>
    </row>
    <row r="3" spans="1:54" ht="16.5" x14ac:dyDescent="0.3">
      <c r="C3" s="1" t="s">
        <v>26</v>
      </c>
      <c r="D3" s="21" t="s">
        <v>2823</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2824</v>
      </c>
      <c r="C14" s="57" t="s">
        <v>2825</v>
      </c>
      <c r="D14" s="54" t="s">
        <v>2826</v>
      </c>
      <c r="E14" s="6" t="s">
        <v>1923</v>
      </c>
      <c r="F14" s="19">
        <v>93562.809599999993</v>
      </c>
      <c r="G14" s="24">
        <v>78696.600000000006</v>
      </c>
      <c r="H14" s="24">
        <v>99.51</v>
      </c>
      <c r="I14" s="31"/>
      <c r="J14" s="31"/>
      <c r="K14" s="35"/>
    </row>
    <row r="15" spans="1:54" x14ac:dyDescent="0.25">
      <c r="C15" s="58" t="s">
        <v>39</v>
      </c>
      <c r="D15" s="54"/>
      <c r="E15" s="6"/>
      <c r="F15" s="19"/>
      <c r="G15" s="25">
        <v>78696.600000000006</v>
      </c>
      <c r="H15" s="25">
        <v>99.51</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870.59</v>
      </c>
      <c r="H51" s="24">
        <v>1.1000000000000001</v>
      </c>
      <c r="I51" s="31"/>
      <c r="J51" s="31"/>
      <c r="K51" s="35"/>
    </row>
    <row r="52" spans="1:54" x14ac:dyDescent="0.25">
      <c r="C52" s="58" t="s">
        <v>39</v>
      </c>
      <c r="D52" s="54"/>
      <c r="E52" s="6"/>
      <c r="F52" s="19"/>
      <c r="G52" s="25">
        <v>870.59</v>
      </c>
      <c r="H52" s="25">
        <v>1.1000000000000001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4667</v>
      </c>
      <c r="D55" s="54"/>
      <c r="E55" s="6"/>
      <c r="F55" s="19"/>
      <c r="G55" s="24" t="s">
        <v>2</v>
      </c>
      <c r="H55" s="24" t="s">
        <v>2</v>
      </c>
      <c r="I55" s="31"/>
      <c r="J55" s="31"/>
      <c r="K55" s="35"/>
      <c r="L55" s="3"/>
      <c r="AI55" s="3"/>
      <c r="AV55" s="3"/>
      <c r="AX55" s="3"/>
      <c r="BB55" s="3"/>
    </row>
    <row r="56" spans="1:54" x14ac:dyDescent="0.25">
      <c r="B56" s="8"/>
      <c r="C56" s="57" t="s">
        <v>40</v>
      </c>
      <c r="D56" s="54"/>
      <c r="E56" s="6"/>
      <c r="F56" s="19"/>
      <c r="G56" s="24">
        <v>-482.4</v>
      </c>
      <c r="H56" s="24">
        <v>-0.61</v>
      </c>
      <c r="I56" s="31"/>
      <c r="J56" s="31"/>
      <c r="K56" s="35"/>
    </row>
    <row r="57" spans="1:54" x14ac:dyDescent="0.25">
      <c r="C57" s="58" t="s">
        <v>39</v>
      </c>
      <c r="D57" s="54"/>
      <c r="E57" s="6"/>
      <c r="F57" s="19"/>
      <c r="G57" s="25">
        <v>-482.4</v>
      </c>
      <c r="H57" s="25">
        <v>-0.61</v>
      </c>
      <c r="I57" s="31"/>
      <c r="J57" s="31"/>
      <c r="K57" s="35"/>
    </row>
    <row r="58" spans="1:54" x14ac:dyDescent="0.25">
      <c r="C58" s="57"/>
      <c r="D58" s="54"/>
      <c r="E58" s="6"/>
      <c r="F58" s="19"/>
      <c r="G58" s="24"/>
      <c r="H58" s="24"/>
      <c r="I58" s="31"/>
      <c r="J58" s="31"/>
      <c r="K58" s="35"/>
    </row>
    <row r="59" spans="1:54" x14ac:dyDescent="0.25">
      <c r="C59" s="60" t="s">
        <v>41</v>
      </c>
      <c r="D59" s="55"/>
      <c r="E59" s="5"/>
      <c r="F59" s="20"/>
      <c r="G59" s="26">
        <v>79084.789999999994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4759</v>
      </c>
      <c r="E69" s="77" t="s">
        <v>4760</v>
      </c>
      <c r="F69" s="78"/>
    </row>
    <row r="70" spans="3:6" x14ac:dyDescent="0.25">
      <c r="E70" s="2" t="s">
        <v>4808</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98"/>
  <sheetViews>
    <sheetView showGridLines="0" zoomScale="90" zoomScaleNormal="90" workbookViewId="0">
      <pane ySplit="6" topLeftCell="A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706</v>
      </c>
      <c r="J2" s="38" t="s">
        <v>4484</v>
      </c>
    </row>
    <row r="3" spans="1:54" ht="16.5" x14ac:dyDescent="0.3">
      <c r="C3" s="1" t="s">
        <v>26</v>
      </c>
      <c r="D3" s="21" t="s">
        <v>707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601</v>
      </c>
      <c r="C18" s="57" t="s">
        <v>68</v>
      </c>
      <c r="D18" s="54" t="s">
        <v>602</v>
      </c>
      <c r="E18" s="6" t="s">
        <v>583</v>
      </c>
      <c r="F18" s="19">
        <v>7500</v>
      </c>
      <c r="G18" s="24">
        <v>7472.93</v>
      </c>
      <c r="H18" s="24">
        <v>4.4000000000000004</v>
      </c>
      <c r="I18" s="31">
        <v>7.71</v>
      </c>
      <c r="J18" s="31"/>
      <c r="K18" s="35" t="s">
        <v>584</v>
      </c>
    </row>
    <row r="19" spans="2:11" x14ac:dyDescent="0.25">
      <c r="B19" s="8" t="s">
        <v>708</v>
      </c>
      <c r="C19" s="57" t="s">
        <v>709</v>
      </c>
      <c r="D19" s="54" t="s">
        <v>710</v>
      </c>
      <c r="E19" s="6" t="s">
        <v>711</v>
      </c>
      <c r="F19" s="19">
        <v>7500</v>
      </c>
      <c r="G19" s="24">
        <v>7458.06</v>
      </c>
      <c r="H19" s="24">
        <v>4.3899999999999997</v>
      </c>
      <c r="I19" s="31">
        <v>8.5058000000000007</v>
      </c>
      <c r="J19" s="31"/>
      <c r="K19" s="35" t="s">
        <v>584</v>
      </c>
    </row>
    <row r="20" spans="2:11" x14ac:dyDescent="0.25">
      <c r="B20" s="8" t="s">
        <v>712</v>
      </c>
      <c r="C20" s="57" t="s">
        <v>275</v>
      </c>
      <c r="D20" s="54" t="s">
        <v>713</v>
      </c>
      <c r="E20" s="6" t="s">
        <v>591</v>
      </c>
      <c r="F20" s="19">
        <v>7500</v>
      </c>
      <c r="G20" s="24">
        <v>7453.13</v>
      </c>
      <c r="H20" s="24">
        <v>4.3899999999999997</v>
      </c>
      <c r="I20" s="31">
        <v>8.6</v>
      </c>
      <c r="J20" s="31"/>
      <c r="K20" s="35" t="s">
        <v>584</v>
      </c>
    </row>
    <row r="21" spans="2:11" x14ac:dyDescent="0.25">
      <c r="B21" s="8" t="s">
        <v>714</v>
      </c>
      <c r="C21" s="57" t="s">
        <v>715</v>
      </c>
      <c r="D21" s="54" t="s">
        <v>716</v>
      </c>
      <c r="E21" s="6" t="s">
        <v>711</v>
      </c>
      <c r="F21" s="19">
        <v>700</v>
      </c>
      <c r="G21" s="24">
        <v>6972.05</v>
      </c>
      <c r="H21" s="24">
        <v>4.1100000000000003</v>
      </c>
      <c r="I21" s="31">
        <v>7.9499000000000004</v>
      </c>
      <c r="J21" s="31"/>
      <c r="K21" s="35" t="s">
        <v>584</v>
      </c>
    </row>
    <row r="22" spans="2:11" x14ac:dyDescent="0.25">
      <c r="B22" s="8" t="s">
        <v>603</v>
      </c>
      <c r="C22" s="57" t="s">
        <v>604</v>
      </c>
      <c r="D22" s="54" t="s">
        <v>605</v>
      </c>
      <c r="E22" s="6" t="s">
        <v>606</v>
      </c>
      <c r="F22" s="19">
        <v>6500</v>
      </c>
      <c r="G22" s="24">
        <v>6510.61</v>
      </c>
      <c r="H22" s="24">
        <v>3.84</v>
      </c>
      <c r="I22" s="31">
        <v>8.0524000000000004</v>
      </c>
      <c r="J22" s="31"/>
      <c r="K22" s="35" t="s">
        <v>584</v>
      </c>
    </row>
    <row r="23" spans="2:11" x14ac:dyDescent="0.25">
      <c r="B23" s="8" t="s">
        <v>717</v>
      </c>
      <c r="C23" s="57" t="s">
        <v>718</v>
      </c>
      <c r="D23" s="54" t="s">
        <v>719</v>
      </c>
      <c r="E23" s="6" t="s">
        <v>720</v>
      </c>
      <c r="F23" s="19">
        <v>550</v>
      </c>
      <c r="G23" s="24">
        <v>5597.59</v>
      </c>
      <c r="H23" s="24">
        <v>3.3</v>
      </c>
      <c r="I23" s="31">
        <v>7.87</v>
      </c>
      <c r="J23" s="31"/>
      <c r="K23" s="35" t="s">
        <v>584</v>
      </c>
    </row>
    <row r="24" spans="2:11" x14ac:dyDescent="0.25">
      <c r="B24" s="8" t="s">
        <v>649</v>
      </c>
      <c r="C24" s="57" t="s">
        <v>650</v>
      </c>
      <c r="D24" s="54" t="s">
        <v>651</v>
      </c>
      <c r="E24" s="6" t="s">
        <v>652</v>
      </c>
      <c r="F24" s="19">
        <v>5500</v>
      </c>
      <c r="G24" s="24">
        <v>5493.59</v>
      </c>
      <c r="H24" s="24">
        <v>3.24</v>
      </c>
      <c r="I24" s="31">
        <v>9.83</v>
      </c>
      <c r="J24" s="31"/>
      <c r="K24" s="35" t="s">
        <v>584</v>
      </c>
    </row>
    <row r="25" spans="2:11" x14ac:dyDescent="0.25">
      <c r="B25" s="8" t="s">
        <v>721</v>
      </c>
      <c r="C25" s="57" t="s">
        <v>722</v>
      </c>
      <c r="D25" s="54" t="s">
        <v>723</v>
      </c>
      <c r="E25" s="6" t="s">
        <v>583</v>
      </c>
      <c r="F25" s="19">
        <v>5000</v>
      </c>
      <c r="G25" s="24">
        <v>4984.47</v>
      </c>
      <c r="H25" s="24">
        <v>2.94</v>
      </c>
      <c r="I25" s="31">
        <v>7.9649999999999999</v>
      </c>
      <c r="J25" s="31"/>
      <c r="K25" s="35" t="s">
        <v>584</v>
      </c>
    </row>
    <row r="26" spans="2:11" x14ac:dyDescent="0.25">
      <c r="B26" s="8" t="s">
        <v>724</v>
      </c>
      <c r="C26" s="57" t="s">
        <v>632</v>
      </c>
      <c r="D26" s="54" t="s">
        <v>725</v>
      </c>
      <c r="E26" s="6" t="s">
        <v>583</v>
      </c>
      <c r="F26" s="19">
        <v>50</v>
      </c>
      <c r="G26" s="24">
        <v>4982.22</v>
      </c>
      <c r="H26" s="24">
        <v>2.94</v>
      </c>
      <c r="I26" s="31">
        <v>8.0234000000000005</v>
      </c>
      <c r="J26" s="31"/>
      <c r="K26" s="35"/>
    </row>
    <row r="27" spans="2:11" x14ac:dyDescent="0.25">
      <c r="B27" s="8" t="s">
        <v>588</v>
      </c>
      <c r="C27" s="57" t="s">
        <v>589</v>
      </c>
      <c r="D27" s="54" t="s">
        <v>590</v>
      </c>
      <c r="E27" s="6" t="s">
        <v>591</v>
      </c>
      <c r="F27" s="19">
        <v>500</v>
      </c>
      <c r="G27" s="24">
        <v>4981.71</v>
      </c>
      <c r="H27" s="24">
        <v>2.94</v>
      </c>
      <c r="I27" s="31">
        <v>9.0050000000000008</v>
      </c>
      <c r="J27" s="31"/>
      <c r="K27" s="35" t="s">
        <v>584</v>
      </c>
    </row>
    <row r="28" spans="2:11" x14ac:dyDescent="0.25">
      <c r="B28" s="8" t="s">
        <v>726</v>
      </c>
      <c r="C28" s="57" t="s">
        <v>692</v>
      </c>
      <c r="D28" s="54" t="s">
        <v>727</v>
      </c>
      <c r="E28" s="6" t="s">
        <v>583</v>
      </c>
      <c r="F28" s="19">
        <v>500</v>
      </c>
      <c r="G28" s="24">
        <v>4980.2700000000004</v>
      </c>
      <c r="H28" s="24">
        <v>2.93</v>
      </c>
      <c r="I28" s="31">
        <v>7.82</v>
      </c>
      <c r="J28" s="31"/>
      <c r="K28" s="35" t="s">
        <v>584</v>
      </c>
    </row>
    <row r="29" spans="2:11" x14ac:dyDescent="0.25">
      <c r="B29" s="8" t="s">
        <v>646</v>
      </c>
      <c r="C29" s="57" t="s">
        <v>647</v>
      </c>
      <c r="D29" s="54" t="s">
        <v>648</v>
      </c>
      <c r="E29" s="6" t="s">
        <v>583</v>
      </c>
      <c r="F29" s="19">
        <v>500</v>
      </c>
      <c r="G29" s="24">
        <v>4857.72</v>
      </c>
      <c r="H29" s="24">
        <v>2.86</v>
      </c>
      <c r="I29" s="31">
        <v>6.7698</v>
      </c>
      <c r="J29" s="31">
        <v>7.9765839699000001</v>
      </c>
      <c r="K29" s="35" t="s">
        <v>584</v>
      </c>
    </row>
    <row r="30" spans="2:11" x14ac:dyDescent="0.25">
      <c r="B30" s="8" t="s">
        <v>653</v>
      </c>
      <c r="C30" s="57" t="s">
        <v>654</v>
      </c>
      <c r="D30" s="54" t="s">
        <v>655</v>
      </c>
      <c r="E30" s="6" t="s">
        <v>656</v>
      </c>
      <c r="F30" s="19">
        <v>4500</v>
      </c>
      <c r="G30" s="24">
        <v>4502.53</v>
      </c>
      <c r="H30" s="24">
        <v>2.65</v>
      </c>
      <c r="I30" s="31">
        <v>10.555</v>
      </c>
      <c r="J30" s="31"/>
      <c r="K30" s="35" t="s">
        <v>584</v>
      </c>
    </row>
    <row r="31" spans="2:11" x14ac:dyDescent="0.25">
      <c r="B31" s="8" t="s">
        <v>728</v>
      </c>
      <c r="C31" s="57" t="s">
        <v>729</v>
      </c>
      <c r="D31" s="54" t="s">
        <v>730</v>
      </c>
      <c r="E31" s="6" t="s">
        <v>731</v>
      </c>
      <c r="F31" s="19">
        <v>450</v>
      </c>
      <c r="G31" s="24">
        <v>4381.1899999999996</v>
      </c>
      <c r="H31" s="24">
        <v>2.58</v>
      </c>
      <c r="I31" s="31">
        <v>9.7799999999999994</v>
      </c>
      <c r="J31" s="31"/>
      <c r="K31" s="35" t="s">
        <v>584</v>
      </c>
    </row>
    <row r="32" spans="2:11" x14ac:dyDescent="0.25">
      <c r="B32" s="8" t="s">
        <v>615</v>
      </c>
      <c r="C32" s="57" t="s">
        <v>616</v>
      </c>
      <c r="D32" s="54" t="s">
        <v>617</v>
      </c>
      <c r="E32" s="6" t="s">
        <v>612</v>
      </c>
      <c r="F32" s="19">
        <v>35</v>
      </c>
      <c r="G32" s="24">
        <v>3486.23</v>
      </c>
      <c r="H32" s="24">
        <v>2.0499999999999998</v>
      </c>
      <c r="I32" s="31">
        <v>8.5970999999999993</v>
      </c>
      <c r="J32" s="31">
        <v>8.6834623951000012</v>
      </c>
      <c r="K32" s="35" t="s">
        <v>584</v>
      </c>
    </row>
    <row r="33" spans="2:11" x14ac:dyDescent="0.25">
      <c r="B33" s="8" t="s">
        <v>732</v>
      </c>
      <c r="C33" s="57" t="s">
        <v>733</v>
      </c>
      <c r="D33" s="54" t="s">
        <v>734</v>
      </c>
      <c r="E33" s="6" t="s">
        <v>652</v>
      </c>
      <c r="F33" s="19">
        <v>3000</v>
      </c>
      <c r="G33" s="24">
        <v>2993.48</v>
      </c>
      <c r="H33" s="24">
        <v>1.76</v>
      </c>
      <c r="I33" s="31">
        <v>9.2349999999999994</v>
      </c>
      <c r="J33" s="31"/>
      <c r="K33" s="35" t="s">
        <v>584</v>
      </c>
    </row>
    <row r="34" spans="2:11" x14ac:dyDescent="0.25">
      <c r="B34" s="8" t="s">
        <v>735</v>
      </c>
      <c r="C34" s="57" t="s">
        <v>736</v>
      </c>
      <c r="D34" s="54" t="s">
        <v>737</v>
      </c>
      <c r="E34" s="6" t="s">
        <v>738</v>
      </c>
      <c r="F34" s="19">
        <v>2500</v>
      </c>
      <c r="G34" s="24">
        <v>2499.25</v>
      </c>
      <c r="H34" s="24">
        <v>1.47</v>
      </c>
      <c r="I34" s="31">
        <v>8.4450000000000003</v>
      </c>
      <c r="J34" s="31"/>
      <c r="K34" s="35" t="s">
        <v>584</v>
      </c>
    </row>
    <row r="35" spans="2:11" x14ac:dyDescent="0.25">
      <c r="B35" s="8" t="s">
        <v>739</v>
      </c>
      <c r="C35" s="57" t="s">
        <v>740</v>
      </c>
      <c r="D35" s="54" t="s">
        <v>741</v>
      </c>
      <c r="E35" s="6" t="s">
        <v>742</v>
      </c>
      <c r="F35" s="19">
        <v>2500</v>
      </c>
      <c r="G35" s="24">
        <v>2481.91</v>
      </c>
      <c r="H35" s="24">
        <v>1.46</v>
      </c>
      <c r="I35" s="31">
        <v>8.7799999999999994</v>
      </c>
      <c r="J35" s="31"/>
      <c r="K35" s="35" t="s">
        <v>584</v>
      </c>
    </row>
    <row r="36" spans="2:11" x14ac:dyDescent="0.25">
      <c r="C36" s="58" t="s">
        <v>39</v>
      </c>
      <c r="D36" s="54"/>
      <c r="E36" s="6"/>
      <c r="F36" s="19"/>
      <c r="G36" s="25">
        <v>92088.94</v>
      </c>
      <c r="H36" s="25">
        <v>54.25</v>
      </c>
      <c r="I36" s="31"/>
      <c r="J36" s="31"/>
      <c r="K36" s="35"/>
    </row>
    <row r="37" spans="2:11" x14ac:dyDescent="0.25">
      <c r="C37" s="57"/>
      <c r="D37" s="54"/>
      <c r="E37" s="6"/>
      <c r="F37" s="19"/>
      <c r="G37" s="24"/>
      <c r="H37" s="24"/>
      <c r="I37" s="31"/>
      <c r="J37" s="31"/>
      <c r="K37" s="35"/>
    </row>
    <row r="38" spans="2:11" x14ac:dyDescent="0.25">
      <c r="C38" s="58" t="s">
        <v>7</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8</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9" t="s">
        <v>9</v>
      </c>
      <c r="D42" s="54"/>
      <c r="E42" s="6"/>
      <c r="F42" s="19"/>
      <c r="G42" s="24"/>
      <c r="H42" s="24"/>
      <c r="I42" s="31"/>
      <c r="J42" s="31"/>
      <c r="K42" s="35"/>
    </row>
    <row r="43" spans="2:11" x14ac:dyDescent="0.25">
      <c r="B43" s="8" t="s">
        <v>743</v>
      </c>
      <c r="C43" s="57" t="s">
        <v>744</v>
      </c>
      <c r="D43" s="54" t="s">
        <v>745</v>
      </c>
      <c r="E43" s="6" t="s">
        <v>660</v>
      </c>
      <c r="F43" s="19">
        <v>21500000</v>
      </c>
      <c r="G43" s="24">
        <v>21319.21</v>
      </c>
      <c r="H43" s="24">
        <v>12.56</v>
      </c>
      <c r="I43" s="31">
        <v>7.4219137000000002</v>
      </c>
      <c r="J43" s="31"/>
      <c r="K43" s="35"/>
    </row>
    <row r="44" spans="2:11" x14ac:dyDescent="0.25">
      <c r="B44" s="8" t="s">
        <v>679</v>
      </c>
      <c r="C44" s="57" t="s">
        <v>680</v>
      </c>
      <c r="D44" s="54" t="s">
        <v>681</v>
      </c>
      <c r="E44" s="6" t="s">
        <v>660</v>
      </c>
      <c r="F44" s="19">
        <v>17500000</v>
      </c>
      <c r="G44" s="24">
        <v>17168.150000000001</v>
      </c>
      <c r="H44" s="24">
        <v>10.11</v>
      </c>
      <c r="I44" s="31">
        <v>7.5384777999999999</v>
      </c>
      <c r="J44" s="31"/>
      <c r="K44" s="35"/>
    </row>
    <row r="45" spans="2:11" x14ac:dyDescent="0.25">
      <c r="B45" s="8" t="s">
        <v>657</v>
      </c>
      <c r="C45" s="57" t="s">
        <v>658</v>
      </c>
      <c r="D45" s="54" t="s">
        <v>659</v>
      </c>
      <c r="E45" s="6" t="s">
        <v>660</v>
      </c>
      <c r="F45" s="19">
        <v>17000000</v>
      </c>
      <c r="G45" s="24">
        <v>16881.580000000002</v>
      </c>
      <c r="H45" s="24">
        <v>9.9499999999999993</v>
      </c>
      <c r="I45" s="31">
        <v>7.4115815999999999</v>
      </c>
      <c r="J45" s="31"/>
      <c r="K45" s="35"/>
    </row>
    <row r="46" spans="2:11" x14ac:dyDescent="0.25">
      <c r="B46" s="8" t="s">
        <v>664</v>
      </c>
      <c r="C46" s="57" t="s">
        <v>665</v>
      </c>
      <c r="D46" s="54" t="s">
        <v>666</v>
      </c>
      <c r="E46" s="6" t="s">
        <v>660</v>
      </c>
      <c r="F46" s="19">
        <v>5000000</v>
      </c>
      <c r="G46" s="24">
        <v>4881.1000000000004</v>
      </c>
      <c r="H46" s="24">
        <v>2.88</v>
      </c>
      <c r="I46" s="31">
        <v>7.6413755999999999</v>
      </c>
      <c r="J46" s="31"/>
      <c r="K46" s="35"/>
    </row>
    <row r="47" spans="2:11" x14ac:dyDescent="0.25">
      <c r="B47" s="8" t="s">
        <v>746</v>
      </c>
      <c r="C47" s="57" t="s">
        <v>747</v>
      </c>
      <c r="D47" s="54" t="s">
        <v>748</v>
      </c>
      <c r="E47" s="6" t="s">
        <v>660</v>
      </c>
      <c r="F47" s="19">
        <v>3500000</v>
      </c>
      <c r="G47" s="24">
        <v>3512.25</v>
      </c>
      <c r="H47" s="24">
        <v>2.0699999999999998</v>
      </c>
      <c r="I47" s="31">
        <v>7.3963143999999996</v>
      </c>
      <c r="J47" s="31"/>
      <c r="K47" s="35"/>
    </row>
    <row r="48" spans="2:11" x14ac:dyDescent="0.25">
      <c r="B48" s="8" t="s">
        <v>673</v>
      </c>
      <c r="C48" s="57" t="s">
        <v>674</v>
      </c>
      <c r="D48" s="54" t="s">
        <v>675</v>
      </c>
      <c r="E48" s="6" t="s">
        <v>660</v>
      </c>
      <c r="F48" s="19">
        <v>3000000</v>
      </c>
      <c r="G48" s="24">
        <v>2977.52</v>
      </c>
      <c r="H48" s="24">
        <v>1.75</v>
      </c>
      <c r="I48" s="31">
        <v>7.3919880999999998</v>
      </c>
      <c r="J48" s="31"/>
      <c r="K48" s="35"/>
    </row>
    <row r="49" spans="2:11" x14ac:dyDescent="0.25">
      <c r="C49" s="58" t="s">
        <v>39</v>
      </c>
      <c r="D49" s="54"/>
      <c r="E49" s="6"/>
      <c r="F49" s="19"/>
      <c r="G49" s="25">
        <v>66739.81</v>
      </c>
      <c r="H49" s="25">
        <v>39.32</v>
      </c>
      <c r="I49" s="31"/>
      <c r="J49" s="31"/>
      <c r="K49" s="35"/>
    </row>
    <row r="50" spans="2:11" x14ac:dyDescent="0.25">
      <c r="C50" s="57"/>
      <c r="D50" s="54"/>
      <c r="E50" s="6"/>
      <c r="F50" s="19"/>
      <c r="G50" s="24"/>
      <c r="H50" s="24"/>
      <c r="I50" s="31"/>
      <c r="J50" s="31"/>
      <c r="K50" s="35"/>
    </row>
    <row r="51" spans="2:11" x14ac:dyDescent="0.25">
      <c r="C51" s="59" t="s">
        <v>10</v>
      </c>
      <c r="D51" s="54"/>
      <c r="E51" s="6"/>
      <c r="F51" s="19"/>
      <c r="G51" s="24"/>
      <c r="H51" s="24"/>
      <c r="I51" s="31"/>
      <c r="J51" s="31"/>
      <c r="K51" s="35"/>
    </row>
    <row r="52" spans="2:11" x14ac:dyDescent="0.25">
      <c r="B52" s="8" t="s">
        <v>749</v>
      </c>
      <c r="C52" s="57" t="s">
        <v>750</v>
      </c>
      <c r="D52" s="54" t="s">
        <v>751</v>
      </c>
      <c r="E52" s="6" t="s">
        <v>660</v>
      </c>
      <c r="F52" s="19">
        <v>1981600</v>
      </c>
      <c r="G52" s="24">
        <v>1984.26</v>
      </c>
      <c r="H52" s="24">
        <v>1.17</v>
      </c>
      <c r="I52" s="31">
        <v>7.8614759000000003</v>
      </c>
      <c r="J52" s="31"/>
      <c r="K52" s="35"/>
    </row>
    <row r="53" spans="2:11" x14ac:dyDescent="0.25">
      <c r="C53" s="58" t="s">
        <v>39</v>
      </c>
      <c r="D53" s="54"/>
      <c r="E53" s="6"/>
      <c r="F53" s="19"/>
      <c r="G53" s="25">
        <v>1984.26</v>
      </c>
      <c r="H53" s="25">
        <v>1.17</v>
      </c>
      <c r="I53" s="31"/>
      <c r="J53" s="31"/>
      <c r="K53" s="35"/>
    </row>
    <row r="54" spans="2:11" x14ac:dyDescent="0.25">
      <c r="C54" s="57"/>
      <c r="D54" s="54"/>
      <c r="E54" s="6"/>
      <c r="F54" s="19"/>
      <c r="G54" s="24"/>
      <c r="H54" s="24"/>
      <c r="I54" s="31"/>
      <c r="J54" s="31"/>
      <c r="K54" s="35"/>
    </row>
    <row r="55" spans="2:11" x14ac:dyDescent="0.25">
      <c r="C55" s="58" t="s">
        <v>11</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13</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14</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15</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16</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C68" s="59" t="s">
        <v>4675</v>
      </c>
      <c r="D68" s="54"/>
      <c r="E68" s="6"/>
      <c r="F68" s="19"/>
      <c r="G68" s="24"/>
      <c r="H68" s="24"/>
      <c r="I68" s="31"/>
      <c r="J68" s="31"/>
      <c r="K68" s="35"/>
    </row>
    <row r="69" spans="1:11" x14ac:dyDescent="0.25">
      <c r="B69" s="8" t="s">
        <v>752</v>
      </c>
      <c r="C69" s="57" t="s">
        <v>4676</v>
      </c>
      <c r="D69" s="54" t="s">
        <v>753</v>
      </c>
      <c r="E69" s="6"/>
      <c r="F69" s="19">
        <v>3750.413</v>
      </c>
      <c r="G69" s="24">
        <v>376.61</v>
      </c>
      <c r="H69" s="24">
        <v>0.22</v>
      </c>
      <c r="I69" s="31">
        <v>7.26</v>
      </c>
      <c r="J69" s="31"/>
      <c r="K69" s="35"/>
    </row>
    <row r="70" spans="1:11" x14ac:dyDescent="0.25">
      <c r="C70" s="58" t="s">
        <v>39</v>
      </c>
      <c r="D70" s="54"/>
      <c r="E70" s="6"/>
      <c r="F70" s="19"/>
      <c r="G70" s="25">
        <v>376.61</v>
      </c>
      <c r="H70" s="25">
        <v>0.22</v>
      </c>
      <c r="I70" s="31"/>
      <c r="J70" s="31"/>
      <c r="K70" s="35"/>
    </row>
    <row r="71" spans="1:11" x14ac:dyDescent="0.25">
      <c r="C71" s="57"/>
      <c r="D71" s="54"/>
      <c r="E71" s="6"/>
      <c r="F71" s="19"/>
      <c r="G71" s="24"/>
      <c r="H71" s="24"/>
      <c r="I71" s="31"/>
      <c r="J71" s="31"/>
      <c r="K71" s="35"/>
    </row>
    <row r="72" spans="1:11" x14ac:dyDescent="0.25">
      <c r="C72" s="58" t="s">
        <v>20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21</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22</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9" t="s">
        <v>23</v>
      </c>
      <c r="D78" s="54"/>
      <c r="E78" s="6"/>
      <c r="F78" s="19"/>
      <c r="G78" s="24"/>
      <c r="H78" s="24"/>
      <c r="I78" s="31"/>
      <c r="J78" s="31"/>
      <c r="K78" s="35"/>
    </row>
    <row r="79" spans="1:11" x14ac:dyDescent="0.25">
      <c r="B79" s="8" t="s">
        <v>37</v>
      </c>
      <c r="C79" s="57" t="s">
        <v>38</v>
      </c>
      <c r="D79" s="54"/>
      <c r="E79" s="6"/>
      <c r="F79" s="19"/>
      <c r="G79" s="24">
        <v>4054.11</v>
      </c>
      <c r="H79" s="24">
        <v>2.39</v>
      </c>
      <c r="I79" s="31"/>
      <c r="J79" s="31"/>
      <c r="K79" s="35"/>
    </row>
    <row r="80" spans="1:11" x14ac:dyDescent="0.25">
      <c r="C80" s="58" t="s">
        <v>39</v>
      </c>
      <c r="D80" s="54"/>
      <c r="E80" s="6"/>
      <c r="F80" s="19"/>
      <c r="G80" s="25">
        <v>4054.11</v>
      </c>
      <c r="H80" s="25">
        <v>2.39</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4667</v>
      </c>
      <c r="D83" s="54"/>
      <c r="E83" s="6"/>
      <c r="F83" s="19"/>
      <c r="G83" s="24" t="s">
        <v>2</v>
      </c>
      <c r="H83" s="24" t="s">
        <v>2</v>
      </c>
      <c r="I83" s="31"/>
      <c r="J83" s="31"/>
      <c r="K83" s="35"/>
      <c r="L83" s="3"/>
      <c r="AI83" s="3"/>
      <c r="AV83" s="3"/>
      <c r="AX83" s="3"/>
      <c r="BB83" s="3"/>
    </row>
    <row r="84" spans="1:54" x14ac:dyDescent="0.25">
      <c r="B84" s="8"/>
      <c r="C84" s="57" t="s">
        <v>40</v>
      </c>
      <c r="D84" s="54"/>
      <c r="E84" s="6"/>
      <c r="F84" s="19"/>
      <c r="G84" s="24">
        <v>4487</v>
      </c>
      <c r="H84" s="24">
        <v>2.65</v>
      </c>
      <c r="I84" s="31"/>
      <c r="J84" s="31"/>
      <c r="K84" s="35"/>
    </row>
    <row r="85" spans="1:54" x14ac:dyDescent="0.25">
      <c r="C85" s="58" t="s">
        <v>39</v>
      </c>
      <c r="D85" s="54"/>
      <c r="E85" s="6"/>
      <c r="F85" s="19"/>
      <c r="G85" s="25">
        <v>4487</v>
      </c>
      <c r="H85" s="25">
        <v>2.65</v>
      </c>
      <c r="I85" s="31"/>
      <c r="J85" s="31"/>
      <c r="K85" s="35"/>
    </row>
    <row r="86" spans="1:54" x14ac:dyDescent="0.25">
      <c r="C86" s="57"/>
      <c r="D86" s="54"/>
      <c r="E86" s="6"/>
      <c r="F86" s="19"/>
      <c r="G86" s="24"/>
      <c r="H86" s="24"/>
      <c r="I86" s="31"/>
      <c r="J86" s="31"/>
      <c r="K86" s="35"/>
    </row>
    <row r="87" spans="1:54" x14ac:dyDescent="0.25">
      <c r="C87" s="60" t="s">
        <v>41</v>
      </c>
      <c r="D87" s="55"/>
      <c r="E87" s="5"/>
      <c r="F87" s="20"/>
      <c r="G87" s="26">
        <v>169730.73</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77" t="s">
        <v>4759</v>
      </c>
      <c r="E97" s="77" t="s">
        <v>4760</v>
      </c>
      <c r="F97" s="78"/>
    </row>
    <row r="98" spans="3:6" x14ac:dyDescent="0.25">
      <c r="E98" s="2" t="s">
        <v>4766</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8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2827</v>
      </c>
      <c r="J2" s="38" t="s">
        <v>4484</v>
      </c>
    </row>
    <row r="3" spans="1:54" ht="16.5" x14ac:dyDescent="0.3">
      <c r="C3" s="1" t="s">
        <v>26</v>
      </c>
      <c r="D3" s="21" t="s">
        <v>2828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2829</v>
      </c>
      <c r="C18" s="57" t="s">
        <v>1481</v>
      </c>
      <c r="D18" s="54" t="s">
        <v>2830</v>
      </c>
      <c r="E18" s="6" t="s">
        <v>583</v>
      </c>
      <c r="F18" s="19">
        <v>300</v>
      </c>
      <c r="G18" s="24">
        <v>3012.89</v>
      </c>
      <c r="H18" s="24">
        <v>3.63</v>
      </c>
      <c r="I18" s="31">
        <v>7.78</v>
      </c>
      <c r="J18" s="31"/>
      <c r="K18" s="35" t="s">
        <v>584</v>
      </c>
    </row>
    <row r="19" spans="2:11" x14ac:dyDescent="0.25">
      <c r="B19" s="8" t="s">
        <v>2831</v>
      </c>
      <c r="C19" s="57" t="s">
        <v>632</v>
      </c>
      <c r="D19" s="54" t="s">
        <v>2832</v>
      </c>
      <c r="E19" s="6" t="s">
        <v>583</v>
      </c>
      <c r="F19" s="19">
        <v>250</v>
      </c>
      <c r="G19" s="24">
        <v>2516.88</v>
      </c>
      <c r="H19" s="24">
        <v>3.04</v>
      </c>
      <c r="I19" s="31">
        <v>7.7949999999999999</v>
      </c>
      <c r="J19" s="31"/>
      <c r="K19" s="35" t="s">
        <v>584</v>
      </c>
    </row>
    <row r="20" spans="2:11" x14ac:dyDescent="0.25">
      <c r="C20" s="58" t="s">
        <v>39</v>
      </c>
      <c r="D20" s="54"/>
      <c r="E20" s="6"/>
      <c r="F20" s="19"/>
      <c r="G20" s="25">
        <v>5529.77</v>
      </c>
      <c r="H20" s="25">
        <v>6.67</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2833</v>
      </c>
      <c r="C27" s="57" t="s">
        <v>2834</v>
      </c>
      <c r="D27" s="54" t="s">
        <v>2835</v>
      </c>
      <c r="E27" s="6" t="s">
        <v>660</v>
      </c>
      <c r="F27" s="19">
        <v>1500000</v>
      </c>
      <c r="G27" s="24">
        <v>1505.9</v>
      </c>
      <c r="H27" s="24">
        <v>1.82</v>
      </c>
      <c r="I27" s="31">
        <v>7.7104856000000002</v>
      </c>
      <c r="J27" s="31"/>
      <c r="K27" s="35"/>
    </row>
    <row r="28" spans="2:11" x14ac:dyDescent="0.25">
      <c r="C28" s="58" t="s">
        <v>39</v>
      </c>
      <c r="D28" s="54"/>
      <c r="E28" s="6"/>
      <c r="F28" s="19"/>
      <c r="G28" s="25">
        <v>1505.9</v>
      </c>
      <c r="H28" s="25">
        <v>1.82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2836</v>
      </c>
      <c r="C31" s="57" t="s">
        <v>2837</v>
      </c>
      <c r="D31" s="54" t="s">
        <v>2838</v>
      </c>
      <c r="E31" s="6" t="s">
        <v>660</v>
      </c>
      <c r="F31" s="19">
        <v>41500000</v>
      </c>
      <c r="G31" s="24">
        <v>41126.46</v>
      </c>
      <c r="H31" s="24">
        <v>49.6</v>
      </c>
      <c r="I31" s="31">
        <v>7.5575669999999997</v>
      </c>
      <c r="J31" s="31"/>
      <c r="K31" s="35"/>
    </row>
    <row r="32" spans="2:11" x14ac:dyDescent="0.25">
      <c r="B32" s="8" t="s">
        <v>2839</v>
      </c>
      <c r="C32" s="57" t="s">
        <v>2840</v>
      </c>
      <c r="D32" s="54" t="s">
        <v>2841</v>
      </c>
      <c r="E32" s="6" t="s">
        <v>660</v>
      </c>
      <c r="F32" s="19">
        <v>12500000</v>
      </c>
      <c r="G32" s="24">
        <v>12379.48</v>
      </c>
      <c r="H32" s="24">
        <v>14.93</v>
      </c>
      <c r="I32" s="31">
        <v>7.5607091999999998</v>
      </c>
      <c r="J32" s="31"/>
      <c r="K32" s="35"/>
    </row>
    <row r="33" spans="1:11" x14ac:dyDescent="0.25">
      <c r="B33" s="8" t="s">
        <v>2842</v>
      </c>
      <c r="C33" s="57" t="s">
        <v>2843</v>
      </c>
      <c r="D33" s="54" t="s">
        <v>2844</v>
      </c>
      <c r="E33" s="6" t="s">
        <v>660</v>
      </c>
      <c r="F33" s="19">
        <v>10000000</v>
      </c>
      <c r="G33" s="24">
        <v>10067.85</v>
      </c>
      <c r="H33" s="24">
        <v>12.14</v>
      </c>
      <c r="I33" s="31">
        <v>7.5816732</v>
      </c>
      <c r="J33" s="31"/>
      <c r="K33" s="35"/>
    </row>
    <row r="34" spans="1:11" x14ac:dyDescent="0.25">
      <c r="B34" s="8" t="s">
        <v>2200</v>
      </c>
      <c r="C34" s="57" t="s">
        <v>2201</v>
      </c>
      <c r="D34" s="54" t="s">
        <v>2202</v>
      </c>
      <c r="E34" s="6" t="s">
        <v>660</v>
      </c>
      <c r="F34" s="19">
        <v>500000</v>
      </c>
      <c r="G34" s="24">
        <v>503.51</v>
      </c>
      <c r="H34" s="24">
        <v>0.61</v>
      </c>
      <c r="I34" s="31">
        <v>7.5680060999999998</v>
      </c>
      <c r="J34" s="31"/>
      <c r="K34" s="35"/>
    </row>
    <row r="35" spans="1:11" x14ac:dyDescent="0.25">
      <c r="C35" s="58" t="s">
        <v>39</v>
      </c>
      <c r="D35" s="54"/>
      <c r="E35" s="6"/>
      <c r="F35" s="19"/>
      <c r="G35" s="25">
        <v>64077.3</v>
      </c>
      <c r="H35" s="25">
        <v>77.28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2845</v>
      </c>
      <c r="C47" s="57" t="s">
        <v>2846</v>
      </c>
      <c r="D47" s="54" t="s">
        <v>2847</v>
      </c>
      <c r="E47" s="6" t="s">
        <v>660</v>
      </c>
      <c r="F47" s="19">
        <v>3097400</v>
      </c>
      <c r="G47" s="24">
        <v>2828.01</v>
      </c>
      <c r="H47" s="24">
        <v>3.41</v>
      </c>
      <c r="I47" s="31">
        <v>7.3640483999999997</v>
      </c>
      <c r="J47" s="31"/>
      <c r="K47" s="35"/>
    </row>
    <row r="48" spans="1:11" x14ac:dyDescent="0.25">
      <c r="B48" s="8" t="s">
        <v>2848</v>
      </c>
      <c r="C48" s="57" t="s">
        <v>2849</v>
      </c>
      <c r="D48" s="54" t="s">
        <v>2850</v>
      </c>
      <c r="E48" s="6" t="s">
        <v>660</v>
      </c>
      <c r="F48" s="19">
        <v>2994600</v>
      </c>
      <c r="G48" s="24">
        <v>2745.09</v>
      </c>
      <c r="H48" s="24">
        <v>3.31</v>
      </c>
      <c r="I48" s="31">
        <v>7.3600086999999998</v>
      </c>
      <c r="J48" s="31"/>
      <c r="K48" s="35"/>
    </row>
    <row r="49" spans="1:11" x14ac:dyDescent="0.25">
      <c r="B49" s="8" t="s">
        <v>2851</v>
      </c>
      <c r="C49" s="57" t="s">
        <v>2852</v>
      </c>
      <c r="D49" s="54" t="s">
        <v>2853</v>
      </c>
      <c r="E49" s="6" t="s">
        <v>660</v>
      </c>
      <c r="F49" s="19">
        <v>2063000</v>
      </c>
      <c r="G49" s="24">
        <v>1880.94</v>
      </c>
      <c r="H49" s="24">
        <v>2.27</v>
      </c>
      <c r="I49" s="31">
        <v>7.3654468</v>
      </c>
      <c r="J49" s="31"/>
      <c r="K49" s="35"/>
    </row>
    <row r="50" spans="1:11" x14ac:dyDescent="0.25">
      <c r="B50" s="8" t="s">
        <v>2854</v>
      </c>
      <c r="C50" s="57" t="s">
        <v>2855</v>
      </c>
      <c r="D50" s="54" t="s">
        <v>2856</v>
      </c>
      <c r="E50" s="6" t="s">
        <v>660</v>
      </c>
      <c r="F50" s="19">
        <v>1587500</v>
      </c>
      <c r="G50" s="24">
        <v>1475.67</v>
      </c>
      <c r="H50" s="24">
        <v>1.78</v>
      </c>
      <c r="I50" s="31">
        <v>7.3459745999999999</v>
      </c>
      <c r="J50" s="31"/>
      <c r="K50" s="35"/>
    </row>
    <row r="51" spans="1:11" x14ac:dyDescent="0.25">
      <c r="B51" s="8" t="s">
        <v>2857</v>
      </c>
      <c r="C51" s="57" t="s">
        <v>2858</v>
      </c>
      <c r="D51" s="54" t="s">
        <v>2859</v>
      </c>
      <c r="E51" s="6" t="s">
        <v>660</v>
      </c>
      <c r="F51" s="19">
        <v>876500</v>
      </c>
      <c r="G51" s="24">
        <v>813.62</v>
      </c>
      <c r="H51" s="24">
        <v>0.98</v>
      </c>
      <c r="I51" s="31">
        <v>7.3473727999999996</v>
      </c>
      <c r="J51" s="31"/>
      <c r="K51" s="35"/>
    </row>
    <row r="52" spans="1:11" x14ac:dyDescent="0.25">
      <c r="B52" s="8" t="s">
        <v>2860</v>
      </c>
      <c r="C52" s="57" t="s">
        <v>2861</v>
      </c>
      <c r="D52" s="54" t="s">
        <v>2862</v>
      </c>
      <c r="E52" s="6" t="s">
        <v>660</v>
      </c>
      <c r="F52" s="19">
        <v>450000</v>
      </c>
      <c r="G52" s="24">
        <v>417.97</v>
      </c>
      <c r="H52" s="24">
        <v>0.5</v>
      </c>
      <c r="I52" s="31">
        <v>7.3467513999999996</v>
      </c>
      <c r="J52" s="31"/>
      <c r="K52" s="35"/>
    </row>
    <row r="53" spans="1:11" x14ac:dyDescent="0.25">
      <c r="B53" s="8" t="s">
        <v>2863</v>
      </c>
      <c r="C53" s="57" t="s">
        <v>2864</v>
      </c>
      <c r="D53" s="54" t="s">
        <v>2865</v>
      </c>
      <c r="E53" s="6" t="s">
        <v>660</v>
      </c>
      <c r="F53" s="19">
        <v>175000</v>
      </c>
      <c r="G53" s="24">
        <v>162.57</v>
      </c>
      <c r="H53" s="24">
        <v>0.2</v>
      </c>
      <c r="I53" s="31">
        <v>7.3465442999999997</v>
      </c>
      <c r="J53" s="31"/>
      <c r="K53" s="35"/>
    </row>
    <row r="54" spans="1:11" x14ac:dyDescent="0.25">
      <c r="C54" s="58" t="s">
        <v>39</v>
      </c>
      <c r="D54" s="54"/>
      <c r="E54" s="6"/>
      <c r="F54" s="19"/>
      <c r="G54" s="25">
        <v>10323.870000000001</v>
      </c>
      <c r="H54" s="25">
        <v>12.45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23.49</v>
      </c>
      <c r="H66" s="24">
        <v>0.03</v>
      </c>
      <c r="I66" s="31"/>
      <c r="J66" s="31"/>
      <c r="K66" s="35"/>
    </row>
    <row r="67" spans="1:54" x14ac:dyDescent="0.25">
      <c r="C67" s="58" t="s">
        <v>39</v>
      </c>
      <c r="D67" s="54"/>
      <c r="E67" s="6"/>
      <c r="F67" s="19"/>
      <c r="G67" s="25">
        <v>23.49</v>
      </c>
      <c r="H67" s="25">
        <v>0.03</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4667</v>
      </c>
      <c r="D70" s="54"/>
      <c r="E70" s="6"/>
      <c r="F70" s="19"/>
      <c r="G70" s="24" t="s">
        <v>2</v>
      </c>
      <c r="H70" s="24" t="s">
        <v>2</v>
      </c>
      <c r="I70" s="31"/>
      <c r="J70" s="31"/>
      <c r="K70" s="35"/>
      <c r="L70" s="3"/>
      <c r="AI70" s="3"/>
      <c r="AV70" s="3"/>
      <c r="AX70" s="3"/>
      <c r="BB70" s="3"/>
    </row>
    <row r="71" spans="1:54" x14ac:dyDescent="0.25">
      <c r="B71" s="8"/>
      <c r="C71" s="57" t="s">
        <v>40</v>
      </c>
      <c r="D71" s="54"/>
      <c r="E71" s="6"/>
      <c r="F71" s="19"/>
      <c r="G71" s="24">
        <v>1453.88</v>
      </c>
      <c r="H71" s="24">
        <v>1.75</v>
      </c>
      <c r="I71" s="31"/>
      <c r="J71" s="31"/>
      <c r="K71" s="35"/>
    </row>
    <row r="72" spans="1:54" x14ac:dyDescent="0.25">
      <c r="C72" s="58" t="s">
        <v>39</v>
      </c>
      <c r="D72" s="54"/>
      <c r="E72" s="6"/>
      <c r="F72" s="19"/>
      <c r="G72" s="25">
        <v>1453.88</v>
      </c>
      <c r="H72" s="25">
        <v>1.75</v>
      </c>
      <c r="I72" s="31"/>
      <c r="J72" s="31"/>
      <c r="K72" s="35"/>
    </row>
    <row r="73" spans="1:54" x14ac:dyDescent="0.25">
      <c r="C73" s="57"/>
      <c r="D73" s="54"/>
      <c r="E73" s="6"/>
      <c r="F73" s="19"/>
      <c r="G73" s="24"/>
      <c r="H73" s="24"/>
      <c r="I73" s="31"/>
      <c r="J73" s="31"/>
      <c r="K73" s="35"/>
    </row>
    <row r="74" spans="1:54" x14ac:dyDescent="0.25">
      <c r="C74" s="60" t="s">
        <v>41</v>
      </c>
      <c r="D74" s="55"/>
      <c r="E74" s="5"/>
      <c r="F74" s="20"/>
      <c r="G74" s="26">
        <v>82914.210000000006</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7" t="s">
        <v>4759</v>
      </c>
      <c r="E84" s="77" t="s">
        <v>4760</v>
      </c>
      <c r="F84" s="78"/>
    </row>
    <row r="85" spans="3:6" x14ac:dyDescent="0.25">
      <c r="E85" s="2" t="s">
        <v>4802</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9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2866</v>
      </c>
      <c r="J2" s="38" t="s">
        <v>4484</v>
      </c>
    </row>
    <row r="3" spans="1:54" ht="16.5" x14ac:dyDescent="0.3">
      <c r="C3" s="1" t="s">
        <v>26</v>
      </c>
      <c r="D3" s="21" t="s">
        <v>2867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1511</v>
      </c>
      <c r="C18" s="57" t="s">
        <v>632</v>
      </c>
      <c r="D18" s="54" t="s">
        <v>1512</v>
      </c>
      <c r="E18" s="6" t="s">
        <v>583</v>
      </c>
      <c r="F18" s="19">
        <v>250</v>
      </c>
      <c r="G18" s="24">
        <v>2409.48</v>
      </c>
      <c r="H18" s="24">
        <v>5.63</v>
      </c>
      <c r="I18" s="31">
        <v>7.8040000000000003</v>
      </c>
      <c r="J18" s="31"/>
      <c r="K18" s="35" t="s">
        <v>584</v>
      </c>
    </row>
    <row r="19" spans="2:11" x14ac:dyDescent="0.25">
      <c r="C19" s="58" t="s">
        <v>39</v>
      </c>
      <c r="D19" s="54"/>
      <c r="E19" s="6"/>
      <c r="F19" s="19"/>
      <c r="G19" s="25">
        <v>2409.48</v>
      </c>
      <c r="H19" s="25">
        <v>5.63</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2868</v>
      </c>
      <c r="C28" s="57" t="s">
        <v>2869</v>
      </c>
      <c r="D28" s="54" t="s">
        <v>2870</v>
      </c>
      <c r="E28" s="6" t="s">
        <v>660</v>
      </c>
      <c r="F28" s="19">
        <v>12000000</v>
      </c>
      <c r="G28" s="24">
        <v>12184.6</v>
      </c>
      <c r="H28" s="24">
        <v>28.49</v>
      </c>
      <c r="I28" s="31">
        <v>7.6604413999999998</v>
      </c>
      <c r="J28" s="31"/>
      <c r="K28" s="35"/>
    </row>
    <row r="29" spans="2:11" x14ac:dyDescent="0.25">
      <c r="B29" s="8" t="s">
        <v>2871</v>
      </c>
      <c r="C29" s="57" t="s">
        <v>2872</v>
      </c>
      <c r="D29" s="54" t="s">
        <v>2873</v>
      </c>
      <c r="E29" s="6" t="s">
        <v>660</v>
      </c>
      <c r="F29" s="19">
        <v>5000000</v>
      </c>
      <c r="G29" s="24">
        <v>5082.75</v>
      </c>
      <c r="H29" s="24">
        <v>11.88</v>
      </c>
      <c r="I29" s="31">
        <v>7.6670293999999997</v>
      </c>
      <c r="J29" s="31"/>
      <c r="K29" s="35"/>
    </row>
    <row r="30" spans="2:11" x14ac:dyDescent="0.25">
      <c r="B30" s="8" t="s">
        <v>2874</v>
      </c>
      <c r="C30" s="57" t="s">
        <v>2875</v>
      </c>
      <c r="D30" s="54" t="s">
        <v>2876</v>
      </c>
      <c r="E30" s="6" t="s">
        <v>660</v>
      </c>
      <c r="F30" s="19">
        <v>3000000</v>
      </c>
      <c r="G30" s="24">
        <v>3042.93</v>
      </c>
      <c r="H30" s="24">
        <v>7.11</v>
      </c>
      <c r="I30" s="31">
        <v>7.6604413999999998</v>
      </c>
      <c r="J30" s="31"/>
      <c r="K30" s="35"/>
    </row>
    <row r="31" spans="2:11" x14ac:dyDescent="0.25">
      <c r="B31" s="8" t="s">
        <v>2877</v>
      </c>
      <c r="C31" s="57" t="s">
        <v>2878</v>
      </c>
      <c r="D31" s="54" t="s">
        <v>2879</v>
      </c>
      <c r="E31" s="6" t="s">
        <v>660</v>
      </c>
      <c r="F31" s="19">
        <v>2500000</v>
      </c>
      <c r="G31" s="24">
        <v>2563.48</v>
      </c>
      <c r="H31" s="24">
        <v>5.99</v>
      </c>
      <c r="I31" s="31">
        <v>7.7044325999999996</v>
      </c>
      <c r="J31" s="31"/>
      <c r="K31" s="35"/>
    </row>
    <row r="32" spans="2:11" x14ac:dyDescent="0.25">
      <c r="B32" s="8" t="s">
        <v>2880</v>
      </c>
      <c r="C32" s="57" t="s">
        <v>2881</v>
      </c>
      <c r="D32" s="54" t="s">
        <v>2882</v>
      </c>
      <c r="E32" s="6" t="s">
        <v>660</v>
      </c>
      <c r="F32" s="19">
        <v>2500000</v>
      </c>
      <c r="G32" s="24">
        <v>2517.71</v>
      </c>
      <c r="H32" s="24">
        <v>5.89</v>
      </c>
      <c r="I32" s="31">
        <v>7.7014909999999999</v>
      </c>
      <c r="J32" s="31"/>
      <c r="K32" s="35"/>
    </row>
    <row r="33" spans="1:11" x14ac:dyDescent="0.25">
      <c r="B33" s="8" t="s">
        <v>2883</v>
      </c>
      <c r="C33" s="57" t="s">
        <v>2884</v>
      </c>
      <c r="D33" s="54" t="s">
        <v>2885</v>
      </c>
      <c r="E33" s="6" t="s">
        <v>660</v>
      </c>
      <c r="F33" s="19">
        <v>2000000</v>
      </c>
      <c r="G33" s="24">
        <v>2038.01</v>
      </c>
      <c r="H33" s="24">
        <v>4.76</v>
      </c>
      <c r="I33" s="31">
        <v>7.7165333</v>
      </c>
      <c r="J33" s="31"/>
      <c r="K33" s="35"/>
    </row>
    <row r="34" spans="1:11" x14ac:dyDescent="0.25">
      <c r="B34" s="8" t="s">
        <v>2886</v>
      </c>
      <c r="C34" s="57" t="s">
        <v>2887</v>
      </c>
      <c r="D34" s="54" t="s">
        <v>2888</v>
      </c>
      <c r="E34" s="6" t="s">
        <v>660</v>
      </c>
      <c r="F34" s="19">
        <v>1500000</v>
      </c>
      <c r="G34" s="24">
        <v>1525.38</v>
      </c>
      <c r="H34" s="24">
        <v>3.57</v>
      </c>
      <c r="I34" s="31">
        <v>7.6887527000000002</v>
      </c>
      <c r="J34" s="31"/>
      <c r="K34" s="35"/>
    </row>
    <row r="35" spans="1:11" x14ac:dyDescent="0.25">
      <c r="B35" s="8" t="s">
        <v>2889</v>
      </c>
      <c r="C35" s="57" t="s">
        <v>2890</v>
      </c>
      <c r="D35" s="54" t="s">
        <v>2891</v>
      </c>
      <c r="E35" s="6" t="s">
        <v>660</v>
      </c>
      <c r="F35" s="19">
        <v>1000000</v>
      </c>
      <c r="G35" s="24">
        <v>1016.16</v>
      </c>
      <c r="H35" s="24">
        <v>2.38</v>
      </c>
      <c r="I35" s="31">
        <v>7.6874038999999996</v>
      </c>
      <c r="J35" s="31"/>
      <c r="K35" s="35"/>
    </row>
    <row r="36" spans="1:11" x14ac:dyDescent="0.25">
      <c r="B36" s="8" t="s">
        <v>2892</v>
      </c>
      <c r="C36" s="57" t="s">
        <v>2893</v>
      </c>
      <c r="D36" s="54" t="s">
        <v>2894</v>
      </c>
      <c r="E36" s="6" t="s">
        <v>660</v>
      </c>
      <c r="F36" s="19">
        <v>1000000</v>
      </c>
      <c r="G36" s="24">
        <v>1016.14</v>
      </c>
      <c r="H36" s="24">
        <v>2.38</v>
      </c>
      <c r="I36" s="31">
        <v>7.6682224999999997</v>
      </c>
      <c r="J36" s="31"/>
      <c r="K36" s="35"/>
    </row>
    <row r="37" spans="1:11" x14ac:dyDescent="0.25">
      <c r="B37" s="8" t="s">
        <v>2895</v>
      </c>
      <c r="C37" s="57" t="s">
        <v>2896</v>
      </c>
      <c r="D37" s="54" t="s">
        <v>2897</v>
      </c>
      <c r="E37" s="6" t="s">
        <v>660</v>
      </c>
      <c r="F37" s="19">
        <v>1000000</v>
      </c>
      <c r="G37" s="24">
        <v>972.2</v>
      </c>
      <c r="H37" s="24">
        <v>2.27</v>
      </c>
      <c r="I37" s="31">
        <v>7.6369150000000001</v>
      </c>
      <c r="J37" s="31"/>
      <c r="K37" s="35"/>
    </row>
    <row r="38" spans="1:11" x14ac:dyDescent="0.25">
      <c r="B38" s="8" t="s">
        <v>2898</v>
      </c>
      <c r="C38" s="57" t="s">
        <v>2899</v>
      </c>
      <c r="D38" s="54" t="s">
        <v>2900</v>
      </c>
      <c r="E38" s="6" t="s">
        <v>660</v>
      </c>
      <c r="F38" s="19">
        <v>500000</v>
      </c>
      <c r="G38" s="24">
        <v>507.14</v>
      </c>
      <c r="H38" s="24">
        <v>1.19</v>
      </c>
      <c r="I38" s="31">
        <v>7.7131607000000004</v>
      </c>
      <c r="J38" s="31"/>
      <c r="K38" s="35"/>
    </row>
    <row r="39" spans="1:11" x14ac:dyDescent="0.25">
      <c r="B39" s="8" t="s">
        <v>2901</v>
      </c>
      <c r="C39" s="57" t="s">
        <v>2902</v>
      </c>
      <c r="D39" s="54" t="s">
        <v>2903</v>
      </c>
      <c r="E39" s="6" t="s">
        <v>660</v>
      </c>
      <c r="F39" s="19">
        <v>300000</v>
      </c>
      <c r="G39" s="24">
        <v>305.74</v>
      </c>
      <c r="H39" s="24">
        <v>0.71</v>
      </c>
      <c r="I39" s="31">
        <v>7.6792968999999998</v>
      </c>
      <c r="J39" s="31"/>
      <c r="K39" s="35"/>
    </row>
    <row r="40" spans="1:11" x14ac:dyDescent="0.25">
      <c r="B40" s="8" t="s">
        <v>2904</v>
      </c>
      <c r="C40" s="57" t="s">
        <v>2905</v>
      </c>
      <c r="D40" s="54" t="s">
        <v>2906</v>
      </c>
      <c r="E40" s="6" t="s">
        <v>660</v>
      </c>
      <c r="F40" s="19">
        <v>50000</v>
      </c>
      <c r="G40" s="24">
        <v>50.58</v>
      </c>
      <c r="H40" s="24">
        <v>0.12</v>
      </c>
      <c r="I40" s="31">
        <v>7.6796224999999998</v>
      </c>
      <c r="J40" s="31"/>
      <c r="K40" s="35"/>
    </row>
    <row r="41" spans="1:11" x14ac:dyDescent="0.25">
      <c r="C41" s="58" t="s">
        <v>39</v>
      </c>
      <c r="D41" s="54"/>
      <c r="E41" s="6"/>
      <c r="F41" s="19"/>
      <c r="G41" s="25">
        <v>32822.82</v>
      </c>
      <c r="H41" s="25">
        <v>76.739999999999995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2907</v>
      </c>
      <c r="C53" s="57" t="s">
        <v>2908</v>
      </c>
      <c r="D53" s="54" t="s">
        <v>2909</v>
      </c>
      <c r="E53" s="6" t="s">
        <v>660</v>
      </c>
      <c r="F53" s="19">
        <v>1621000</v>
      </c>
      <c r="G53" s="24">
        <v>1381.43</v>
      </c>
      <c r="H53" s="24">
        <v>3.23</v>
      </c>
      <c r="I53" s="31">
        <v>7.4523716000000002</v>
      </c>
      <c r="J53" s="31"/>
      <c r="K53" s="35"/>
    </row>
    <row r="54" spans="1:11" x14ac:dyDescent="0.25">
      <c r="B54" s="8" t="s">
        <v>2240</v>
      </c>
      <c r="C54" s="57" t="s">
        <v>2241</v>
      </c>
      <c r="D54" s="54" t="s">
        <v>2242</v>
      </c>
      <c r="E54" s="6" t="s">
        <v>660</v>
      </c>
      <c r="F54" s="19">
        <v>1562000</v>
      </c>
      <c r="G54" s="24">
        <v>1325.85</v>
      </c>
      <c r="H54" s="24">
        <v>3.1</v>
      </c>
      <c r="I54" s="31">
        <v>7.4520607999999999</v>
      </c>
      <c r="J54" s="31"/>
      <c r="K54" s="35"/>
    </row>
    <row r="55" spans="1:11" x14ac:dyDescent="0.25">
      <c r="B55" s="8" t="s">
        <v>2910</v>
      </c>
      <c r="C55" s="57" t="s">
        <v>2911</v>
      </c>
      <c r="D55" s="54" t="s">
        <v>2912</v>
      </c>
      <c r="E55" s="6" t="s">
        <v>660</v>
      </c>
      <c r="F55" s="19">
        <v>1200000</v>
      </c>
      <c r="G55" s="24">
        <v>1017.97</v>
      </c>
      <c r="H55" s="24">
        <v>2.38</v>
      </c>
      <c r="I55" s="31">
        <v>7.4520607999999999</v>
      </c>
      <c r="J55" s="31"/>
      <c r="K55" s="35"/>
    </row>
    <row r="56" spans="1:11" x14ac:dyDescent="0.25">
      <c r="B56" s="8" t="s">
        <v>2913</v>
      </c>
      <c r="C56" s="57" t="s">
        <v>2914</v>
      </c>
      <c r="D56" s="54" t="s">
        <v>2915</v>
      </c>
      <c r="E56" s="6" t="s">
        <v>660</v>
      </c>
      <c r="F56" s="19">
        <v>837000</v>
      </c>
      <c r="G56" s="24">
        <v>722.94</v>
      </c>
      <c r="H56" s="24">
        <v>1.69</v>
      </c>
      <c r="I56" s="31">
        <v>7.4493061999999997</v>
      </c>
      <c r="J56" s="31"/>
      <c r="K56" s="35"/>
    </row>
    <row r="57" spans="1:11" x14ac:dyDescent="0.25">
      <c r="B57" s="8" t="s">
        <v>2916</v>
      </c>
      <c r="C57" s="57" t="s">
        <v>2917</v>
      </c>
      <c r="D57" s="54" t="s">
        <v>2918</v>
      </c>
      <c r="E57" s="6" t="s">
        <v>660</v>
      </c>
      <c r="F57" s="19">
        <v>800000</v>
      </c>
      <c r="G57" s="24">
        <v>691.4</v>
      </c>
      <c r="H57" s="24">
        <v>1.62</v>
      </c>
      <c r="I57" s="31">
        <v>7.4493580000000001</v>
      </c>
      <c r="J57" s="31"/>
      <c r="K57" s="35"/>
    </row>
    <row r="58" spans="1:11" x14ac:dyDescent="0.25">
      <c r="B58" s="8" t="s">
        <v>2919</v>
      </c>
      <c r="C58" s="57" t="s">
        <v>2920</v>
      </c>
      <c r="D58" s="54" t="s">
        <v>2921</v>
      </c>
      <c r="E58" s="6" t="s">
        <v>660</v>
      </c>
      <c r="F58" s="19">
        <v>690000</v>
      </c>
      <c r="G58" s="24">
        <v>584.87</v>
      </c>
      <c r="H58" s="24">
        <v>1.37</v>
      </c>
      <c r="I58" s="31">
        <v>7.4519570999999996</v>
      </c>
      <c r="J58" s="31"/>
      <c r="K58" s="35"/>
    </row>
    <row r="59" spans="1:11" x14ac:dyDescent="0.25">
      <c r="B59" s="8" t="s">
        <v>2922</v>
      </c>
      <c r="C59" s="57" t="s">
        <v>2923</v>
      </c>
      <c r="D59" s="54" t="s">
        <v>2924</v>
      </c>
      <c r="E59" s="6" t="s">
        <v>660</v>
      </c>
      <c r="F59" s="19">
        <v>555000</v>
      </c>
      <c r="G59" s="24">
        <v>487.85</v>
      </c>
      <c r="H59" s="24">
        <v>1.1399999999999999</v>
      </c>
      <c r="I59" s="31">
        <v>7.4276057</v>
      </c>
      <c r="J59" s="31"/>
      <c r="K59" s="35"/>
    </row>
    <row r="60" spans="1:11" x14ac:dyDescent="0.25">
      <c r="B60" s="8" t="s">
        <v>2863</v>
      </c>
      <c r="C60" s="57" t="s">
        <v>2864</v>
      </c>
      <c r="D60" s="54" t="s">
        <v>2865</v>
      </c>
      <c r="E60" s="6" t="s">
        <v>660</v>
      </c>
      <c r="F60" s="19">
        <v>285000</v>
      </c>
      <c r="G60" s="24">
        <v>264.76</v>
      </c>
      <c r="H60" s="24">
        <v>0.62</v>
      </c>
      <c r="I60" s="31">
        <v>7.3465442999999997</v>
      </c>
      <c r="J60" s="31"/>
      <c r="K60" s="35"/>
    </row>
    <row r="61" spans="1:11" x14ac:dyDescent="0.25">
      <c r="C61" s="58" t="s">
        <v>39</v>
      </c>
      <c r="D61" s="54"/>
      <c r="E61" s="6"/>
      <c r="F61" s="19"/>
      <c r="G61" s="25">
        <v>6477.07</v>
      </c>
      <c r="H61" s="25">
        <v>15.15</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178.39</v>
      </c>
      <c r="H73" s="24">
        <v>0.42</v>
      </c>
      <c r="I73" s="31"/>
      <c r="J73" s="31"/>
      <c r="K73" s="35"/>
    </row>
    <row r="74" spans="1:54" x14ac:dyDescent="0.25">
      <c r="C74" s="58" t="s">
        <v>39</v>
      </c>
      <c r="D74" s="54"/>
      <c r="E74" s="6"/>
      <c r="F74" s="19"/>
      <c r="G74" s="25">
        <v>178.39</v>
      </c>
      <c r="H74" s="25">
        <v>0.42</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4667</v>
      </c>
      <c r="D77" s="54"/>
      <c r="E77" s="6"/>
      <c r="F77" s="19"/>
      <c r="G77" s="24" t="s">
        <v>2</v>
      </c>
      <c r="H77" s="24" t="s">
        <v>2</v>
      </c>
      <c r="I77" s="31"/>
      <c r="J77" s="31"/>
      <c r="K77" s="35"/>
      <c r="L77" s="3"/>
      <c r="AI77" s="3"/>
      <c r="AV77" s="3"/>
      <c r="AX77" s="3"/>
      <c r="BB77" s="3"/>
    </row>
    <row r="78" spans="1:54" x14ac:dyDescent="0.25">
      <c r="B78" s="8"/>
      <c r="C78" s="57" t="s">
        <v>40</v>
      </c>
      <c r="D78" s="54"/>
      <c r="E78" s="6"/>
      <c r="F78" s="19"/>
      <c r="G78" s="24">
        <v>884.85</v>
      </c>
      <c r="H78" s="24">
        <v>2.06</v>
      </c>
      <c r="I78" s="31"/>
      <c r="J78" s="31"/>
      <c r="K78" s="35"/>
    </row>
    <row r="79" spans="1:54" x14ac:dyDescent="0.25">
      <c r="C79" s="58" t="s">
        <v>39</v>
      </c>
      <c r="D79" s="54"/>
      <c r="E79" s="6"/>
      <c r="F79" s="19"/>
      <c r="G79" s="25">
        <v>884.85</v>
      </c>
      <c r="H79" s="25">
        <v>2.06</v>
      </c>
      <c r="I79" s="31"/>
      <c r="J79" s="31"/>
      <c r="K79" s="35"/>
    </row>
    <row r="80" spans="1:54" x14ac:dyDescent="0.25">
      <c r="C80" s="57"/>
      <c r="D80" s="54"/>
      <c r="E80" s="6"/>
      <c r="F80" s="19"/>
      <c r="G80" s="24"/>
      <c r="H80" s="24"/>
      <c r="I80" s="31"/>
      <c r="J80" s="31"/>
      <c r="K80" s="35"/>
    </row>
    <row r="81" spans="3:11" x14ac:dyDescent="0.25">
      <c r="C81" s="60" t="s">
        <v>41</v>
      </c>
      <c r="D81" s="55"/>
      <c r="E81" s="5"/>
      <c r="F81" s="20"/>
      <c r="G81" s="26">
        <v>42772.61</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77" t="s">
        <v>4759</v>
      </c>
      <c r="E91" s="77" t="s">
        <v>4760</v>
      </c>
      <c r="F91" s="78"/>
    </row>
    <row r="92" spans="3:11" x14ac:dyDescent="0.25">
      <c r="E92" s="2" t="s">
        <v>4809</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8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2925</v>
      </c>
      <c r="J2" s="38" t="s">
        <v>4484</v>
      </c>
    </row>
    <row r="3" spans="1:54" ht="16.5" x14ac:dyDescent="0.3">
      <c r="C3" s="1" t="s">
        <v>26</v>
      </c>
      <c r="D3" s="21" t="s">
        <v>2926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2927</v>
      </c>
      <c r="C26" s="57" t="s">
        <v>2928</v>
      </c>
      <c r="D26" s="54" t="s">
        <v>2929</v>
      </c>
      <c r="E26" s="6" t="s">
        <v>660</v>
      </c>
      <c r="F26" s="19">
        <v>2500000</v>
      </c>
      <c r="G26" s="24">
        <v>2529.19</v>
      </c>
      <c r="H26" s="24">
        <v>23.65</v>
      </c>
      <c r="I26" s="31">
        <v>7.6535814999999996</v>
      </c>
      <c r="J26" s="31"/>
      <c r="K26" s="35"/>
    </row>
    <row r="27" spans="1:11" x14ac:dyDescent="0.25">
      <c r="B27" s="8" t="s">
        <v>2930</v>
      </c>
      <c r="C27" s="57" t="s">
        <v>2931</v>
      </c>
      <c r="D27" s="54" t="s">
        <v>2932</v>
      </c>
      <c r="E27" s="6" t="s">
        <v>660</v>
      </c>
      <c r="F27" s="19">
        <v>2500000</v>
      </c>
      <c r="G27" s="24">
        <v>2525.7399999999998</v>
      </c>
      <c r="H27" s="24">
        <v>23.62</v>
      </c>
      <c r="I27" s="31">
        <v>7.6621924999999997</v>
      </c>
      <c r="J27" s="31"/>
      <c r="K27" s="35"/>
    </row>
    <row r="28" spans="1:11" x14ac:dyDescent="0.25">
      <c r="B28" s="8" t="s">
        <v>1722</v>
      </c>
      <c r="C28" s="57" t="s">
        <v>1723</v>
      </c>
      <c r="D28" s="54" t="s">
        <v>1724</v>
      </c>
      <c r="E28" s="6" t="s">
        <v>660</v>
      </c>
      <c r="F28" s="19">
        <v>1500000</v>
      </c>
      <c r="G28" s="24">
        <v>1518.83</v>
      </c>
      <c r="H28" s="24">
        <v>14.2</v>
      </c>
      <c r="I28" s="31">
        <v>7.6555137000000002</v>
      </c>
      <c r="J28" s="31"/>
      <c r="K28" s="35"/>
    </row>
    <row r="29" spans="1:11" x14ac:dyDescent="0.25">
      <c r="B29" s="8" t="s">
        <v>2933</v>
      </c>
      <c r="C29" s="57" t="s">
        <v>2934</v>
      </c>
      <c r="D29" s="54" t="s">
        <v>2935</v>
      </c>
      <c r="E29" s="6" t="s">
        <v>660</v>
      </c>
      <c r="F29" s="19">
        <v>1500000</v>
      </c>
      <c r="G29" s="24">
        <v>1517.71</v>
      </c>
      <c r="H29" s="24">
        <v>14.19</v>
      </c>
      <c r="I29" s="31">
        <v>7.6555137000000002</v>
      </c>
      <c r="J29" s="31"/>
      <c r="K29" s="35"/>
    </row>
    <row r="30" spans="1:11" x14ac:dyDescent="0.25">
      <c r="B30" s="8" t="s">
        <v>2936</v>
      </c>
      <c r="C30" s="57" t="s">
        <v>2937</v>
      </c>
      <c r="D30" s="54" t="s">
        <v>2938</v>
      </c>
      <c r="E30" s="6" t="s">
        <v>660</v>
      </c>
      <c r="F30" s="19">
        <v>200000</v>
      </c>
      <c r="G30" s="24">
        <v>202.37</v>
      </c>
      <c r="H30" s="24">
        <v>1.89</v>
      </c>
      <c r="I30" s="31">
        <v>7.6738771000000003</v>
      </c>
      <c r="J30" s="31"/>
      <c r="K30" s="35"/>
    </row>
    <row r="31" spans="1:11" x14ac:dyDescent="0.25">
      <c r="B31" s="8" t="s">
        <v>2939</v>
      </c>
      <c r="C31" s="57" t="s">
        <v>2940</v>
      </c>
      <c r="D31" s="54" t="s">
        <v>2941</v>
      </c>
      <c r="E31" s="6" t="s">
        <v>660</v>
      </c>
      <c r="F31" s="19">
        <v>116100</v>
      </c>
      <c r="G31" s="24">
        <v>117.47</v>
      </c>
      <c r="H31" s="24">
        <v>1.1000000000000001</v>
      </c>
      <c r="I31" s="31">
        <v>7.6535814999999996</v>
      </c>
      <c r="J31" s="31"/>
      <c r="K31" s="35"/>
    </row>
    <row r="32" spans="1:11" x14ac:dyDescent="0.25">
      <c r="B32" s="8" t="s">
        <v>2942</v>
      </c>
      <c r="C32" s="57" t="s">
        <v>2943</v>
      </c>
      <c r="D32" s="54" t="s">
        <v>2944</v>
      </c>
      <c r="E32" s="6" t="s">
        <v>660</v>
      </c>
      <c r="F32" s="19">
        <v>104000</v>
      </c>
      <c r="G32" s="24">
        <v>105.13</v>
      </c>
      <c r="H32" s="24">
        <v>0.98</v>
      </c>
      <c r="I32" s="31">
        <v>7.578392</v>
      </c>
      <c r="J32" s="31"/>
      <c r="K32" s="35"/>
    </row>
    <row r="33" spans="1:11" x14ac:dyDescent="0.25">
      <c r="B33" s="8" t="s">
        <v>2945</v>
      </c>
      <c r="C33" s="57" t="s">
        <v>2946</v>
      </c>
      <c r="D33" s="54" t="s">
        <v>2947</v>
      </c>
      <c r="E33" s="6" t="s">
        <v>660</v>
      </c>
      <c r="F33" s="19">
        <v>100000</v>
      </c>
      <c r="G33" s="24">
        <v>101.15</v>
      </c>
      <c r="H33" s="24">
        <v>0.95</v>
      </c>
      <c r="I33" s="31">
        <v>7.6535814999999996</v>
      </c>
      <c r="J33" s="31"/>
      <c r="K33" s="35"/>
    </row>
    <row r="34" spans="1:11" x14ac:dyDescent="0.25">
      <c r="B34" s="8" t="s">
        <v>2948</v>
      </c>
      <c r="C34" s="57" t="s">
        <v>2949</v>
      </c>
      <c r="D34" s="54" t="s">
        <v>2950</v>
      </c>
      <c r="E34" s="6" t="s">
        <v>660</v>
      </c>
      <c r="F34" s="19">
        <v>50000</v>
      </c>
      <c r="G34" s="24">
        <v>50.53</v>
      </c>
      <c r="H34" s="24">
        <v>0.47</v>
      </c>
      <c r="I34" s="31">
        <v>7.6535814999999996</v>
      </c>
      <c r="J34" s="31"/>
      <c r="K34" s="35"/>
    </row>
    <row r="35" spans="1:11" x14ac:dyDescent="0.25">
      <c r="C35" s="58" t="s">
        <v>39</v>
      </c>
      <c r="D35" s="54"/>
      <c r="E35" s="6"/>
      <c r="F35" s="19"/>
      <c r="G35" s="25">
        <v>8668.1200000000008</v>
      </c>
      <c r="H35" s="25">
        <v>81.05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2922</v>
      </c>
      <c r="C47" s="57" t="s">
        <v>2923</v>
      </c>
      <c r="D47" s="54" t="s">
        <v>2924</v>
      </c>
      <c r="E47" s="6" t="s">
        <v>660</v>
      </c>
      <c r="F47" s="19">
        <v>496000</v>
      </c>
      <c r="G47" s="24">
        <v>435.99</v>
      </c>
      <c r="H47" s="24">
        <v>4.08</v>
      </c>
      <c r="I47" s="31">
        <v>7.4276057</v>
      </c>
      <c r="J47" s="31"/>
      <c r="K47" s="35"/>
    </row>
    <row r="48" spans="1:11" x14ac:dyDescent="0.25">
      <c r="B48" s="8" t="s">
        <v>2951</v>
      </c>
      <c r="C48" s="57" t="s">
        <v>2952</v>
      </c>
      <c r="D48" s="54" t="s">
        <v>2953</v>
      </c>
      <c r="E48" s="6" t="s">
        <v>660</v>
      </c>
      <c r="F48" s="19">
        <v>480000</v>
      </c>
      <c r="G48" s="24">
        <v>429.76</v>
      </c>
      <c r="H48" s="24">
        <v>4.0199999999999996</v>
      </c>
      <c r="I48" s="31">
        <v>7.4348039999999997</v>
      </c>
      <c r="J48" s="31"/>
      <c r="K48" s="35"/>
    </row>
    <row r="49" spans="1:11" x14ac:dyDescent="0.25">
      <c r="B49" s="8" t="s">
        <v>2848</v>
      </c>
      <c r="C49" s="57" t="s">
        <v>2849</v>
      </c>
      <c r="D49" s="54" t="s">
        <v>2850</v>
      </c>
      <c r="E49" s="6" t="s">
        <v>660</v>
      </c>
      <c r="F49" s="19">
        <v>385000</v>
      </c>
      <c r="G49" s="24">
        <v>352.92</v>
      </c>
      <c r="H49" s="24">
        <v>3.3</v>
      </c>
      <c r="I49" s="31">
        <v>7.3600086999999998</v>
      </c>
      <c r="J49" s="31"/>
      <c r="K49" s="35"/>
    </row>
    <row r="50" spans="1:11" x14ac:dyDescent="0.25">
      <c r="B50" s="8" t="s">
        <v>2954</v>
      </c>
      <c r="C50" s="57" t="s">
        <v>2955</v>
      </c>
      <c r="D50" s="54" t="s">
        <v>2956</v>
      </c>
      <c r="E50" s="6" t="s">
        <v>660</v>
      </c>
      <c r="F50" s="19">
        <v>350000</v>
      </c>
      <c r="G50" s="24">
        <v>308.08999999999997</v>
      </c>
      <c r="H50" s="24">
        <v>2.88</v>
      </c>
      <c r="I50" s="31">
        <v>7.4262069000000004</v>
      </c>
      <c r="J50" s="31"/>
      <c r="K50" s="35"/>
    </row>
    <row r="51" spans="1:11" x14ac:dyDescent="0.25">
      <c r="B51" s="8" t="s">
        <v>2957</v>
      </c>
      <c r="C51" s="57" t="s">
        <v>2958</v>
      </c>
      <c r="D51" s="54" t="s">
        <v>2959</v>
      </c>
      <c r="E51" s="6" t="s">
        <v>660</v>
      </c>
      <c r="F51" s="19">
        <v>200000</v>
      </c>
      <c r="G51" s="24">
        <v>178.96</v>
      </c>
      <c r="H51" s="24">
        <v>1.67</v>
      </c>
      <c r="I51" s="31">
        <v>7.4354256000000003</v>
      </c>
      <c r="J51" s="31"/>
      <c r="K51" s="35"/>
    </row>
    <row r="52" spans="1:11" x14ac:dyDescent="0.25">
      <c r="C52" s="58" t="s">
        <v>39</v>
      </c>
      <c r="D52" s="54"/>
      <c r="E52" s="6"/>
      <c r="F52" s="19"/>
      <c r="G52" s="25">
        <v>1705.72</v>
      </c>
      <c r="H52" s="25">
        <v>15.95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133.68</v>
      </c>
      <c r="H64" s="24">
        <v>1.25</v>
      </c>
      <c r="I64" s="31"/>
      <c r="J64" s="31"/>
      <c r="K64" s="35"/>
    </row>
    <row r="65" spans="1:54" x14ac:dyDescent="0.25">
      <c r="C65" s="58" t="s">
        <v>39</v>
      </c>
      <c r="D65" s="54"/>
      <c r="E65" s="6"/>
      <c r="F65" s="19"/>
      <c r="G65" s="25">
        <v>133.68</v>
      </c>
      <c r="H65" s="25">
        <v>1.25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4667</v>
      </c>
      <c r="D68" s="54"/>
      <c r="E68" s="6"/>
      <c r="F68" s="19"/>
      <c r="G68" s="24" t="s">
        <v>2</v>
      </c>
      <c r="H68" s="24" t="s">
        <v>2</v>
      </c>
      <c r="I68" s="31"/>
      <c r="J68" s="31"/>
      <c r="K68" s="35"/>
      <c r="L68" s="3"/>
      <c r="AI68" s="3"/>
      <c r="AV68" s="3"/>
      <c r="AX68" s="3"/>
      <c r="BB68" s="3"/>
    </row>
    <row r="69" spans="1:54" x14ac:dyDescent="0.25">
      <c r="B69" s="8"/>
      <c r="C69" s="57" t="s">
        <v>40</v>
      </c>
      <c r="D69" s="54"/>
      <c r="E69" s="6"/>
      <c r="F69" s="19"/>
      <c r="G69" s="24">
        <v>186.9</v>
      </c>
      <c r="H69" s="24">
        <v>1.75</v>
      </c>
      <c r="I69" s="31"/>
      <c r="J69" s="31"/>
      <c r="K69" s="35"/>
    </row>
    <row r="70" spans="1:54" x14ac:dyDescent="0.25">
      <c r="C70" s="58" t="s">
        <v>39</v>
      </c>
      <c r="D70" s="54"/>
      <c r="E70" s="6"/>
      <c r="F70" s="19"/>
      <c r="G70" s="25">
        <v>186.9</v>
      </c>
      <c r="H70" s="25">
        <v>1.75</v>
      </c>
      <c r="I70" s="31"/>
      <c r="J70" s="31"/>
      <c r="K70" s="35"/>
    </row>
    <row r="71" spans="1:54" x14ac:dyDescent="0.25">
      <c r="C71" s="57"/>
      <c r="D71" s="54"/>
      <c r="E71" s="6"/>
      <c r="F71" s="19"/>
      <c r="G71" s="24"/>
      <c r="H71" s="24"/>
      <c r="I71" s="31"/>
      <c r="J71" s="31"/>
      <c r="K71" s="35"/>
    </row>
    <row r="72" spans="1:54" x14ac:dyDescent="0.25">
      <c r="C72" s="60" t="s">
        <v>41</v>
      </c>
      <c r="D72" s="55"/>
      <c r="E72" s="5"/>
      <c r="F72" s="20"/>
      <c r="G72" s="26">
        <v>10694.42</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4759</v>
      </c>
      <c r="E82" s="77" t="s">
        <v>4760</v>
      </c>
      <c r="F82" s="78"/>
    </row>
    <row r="83" spans="3:6" x14ac:dyDescent="0.25">
      <c r="E83" s="2" t="s">
        <v>4802</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119"/>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2960</v>
      </c>
      <c r="J2" s="38" t="s">
        <v>4484</v>
      </c>
    </row>
    <row r="3" spans="1:54" ht="16.5" x14ac:dyDescent="0.3">
      <c r="C3" s="1" t="s">
        <v>26</v>
      </c>
      <c r="D3" s="21" t="s">
        <v>2961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2011</v>
      </c>
      <c r="C10" s="57" t="s">
        <v>2012</v>
      </c>
      <c r="D10" s="54" t="s">
        <v>2013</v>
      </c>
      <c r="E10" s="6" t="s">
        <v>152</v>
      </c>
      <c r="F10" s="19">
        <v>85105</v>
      </c>
      <c r="G10" s="24">
        <v>2371.88</v>
      </c>
      <c r="H10" s="24">
        <v>4.2699999999999996</v>
      </c>
      <c r="I10" s="31"/>
      <c r="J10" s="31"/>
      <c r="K10" s="35"/>
    </row>
    <row r="11" spans="1:54" x14ac:dyDescent="0.25">
      <c r="B11" s="8" t="s">
        <v>1872</v>
      </c>
      <c r="C11" s="57" t="s">
        <v>1873</v>
      </c>
      <c r="D11" s="54" t="s">
        <v>1874</v>
      </c>
      <c r="E11" s="6" t="s">
        <v>107</v>
      </c>
      <c r="F11" s="19">
        <v>107251</v>
      </c>
      <c r="G11" s="24">
        <v>2152.7399999999998</v>
      </c>
      <c r="H11" s="24">
        <v>3.88</v>
      </c>
      <c r="I11" s="31"/>
      <c r="J11" s="31"/>
      <c r="K11" s="35"/>
    </row>
    <row r="12" spans="1:54" x14ac:dyDescent="0.25">
      <c r="B12" s="8" t="s">
        <v>1942</v>
      </c>
      <c r="C12" s="57" t="s">
        <v>1943</v>
      </c>
      <c r="D12" s="54" t="s">
        <v>1944</v>
      </c>
      <c r="E12" s="6" t="s">
        <v>1945</v>
      </c>
      <c r="F12" s="19">
        <v>1383053</v>
      </c>
      <c r="G12" s="24">
        <v>2017.87</v>
      </c>
      <c r="H12" s="24">
        <v>3.64</v>
      </c>
      <c r="I12" s="31"/>
      <c r="J12" s="31"/>
      <c r="K12" s="35"/>
    </row>
    <row r="13" spans="1:54" x14ac:dyDescent="0.25">
      <c r="B13" s="8" t="s">
        <v>1946</v>
      </c>
      <c r="C13" s="57" t="s">
        <v>1947</v>
      </c>
      <c r="D13" s="54" t="s">
        <v>1948</v>
      </c>
      <c r="E13" s="6" t="s">
        <v>1945</v>
      </c>
      <c r="F13" s="19">
        <v>72306</v>
      </c>
      <c r="G13" s="24">
        <v>1720.74</v>
      </c>
      <c r="H13" s="24">
        <v>3.1</v>
      </c>
      <c r="I13" s="31"/>
      <c r="J13" s="31"/>
      <c r="K13" s="35"/>
    </row>
    <row r="14" spans="1:54" x14ac:dyDescent="0.25">
      <c r="B14" s="8" t="s">
        <v>104</v>
      </c>
      <c r="C14" s="57" t="s">
        <v>105</v>
      </c>
      <c r="D14" s="54" t="s">
        <v>106</v>
      </c>
      <c r="E14" s="6" t="s">
        <v>107</v>
      </c>
      <c r="F14" s="19">
        <v>152428</v>
      </c>
      <c r="G14" s="24">
        <v>1703.31</v>
      </c>
      <c r="H14" s="24">
        <v>3.07</v>
      </c>
      <c r="I14" s="31"/>
      <c r="J14" s="31"/>
      <c r="K14" s="35"/>
    </row>
    <row r="15" spans="1:54" x14ac:dyDescent="0.25">
      <c r="B15" s="8" t="s">
        <v>75</v>
      </c>
      <c r="C15" s="57" t="s">
        <v>76</v>
      </c>
      <c r="D15" s="54" t="s">
        <v>77</v>
      </c>
      <c r="E15" s="6" t="s">
        <v>78</v>
      </c>
      <c r="F15" s="19">
        <v>89889</v>
      </c>
      <c r="G15" s="24">
        <v>1675.98</v>
      </c>
      <c r="H15" s="24">
        <v>3.02</v>
      </c>
      <c r="I15" s="31"/>
      <c r="J15" s="31"/>
      <c r="K15" s="35"/>
    </row>
    <row r="16" spans="1:54" x14ac:dyDescent="0.25">
      <c r="B16" s="8" t="s">
        <v>872</v>
      </c>
      <c r="C16" s="57" t="s">
        <v>873</v>
      </c>
      <c r="D16" s="54" t="s">
        <v>874</v>
      </c>
      <c r="E16" s="6" t="s">
        <v>237</v>
      </c>
      <c r="F16" s="19">
        <v>1417701</v>
      </c>
      <c r="G16" s="24">
        <v>1584.28</v>
      </c>
      <c r="H16" s="24">
        <v>2.85</v>
      </c>
      <c r="I16" s="31"/>
      <c r="J16" s="31"/>
      <c r="K16" s="35"/>
    </row>
    <row r="17" spans="2:11" x14ac:dyDescent="0.25">
      <c r="B17" s="8" t="s">
        <v>2040</v>
      </c>
      <c r="C17" s="57" t="s">
        <v>2041</v>
      </c>
      <c r="D17" s="54" t="s">
        <v>2042</v>
      </c>
      <c r="E17" s="6" t="s">
        <v>325</v>
      </c>
      <c r="F17" s="19">
        <v>58900</v>
      </c>
      <c r="G17" s="24">
        <v>1503.33</v>
      </c>
      <c r="H17" s="24">
        <v>2.71</v>
      </c>
      <c r="I17" s="31"/>
      <c r="J17" s="31"/>
      <c r="K17" s="35"/>
    </row>
    <row r="18" spans="2:11" x14ac:dyDescent="0.25">
      <c r="B18" s="8" t="s">
        <v>1926</v>
      </c>
      <c r="C18" s="57" t="s">
        <v>1927</v>
      </c>
      <c r="D18" s="54" t="s">
        <v>1928</v>
      </c>
      <c r="E18" s="6" t="s">
        <v>148</v>
      </c>
      <c r="F18" s="19">
        <v>238951</v>
      </c>
      <c r="G18" s="24">
        <v>1495.47</v>
      </c>
      <c r="H18" s="24">
        <v>2.69</v>
      </c>
      <c r="I18" s="31"/>
      <c r="J18" s="31"/>
      <c r="K18" s="35"/>
    </row>
    <row r="19" spans="2:11" x14ac:dyDescent="0.25">
      <c r="B19" s="8" t="s">
        <v>353</v>
      </c>
      <c r="C19" s="57" t="s">
        <v>354</v>
      </c>
      <c r="D19" s="54" t="s">
        <v>355</v>
      </c>
      <c r="E19" s="6" t="s">
        <v>257</v>
      </c>
      <c r="F19" s="19">
        <v>146121</v>
      </c>
      <c r="G19" s="24">
        <v>1473.19</v>
      </c>
      <c r="H19" s="24">
        <v>2.65</v>
      </c>
      <c r="I19" s="31"/>
      <c r="J19" s="31"/>
      <c r="K19" s="35"/>
    </row>
    <row r="20" spans="2:11" x14ac:dyDescent="0.25">
      <c r="B20" s="8" t="s">
        <v>461</v>
      </c>
      <c r="C20" s="57" t="s">
        <v>462</v>
      </c>
      <c r="D20" s="54" t="s">
        <v>463</v>
      </c>
      <c r="E20" s="6" t="s">
        <v>230</v>
      </c>
      <c r="F20" s="19">
        <v>98665</v>
      </c>
      <c r="G20" s="24">
        <v>1460.24</v>
      </c>
      <c r="H20" s="24">
        <v>2.63</v>
      </c>
      <c r="I20" s="31"/>
      <c r="J20" s="31"/>
      <c r="K20" s="35"/>
    </row>
    <row r="21" spans="2:11" x14ac:dyDescent="0.25">
      <c r="B21" s="8" t="s">
        <v>1937</v>
      </c>
      <c r="C21" s="57" t="s">
        <v>1087</v>
      </c>
      <c r="D21" s="54" t="s">
        <v>1938</v>
      </c>
      <c r="E21" s="6" t="s">
        <v>277</v>
      </c>
      <c r="F21" s="19">
        <v>542886</v>
      </c>
      <c r="G21" s="24">
        <v>1454.39</v>
      </c>
      <c r="H21" s="24">
        <v>2.62</v>
      </c>
      <c r="I21" s="31"/>
      <c r="J21" s="31"/>
      <c r="K21" s="35"/>
    </row>
    <row r="22" spans="2:11" x14ac:dyDescent="0.25">
      <c r="B22" s="8" t="s">
        <v>1875</v>
      </c>
      <c r="C22" s="57" t="s">
        <v>1194</v>
      </c>
      <c r="D22" s="54" t="s">
        <v>1876</v>
      </c>
      <c r="E22" s="6" t="s">
        <v>53</v>
      </c>
      <c r="F22" s="19">
        <v>718863</v>
      </c>
      <c r="G22" s="24">
        <v>1416.88</v>
      </c>
      <c r="H22" s="24">
        <v>2.5499999999999998</v>
      </c>
      <c r="I22" s="31"/>
      <c r="J22" s="31"/>
      <c r="K22" s="35"/>
    </row>
    <row r="23" spans="2:11" x14ac:dyDescent="0.25">
      <c r="B23" s="8" t="s">
        <v>910</v>
      </c>
      <c r="C23" s="57" t="s">
        <v>911</v>
      </c>
      <c r="D23" s="54" t="s">
        <v>912</v>
      </c>
      <c r="E23" s="6" t="s">
        <v>152</v>
      </c>
      <c r="F23" s="19">
        <v>29929</v>
      </c>
      <c r="G23" s="24">
        <v>1380.03</v>
      </c>
      <c r="H23" s="24">
        <v>2.4900000000000002</v>
      </c>
      <c r="I23" s="31"/>
      <c r="J23" s="31"/>
      <c r="K23" s="35"/>
    </row>
    <row r="24" spans="2:11" x14ac:dyDescent="0.25">
      <c r="B24" s="8" t="s">
        <v>208</v>
      </c>
      <c r="C24" s="57" t="s">
        <v>209</v>
      </c>
      <c r="D24" s="54" t="s">
        <v>210</v>
      </c>
      <c r="E24" s="6" t="s">
        <v>74</v>
      </c>
      <c r="F24" s="19">
        <v>5155</v>
      </c>
      <c r="G24" s="24">
        <v>1378.54</v>
      </c>
      <c r="H24" s="24">
        <v>2.48</v>
      </c>
      <c r="I24" s="31"/>
      <c r="J24" s="31"/>
      <c r="K24" s="35"/>
    </row>
    <row r="25" spans="2:11" x14ac:dyDescent="0.25">
      <c r="B25" s="8" t="s">
        <v>400</v>
      </c>
      <c r="C25" s="57" t="s">
        <v>401</v>
      </c>
      <c r="D25" s="54" t="s">
        <v>402</v>
      </c>
      <c r="E25" s="6" t="s">
        <v>403</v>
      </c>
      <c r="F25" s="19">
        <v>1040938</v>
      </c>
      <c r="G25" s="24">
        <v>1373</v>
      </c>
      <c r="H25" s="24">
        <v>2.4700000000000002</v>
      </c>
      <c r="I25" s="31"/>
      <c r="J25" s="31"/>
      <c r="K25" s="35"/>
    </row>
    <row r="26" spans="2:11" x14ac:dyDescent="0.25">
      <c r="B26" s="8" t="s">
        <v>2080</v>
      </c>
      <c r="C26" s="57" t="s">
        <v>2081</v>
      </c>
      <c r="D26" s="54" t="s">
        <v>2082</v>
      </c>
      <c r="E26" s="6" t="s">
        <v>325</v>
      </c>
      <c r="F26" s="19">
        <v>56085</v>
      </c>
      <c r="G26" s="24">
        <v>1327.76</v>
      </c>
      <c r="H26" s="24">
        <v>2.39</v>
      </c>
      <c r="I26" s="31"/>
      <c r="J26" s="31"/>
      <c r="K26" s="35"/>
    </row>
    <row r="27" spans="2:11" x14ac:dyDescent="0.25">
      <c r="B27" s="8" t="s">
        <v>550</v>
      </c>
      <c r="C27" s="57" t="s">
        <v>551</v>
      </c>
      <c r="D27" s="54" t="s">
        <v>552</v>
      </c>
      <c r="E27" s="6" t="s">
        <v>186</v>
      </c>
      <c r="F27" s="19">
        <v>47670</v>
      </c>
      <c r="G27" s="24">
        <v>1289.6400000000001</v>
      </c>
      <c r="H27" s="24">
        <v>2.3199999999999998</v>
      </c>
      <c r="I27" s="31"/>
      <c r="J27" s="31"/>
      <c r="K27" s="35"/>
    </row>
    <row r="28" spans="2:11" x14ac:dyDescent="0.25">
      <c r="B28" s="8" t="s">
        <v>1877</v>
      </c>
      <c r="C28" s="57" t="s">
        <v>1878</v>
      </c>
      <c r="D28" s="54" t="s">
        <v>1879</v>
      </c>
      <c r="E28" s="6" t="s">
        <v>103</v>
      </c>
      <c r="F28" s="19">
        <v>96792</v>
      </c>
      <c r="G28" s="24">
        <v>1260.8599999999999</v>
      </c>
      <c r="H28" s="24">
        <v>2.27</v>
      </c>
      <c r="I28" s="31"/>
      <c r="J28" s="31"/>
      <c r="K28" s="35"/>
    </row>
    <row r="29" spans="2:11" x14ac:dyDescent="0.25">
      <c r="B29" s="8" t="s">
        <v>2023</v>
      </c>
      <c r="C29" s="57" t="s">
        <v>2024</v>
      </c>
      <c r="D29" s="54" t="s">
        <v>2025</v>
      </c>
      <c r="E29" s="6" t="s">
        <v>85</v>
      </c>
      <c r="F29" s="19">
        <v>34378</v>
      </c>
      <c r="G29" s="24">
        <v>1257.4100000000001</v>
      </c>
      <c r="H29" s="24">
        <v>2.27</v>
      </c>
      <c r="I29" s="31"/>
      <c r="J29" s="31"/>
      <c r="K29" s="35"/>
    </row>
    <row r="30" spans="2:11" x14ac:dyDescent="0.25">
      <c r="B30" s="8" t="s">
        <v>1939</v>
      </c>
      <c r="C30" s="57" t="s">
        <v>1940</v>
      </c>
      <c r="D30" s="54" t="s">
        <v>1941</v>
      </c>
      <c r="E30" s="6" t="s">
        <v>74</v>
      </c>
      <c r="F30" s="19">
        <v>283689</v>
      </c>
      <c r="G30" s="24">
        <v>1246.0999999999999</v>
      </c>
      <c r="H30" s="24">
        <v>2.25</v>
      </c>
      <c r="I30" s="31"/>
      <c r="J30" s="31"/>
      <c r="K30" s="35"/>
    </row>
    <row r="31" spans="2:11" x14ac:dyDescent="0.25">
      <c r="B31" s="8" t="s">
        <v>1952</v>
      </c>
      <c r="C31" s="57" t="s">
        <v>1953</v>
      </c>
      <c r="D31" s="54" t="s">
        <v>1954</v>
      </c>
      <c r="E31" s="6" t="s">
        <v>257</v>
      </c>
      <c r="F31" s="19">
        <v>225800</v>
      </c>
      <c r="G31" s="24">
        <v>1214.92</v>
      </c>
      <c r="H31" s="24">
        <v>2.19</v>
      </c>
      <c r="I31" s="31"/>
      <c r="J31" s="31"/>
      <c r="K31" s="35"/>
    </row>
    <row r="32" spans="2:11" x14ac:dyDescent="0.25">
      <c r="B32" s="8" t="s">
        <v>359</v>
      </c>
      <c r="C32" s="57" t="s">
        <v>360</v>
      </c>
      <c r="D32" s="54" t="s">
        <v>361</v>
      </c>
      <c r="E32" s="6" t="s">
        <v>318</v>
      </c>
      <c r="F32" s="19">
        <v>112342</v>
      </c>
      <c r="G32" s="24">
        <v>1178.3</v>
      </c>
      <c r="H32" s="24">
        <v>2.12</v>
      </c>
      <c r="I32" s="31"/>
      <c r="J32" s="31"/>
      <c r="K32" s="35"/>
    </row>
    <row r="33" spans="2:11" x14ac:dyDescent="0.25">
      <c r="B33" s="8" t="s">
        <v>1800</v>
      </c>
      <c r="C33" s="57" t="s">
        <v>1801</v>
      </c>
      <c r="D33" s="54" t="s">
        <v>1802</v>
      </c>
      <c r="E33" s="6" t="s">
        <v>441</v>
      </c>
      <c r="F33" s="19">
        <v>31049</v>
      </c>
      <c r="G33" s="24">
        <v>1170.83</v>
      </c>
      <c r="H33" s="24">
        <v>2.11</v>
      </c>
      <c r="I33" s="31"/>
      <c r="J33" s="31"/>
      <c r="K33" s="35"/>
    </row>
    <row r="34" spans="2:11" x14ac:dyDescent="0.25">
      <c r="B34" s="8" t="s">
        <v>768</v>
      </c>
      <c r="C34" s="57" t="s">
        <v>769</v>
      </c>
      <c r="D34" s="54" t="s">
        <v>770</v>
      </c>
      <c r="E34" s="6" t="s">
        <v>257</v>
      </c>
      <c r="F34" s="19">
        <v>51461</v>
      </c>
      <c r="G34" s="24">
        <v>1130.19</v>
      </c>
      <c r="H34" s="24">
        <v>2.04</v>
      </c>
      <c r="I34" s="31"/>
      <c r="J34" s="31"/>
      <c r="K34" s="35"/>
    </row>
    <row r="35" spans="2:11" x14ac:dyDescent="0.25">
      <c r="B35" s="8" t="s">
        <v>1896</v>
      </c>
      <c r="C35" s="57" t="s">
        <v>1897</v>
      </c>
      <c r="D35" s="54" t="s">
        <v>1898</v>
      </c>
      <c r="E35" s="6" t="s">
        <v>506</v>
      </c>
      <c r="F35" s="19">
        <v>199801</v>
      </c>
      <c r="G35" s="24">
        <v>1076.23</v>
      </c>
      <c r="H35" s="24">
        <v>1.94</v>
      </c>
      <c r="I35" s="31"/>
      <c r="J35" s="31"/>
      <c r="K35" s="35"/>
    </row>
    <row r="36" spans="2:11" x14ac:dyDescent="0.25">
      <c r="B36" s="8" t="s">
        <v>1968</v>
      </c>
      <c r="C36" s="57" t="s">
        <v>1969</v>
      </c>
      <c r="D36" s="54" t="s">
        <v>1970</v>
      </c>
      <c r="E36" s="6" t="s">
        <v>1971</v>
      </c>
      <c r="F36" s="19">
        <v>459309</v>
      </c>
      <c r="G36" s="24">
        <v>1071.8</v>
      </c>
      <c r="H36" s="24">
        <v>1.93</v>
      </c>
      <c r="I36" s="31"/>
      <c r="J36" s="31"/>
      <c r="K36" s="35"/>
    </row>
    <row r="37" spans="2:11" x14ac:dyDescent="0.25">
      <c r="B37" s="8" t="s">
        <v>1870</v>
      </c>
      <c r="C37" s="57" t="s">
        <v>1212</v>
      </c>
      <c r="D37" s="54" t="s">
        <v>1871</v>
      </c>
      <c r="E37" s="6" t="s">
        <v>53</v>
      </c>
      <c r="F37" s="19">
        <v>259184</v>
      </c>
      <c r="G37" s="24">
        <v>1044.6400000000001</v>
      </c>
      <c r="H37" s="24">
        <v>1.88</v>
      </c>
      <c r="I37" s="31"/>
      <c r="J37" s="31"/>
      <c r="K37" s="35"/>
    </row>
    <row r="38" spans="2:11" x14ac:dyDescent="0.25">
      <c r="B38" s="8" t="s">
        <v>547</v>
      </c>
      <c r="C38" s="57" t="s">
        <v>548</v>
      </c>
      <c r="D38" s="54" t="s">
        <v>549</v>
      </c>
      <c r="E38" s="6" t="s">
        <v>152</v>
      </c>
      <c r="F38" s="19">
        <v>26416</v>
      </c>
      <c r="G38" s="24">
        <v>1043.3699999999999</v>
      </c>
      <c r="H38" s="24">
        <v>1.88</v>
      </c>
      <c r="I38" s="31"/>
      <c r="J38" s="31"/>
      <c r="K38" s="35"/>
    </row>
    <row r="39" spans="2:11" x14ac:dyDescent="0.25">
      <c r="B39" s="8" t="s">
        <v>278</v>
      </c>
      <c r="C39" s="57" t="s">
        <v>279</v>
      </c>
      <c r="D39" s="54" t="s">
        <v>280</v>
      </c>
      <c r="E39" s="6" t="s">
        <v>184</v>
      </c>
      <c r="F39" s="19">
        <v>141801</v>
      </c>
      <c r="G39" s="24">
        <v>951.2</v>
      </c>
      <c r="H39" s="24">
        <v>1.71</v>
      </c>
      <c r="I39" s="31"/>
      <c r="J39" s="31"/>
      <c r="K39" s="35"/>
    </row>
    <row r="40" spans="2:11" x14ac:dyDescent="0.25">
      <c r="B40" s="8" t="s">
        <v>1932</v>
      </c>
      <c r="C40" s="57" t="s">
        <v>1933</v>
      </c>
      <c r="D40" s="54" t="s">
        <v>1934</v>
      </c>
      <c r="E40" s="6" t="s">
        <v>152</v>
      </c>
      <c r="F40" s="19">
        <v>789704</v>
      </c>
      <c r="G40" s="24">
        <v>936.19</v>
      </c>
      <c r="H40" s="24">
        <v>1.69</v>
      </c>
      <c r="I40" s="31"/>
      <c r="J40" s="31"/>
      <c r="K40" s="35"/>
    </row>
    <row r="41" spans="2:11" x14ac:dyDescent="0.25">
      <c r="B41" s="8" t="s">
        <v>2487</v>
      </c>
      <c r="C41" s="57" t="s">
        <v>2488</v>
      </c>
      <c r="D41" s="54" t="s">
        <v>2489</v>
      </c>
      <c r="E41" s="6" t="s">
        <v>318</v>
      </c>
      <c r="F41" s="19">
        <v>82546</v>
      </c>
      <c r="G41" s="24">
        <v>912.13</v>
      </c>
      <c r="H41" s="24">
        <v>1.64</v>
      </c>
      <c r="I41" s="31"/>
      <c r="J41" s="31"/>
      <c r="K41" s="35"/>
    </row>
    <row r="42" spans="2:11" x14ac:dyDescent="0.25">
      <c r="B42" s="8" t="s">
        <v>82</v>
      </c>
      <c r="C42" s="57" t="s">
        <v>83</v>
      </c>
      <c r="D42" s="54" t="s">
        <v>84</v>
      </c>
      <c r="E42" s="6" t="s">
        <v>85</v>
      </c>
      <c r="F42" s="19">
        <v>20456</v>
      </c>
      <c r="G42" s="24">
        <v>904.1</v>
      </c>
      <c r="H42" s="24">
        <v>1.63</v>
      </c>
      <c r="I42" s="31"/>
      <c r="J42" s="31"/>
      <c r="K42" s="35"/>
    </row>
    <row r="43" spans="2:11" x14ac:dyDescent="0.25">
      <c r="B43" s="8" t="s">
        <v>303</v>
      </c>
      <c r="C43" s="57" t="s">
        <v>304</v>
      </c>
      <c r="D43" s="54" t="s">
        <v>305</v>
      </c>
      <c r="E43" s="6" t="s">
        <v>53</v>
      </c>
      <c r="F43" s="19">
        <v>1147968</v>
      </c>
      <c r="G43" s="24">
        <v>890.82</v>
      </c>
      <c r="H43" s="24">
        <v>1.6</v>
      </c>
      <c r="I43" s="31"/>
      <c r="J43" s="31"/>
      <c r="K43" s="35"/>
    </row>
    <row r="44" spans="2:11" x14ac:dyDescent="0.25">
      <c r="B44" s="8" t="s">
        <v>404</v>
      </c>
      <c r="C44" s="57" t="s">
        <v>405</v>
      </c>
      <c r="D44" s="54" t="s">
        <v>406</v>
      </c>
      <c r="E44" s="6" t="s">
        <v>230</v>
      </c>
      <c r="F44" s="19">
        <v>150089</v>
      </c>
      <c r="G44" s="24">
        <v>844.4</v>
      </c>
      <c r="H44" s="24">
        <v>1.52</v>
      </c>
      <c r="I44" s="31"/>
      <c r="J44" s="31"/>
      <c r="K44" s="35"/>
    </row>
    <row r="45" spans="2:11" x14ac:dyDescent="0.25">
      <c r="B45" s="8" t="s">
        <v>1929</v>
      </c>
      <c r="C45" s="57" t="s">
        <v>1930</v>
      </c>
      <c r="D45" s="54" t="s">
        <v>1931</v>
      </c>
      <c r="E45" s="6" t="s">
        <v>119</v>
      </c>
      <c r="F45" s="19">
        <v>915814</v>
      </c>
      <c r="G45" s="24">
        <v>843.01</v>
      </c>
      <c r="H45" s="24">
        <v>1.52</v>
      </c>
      <c r="I45" s="31"/>
      <c r="J45" s="31"/>
      <c r="K45" s="35"/>
    </row>
    <row r="46" spans="2:11" x14ac:dyDescent="0.25">
      <c r="B46" s="8" t="s">
        <v>2490</v>
      </c>
      <c r="C46" s="57" t="s">
        <v>2491</v>
      </c>
      <c r="D46" s="54" t="s">
        <v>2492</v>
      </c>
      <c r="E46" s="6" t="s">
        <v>107</v>
      </c>
      <c r="F46" s="19">
        <v>113310</v>
      </c>
      <c r="G46" s="24">
        <v>837.53</v>
      </c>
      <c r="H46" s="24">
        <v>1.51</v>
      </c>
      <c r="I46" s="31"/>
      <c r="J46" s="31"/>
      <c r="K46" s="35"/>
    </row>
    <row r="47" spans="2:11" x14ac:dyDescent="0.25">
      <c r="B47" s="8" t="s">
        <v>1955</v>
      </c>
      <c r="C47" s="57" t="s">
        <v>1956</v>
      </c>
      <c r="D47" s="54" t="s">
        <v>1957</v>
      </c>
      <c r="E47" s="6" t="s">
        <v>156</v>
      </c>
      <c r="F47" s="19">
        <v>117385</v>
      </c>
      <c r="G47" s="24">
        <v>828.44</v>
      </c>
      <c r="H47" s="24">
        <v>1.49</v>
      </c>
      <c r="I47" s="31"/>
      <c r="J47" s="31"/>
      <c r="K47" s="35"/>
    </row>
    <row r="48" spans="2:11" x14ac:dyDescent="0.25">
      <c r="B48" s="8" t="s">
        <v>297</v>
      </c>
      <c r="C48" s="57" t="s">
        <v>298</v>
      </c>
      <c r="D48" s="54" t="s">
        <v>299</v>
      </c>
      <c r="E48" s="6" t="s">
        <v>131</v>
      </c>
      <c r="F48" s="19">
        <v>35285</v>
      </c>
      <c r="G48" s="24">
        <v>750.35</v>
      </c>
      <c r="H48" s="24">
        <v>1.35</v>
      </c>
      <c r="I48" s="31"/>
      <c r="J48" s="31"/>
      <c r="K48" s="35"/>
    </row>
    <row r="49" spans="2:11" x14ac:dyDescent="0.25">
      <c r="B49" s="8" t="s">
        <v>908</v>
      </c>
      <c r="C49" s="57" t="s">
        <v>573</v>
      </c>
      <c r="D49" s="54" t="s">
        <v>909</v>
      </c>
      <c r="E49" s="6" t="s">
        <v>119</v>
      </c>
      <c r="F49" s="19">
        <v>3303</v>
      </c>
      <c r="G49" s="24">
        <v>713.43</v>
      </c>
      <c r="H49" s="24">
        <v>1.29</v>
      </c>
      <c r="I49" s="31"/>
      <c r="J49" s="31"/>
      <c r="K49" s="35"/>
    </row>
    <row r="50" spans="2:11" x14ac:dyDescent="0.25">
      <c r="B50" s="8" t="s">
        <v>2493</v>
      </c>
      <c r="C50" s="57" t="s">
        <v>2494</v>
      </c>
      <c r="D50" s="54" t="s">
        <v>2495</v>
      </c>
      <c r="E50" s="6" t="s">
        <v>277</v>
      </c>
      <c r="F50" s="19">
        <v>64303</v>
      </c>
      <c r="G50" s="24">
        <v>661.55</v>
      </c>
      <c r="H50" s="24">
        <v>1.19</v>
      </c>
      <c r="I50" s="31"/>
      <c r="J50" s="31"/>
      <c r="K50" s="35"/>
    </row>
    <row r="51" spans="2:11" x14ac:dyDescent="0.25">
      <c r="B51" s="8" t="s">
        <v>851</v>
      </c>
      <c r="C51" s="57" t="s">
        <v>852</v>
      </c>
      <c r="D51" s="54" t="s">
        <v>853</v>
      </c>
      <c r="E51" s="6" t="s">
        <v>131</v>
      </c>
      <c r="F51" s="19">
        <v>97712</v>
      </c>
      <c r="G51" s="24">
        <v>622.96</v>
      </c>
      <c r="H51" s="24">
        <v>1.1200000000000001</v>
      </c>
      <c r="I51" s="31"/>
      <c r="J51" s="31"/>
      <c r="K51" s="35"/>
    </row>
    <row r="52" spans="2:11" x14ac:dyDescent="0.25">
      <c r="B52" s="8" t="s">
        <v>2053</v>
      </c>
      <c r="C52" s="57" t="s">
        <v>2054</v>
      </c>
      <c r="D52" s="54" t="s">
        <v>2055</v>
      </c>
      <c r="E52" s="6" t="s">
        <v>103</v>
      </c>
      <c r="F52" s="19">
        <v>108029</v>
      </c>
      <c r="G52" s="24">
        <v>620.52</v>
      </c>
      <c r="H52" s="24">
        <v>1.1200000000000001</v>
      </c>
      <c r="I52" s="31"/>
      <c r="J52" s="31"/>
      <c r="K52" s="35"/>
    </row>
    <row r="53" spans="2:11" x14ac:dyDescent="0.25">
      <c r="B53" s="8" t="s">
        <v>190</v>
      </c>
      <c r="C53" s="57" t="s">
        <v>191</v>
      </c>
      <c r="D53" s="54" t="s">
        <v>192</v>
      </c>
      <c r="E53" s="6" t="s">
        <v>107</v>
      </c>
      <c r="F53" s="19">
        <v>41854</v>
      </c>
      <c r="G53" s="24">
        <v>620.23</v>
      </c>
      <c r="H53" s="24">
        <v>1.1200000000000001</v>
      </c>
      <c r="I53" s="31"/>
      <c r="J53" s="31"/>
      <c r="K53" s="35"/>
    </row>
    <row r="54" spans="2:11" x14ac:dyDescent="0.25">
      <c r="B54" s="8" t="s">
        <v>2496</v>
      </c>
      <c r="C54" s="57" t="s">
        <v>2497</v>
      </c>
      <c r="D54" s="54" t="s">
        <v>2498</v>
      </c>
      <c r="E54" s="6" t="s">
        <v>107</v>
      </c>
      <c r="F54" s="19">
        <v>7661</v>
      </c>
      <c r="G54" s="24">
        <v>563.54999999999995</v>
      </c>
      <c r="H54" s="24">
        <v>1.02</v>
      </c>
      <c r="I54" s="31"/>
      <c r="J54" s="31"/>
      <c r="K54" s="35"/>
    </row>
    <row r="55" spans="2:11" x14ac:dyDescent="0.25">
      <c r="B55" s="8" t="s">
        <v>2499</v>
      </c>
      <c r="C55" s="57" t="s">
        <v>2500</v>
      </c>
      <c r="D55" s="54" t="s">
        <v>2501</v>
      </c>
      <c r="E55" s="6" t="s">
        <v>277</v>
      </c>
      <c r="F55" s="19">
        <v>59064</v>
      </c>
      <c r="G55" s="24">
        <v>515.41999999999996</v>
      </c>
      <c r="H55" s="24">
        <v>0.93</v>
      </c>
      <c r="I55" s="31"/>
      <c r="J55" s="31"/>
      <c r="K55" s="35"/>
    </row>
    <row r="56" spans="2:11" x14ac:dyDescent="0.25">
      <c r="B56" s="8" t="s">
        <v>2502</v>
      </c>
      <c r="C56" s="57" t="s">
        <v>2503</v>
      </c>
      <c r="D56" s="54" t="s">
        <v>2504</v>
      </c>
      <c r="E56" s="6" t="s">
        <v>403</v>
      </c>
      <c r="F56" s="19">
        <v>48528</v>
      </c>
      <c r="G56" s="24">
        <v>343.97</v>
      </c>
      <c r="H56" s="24">
        <v>0.62</v>
      </c>
      <c r="I56" s="31"/>
      <c r="J56" s="31"/>
      <c r="K56" s="35"/>
    </row>
    <row r="57" spans="2:11" x14ac:dyDescent="0.25">
      <c r="B57" s="8" t="s">
        <v>562</v>
      </c>
      <c r="C57" s="57" t="s">
        <v>563</v>
      </c>
      <c r="D57" s="54" t="s">
        <v>564</v>
      </c>
      <c r="E57" s="6" t="s">
        <v>230</v>
      </c>
      <c r="F57" s="19">
        <v>44654</v>
      </c>
      <c r="G57" s="24">
        <v>303.42</v>
      </c>
      <c r="H57" s="24">
        <v>0.55000000000000004</v>
      </c>
      <c r="I57" s="31"/>
      <c r="J57" s="31"/>
      <c r="K57" s="35"/>
    </row>
    <row r="58" spans="2:11" x14ac:dyDescent="0.25">
      <c r="B58" s="8" t="s">
        <v>500</v>
      </c>
      <c r="C58" s="57" t="s">
        <v>501</v>
      </c>
      <c r="D58" s="54" t="s">
        <v>502</v>
      </c>
      <c r="E58" s="6" t="s">
        <v>257</v>
      </c>
      <c r="F58" s="19">
        <v>1661</v>
      </c>
      <c r="G58" s="24">
        <v>286.35000000000002</v>
      </c>
      <c r="H58" s="24">
        <v>0.52</v>
      </c>
      <c r="I58" s="31"/>
      <c r="J58" s="31"/>
      <c r="K58" s="35"/>
    </row>
    <row r="59" spans="2:11" x14ac:dyDescent="0.25">
      <c r="B59" s="8" t="s">
        <v>2505</v>
      </c>
      <c r="C59" s="57" t="s">
        <v>2506</v>
      </c>
      <c r="D59" s="54" t="s">
        <v>2507</v>
      </c>
      <c r="E59" s="6" t="s">
        <v>506</v>
      </c>
      <c r="F59" s="19">
        <v>27527</v>
      </c>
      <c r="G59" s="24">
        <v>93.77</v>
      </c>
      <c r="H59" s="24">
        <v>0.17</v>
      </c>
      <c r="I59" s="31"/>
      <c r="J59" s="31"/>
      <c r="K59" s="35"/>
    </row>
    <row r="60" spans="2:11" x14ac:dyDescent="0.25">
      <c r="C60" s="58" t="s">
        <v>39</v>
      </c>
      <c r="D60" s="54"/>
      <c r="E60" s="6"/>
      <c r="F60" s="19"/>
      <c r="G60" s="25">
        <v>55517.26</v>
      </c>
      <c r="H60" s="25">
        <v>100.02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74.88</v>
      </c>
      <c r="H100" s="24">
        <v>0.13</v>
      </c>
      <c r="I100" s="31"/>
      <c r="J100" s="31"/>
      <c r="K100" s="35"/>
    </row>
    <row r="101" spans="1:54" x14ac:dyDescent="0.25">
      <c r="C101" s="58" t="s">
        <v>39</v>
      </c>
      <c r="D101" s="54"/>
      <c r="E101" s="6"/>
      <c r="F101" s="19"/>
      <c r="G101" s="25">
        <v>74.88</v>
      </c>
      <c r="H101" s="25">
        <v>0.13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4667</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-88.05</v>
      </c>
      <c r="H105" s="24">
        <v>-0.15</v>
      </c>
      <c r="I105" s="31"/>
      <c r="J105" s="31"/>
      <c r="K105" s="35"/>
    </row>
    <row r="106" spans="1:54" x14ac:dyDescent="0.25">
      <c r="C106" s="58" t="s">
        <v>39</v>
      </c>
      <c r="D106" s="54"/>
      <c r="E106" s="6"/>
      <c r="F106" s="19"/>
      <c r="G106" s="25">
        <v>-88.05</v>
      </c>
      <c r="H106" s="25">
        <v>-0.15</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55504.09</v>
      </c>
      <c r="H108" s="26">
        <v>99.999999999999986</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4759</v>
      </c>
      <c r="E118" s="77" t="s">
        <v>4760</v>
      </c>
      <c r="F118" s="78"/>
    </row>
    <row r="119" spans="3:6" x14ac:dyDescent="0.25">
      <c r="E119" s="2" t="s">
        <v>4795</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8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2517</v>
      </c>
      <c r="J2" s="38" t="s">
        <v>4484</v>
      </c>
    </row>
    <row r="3" spans="1:54" ht="16.5" x14ac:dyDescent="0.3">
      <c r="C3" s="1" t="s">
        <v>26</v>
      </c>
      <c r="D3" s="21" t="s">
        <v>2962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2963</v>
      </c>
      <c r="C26" s="57" t="s">
        <v>2964</v>
      </c>
      <c r="D26" s="54" t="s">
        <v>2965</v>
      </c>
      <c r="E26" s="6" t="s">
        <v>660</v>
      </c>
      <c r="F26" s="19">
        <v>9500000</v>
      </c>
      <c r="G26" s="24">
        <v>9609.83</v>
      </c>
      <c r="H26" s="24">
        <v>27.96</v>
      </c>
      <c r="I26" s="31">
        <v>7.7014909999999999</v>
      </c>
      <c r="J26" s="31"/>
      <c r="K26" s="35"/>
    </row>
    <row r="27" spans="1:11" x14ac:dyDescent="0.25">
      <c r="B27" s="8" t="s">
        <v>2966</v>
      </c>
      <c r="C27" s="57" t="s">
        <v>2967</v>
      </c>
      <c r="D27" s="54" t="s">
        <v>2968</v>
      </c>
      <c r="E27" s="6" t="s">
        <v>660</v>
      </c>
      <c r="F27" s="19">
        <v>6000000</v>
      </c>
      <c r="G27" s="24">
        <v>6072.61</v>
      </c>
      <c r="H27" s="24">
        <v>17.670000000000002</v>
      </c>
      <c r="I27" s="31">
        <v>7.6976107000000003</v>
      </c>
      <c r="J27" s="31"/>
      <c r="K27" s="35"/>
    </row>
    <row r="28" spans="1:11" x14ac:dyDescent="0.25">
      <c r="B28" s="8" t="s">
        <v>2969</v>
      </c>
      <c r="C28" s="57" t="s">
        <v>2970</v>
      </c>
      <c r="D28" s="54" t="s">
        <v>2971</v>
      </c>
      <c r="E28" s="6" t="s">
        <v>660</v>
      </c>
      <c r="F28" s="19">
        <v>4500000</v>
      </c>
      <c r="G28" s="24">
        <v>4555.63</v>
      </c>
      <c r="H28" s="24">
        <v>13.26</v>
      </c>
      <c r="I28" s="31">
        <v>7.6651872000000001</v>
      </c>
      <c r="J28" s="31"/>
      <c r="K28" s="35"/>
    </row>
    <row r="29" spans="1:11" x14ac:dyDescent="0.25">
      <c r="B29" s="8" t="s">
        <v>2972</v>
      </c>
      <c r="C29" s="57" t="s">
        <v>2973</v>
      </c>
      <c r="D29" s="54" t="s">
        <v>2974</v>
      </c>
      <c r="E29" s="6" t="s">
        <v>660</v>
      </c>
      <c r="F29" s="19">
        <v>2500000</v>
      </c>
      <c r="G29" s="24">
        <v>2526.3200000000002</v>
      </c>
      <c r="H29" s="24">
        <v>7.35</v>
      </c>
      <c r="I29" s="31">
        <v>7.6790650999999999</v>
      </c>
      <c r="J29" s="31"/>
      <c r="K29" s="35"/>
    </row>
    <row r="30" spans="1:11" x14ac:dyDescent="0.25">
      <c r="B30" s="8" t="s">
        <v>2975</v>
      </c>
      <c r="C30" s="57" t="s">
        <v>2976</v>
      </c>
      <c r="D30" s="54" t="s">
        <v>2977</v>
      </c>
      <c r="E30" s="6" t="s">
        <v>660</v>
      </c>
      <c r="F30" s="19">
        <v>2000000</v>
      </c>
      <c r="G30" s="24">
        <v>2024.38</v>
      </c>
      <c r="H30" s="24">
        <v>5.89</v>
      </c>
      <c r="I30" s="31">
        <v>7.6936336000000001</v>
      </c>
      <c r="J30" s="31"/>
      <c r="K30" s="35"/>
    </row>
    <row r="31" spans="1:11" x14ac:dyDescent="0.25">
      <c r="B31" s="8" t="s">
        <v>2978</v>
      </c>
      <c r="C31" s="57" t="s">
        <v>2979</v>
      </c>
      <c r="D31" s="54" t="s">
        <v>2980</v>
      </c>
      <c r="E31" s="6" t="s">
        <v>660</v>
      </c>
      <c r="F31" s="19">
        <v>1000000</v>
      </c>
      <c r="G31" s="24">
        <v>1011.71</v>
      </c>
      <c r="H31" s="24">
        <v>2.94</v>
      </c>
      <c r="I31" s="31">
        <v>7.6742664999999999</v>
      </c>
      <c r="J31" s="31"/>
      <c r="K31" s="35"/>
    </row>
    <row r="32" spans="1:11" x14ac:dyDescent="0.25">
      <c r="C32" s="58" t="s">
        <v>39</v>
      </c>
      <c r="D32" s="54"/>
      <c r="E32" s="6"/>
      <c r="F32" s="19"/>
      <c r="G32" s="25">
        <v>25800.48</v>
      </c>
      <c r="H32" s="25">
        <v>75.069999999999993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2246</v>
      </c>
      <c r="C44" s="57" t="s">
        <v>2247</v>
      </c>
      <c r="D44" s="54" t="s">
        <v>2248</v>
      </c>
      <c r="E44" s="6" t="s">
        <v>660</v>
      </c>
      <c r="F44" s="19">
        <v>4714500</v>
      </c>
      <c r="G44" s="24">
        <v>3924.51</v>
      </c>
      <c r="H44" s="24">
        <v>11.42</v>
      </c>
      <c r="I44" s="31">
        <v>7.4911135</v>
      </c>
      <c r="J44" s="31"/>
      <c r="K44" s="35"/>
    </row>
    <row r="45" spans="1:11" x14ac:dyDescent="0.25">
      <c r="B45" s="8" t="s">
        <v>2981</v>
      </c>
      <c r="C45" s="57" t="s">
        <v>2982</v>
      </c>
      <c r="D45" s="54" t="s">
        <v>2983</v>
      </c>
      <c r="E45" s="6" t="s">
        <v>660</v>
      </c>
      <c r="F45" s="19">
        <v>1471900</v>
      </c>
      <c r="G45" s="24">
        <v>1225.02</v>
      </c>
      <c r="H45" s="24">
        <v>3.56</v>
      </c>
      <c r="I45" s="31">
        <v>7.4911135</v>
      </c>
      <c r="J45" s="31"/>
      <c r="K45" s="35"/>
    </row>
    <row r="46" spans="1:11" x14ac:dyDescent="0.25">
      <c r="B46" s="8" t="s">
        <v>2984</v>
      </c>
      <c r="C46" s="57" t="s">
        <v>2985</v>
      </c>
      <c r="D46" s="54" t="s">
        <v>2986</v>
      </c>
      <c r="E46" s="6" t="s">
        <v>660</v>
      </c>
      <c r="F46" s="19">
        <v>1015300</v>
      </c>
      <c r="G46" s="24">
        <v>843.82</v>
      </c>
      <c r="H46" s="24">
        <v>2.46</v>
      </c>
      <c r="I46" s="31">
        <v>7.4910098999999999</v>
      </c>
      <c r="J46" s="31"/>
      <c r="K46" s="35"/>
    </row>
    <row r="47" spans="1:11" x14ac:dyDescent="0.25">
      <c r="B47" s="8" t="s">
        <v>2987</v>
      </c>
      <c r="C47" s="57" t="s">
        <v>2988</v>
      </c>
      <c r="D47" s="54" t="s">
        <v>2989</v>
      </c>
      <c r="E47" s="6" t="s">
        <v>660</v>
      </c>
      <c r="F47" s="19">
        <v>700000</v>
      </c>
      <c r="G47" s="24">
        <v>582.47</v>
      </c>
      <c r="H47" s="24">
        <v>1.69</v>
      </c>
      <c r="I47" s="31">
        <v>7.4910617000000004</v>
      </c>
      <c r="J47" s="31"/>
      <c r="K47" s="35"/>
    </row>
    <row r="48" spans="1:11" x14ac:dyDescent="0.25">
      <c r="B48" s="8" t="s">
        <v>2240</v>
      </c>
      <c r="C48" s="57" t="s">
        <v>2241</v>
      </c>
      <c r="D48" s="54" t="s">
        <v>2242</v>
      </c>
      <c r="E48" s="6" t="s">
        <v>660</v>
      </c>
      <c r="F48" s="19">
        <v>552000</v>
      </c>
      <c r="G48" s="24">
        <v>468.55</v>
      </c>
      <c r="H48" s="24">
        <v>1.36</v>
      </c>
      <c r="I48" s="31">
        <v>7.4520607999999999</v>
      </c>
      <c r="J48" s="31"/>
      <c r="K48" s="35"/>
    </row>
    <row r="49" spans="1:11" x14ac:dyDescent="0.25">
      <c r="B49" s="8" t="s">
        <v>2243</v>
      </c>
      <c r="C49" s="57" t="s">
        <v>2244</v>
      </c>
      <c r="D49" s="54" t="s">
        <v>2245</v>
      </c>
      <c r="E49" s="6" t="s">
        <v>660</v>
      </c>
      <c r="F49" s="19">
        <v>400000</v>
      </c>
      <c r="G49" s="24">
        <v>333.17</v>
      </c>
      <c r="H49" s="24">
        <v>0.97</v>
      </c>
      <c r="I49" s="31">
        <v>7.4911653999999999</v>
      </c>
      <c r="J49" s="31"/>
      <c r="K49" s="35"/>
    </row>
    <row r="50" spans="1:11" x14ac:dyDescent="0.25">
      <c r="B50" s="8" t="s">
        <v>2919</v>
      </c>
      <c r="C50" s="57" t="s">
        <v>2920</v>
      </c>
      <c r="D50" s="54" t="s">
        <v>2921</v>
      </c>
      <c r="E50" s="6" t="s">
        <v>660</v>
      </c>
      <c r="F50" s="19">
        <v>157000</v>
      </c>
      <c r="G50" s="24">
        <v>133.08000000000001</v>
      </c>
      <c r="H50" s="24">
        <v>0.39</v>
      </c>
      <c r="I50" s="31">
        <v>7.4519570999999996</v>
      </c>
      <c r="J50" s="31"/>
      <c r="K50" s="35"/>
    </row>
    <row r="51" spans="1:11" x14ac:dyDescent="0.25">
      <c r="B51" s="8" t="s">
        <v>2907</v>
      </c>
      <c r="C51" s="57" t="s">
        <v>2908</v>
      </c>
      <c r="D51" s="54" t="s">
        <v>2909</v>
      </c>
      <c r="E51" s="6" t="s">
        <v>660</v>
      </c>
      <c r="F51" s="19">
        <v>75000</v>
      </c>
      <c r="G51" s="24">
        <v>63.92</v>
      </c>
      <c r="H51" s="24">
        <v>0.19</v>
      </c>
      <c r="I51" s="31">
        <v>7.4523716000000002</v>
      </c>
      <c r="J51" s="31"/>
      <c r="K51" s="35"/>
    </row>
    <row r="52" spans="1:11" x14ac:dyDescent="0.25">
      <c r="C52" s="58" t="s">
        <v>39</v>
      </c>
      <c r="D52" s="54"/>
      <c r="E52" s="6"/>
      <c r="F52" s="19"/>
      <c r="G52" s="25">
        <v>7574.54</v>
      </c>
      <c r="H52" s="25">
        <v>22.04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109.51</v>
      </c>
      <c r="H64" s="24">
        <v>0.32</v>
      </c>
      <c r="I64" s="31"/>
      <c r="J64" s="31"/>
      <c r="K64" s="35"/>
    </row>
    <row r="65" spans="1:54" x14ac:dyDescent="0.25">
      <c r="C65" s="58" t="s">
        <v>39</v>
      </c>
      <c r="D65" s="54"/>
      <c r="E65" s="6"/>
      <c r="F65" s="19"/>
      <c r="G65" s="25">
        <v>109.51</v>
      </c>
      <c r="H65" s="25">
        <v>0.32</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4667</v>
      </c>
      <c r="D68" s="54"/>
      <c r="E68" s="6"/>
      <c r="F68" s="19"/>
      <c r="G68" s="24" t="s">
        <v>2</v>
      </c>
      <c r="H68" s="24" t="s">
        <v>2</v>
      </c>
      <c r="I68" s="31"/>
      <c r="J68" s="31"/>
      <c r="K68" s="35"/>
      <c r="L68" s="3"/>
      <c r="AI68" s="3"/>
      <c r="AV68" s="3"/>
      <c r="AX68" s="3"/>
      <c r="BB68" s="3"/>
    </row>
    <row r="69" spans="1:54" x14ac:dyDescent="0.25">
      <c r="B69" s="8"/>
      <c r="C69" s="57" t="s">
        <v>40</v>
      </c>
      <c r="D69" s="54"/>
      <c r="E69" s="6"/>
      <c r="F69" s="19"/>
      <c r="G69" s="24">
        <v>883.81</v>
      </c>
      <c r="H69" s="24">
        <v>2.57</v>
      </c>
      <c r="I69" s="31"/>
      <c r="J69" s="31"/>
      <c r="K69" s="35"/>
    </row>
    <row r="70" spans="1:54" x14ac:dyDescent="0.25">
      <c r="C70" s="58" t="s">
        <v>39</v>
      </c>
      <c r="D70" s="54"/>
      <c r="E70" s="6"/>
      <c r="F70" s="19"/>
      <c r="G70" s="25">
        <v>883.81</v>
      </c>
      <c r="H70" s="25">
        <v>2.57</v>
      </c>
      <c r="I70" s="31"/>
      <c r="J70" s="31"/>
      <c r="K70" s="35"/>
    </row>
    <row r="71" spans="1:54" x14ac:dyDescent="0.25">
      <c r="C71" s="57"/>
      <c r="D71" s="54"/>
      <c r="E71" s="6"/>
      <c r="F71" s="19"/>
      <c r="G71" s="24"/>
      <c r="H71" s="24"/>
      <c r="I71" s="31"/>
      <c r="J71" s="31"/>
      <c r="K71" s="35"/>
    </row>
    <row r="72" spans="1:54" x14ac:dyDescent="0.25">
      <c r="C72" s="60" t="s">
        <v>41</v>
      </c>
      <c r="D72" s="55"/>
      <c r="E72" s="5"/>
      <c r="F72" s="20"/>
      <c r="G72" s="26">
        <v>34368.339999999997</v>
      </c>
      <c r="H72" s="26">
        <v>99.999999999999972</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4759</v>
      </c>
      <c r="E82" s="77" t="s">
        <v>4760</v>
      </c>
      <c r="F82" s="78"/>
    </row>
    <row r="83" spans="3:6" x14ac:dyDescent="0.25">
      <c r="E83" s="2" t="s">
        <v>4809</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8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2990</v>
      </c>
      <c r="J2" s="38" t="s">
        <v>4484</v>
      </c>
    </row>
    <row r="3" spans="1:54" ht="16.5" x14ac:dyDescent="0.3">
      <c r="C3" s="1" t="s">
        <v>26</v>
      </c>
      <c r="D3" s="21" t="s">
        <v>2991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2992</v>
      </c>
      <c r="C26" s="57" t="s">
        <v>2993</v>
      </c>
      <c r="D26" s="54" t="s">
        <v>2994</v>
      </c>
      <c r="E26" s="6" t="s">
        <v>660</v>
      </c>
      <c r="F26" s="19">
        <v>5500000</v>
      </c>
      <c r="G26" s="24">
        <v>5614.81</v>
      </c>
      <c r="H26" s="24">
        <v>27.83</v>
      </c>
      <c r="I26" s="31">
        <v>7.7165333</v>
      </c>
      <c r="J26" s="31"/>
      <c r="K26" s="35"/>
    </row>
    <row r="27" spans="1:11" x14ac:dyDescent="0.25">
      <c r="B27" s="8" t="s">
        <v>2972</v>
      </c>
      <c r="C27" s="57" t="s">
        <v>2973</v>
      </c>
      <c r="D27" s="54" t="s">
        <v>2974</v>
      </c>
      <c r="E27" s="6" t="s">
        <v>660</v>
      </c>
      <c r="F27" s="19">
        <v>3500000</v>
      </c>
      <c r="G27" s="24">
        <v>3536.85</v>
      </c>
      <c r="H27" s="24">
        <v>17.53</v>
      </c>
      <c r="I27" s="31">
        <v>7.6790650999999999</v>
      </c>
      <c r="J27" s="31"/>
      <c r="K27" s="35"/>
    </row>
    <row r="28" spans="1:11" x14ac:dyDescent="0.25">
      <c r="B28" s="8" t="s">
        <v>2883</v>
      </c>
      <c r="C28" s="57" t="s">
        <v>2884</v>
      </c>
      <c r="D28" s="54" t="s">
        <v>2885</v>
      </c>
      <c r="E28" s="6" t="s">
        <v>660</v>
      </c>
      <c r="F28" s="19">
        <v>2000000</v>
      </c>
      <c r="G28" s="24">
        <v>2038.01</v>
      </c>
      <c r="H28" s="24">
        <v>10.1</v>
      </c>
      <c r="I28" s="31">
        <v>7.7165333</v>
      </c>
      <c r="J28" s="31"/>
      <c r="K28" s="35"/>
    </row>
    <row r="29" spans="1:11" x14ac:dyDescent="0.25">
      <c r="B29" s="8" t="s">
        <v>2995</v>
      </c>
      <c r="C29" s="57" t="s">
        <v>2996</v>
      </c>
      <c r="D29" s="54" t="s">
        <v>2997</v>
      </c>
      <c r="E29" s="6" t="s">
        <v>660</v>
      </c>
      <c r="F29" s="19">
        <v>2000000</v>
      </c>
      <c r="G29" s="24">
        <v>2021.21</v>
      </c>
      <c r="H29" s="24">
        <v>10.02</v>
      </c>
      <c r="I29" s="31">
        <v>7.6651872000000001</v>
      </c>
      <c r="J29" s="31"/>
      <c r="K29" s="35"/>
    </row>
    <row r="30" spans="1:11" x14ac:dyDescent="0.25">
      <c r="B30" s="8" t="s">
        <v>2998</v>
      </c>
      <c r="C30" s="57" t="s">
        <v>2999</v>
      </c>
      <c r="D30" s="54" t="s">
        <v>3000</v>
      </c>
      <c r="E30" s="6" t="s">
        <v>660</v>
      </c>
      <c r="F30" s="19">
        <v>1000000</v>
      </c>
      <c r="G30" s="24">
        <v>1010.65</v>
      </c>
      <c r="H30" s="24">
        <v>5.01</v>
      </c>
      <c r="I30" s="31">
        <v>7.6836026999999998</v>
      </c>
      <c r="J30" s="31"/>
      <c r="K30" s="35"/>
    </row>
    <row r="31" spans="1:11" x14ac:dyDescent="0.25">
      <c r="B31" s="8" t="s">
        <v>3001</v>
      </c>
      <c r="C31" s="57" t="s">
        <v>3002</v>
      </c>
      <c r="D31" s="54" t="s">
        <v>3003</v>
      </c>
      <c r="E31" s="6" t="s">
        <v>660</v>
      </c>
      <c r="F31" s="19">
        <v>1000000</v>
      </c>
      <c r="G31" s="24">
        <v>1009.88</v>
      </c>
      <c r="H31" s="24">
        <v>5.01</v>
      </c>
      <c r="I31" s="31">
        <v>7.6790650999999999</v>
      </c>
      <c r="J31" s="31"/>
      <c r="K31" s="35"/>
    </row>
    <row r="32" spans="1:11" x14ac:dyDescent="0.25">
      <c r="B32" s="8" t="s">
        <v>3004</v>
      </c>
      <c r="C32" s="57" t="s">
        <v>3005</v>
      </c>
      <c r="D32" s="54" t="s">
        <v>3006</v>
      </c>
      <c r="E32" s="6" t="s">
        <v>660</v>
      </c>
      <c r="F32" s="19">
        <v>750000</v>
      </c>
      <c r="G32" s="24">
        <v>759.54</v>
      </c>
      <c r="H32" s="24">
        <v>3.76</v>
      </c>
      <c r="I32" s="31">
        <v>7.6593249999999999</v>
      </c>
      <c r="J32" s="31"/>
      <c r="K32" s="35"/>
    </row>
    <row r="33" spans="1:11" x14ac:dyDescent="0.25">
      <c r="B33" s="8" t="s">
        <v>3007</v>
      </c>
      <c r="C33" s="57" t="s">
        <v>3008</v>
      </c>
      <c r="D33" s="54" t="s">
        <v>3009</v>
      </c>
      <c r="E33" s="6" t="s">
        <v>660</v>
      </c>
      <c r="F33" s="19">
        <v>500000</v>
      </c>
      <c r="G33" s="24">
        <v>504.83</v>
      </c>
      <c r="H33" s="24">
        <v>2.5</v>
      </c>
      <c r="I33" s="31">
        <v>7.6993634999999996</v>
      </c>
      <c r="J33" s="31"/>
      <c r="K33" s="35"/>
    </row>
    <row r="34" spans="1:11" x14ac:dyDescent="0.25">
      <c r="C34" s="58" t="s">
        <v>39</v>
      </c>
      <c r="D34" s="54"/>
      <c r="E34" s="6"/>
      <c r="F34" s="19"/>
      <c r="G34" s="25">
        <v>16495.78</v>
      </c>
      <c r="H34" s="25">
        <v>81.760000000000005</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2981</v>
      </c>
      <c r="C46" s="57" t="s">
        <v>2982</v>
      </c>
      <c r="D46" s="54" t="s">
        <v>2983</v>
      </c>
      <c r="E46" s="6" t="s">
        <v>660</v>
      </c>
      <c r="F46" s="19">
        <v>842900</v>
      </c>
      <c r="G46" s="24">
        <v>701.52</v>
      </c>
      <c r="H46" s="24">
        <v>3.48</v>
      </c>
      <c r="I46" s="31">
        <v>7.4911135</v>
      </c>
      <c r="J46" s="31"/>
      <c r="K46" s="35"/>
    </row>
    <row r="47" spans="1:11" x14ac:dyDescent="0.25">
      <c r="B47" s="8" t="s">
        <v>2987</v>
      </c>
      <c r="C47" s="57" t="s">
        <v>2988</v>
      </c>
      <c r="D47" s="54" t="s">
        <v>2989</v>
      </c>
      <c r="E47" s="6" t="s">
        <v>660</v>
      </c>
      <c r="F47" s="19">
        <v>770000</v>
      </c>
      <c r="G47" s="24">
        <v>640.72</v>
      </c>
      <c r="H47" s="24">
        <v>3.18</v>
      </c>
      <c r="I47" s="31">
        <v>7.4910617000000004</v>
      </c>
      <c r="J47" s="31"/>
      <c r="K47" s="35"/>
    </row>
    <row r="48" spans="1:11" x14ac:dyDescent="0.25">
      <c r="B48" s="8" t="s">
        <v>2240</v>
      </c>
      <c r="C48" s="57" t="s">
        <v>2241</v>
      </c>
      <c r="D48" s="54" t="s">
        <v>2242</v>
      </c>
      <c r="E48" s="6" t="s">
        <v>660</v>
      </c>
      <c r="F48" s="19">
        <v>754000</v>
      </c>
      <c r="G48" s="24">
        <v>640.01</v>
      </c>
      <c r="H48" s="24">
        <v>3.17</v>
      </c>
      <c r="I48" s="31">
        <v>7.4520607999999999</v>
      </c>
      <c r="J48" s="31"/>
      <c r="K48" s="35"/>
    </row>
    <row r="49" spans="1:11" x14ac:dyDescent="0.25">
      <c r="B49" s="8" t="s">
        <v>3010</v>
      </c>
      <c r="C49" s="57" t="s">
        <v>3011</v>
      </c>
      <c r="D49" s="54" t="s">
        <v>3012</v>
      </c>
      <c r="E49" s="6" t="s">
        <v>660</v>
      </c>
      <c r="F49" s="19">
        <v>497000</v>
      </c>
      <c r="G49" s="24">
        <v>413.39</v>
      </c>
      <c r="H49" s="24">
        <v>2.0499999999999998</v>
      </c>
      <c r="I49" s="31">
        <v>7.4910617000000004</v>
      </c>
      <c r="J49" s="31"/>
      <c r="K49" s="35"/>
    </row>
    <row r="50" spans="1:11" x14ac:dyDescent="0.25">
      <c r="B50" s="8" t="s">
        <v>2258</v>
      </c>
      <c r="C50" s="57" t="s">
        <v>2259</v>
      </c>
      <c r="D50" s="54" t="s">
        <v>2260</v>
      </c>
      <c r="E50" s="6" t="s">
        <v>660</v>
      </c>
      <c r="F50" s="19">
        <v>250000</v>
      </c>
      <c r="G50" s="24">
        <v>218.7</v>
      </c>
      <c r="H50" s="24">
        <v>1.08</v>
      </c>
      <c r="I50" s="31">
        <v>7.4396687000000004</v>
      </c>
      <c r="J50" s="31"/>
      <c r="K50" s="35"/>
    </row>
    <row r="51" spans="1:11" x14ac:dyDescent="0.25">
      <c r="B51" s="8" t="s">
        <v>2243</v>
      </c>
      <c r="C51" s="57" t="s">
        <v>2244</v>
      </c>
      <c r="D51" s="54" t="s">
        <v>2245</v>
      </c>
      <c r="E51" s="6" t="s">
        <v>660</v>
      </c>
      <c r="F51" s="19">
        <v>250000</v>
      </c>
      <c r="G51" s="24">
        <v>208.23</v>
      </c>
      <c r="H51" s="24">
        <v>1.03</v>
      </c>
      <c r="I51" s="31">
        <v>7.4911653999999999</v>
      </c>
      <c r="J51" s="31"/>
      <c r="K51" s="35"/>
    </row>
    <row r="52" spans="1:11" x14ac:dyDescent="0.25">
      <c r="B52" s="8" t="s">
        <v>3013</v>
      </c>
      <c r="C52" s="57" t="s">
        <v>3014</v>
      </c>
      <c r="D52" s="54" t="s">
        <v>3015</v>
      </c>
      <c r="E52" s="6" t="s">
        <v>660</v>
      </c>
      <c r="F52" s="19">
        <v>188000</v>
      </c>
      <c r="G52" s="24">
        <v>162.25</v>
      </c>
      <c r="H52" s="24">
        <v>0.8</v>
      </c>
      <c r="I52" s="31">
        <v>7.4492542999999998</v>
      </c>
      <c r="J52" s="31"/>
      <c r="K52" s="35"/>
    </row>
    <row r="53" spans="1:11" x14ac:dyDescent="0.25">
      <c r="B53" s="8" t="s">
        <v>2246</v>
      </c>
      <c r="C53" s="57" t="s">
        <v>2247</v>
      </c>
      <c r="D53" s="54" t="s">
        <v>2248</v>
      </c>
      <c r="E53" s="6" t="s">
        <v>660</v>
      </c>
      <c r="F53" s="19">
        <v>150000</v>
      </c>
      <c r="G53" s="24">
        <v>124.87</v>
      </c>
      <c r="H53" s="24">
        <v>0.62</v>
      </c>
      <c r="I53" s="31">
        <v>7.4911135</v>
      </c>
      <c r="J53" s="31"/>
      <c r="K53" s="35"/>
    </row>
    <row r="54" spans="1:11" x14ac:dyDescent="0.25">
      <c r="B54" s="8" t="s">
        <v>2907</v>
      </c>
      <c r="C54" s="57" t="s">
        <v>2908</v>
      </c>
      <c r="D54" s="54" t="s">
        <v>2909</v>
      </c>
      <c r="E54" s="6" t="s">
        <v>660</v>
      </c>
      <c r="F54" s="19">
        <v>135000</v>
      </c>
      <c r="G54" s="24">
        <v>115.05</v>
      </c>
      <c r="H54" s="24">
        <v>0.56999999999999995</v>
      </c>
      <c r="I54" s="31">
        <v>7.4523716000000002</v>
      </c>
      <c r="J54" s="31"/>
      <c r="K54" s="35"/>
    </row>
    <row r="55" spans="1:11" x14ac:dyDescent="0.25">
      <c r="B55" s="8" t="s">
        <v>2848</v>
      </c>
      <c r="C55" s="57" t="s">
        <v>2849</v>
      </c>
      <c r="D55" s="54" t="s">
        <v>2850</v>
      </c>
      <c r="E55" s="6" t="s">
        <v>660</v>
      </c>
      <c r="F55" s="19">
        <v>31000</v>
      </c>
      <c r="G55" s="24">
        <v>28.42</v>
      </c>
      <c r="H55" s="24">
        <v>0.14000000000000001</v>
      </c>
      <c r="I55" s="31">
        <v>7.3600086999999998</v>
      </c>
      <c r="J55" s="31"/>
      <c r="K55" s="35"/>
    </row>
    <row r="56" spans="1:11" x14ac:dyDescent="0.25">
      <c r="C56" s="58" t="s">
        <v>39</v>
      </c>
      <c r="D56" s="54"/>
      <c r="E56" s="6"/>
      <c r="F56" s="19"/>
      <c r="G56" s="25">
        <v>3253.16</v>
      </c>
      <c r="H56" s="25">
        <v>16.12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147.11000000000001</v>
      </c>
      <c r="H68" s="24">
        <v>0.73</v>
      </c>
      <c r="I68" s="31"/>
      <c r="J68" s="31"/>
      <c r="K68" s="35"/>
    </row>
    <row r="69" spans="1:54" x14ac:dyDescent="0.25">
      <c r="C69" s="58" t="s">
        <v>39</v>
      </c>
      <c r="D69" s="54"/>
      <c r="E69" s="6"/>
      <c r="F69" s="19"/>
      <c r="G69" s="25">
        <v>147.11000000000001</v>
      </c>
      <c r="H69" s="25">
        <v>0.73</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4667</v>
      </c>
      <c r="D72" s="54"/>
      <c r="E72" s="6"/>
      <c r="F72" s="19"/>
      <c r="G72" s="24" t="s">
        <v>2</v>
      </c>
      <c r="H72" s="24" t="s">
        <v>2</v>
      </c>
      <c r="I72" s="31"/>
      <c r="J72" s="31"/>
      <c r="K72" s="35"/>
      <c r="L72" s="3"/>
      <c r="AI72" s="3"/>
      <c r="AV72" s="3"/>
      <c r="AX72" s="3"/>
      <c r="BB72" s="3"/>
    </row>
    <row r="73" spans="1:54" x14ac:dyDescent="0.25">
      <c r="B73" s="8"/>
      <c r="C73" s="57" t="s">
        <v>40</v>
      </c>
      <c r="D73" s="54"/>
      <c r="E73" s="6"/>
      <c r="F73" s="19"/>
      <c r="G73" s="24">
        <v>279.61</v>
      </c>
      <c r="H73" s="24">
        <v>1.39</v>
      </c>
      <c r="I73" s="31"/>
      <c r="J73" s="31"/>
      <c r="K73" s="35"/>
    </row>
    <row r="74" spans="1:54" x14ac:dyDescent="0.25">
      <c r="C74" s="58" t="s">
        <v>39</v>
      </c>
      <c r="D74" s="54"/>
      <c r="E74" s="6"/>
      <c r="F74" s="19"/>
      <c r="G74" s="25">
        <v>279.61</v>
      </c>
      <c r="H74" s="25">
        <v>1.39</v>
      </c>
      <c r="I74" s="31"/>
      <c r="J74" s="31"/>
      <c r="K74" s="35"/>
    </row>
    <row r="75" spans="1:54" x14ac:dyDescent="0.25">
      <c r="C75" s="57"/>
      <c r="D75" s="54"/>
      <c r="E75" s="6"/>
      <c r="F75" s="19"/>
      <c r="G75" s="24"/>
      <c r="H75" s="24"/>
      <c r="I75" s="31"/>
      <c r="J75" s="31"/>
      <c r="K75" s="35"/>
    </row>
    <row r="76" spans="1:54" x14ac:dyDescent="0.25">
      <c r="C76" s="60" t="s">
        <v>41</v>
      </c>
      <c r="D76" s="55"/>
      <c r="E76" s="5"/>
      <c r="F76" s="20"/>
      <c r="G76" s="26">
        <v>20175.66</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4759</v>
      </c>
      <c r="E86" s="77" t="s">
        <v>4760</v>
      </c>
      <c r="F86" s="78"/>
    </row>
    <row r="87" spans="3:6" x14ac:dyDescent="0.25">
      <c r="E87" s="2" t="s">
        <v>4809</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9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3016</v>
      </c>
      <c r="J2" s="38" t="s">
        <v>4484</v>
      </c>
    </row>
    <row r="3" spans="1:54" ht="16.5" x14ac:dyDescent="0.3">
      <c r="C3" s="1" t="s">
        <v>26</v>
      </c>
      <c r="D3" s="21" t="s">
        <v>3017</v>
      </c>
      <c r="F3" s="71" t="s">
        <v>4699</v>
      </c>
      <c r="G3" s="13" t="s">
        <v>4442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244</v>
      </c>
      <c r="C10" s="57" t="s">
        <v>245</v>
      </c>
      <c r="D10" s="54" t="s">
        <v>246</v>
      </c>
      <c r="E10" s="6" t="s">
        <v>247</v>
      </c>
      <c r="F10" s="19">
        <v>10561</v>
      </c>
      <c r="G10" s="24">
        <v>107.16</v>
      </c>
      <c r="H10" s="24">
        <v>10.55</v>
      </c>
      <c r="I10" s="31"/>
      <c r="J10" s="31"/>
      <c r="K10" s="35"/>
    </row>
    <row r="11" spans="1:54" x14ac:dyDescent="0.25">
      <c r="B11" s="8" t="s">
        <v>92</v>
      </c>
      <c r="C11" s="57" t="s">
        <v>93</v>
      </c>
      <c r="D11" s="54" t="s">
        <v>94</v>
      </c>
      <c r="E11" s="6" t="s">
        <v>95</v>
      </c>
      <c r="F11" s="19">
        <v>3888</v>
      </c>
      <c r="G11" s="24">
        <v>98.97</v>
      </c>
      <c r="H11" s="24">
        <v>9.74</v>
      </c>
      <c r="I11" s="31"/>
      <c r="J11" s="31"/>
      <c r="K11" s="35"/>
    </row>
    <row r="12" spans="1:54" x14ac:dyDescent="0.25">
      <c r="B12" s="8" t="s">
        <v>199</v>
      </c>
      <c r="C12" s="57" t="s">
        <v>200</v>
      </c>
      <c r="D12" s="54" t="s">
        <v>201</v>
      </c>
      <c r="E12" s="6" t="s">
        <v>95</v>
      </c>
      <c r="F12" s="19">
        <v>21784</v>
      </c>
      <c r="G12" s="24">
        <v>94.93</v>
      </c>
      <c r="H12" s="24">
        <v>9.34</v>
      </c>
      <c r="I12" s="31"/>
      <c r="J12" s="31"/>
      <c r="K12" s="35"/>
    </row>
    <row r="13" spans="1:54" x14ac:dyDescent="0.25">
      <c r="B13" s="8" t="s">
        <v>79</v>
      </c>
      <c r="C13" s="57" t="s">
        <v>80</v>
      </c>
      <c r="D13" s="54" t="s">
        <v>81</v>
      </c>
      <c r="E13" s="6" t="s">
        <v>78</v>
      </c>
      <c r="F13" s="19">
        <v>3967</v>
      </c>
      <c r="G13" s="24">
        <v>65.37</v>
      </c>
      <c r="H13" s="24">
        <v>6.43</v>
      </c>
      <c r="I13" s="31"/>
      <c r="J13" s="31"/>
      <c r="K13" s="35"/>
    </row>
    <row r="14" spans="1:54" x14ac:dyDescent="0.25">
      <c r="B14" s="8" t="s">
        <v>100</v>
      </c>
      <c r="C14" s="57" t="s">
        <v>101</v>
      </c>
      <c r="D14" s="54" t="s">
        <v>102</v>
      </c>
      <c r="E14" s="6" t="s">
        <v>103</v>
      </c>
      <c r="F14" s="19">
        <v>1849</v>
      </c>
      <c r="G14" s="24">
        <v>64.540000000000006</v>
      </c>
      <c r="H14" s="24">
        <v>6.35</v>
      </c>
      <c r="I14" s="31"/>
      <c r="J14" s="31"/>
      <c r="K14" s="35"/>
    </row>
    <row r="15" spans="1:54" x14ac:dyDescent="0.25">
      <c r="B15" s="8" t="s">
        <v>89</v>
      </c>
      <c r="C15" s="57" t="s">
        <v>90</v>
      </c>
      <c r="D15" s="54" t="s">
        <v>91</v>
      </c>
      <c r="E15" s="6" t="s">
        <v>78</v>
      </c>
      <c r="F15" s="19">
        <v>589</v>
      </c>
      <c r="G15" s="24">
        <v>62.49</v>
      </c>
      <c r="H15" s="24">
        <v>6.15</v>
      </c>
      <c r="I15" s="31"/>
      <c r="J15" s="31"/>
      <c r="K15" s="35"/>
    </row>
    <row r="16" spans="1:54" x14ac:dyDescent="0.25">
      <c r="B16" s="8" t="s">
        <v>948</v>
      </c>
      <c r="C16" s="57" t="s">
        <v>949</v>
      </c>
      <c r="D16" s="54" t="s">
        <v>950</v>
      </c>
      <c r="E16" s="6" t="s">
        <v>103</v>
      </c>
      <c r="F16" s="19">
        <v>1998</v>
      </c>
      <c r="G16" s="24">
        <v>62.34</v>
      </c>
      <c r="H16" s="24">
        <v>6.14</v>
      </c>
      <c r="I16" s="31"/>
      <c r="J16" s="31"/>
      <c r="K16" s="35"/>
    </row>
    <row r="17" spans="2:11" x14ac:dyDescent="0.25">
      <c r="B17" s="8" t="s">
        <v>527</v>
      </c>
      <c r="C17" s="57" t="s">
        <v>528</v>
      </c>
      <c r="D17" s="54" t="s">
        <v>529</v>
      </c>
      <c r="E17" s="6" t="s">
        <v>135</v>
      </c>
      <c r="F17" s="19">
        <v>158</v>
      </c>
      <c r="G17" s="24">
        <v>38.29</v>
      </c>
      <c r="H17" s="24">
        <v>3.77</v>
      </c>
      <c r="I17" s="31"/>
      <c r="J17" s="31"/>
      <c r="K17" s="35"/>
    </row>
    <row r="18" spans="2:11" x14ac:dyDescent="0.25">
      <c r="B18" s="8" t="s">
        <v>267</v>
      </c>
      <c r="C18" s="57" t="s">
        <v>268</v>
      </c>
      <c r="D18" s="54" t="s">
        <v>269</v>
      </c>
      <c r="E18" s="6" t="s">
        <v>78</v>
      </c>
      <c r="F18" s="19">
        <v>502</v>
      </c>
      <c r="G18" s="24">
        <v>30.57</v>
      </c>
      <c r="H18" s="24">
        <v>3.01</v>
      </c>
      <c r="I18" s="31"/>
      <c r="J18" s="31"/>
      <c r="K18" s="35"/>
    </row>
    <row r="19" spans="2:11" x14ac:dyDescent="0.25">
      <c r="B19" s="8" t="s">
        <v>2011</v>
      </c>
      <c r="C19" s="57" t="s">
        <v>2012</v>
      </c>
      <c r="D19" s="54" t="s">
        <v>2013</v>
      </c>
      <c r="E19" s="6" t="s">
        <v>152</v>
      </c>
      <c r="F19" s="19">
        <v>977</v>
      </c>
      <c r="G19" s="24">
        <v>27.23</v>
      </c>
      <c r="H19" s="24">
        <v>2.68</v>
      </c>
      <c r="I19" s="31"/>
      <c r="J19" s="31"/>
      <c r="K19" s="35"/>
    </row>
    <row r="20" spans="2:11" x14ac:dyDescent="0.25">
      <c r="B20" s="8" t="s">
        <v>547</v>
      </c>
      <c r="C20" s="57" t="s">
        <v>548</v>
      </c>
      <c r="D20" s="54" t="s">
        <v>549</v>
      </c>
      <c r="E20" s="6" t="s">
        <v>152</v>
      </c>
      <c r="F20" s="19">
        <v>663</v>
      </c>
      <c r="G20" s="24">
        <v>26.19</v>
      </c>
      <c r="H20" s="24">
        <v>2.58</v>
      </c>
      <c r="I20" s="31"/>
      <c r="J20" s="31"/>
      <c r="K20" s="35"/>
    </row>
    <row r="21" spans="2:11" x14ac:dyDescent="0.25">
      <c r="B21" s="8" t="s">
        <v>132</v>
      </c>
      <c r="C21" s="57" t="s">
        <v>133</v>
      </c>
      <c r="D21" s="54" t="s">
        <v>134</v>
      </c>
      <c r="E21" s="6" t="s">
        <v>135</v>
      </c>
      <c r="F21" s="19">
        <v>523</v>
      </c>
      <c r="G21" s="24">
        <v>25.38</v>
      </c>
      <c r="H21" s="24">
        <v>2.5</v>
      </c>
      <c r="I21" s="31"/>
      <c r="J21" s="31"/>
      <c r="K21" s="35"/>
    </row>
    <row r="22" spans="2:11" x14ac:dyDescent="0.25">
      <c r="B22" s="8" t="s">
        <v>978</v>
      </c>
      <c r="C22" s="57" t="s">
        <v>979</v>
      </c>
      <c r="D22" s="54" t="s">
        <v>980</v>
      </c>
      <c r="E22" s="6" t="s">
        <v>506</v>
      </c>
      <c r="F22" s="19">
        <v>2676</v>
      </c>
      <c r="G22" s="24">
        <v>25.17</v>
      </c>
      <c r="H22" s="24">
        <v>2.48</v>
      </c>
      <c r="I22" s="31"/>
      <c r="J22" s="31"/>
      <c r="K22" s="35"/>
    </row>
    <row r="23" spans="2:11" x14ac:dyDescent="0.25">
      <c r="B23" s="8" t="s">
        <v>981</v>
      </c>
      <c r="C23" s="57" t="s">
        <v>982</v>
      </c>
      <c r="D23" s="54" t="s">
        <v>983</v>
      </c>
      <c r="E23" s="6" t="s">
        <v>217</v>
      </c>
      <c r="F23" s="19">
        <v>446</v>
      </c>
      <c r="G23" s="24">
        <v>24.66</v>
      </c>
      <c r="H23" s="24">
        <v>2.4300000000000002</v>
      </c>
      <c r="I23" s="31"/>
      <c r="J23" s="31"/>
      <c r="K23" s="35"/>
    </row>
    <row r="24" spans="2:11" x14ac:dyDescent="0.25">
      <c r="B24" s="8" t="s">
        <v>984</v>
      </c>
      <c r="C24" s="57" t="s">
        <v>985</v>
      </c>
      <c r="D24" s="54" t="s">
        <v>986</v>
      </c>
      <c r="E24" s="6" t="s">
        <v>78</v>
      </c>
      <c r="F24" s="19">
        <v>607</v>
      </c>
      <c r="G24" s="24">
        <v>23.65</v>
      </c>
      <c r="H24" s="24">
        <v>2.33</v>
      </c>
      <c r="I24" s="31"/>
      <c r="J24" s="31"/>
      <c r="K24" s="35"/>
    </row>
    <row r="25" spans="2:11" x14ac:dyDescent="0.25">
      <c r="B25" s="8" t="s">
        <v>2487</v>
      </c>
      <c r="C25" s="57" t="s">
        <v>2488</v>
      </c>
      <c r="D25" s="54" t="s">
        <v>2489</v>
      </c>
      <c r="E25" s="6" t="s">
        <v>318</v>
      </c>
      <c r="F25" s="19">
        <v>2072</v>
      </c>
      <c r="G25" s="24">
        <v>22.9</v>
      </c>
      <c r="H25" s="24">
        <v>2.25</v>
      </c>
      <c r="I25" s="31"/>
      <c r="J25" s="31"/>
      <c r="K25" s="35"/>
    </row>
    <row r="26" spans="2:11" x14ac:dyDescent="0.25">
      <c r="B26" s="8" t="s">
        <v>759</v>
      </c>
      <c r="C26" s="57" t="s">
        <v>760</v>
      </c>
      <c r="D26" s="54" t="s">
        <v>761</v>
      </c>
      <c r="E26" s="6" t="s">
        <v>78</v>
      </c>
      <c r="F26" s="19">
        <v>576</v>
      </c>
      <c r="G26" s="24">
        <v>22</v>
      </c>
      <c r="H26" s="24">
        <v>2.17</v>
      </c>
      <c r="I26" s="31"/>
      <c r="J26" s="31"/>
      <c r="K26" s="35"/>
    </row>
    <row r="27" spans="2:11" x14ac:dyDescent="0.25">
      <c r="B27" s="8" t="s">
        <v>261</v>
      </c>
      <c r="C27" s="57" t="s">
        <v>262</v>
      </c>
      <c r="D27" s="54" t="s">
        <v>263</v>
      </c>
      <c r="E27" s="6" t="s">
        <v>217</v>
      </c>
      <c r="F27" s="19">
        <v>3271</v>
      </c>
      <c r="G27" s="24">
        <v>20.8</v>
      </c>
      <c r="H27" s="24">
        <v>2.0499999999999998</v>
      </c>
      <c r="I27" s="31"/>
      <c r="J27" s="31"/>
      <c r="K27" s="35"/>
    </row>
    <row r="28" spans="2:11" x14ac:dyDescent="0.25">
      <c r="B28" s="8" t="s">
        <v>1926</v>
      </c>
      <c r="C28" s="57" t="s">
        <v>1927</v>
      </c>
      <c r="D28" s="54" t="s">
        <v>1928</v>
      </c>
      <c r="E28" s="6" t="s">
        <v>148</v>
      </c>
      <c r="F28" s="19">
        <v>2742</v>
      </c>
      <c r="G28" s="24">
        <v>17.16</v>
      </c>
      <c r="H28" s="24">
        <v>1.69</v>
      </c>
      <c r="I28" s="31"/>
      <c r="J28" s="31"/>
      <c r="K28" s="35"/>
    </row>
    <row r="29" spans="2:11" x14ac:dyDescent="0.25">
      <c r="B29" s="8" t="s">
        <v>353</v>
      </c>
      <c r="C29" s="57" t="s">
        <v>354</v>
      </c>
      <c r="D29" s="54" t="s">
        <v>355</v>
      </c>
      <c r="E29" s="6" t="s">
        <v>257</v>
      </c>
      <c r="F29" s="19">
        <v>1677</v>
      </c>
      <c r="G29" s="24">
        <v>16.91</v>
      </c>
      <c r="H29" s="24">
        <v>1.66</v>
      </c>
      <c r="I29" s="31"/>
      <c r="J29" s="31"/>
      <c r="K29" s="35"/>
    </row>
    <row r="30" spans="2:11" x14ac:dyDescent="0.25">
      <c r="B30" s="8" t="s">
        <v>1937</v>
      </c>
      <c r="C30" s="57" t="s">
        <v>1087</v>
      </c>
      <c r="D30" s="54" t="s">
        <v>1938</v>
      </c>
      <c r="E30" s="6" t="s">
        <v>277</v>
      </c>
      <c r="F30" s="19">
        <v>6229</v>
      </c>
      <c r="G30" s="24">
        <v>16.690000000000001</v>
      </c>
      <c r="H30" s="24">
        <v>1.64</v>
      </c>
      <c r="I30" s="31"/>
      <c r="J30" s="31"/>
      <c r="K30" s="35"/>
    </row>
    <row r="31" spans="2:11" x14ac:dyDescent="0.25">
      <c r="B31" s="8" t="s">
        <v>231</v>
      </c>
      <c r="C31" s="57" t="s">
        <v>232</v>
      </c>
      <c r="D31" s="54" t="s">
        <v>233</v>
      </c>
      <c r="E31" s="6" t="s">
        <v>156</v>
      </c>
      <c r="F31" s="19">
        <v>3902</v>
      </c>
      <c r="G31" s="24">
        <v>16.45</v>
      </c>
      <c r="H31" s="24">
        <v>1.62</v>
      </c>
      <c r="I31" s="31"/>
      <c r="J31" s="31"/>
      <c r="K31" s="35"/>
    </row>
    <row r="32" spans="2:11" x14ac:dyDescent="0.25">
      <c r="B32" s="8" t="s">
        <v>910</v>
      </c>
      <c r="C32" s="57" t="s">
        <v>911</v>
      </c>
      <c r="D32" s="54" t="s">
        <v>912</v>
      </c>
      <c r="E32" s="6" t="s">
        <v>152</v>
      </c>
      <c r="F32" s="19">
        <v>344</v>
      </c>
      <c r="G32" s="24">
        <v>15.86</v>
      </c>
      <c r="H32" s="24">
        <v>1.56</v>
      </c>
      <c r="I32" s="31"/>
      <c r="J32" s="31"/>
      <c r="K32" s="35"/>
    </row>
    <row r="33" spans="2:11" x14ac:dyDescent="0.25">
      <c r="B33" s="8" t="s">
        <v>1877</v>
      </c>
      <c r="C33" s="57" t="s">
        <v>1878</v>
      </c>
      <c r="D33" s="54" t="s">
        <v>1879</v>
      </c>
      <c r="E33" s="6" t="s">
        <v>103</v>
      </c>
      <c r="F33" s="19">
        <v>1111</v>
      </c>
      <c r="G33" s="24">
        <v>14.47</v>
      </c>
      <c r="H33" s="24">
        <v>1.42</v>
      </c>
      <c r="I33" s="31"/>
      <c r="J33" s="31"/>
      <c r="K33" s="35"/>
    </row>
    <row r="34" spans="2:11" x14ac:dyDescent="0.25">
      <c r="B34" s="8" t="s">
        <v>1952</v>
      </c>
      <c r="C34" s="57" t="s">
        <v>1953</v>
      </c>
      <c r="D34" s="54" t="s">
        <v>1954</v>
      </c>
      <c r="E34" s="6" t="s">
        <v>257</v>
      </c>
      <c r="F34" s="19">
        <v>2591</v>
      </c>
      <c r="G34" s="24">
        <v>13.94</v>
      </c>
      <c r="H34" s="24">
        <v>1.37</v>
      </c>
      <c r="I34" s="31"/>
      <c r="J34" s="31"/>
      <c r="K34" s="35"/>
    </row>
    <row r="35" spans="2:11" x14ac:dyDescent="0.25">
      <c r="B35" s="8" t="s">
        <v>359</v>
      </c>
      <c r="C35" s="57" t="s">
        <v>360</v>
      </c>
      <c r="D35" s="54" t="s">
        <v>361</v>
      </c>
      <c r="E35" s="6" t="s">
        <v>318</v>
      </c>
      <c r="F35" s="19">
        <v>1289</v>
      </c>
      <c r="G35" s="24">
        <v>13.52</v>
      </c>
      <c r="H35" s="24">
        <v>1.33</v>
      </c>
      <c r="I35" s="31"/>
      <c r="J35" s="31"/>
      <c r="K35" s="35"/>
    </row>
    <row r="36" spans="2:11" x14ac:dyDescent="0.25">
      <c r="B36" s="8" t="s">
        <v>768</v>
      </c>
      <c r="C36" s="57" t="s">
        <v>769</v>
      </c>
      <c r="D36" s="54" t="s">
        <v>770</v>
      </c>
      <c r="E36" s="6" t="s">
        <v>257</v>
      </c>
      <c r="F36" s="19">
        <v>591</v>
      </c>
      <c r="G36" s="24">
        <v>12.98</v>
      </c>
      <c r="H36" s="24">
        <v>1.28</v>
      </c>
      <c r="I36" s="31"/>
      <c r="J36" s="31"/>
      <c r="K36" s="35"/>
    </row>
    <row r="37" spans="2:11" x14ac:dyDescent="0.25">
      <c r="B37" s="8" t="s">
        <v>2499</v>
      </c>
      <c r="C37" s="57" t="s">
        <v>2500</v>
      </c>
      <c r="D37" s="54" t="s">
        <v>2501</v>
      </c>
      <c r="E37" s="6" t="s">
        <v>277</v>
      </c>
      <c r="F37" s="19">
        <v>1483</v>
      </c>
      <c r="G37" s="24">
        <v>12.94</v>
      </c>
      <c r="H37" s="24">
        <v>1.27</v>
      </c>
      <c r="I37" s="31"/>
      <c r="J37" s="31"/>
      <c r="K37" s="35"/>
    </row>
    <row r="38" spans="2:11" x14ac:dyDescent="0.25">
      <c r="B38" s="8" t="s">
        <v>1896</v>
      </c>
      <c r="C38" s="57" t="s">
        <v>1897</v>
      </c>
      <c r="D38" s="54" t="s">
        <v>1898</v>
      </c>
      <c r="E38" s="6" t="s">
        <v>506</v>
      </c>
      <c r="F38" s="19">
        <v>2292</v>
      </c>
      <c r="G38" s="24">
        <v>12.35</v>
      </c>
      <c r="H38" s="24">
        <v>1.22</v>
      </c>
      <c r="I38" s="31"/>
      <c r="J38" s="31"/>
      <c r="K38" s="35"/>
    </row>
    <row r="39" spans="2:11" x14ac:dyDescent="0.25">
      <c r="B39" s="8" t="s">
        <v>108</v>
      </c>
      <c r="C39" s="57" t="s">
        <v>109</v>
      </c>
      <c r="D39" s="54" t="s">
        <v>110</v>
      </c>
      <c r="E39" s="6" t="s">
        <v>111</v>
      </c>
      <c r="F39" s="19">
        <v>27</v>
      </c>
      <c r="G39" s="24">
        <v>10.06</v>
      </c>
      <c r="H39" s="24">
        <v>0.99</v>
      </c>
      <c r="I39" s="31"/>
      <c r="J39" s="31"/>
      <c r="K39" s="35"/>
    </row>
    <row r="40" spans="2:11" x14ac:dyDescent="0.25">
      <c r="C40" s="58" t="s">
        <v>39</v>
      </c>
      <c r="D40" s="54"/>
      <c r="E40" s="6"/>
      <c r="F40" s="19"/>
      <c r="G40" s="25">
        <v>1015.97</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0.1</v>
      </c>
      <c r="H80" s="24">
        <v>0.01</v>
      </c>
      <c r="I80" s="31"/>
      <c r="J80" s="31"/>
      <c r="K80" s="35"/>
    </row>
    <row r="81" spans="1:54" x14ac:dyDescent="0.25">
      <c r="C81" s="58" t="s">
        <v>39</v>
      </c>
      <c r="D81" s="54"/>
      <c r="E81" s="6"/>
      <c r="F81" s="19"/>
      <c r="G81" s="25">
        <v>0.1</v>
      </c>
      <c r="H81" s="25">
        <v>0.01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4667</v>
      </c>
      <c r="D84" s="54"/>
      <c r="E84" s="6"/>
      <c r="F84" s="19"/>
      <c r="G84" s="24" t="s">
        <v>2</v>
      </c>
      <c r="H84" s="24" t="s">
        <v>2</v>
      </c>
      <c r="I84" s="31"/>
      <c r="J84" s="31"/>
      <c r="K84" s="35"/>
      <c r="L84" s="3"/>
      <c r="AI84" s="3"/>
      <c r="AV84" s="3"/>
      <c r="AX84" s="3"/>
      <c r="BB84" s="3"/>
    </row>
    <row r="85" spans="1:54" x14ac:dyDescent="0.25">
      <c r="B85" s="8"/>
      <c r="C85" s="57" t="s">
        <v>40</v>
      </c>
      <c r="D85" s="54"/>
      <c r="E85" s="6"/>
      <c r="F85" s="19"/>
      <c r="G85" s="24">
        <v>-0.09</v>
      </c>
      <c r="H85" s="24">
        <v>-0.01</v>
      </c>
      <c r="I85" s="31"/>
      <c r="J85" s="31"/>
      <c r="K85" s="35"/>
    </row>
    <row r="86" spans="1:54" x14ac:dyDescent="0.25">
      <c r="C86" s="58" t="s">
        <v>39</v>
      </c>
      <c r="D86" s="54"/>
      <c r="E86" s="6"/>
      <c r="F86" s="19"/>
      <c r="G86" s="25">
        <v>-0.09</v>
      </c>
      <c r="H86" s="25">
        <v>-0.01</v>
      </c>
      <c r="I86" s="31"/>
      <c r="J86" s="31"/>
      <c r="K86" s="35"/>
    </row>
    <row r="87" spans="1:54" x14ac:dyDescent="0.25">
      <c r="C87" s="57"/>
      <c r="D87" s="54"/>
      <c r="E87" s="6"/>
      <c r="F87" s="19"/>
      <c r="G87" s="24"/>
      <c r="H87" s="24"/>
      <c r="I87" s="31"/>
      <c r="J87" s="31"/>
      <c r="K87" s="35"/>
    </row>
    <row r="88" spans="1:54" x14ac:dyDescent="0.25">
      <c r="C88" s="60" t="s">
        <v>41</v>
      </c>
      <c r="D88" s="55"/>
      <c r="E88" s="5"/>
      <c r="F88" s="20"/>
      <c r="G88" s="26">
        <v>1015.98</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4759</v>
      </c>
      <c r="E98" s="77" t="s">
        <v>4760</v>
      </c>
      <c r="F98" s="78"/>
    </row>
    <row r="99" spans="3:6" x14ac:dyDescent="0.25">
      <c r="E99" s="2" t="s">
        <v>4767</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79"/>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3019</v>
      </c>
      <c r="J2" s="38" t="s">
        <v>4484</v>
      </c>
    </row>
    <row r="3" spans="1:54" ht="16.5" x14ac:dyDescent="0.3">
      <c r="C3" s="1" t="s">
        <v>26</v>
      </c>
      <c r="D3" s="21" t="s">
        <v>3020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3021</v>
      </c>
      <c r="C26" s="57" t="s">
        <v>3022</v>
      </c>
      <c r="D26" s="54" t="s">
        <v>3023</v>
      </c>
      <c r="E26" s="6" t="s">
        <v>660</v>
      </c>
      <c r="F26" s="19">
        <v>4000000</v>
      </c>
      <c r="G26" s="24">
        <v>4025.74</v>
      </c>
      <c r="H26" s="24">
        <v>34.21</v>
      </c>
      <c r="I26" s="31">
        <v>7.7118928999999996</v>
      </c>
      <c r="J26" s="31"/>
      <c r="K26" s="35"/>
    </row>
    <row r="27" spans="1:11" x14ac:dyDescent="0.25">
      <c r="B27" s="8" t="s">
        <v>2975</v>
      </c>
      <c r="C27" s="57" t="s">
        <v>2976</v>
      </c>
      <c r="D27" s="54" t="s">
        <v>2977</v>
      </c>
      <c r="E27" s="6" t="s">
        <v>660</v>
      </c>
      <c r="F27" s="19">
        <v>3562100</v>
      </c>
      <c r="G27" s="24">
        <v>3605.51</v>
      </c>
      <c r="H27" s="24">
        <v>30.64</v>
      </c>
      <c r="I27" s="31">
        <v>7.6936336000000001</v>
      </c>
      <c r="J27" s="31"/>
      <c r="K27" s="35"/>
    </row>
    <row r="28" spans="1:11" x14ac:dyDescent="0.25">
      <c r="B28" s="8" t="s">
        <v>3024</v>
      </c>
      <c r="C28" s="57" t="s">
        <v>3025</v>
      </c>
      <c r="D28" s="54" t="s">
        <v>3026</v>
      </c>
      <c r="E28" s="6" t="s">
        <v>660</v>
      </c>
      <c r="F28" s="19">
        <v>1800000</v>
      </c>
      <c r="G28" s="24">
        <v>1811.79</v>
      </c>
      <c r="H28" s="24">
        <v>15.39</v>
      </c>
      <c r="I28" s="31">
        <v>7.7171558999999998</v>
      </c>
      <c r="J28" s="31"/>
      <c r="K28" s="35"/>
    </row>
    <row r="29" spans="1:11" x14ac:dyDescent="0.25">
      <c r="B29" s="8" t="s">
        <v>3027</v>
      </c>
      <c r="C29" s="57" t="s">
        <v>3028</v>
      </c>
      <c r="D29" s="54" t="s">
        <v>3029</v>
      </c>
      <c r="E29" s="6" t="s">
        <v>660</v>
      </c>
      <c r="F29" s="19">
        <v>200000</v>
      </c>
      <c r="G29" s="24">
        <v>201.3</v>
      </c>
      <c r="H29" s="24">
        <v>1.71</v>
      </c>
      <c r="I29" s="31">
        <v>7.6873779999999998</v>
      </c>
      <c r="J29" s="31"/>
      <c r="K29" s="35"/>
    </row>
    <row r="30" spans="1:11" x14ac:dyDescent="0.25">
      <c r="C30" s="58" t="s">
        <v>39</v>
      </c>
      <c r="D30" s="54"/>
      <c r="E30" s="6"/>
      <c r="F30" s="19"/>
      <c r="G30" s="25">
        <v>9644.34</v>
      </c>
      <c r="H30" s="25">
        <v>81.95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2981</v>
      </c>
      <c r="C42" s="57" t="s">
        <v>2982</v>
      </c>
      <c r="D42" s="54" t="s">
        <v>2983</v>
      </c>
      <c r="E42" s="6" t="s">
        <v>660</v>
      </c>
      <c r="F42" s="19">
        <v>615000</v>
      </c>
      <c r="G42" s="24">
        <v>511.84</v>
      </c>
      <c r="H42" s="24">
        <v>4.3499999999999996</v>
      </c>
      <c r="I42" s="31">
        <v>7.4911135</v>
      </c>
      <c r="J42" s="31"/>
      <c r="K42" s="35"/>
    </row>
    <row r="43" spans="1:11" x14ac:dyDescent="0.25">
      <c r="B43" s="8" t="s">
        <v>2987</v>
      </c>
      <c r="C43" s="57" t="s">
        <v>2988</v>
      </c>
      <c r="D43" s="54" t="s">
        <v>2989</v>
      </c>
      <c r="E43" s="6" t="s">
        <v>660</v>
      </c>
      <c r="F43" s="19">
        <v>575000</v>
      </c>
      <c r="G43" s="24">
        <v>478.46</v>
      </c>
      <c r="H43" s="24">
        <v>4.07</v>
      </c>
      <c r="I43" s="31">
        <v>7.4910617000000004</v>
      </c>
      <c r="J43" s="31"/>
      <c r="K43" s="35"/>
    </row>
    <row r="44" spans="1:11" x14ac:dyDescent="0.25">
      <c r="B44" s="8" t="s">
        <v>2243</v>
      </c>
      <c r="C44" s="57" t="s">
        <v>2244</v>
      </c>
      <c r="D44" s="54" t="s">
        <v>2245</v>
      </c>
      <c r="E44" s="6" t="s">
        <v>660</v>
      </c>
      <c r="F44" s="19">
        <v>409600</v>
      </c>
      <c r="G44" s="24">
        <v>341.17</v>
      </c>
      <c r="H44" s="24">
        <v>2.9</v>
      </c>
      <c r="I44" s="31">
        <v>7.4911653999999999</v>
      </c>
      <c r="J44" s="31"/>
      <c r="K44" s="35"/>
    </row>
    <row r="45" spans="1:11" x14ac:dyDescent="0.25">
      <c r="B45" s="8" t="s">
        <v>3010</v>
      </c>
      <c r="C45" s="57" t="s">
        <v>3011</v>
      </c>
      <c r="D45" s="54" t="s">
        <v>3012</v>
      </c>
      <c r="E45" s="6" t="s">
        <v>660</v>
      </c>
      <c r="F45" s="19">
        <v>211100</v>
      </c>
      <c r="G45" s="24">
        <v>175.59</v>
      </c>
      <c r="H45" s="24">
        <v>1.49</v>
      </c>
      <c r="I45" s="31">
        <v>7.4910617000000004</v>
      </c>
      <c r="J45" s="31"/>
      <c r="K45" s="35"/>
    </row>
    <row r="46" spans="1:11" x14ac:dyDescent="0.25">
      <c r="B46" s="8" t="s">
        <v>2246</v>
      </c>
      <c r="C46" s="57" t="s">
        <v>2247</v>
      </c>
      <c r="D46" s="54" t="s">
        <v>2248</v>
      </c>
      <c r="E46" s="6" t="s">
        <v>660</v>
      </c>
      <c r="F46" s="19">
        <v>200000</v>
      </c>
      <c r="G46" s="24">
        <v>166.49</v>
      </c>
      <c r="H46" s="24">
        <v>1.41</v>
      </c>
      <c r="I46" s="31">
        <v>7.4911135</v>
      </c>
      <c r="J46" s="31"/>
      <c r="K46" s="35"/>
    </row>
    <row r="47" spans="1:11" x14ac:dyDescent="0.25">
      <c r="B47" s="8" t="s">
        <v>2240</v>
      </c>
      <c r="C47" s="57" t="s">
        <v>2241</v>
      </c>
      <c r="D47" s="54" t="s">
        <v>2242</v>
      </c>
      <c r="E47" s="6" t="s">
        <v>660</v>
      </c>
      <c r="F47" s="19">
        <v>55000</v>
      </c>
      <c r="G47" s="24">
        <v>46.68</v>
      </c>
      <c r="H47" s="24">
        <v>0.4</v>
      </c>
      <c r="I47" s="31">
        <v>7.4520607999999999</v>
      </c>
      <c r="J47" s="31"/>
      <c r="K47" s="35"/>
    </row>
    <row r="48" spans="1:11" x14ac:dyDescent="0.25">
      <c r="C48" s="58" t="s">
        <v>39</v>
      </c>
      <c r="D48" s="54"/>
      <c r="E48" s="6"/>
      <c r="F48" s="19"/>
      <c r="G48" s="25">
        <v>1720.23</v>
      </c>
      <c r="H48" s="25">
        <v>14.62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68.11</v>
      </c>
      <c r="H60" s="24">
        <v>0.57999999999999996</v>
      </c>
      <c r="I60" s="31"/>
      <c r="J60" s="31"/>
      <c r="K60" s="35"/>
    </row>
    <row r="61" spans="1:54" x14ac:dyDescent="0.25">
      <c r="C61" s="58" t="s">
        <v>39</v>
      </c>
      <c r="D61" s="54"/>
      <c r="E61" s="6"/>
      <c r="F61" s="19"/>
      <c r="G61" s="25">
        <v>68.11</v>
      </c>
      <c r="H61" s="25">
        <v>0.57999999999999996</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4667</v>
      </c>
      <c r="D64" s="54"/>
      <c r="E64" s="6"/>
      <c r="F64" s="19"/>
      <c r="G64" s="24" t="s">
        <v>2</v>
      </c>
      <c r="H64" s="24" t="s">
        <v>2</v>
      </c>
      <c r="I64" s="31"/>
      <c r="J64" s="31"/>
      <c r="K64" s="35"/>
      <c r="L64" s="3"/>
      <c r="AI64" s="3"/>
      <c r="AV64" s="3"/>
      <c r="AX64" s="3"/>
      <c r="BB64" s="3"/>
    </row>
    <row r="65" spans="2:11" x14ac:dyDescent="0.25">
      <c r="B65" s="8"/>
      <c r="C65" s="57" t="s">
        <v>40</v>
      </c>
      <c r="D65" s="54"/>
      <c r="E65" s="6"/>
      <c r="F65" s="19"/>
      <c r="G65" s="24">
        <v>336.43</v>
      </c>
      <c r="H65" s="24">
        <v>2.85</v>
      </c>
      <c r="I65" s="31"/>
      <c r="J65" s="31"/>
      <c r="K65" s="35"/>
    </row>
    <row r="66" spans="2:11" x14ac:dyDescent="0.25">
      <c r="C66" s="58" t="s">
        <v>39</v>
      </c>
      <c r="D66" s="54"/>
      <c r="E66" s="6"/>
      <c r="F66" s="19"/>
      <c r="G66" s="25">
        <v>336.43</v>
      </c>
      <c r="H66" s="25">
        <v>2.85</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11769.11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4759</v>
      </c>
      <c r="E78" s="77" t="s">
        <v>4760</v>
      </c>
      <c r="F78" s="78"/>
    </row>
    <row r="79" spans="2:11" x14ac:dyDescent="0.25">
      <c r="E79" s="2" t="s">
        <v>4809</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77"/>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3030</v>
      </c>
      <c r="J2" s="38" t="s">
        <v>4484</v>
      </c>
    </row>
    <row r="3" spans="1:54" ht="16.5" x14ac:dyDescent="0.3">
      <c r="C3" s="1" t="s">
        <v>26</v>
      </c>
      <c r="D3" s="21" t="s">
        <v>3031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3032</v>
      </c>
      <c r="C26" s="57" t="s">
        <v>3033</v>
      </c>
      <c r="D26" s="54" t="s">
        <v>3034</v>
      </c>
      <c r="E26" s="6" t="s">
        <v>660</v>
      </c>
      <c r="F26" s="19">
        <v>6000000</v>
      </c>
      <c r="G26" s="24">
        <v>6063.31</v>
      </c>
      <c r="H26" s="24">
        <v>46.76</v>
      </c>
      <c r="I26" s="31">
        <v>7.6165817000000002</v>
      </c>
      <c r="J26" s="31"/>
      <c r="K26" s="35"/>
    </row>
    <row r="27" spans="1:11" x14ac:dyDescent="0.25">
      <c r="B27" s="8" t="s">
        <v>3035</v>
      </c>
      <c r="C27" s="57" t="s">
        <v>3036</v>
      </c>
      <c r="D27" s="54" t="s">
        <v>3037</v>
      </c>
      <c r="E27" s="6" t="s">
        <v>660</v>
      </c>
      <c r="F27" s="19">
        <v>3947900</v>
      </c>
      <c r="G27" s="24">
        <v>3991.68</v>
      </c>
      <c r="H27" s="24">
        <v>30.79</v>
      </c>
      <c r="I27" s="31">
        <v>7.578392</v>
      </c>
      <c r="J27" s="31"/>
      <c r="K27" s="35"/>
    </row>
    <row r="28" spans="1:11" x14ac:dyDescent="0.25">
      <c r="C28" s="58" t="s">
        <v>39</v>
      </c>
      <c r="D28" s="54"/>
      <c r="E28" s="6"/>
      <c r="F28" s="19"/>
      <c r="G28" s="25">
        <v>10054.99</v>
      </c>
      <c r="H28" s="25">
        <v>77.55</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3038</v>
      </c>
      <c r="C40" s="57" t="s">
        <v>3039</v>
      </c>
      <c r="D40" s="54" t="s">
        <v>3040</v>
      </c>
      <c r="E40" s="6" t="s">
        <v>660</v>
      </c>
      <c r="F40" s="19">
        <v>500000</v>
      </c>
      <c r="G40" s="24">
        <v>447.76</v>
      </c>
      <c r="H40" s="24">
        <v>3.45</v>
      </c>
      <c r="I40" s="31">
        <v>7.4345967999999996</v>
      </c>
      <c r="J40" s="31"/>
      <c r="K40" s="35"/>
    </row>
    <row r="41" spans="1:11" x14ac:dyDescent="0.25">
      <c r="B41" s="8" t="s">
        <v>3041</v>
      </c>
      <c r="C41" s="57" t="s">
        <v>3042</v>
      </c>
      <c r="D41" s="54" t="s">
        <v>3043</v>
      </c>
      <c r="E41" s="6" t="s">
        <v>660</v>
      </c>
      <c r="F41" s="19">
        <v>500000</v>
      </c>
      <c r="G41" s="24">
        <v>447.58</v>
      </c>
      <c r="H41" s="24">
        <v>3.45</v>
      </c>
      <c r="I41" s="31">
        <v>7.4350111999999999</v>
      </c>
      <c r="J41" s="31"/>
      <c r="K41" s="35"/>
    </row>
    <row r="42" spans="1:11" x14ac:dyDescent="0.25">
      <c r="B42" s="8" t="s">
        <v>2845</v>
      </c>
      <c r="C42" s="57" t="s">
        <v>2846</v>
      </c>
      <c r="D42" s="54" t="s">
        <v>2847</v>
      </c>
      <c r="E42" s="6" t="s">
        <v>660</v>
      </c>
      <c r="F42" s="19">
        <v>475000</v>
      </c>
      <c r="G42" s="24">
        <v>433.69</v>
      </c>
      <c r="H42" s="24">
        <v>3.34</v>
      </c>
      <c r="I42" s="31">
        <v>7.3640483999999997</v>
      </c>
      <c r="J42" s="31"/>
      <c r="K42" s="35"/>
    </row>
    <row r="43" spans="1:11" x14ac:dyDescent="0.25">
      <c r="B43" s="8" t="s">
        <v>2848</v>
      </c>
      <c r="C43" s="57" t="s">
        <v>2849</v>
      </c>
      <c r="D43" s="54" t="s">
        <v>2850</v>
      </c>
      <c r="E43" s="6" t="s">
        <v>660</v>
      </c>
      <c r="F43" s="19">
        <v>425000</v>
      </c>
      <c r="G43" s="24">
        <v>389.59</v>
      </c>
      <c r="H43" s="24">
        <v>3</v>
      </c>
      <c r="I43" s="31">
        <v>7.3600086999999998</v>
      </c>
      <c r="J43" s="31"/>
      <c r="K43" s="35"/>
    </row>
    <row r="44" spans="1:11" x14ac:dyDescent="0.25">
      <c r="B44" s="8" t="s">
        <v>2951</v>
      </c>
      <c r="C44" s="57" t="s">
        <v>2952</v>
      </c>
      <c r="D44" s="54" t="s">
        <v>2953</v>
      </c>
      <c r="E44" s="6" t="s">
        <v>660</v>
      </c>
      <c r="F44" s="19">
        <v>425000</v>
      </c>
      <c r="G44" s="24">
        <v>380.52</v>
      </c>
      <c r="H44" s="24">
        <v>2.93</v>
      </c>
      <c r="I44" s="31">
        <v>7.4348039999999997</v>
      </c>
      <c r="J44" s="31"/>
      <c r="K44" s="35"/>
    </row>
    <row r="45" spans="1:11" x14ac:dyDescent="0.25">
      <c r="B45" s="8" t="s">
        <v>3044</v>
      </c>
      <c r="C45" s="57" t="s">
        <v>3045</v>
      </c>
      <c r="D45" s="54" t="s">
        <v>3046</v>
      </c>
      <c r="E45" s="6" t="s">
        <v>660</v>
      </c>
      <c r="F45" s="19">
        <v>412500</v>
      </c>
      <c r="G45" s="24">
        <v>369.62</v>
      </c>
      <c r="H45" s="24">
        <v>2.85</v>
      </c>
      <c r="I45" s="31">
        <v>7.4340270000000004</v>
      </c>
      <c r="J45" s="31"/>
      <c r="K45" s="35"/>
    </row>
    <row r="46" spans="1:11" x14ac:dyDescent="0.25">
      <c r="C46" s="58" t="s">
        <v>39</v>
      </c>
      <c r="D46" s="54"/>
      <c r="E46" s="6"/>
      <c r="F46" s="19"/>
      <c r="G46" s="25">
        <v>2468.7600000000002</v>
      </c>
      <c r="H46" s="25">
        <v>19.02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75.06</v>
      </c>
      <c r="H58" s="24">
        <v>0.57999999999999996</v>
      </c>
      <c r="I58" s="31"/>
      <c r="J58" s="31"/>
      <c r="K58" s="35"/>
    </row>
    <row r="59" spans="1:54" x14ac:dyDescent="0.25">
      <c r="C59" s="58" t="s">
        <v>39</v>
      </c>
      <c r="D59" s="54"/>
      <c r="E59" s="6"/>
      <c r="F59" s="19"/>
      <c r="G59" s="25">
        <v>75.06</v>
      </c>
      <c r="H59" s="25">
        <v>0.57999999999999996</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4667</v>
      </c>
      <c r="D62" s="54"/>
      <c r="E62" s="6"/>
      <c r="F62" s="19"/>
      <c r="G62" s="24" t="s">
        <v>2</v>
      </c>
      <c r="H62" s="24" t="s">
        <v>2</v>
      </c>
      <c r="I62" s="31"/>
      <c r="J62" s="31"/>
      <c r="K62" s="35"/>
      <c r="L62" s="3"/>
      <c r="AI62" s="3"/>
      <c r="AV62" s="3"/>
      <c r="AX62" s="3"/>
      <c r="BB62" s="3"/>
    </row>
    <row r="63" spans="1:54" x14ac:dyDescent="0.25">
      <c r="B63" s="8"/>
      <c r="C63" s="57" t="s">
        <v>40</v>
      </c>
      <c r="D63" s="54"/>
      <c r="E63" s="6"/>
      <c r="F63" s="19"/>
      <c r="G63" s="24">
        <v>367.41</v>
      </c>
      <c r="H63" s="24">
        <v>2.85</v>
      </c>
      <c r="I63" s="31"/>
      <c r="J63" s="31"/>
      <c r="K63" s="35"/>
    </row>
    <row r="64" spans="1:54" x14ac:dyDescent="0.25">
      <c r="C64" s="58" t="s">
        <v>39</v>
      </c>
      <c r="D64" s="54"/>
      <c r="E64" s="6"/>
      <c r="F64" s="19"/>
      <c r="G64" s="25">
        <v>367.41</v>
      </c>
      <c r="H64" s="25">
        <v>2.85</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12966.22</v>
      </c>
      <c r="H66" s="26">
        <v>99.999999999999986</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77" t="s">
        <v>4759</v>
      </c>
      <c r="E76" s="77" t="s">
        <v>4760</v>
      </c>
      <c r="F76" s="78"/>
    </row>
    <row r="77" spans="3:11" x14ac:dyDescent="0.25">
      <c r="E77" s="2" t="s">
        <v>4802</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76"/>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3047</v>
      </c>
      <c r="J2" s="38" t="s">
        <v>4484</v>
      </c>
    </row>
    <row r="3" spans="1:54" ht="16.5" x14ac:dyDescent="0.3">
      <c r="C3" s="1" t="s">
        <v>26</v>
      </c>
      <c r="D3" s="21" t="s">
        <v>3048</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3049</v>
      </c>
      <c r="C26" s="57" t="s">
        <v>3050</v>
      </c>
      <c r="D26" s="54" t="s">
        <v>3051</v>
      </c>
      <c r="E26" s="6" t="s">
        <v>660</v>
      </c>
      <c r="F26" s="19">
        <v>2000000</v>
      </c>
      <c r="G26" s="24">
        <v>2023.37</v>
      </c>
      <c r="H26" s="24">
        <v>48.29</v>
      </c>
      <c r="I26" s="31">
        <v>7.6796224999999998</v>
      </c>
      <c r="J26" s="31"/>
      <c r="K26" s="35"/>
    </row>
    <row r="27" spans="1:11" x14ac:dyDescent="0.25">
      <c r="B27" s="8" t="s">
        <v>3052</v>
      </c>
      <c r="C27" s="57" t="s">
        <v>3053</v>
      </c>
      <c r="D27" s="54" t="s">
        <v>3054</v>
      </c>
      <c r="E27" s="6" t="s">
        <v>660</v>
      </c>
      <c r="F27" s="19">
        <v>1000000</v>
      </c>
      <c r="G27" s="24">
        <v>1009.37</v>
      </c>
      <c r="H27" s="24">
        <v>24.09</v>
      </c>
      <c r="I27" s="31">
        <v>7.6118351999999998</v>
      </c>
      <c r="J27" s="31"/>
      <c r="K27" s="35"/>
    </row>
    <row r="28" spans="1:11" x14ac:dyDescent="0.25">
      <c r="B28" s="8" t="s">
        <v>2904</v>
      </c>
      <c r="C28" s="57" t="s">
        <v>2905</v>
      </c>
      <c r="D28" s="54" t="s">
        <v>2906</v>
      </c>
      <c r="E28" s="6" t="s">
        <v>660</v>
      </c>
      <c r="F28" s="19">
        <v>450000</v>
      </c>
      <c r="G28" s="24">
        <v>455.26</v>
      </c>
      <c r="H28" s="24">
        <v>10.87</v>
      </c>
      <c r="I28" s="31">
        <v>7.6796224999999998</v>
      </c>
      <c r="J28" s="31"/>
      <c r="K28" s="35"/>
    </row>
    <row r="29" spans="1:11" x14ac:dyDescent="0.25">
      <c r="C29" s="58" t="s">
        <v>39</v>
      </c>
      <c r="D29" s="54"/>
      <c r="E29" s="6"/>
      <c r="F29" s="19"/>
      <c r="G29" s="25">
        <v>3488</v>
      </c>
      <c r="H29" s="25">
        <v>83.25</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2851</v>
      </c>
      <c r="C41" s="57" t="s">
        <v>2852</v>
      </c>
      <c r="D41" s="54" t="s">
        <v>2853</v>
      </c>
      <c r="E41" s="6" t="s">
        <v>660</v>
      </c>
      <c r="F41" s="19">
        <v>220000</v>
      </c>
      <c r="G41" s="24">
        <v>200.59</v>
      </c>
      <c r="H41" s="24">
        <v>4.79</v>
      </c>
      <c r="I41" s="31">
        <v>7.3654468</v>
      </c>
      <c r="J41" s="31"/>
      <c r="K41" s="35"/>
    </row>
    <row r="42" spans="1:11" x14ac:dyDescent="0.25">
      <c r="B42" s="8" t="s">
        <v>2951</v>
      </c>
      <c r="C42" s="57" t="s">
        <v>2952</v>
      </c>
      <c r="D42" s="54" t="s">
        <v>2953</v>
      </c>
      <c r="E42" s="6" t="s">
        <v>660</v>
      </c>
      <c r="F42" s="19">
        <v>165000</v>
      </c>
      <c r="G42" s="24">
        <v>147.72999999999999</v>
      </c>
      <c r="H42" s="24">
        <v>3.53</v>
      </c>
      <c r="I42" s="31">
        <v>7.4348039999999997</v>
      </c>
      <c r="J42" s="31"/>
      <c r="K42" s="35"/>
    </row>
    <row r="43" spans="1:11" x14ac:dyDescent="0.25">
      <c r="B43" s="8" t="s">
        <v>3038</v>
      </c>
      <c r="C43" s="57" t="s">
        <v>3039</v>
      </c>
      <c r="D43" s="54" t="s">
        <v>3040</v>
      </c>
      <c r="E43" s="6" t="s">
        <v>660</v>
      </c>
      <c r="F43" s="19">
        <v>120000</v>
      </c>
      <c r="G43" s="24">
        <v>107.46</v>
      </c>
      <c r="H43" s="24">
        <v>2.56</v>
      </c>
      <c r="I43" s="31">
        <v>7.4345967999999996</v>
      </c>
      <c r="J43" s="31"/>
      <c r="K43" s="35"/>
    </row>
    <row r="44" spans="1:11" x14ac:dyDescent="0.25">
      <c r="B44" s="8" t="s">
        <v>2957</v>
      </c>
      <c r="C44" s="57" t="s">
        <v>2958</v>
      </c>
      <c r="D44" s="54" t="s">
        <v>2959</v>
      </c>
      <c r="E44" s="6" t="s">
        <v>660</v>
      </c>
      <c r="F44" s="19">
        <v>115000</v>
      </c>
      <c r="G44" s="24">
        <v>102.9</v>
      </c>
      <c r="H44" s="24">
        <v>2.46</v>
      </c>
      <c r="I44" s="31">
        <v>7.4354256000000003</v>
      </c>
      <c r="J44" s="31"/>
      <c r="K44" s="35"/>
    </row>
    <row r="45" spans="1:11" x14ac:dyDescent="0.25">
      <c r="C45" s="58" t="s">
        <v>39</v>
      </c>
      <c r="D45" s="54"/>
      <c r="E45" s="6"/>
      <c r="F45" s="19"/>
      <c r="G45" s="25">
        <v>558.67999999999995</v>
      </c>
      <c r="H45" s="25">
        <v>13.34</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64.400000000000006</v>
      </c>
      <c r="H57" s="24">
        <v>1.54</v>
      </c>
      <c r="I57" s="31"/>
      <c r="J57" s="31"/>
      <c r="K57" s="35"/>
    </row>
    <row r="58" spans="1:54" x14ac:dyDescent="0.25">
      <c r="C58" s="58" t="s">
        <v>39</v>
      </c>
      <c r="D58" s="54"/>
      <c r="E58" s="6"/>
      <c r="F58" s="19"/>
      <c r="G58" s="25">
        <v>64.400000000000006</v>
      </c>
      <c r="H58" s="25">
        <v>1.54</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4667</v>
      </c>
      <c r="D61" s="54"/>
      <c r="E61" s="6"/>
      <c r="F61" s="19"/>
      <c r="G61" s="24" t="s">
        <v>2</v>
      </c>
      <c r="H61" s="24" t="s">
        <v>2</v>
      </c>
      <c r="I61" s="31"/>
      <c r="J61" s="31"/>
      <c r="K61" s="35"/>
      <c r="L61" s="3"/>
      <c r="AI61" s="3"/>
      <c r="AV61" s="3"/>
      <c r="AX61" s="3"/>
      <c r="BB61" s="3"/>
    </row>
    <row r="62" spans="1:54" x14ac:dyDescent="0.25">
      <c r="B62" s="8"/>
      <c r="C62" s="57" t="s">
        <v>40</v>
      </c>
      <c r="D62" s="54"/>
      <c r="E62" s="6"/>
      <c r="F62" s="19"/>
      <c r="G62" s="24">
        <v>78.930000000000007</v>
      </c>
      <c r="H62" s="24">
        <v>1.8699999999999999</v>
      </c>
      <c r="I62" s="31"/>
      <c r="J62" s="31"/>
      <c r="K62" s="35"/>
    </row>
    <row r="63" spans="1:54" x14ac:dyDescent="0.25">
      <c r="C63" s="58" t="s">
        <v>39</v>
      </c>
      <c r="D63" s="54"/>
      <c r="E63" s="6"/>
      <c r="F63" s="19"/>
      <c r="G63" s="25">
        <v>78.930000000000007</v>
      </c>
      <c r="H63" s="25">
        <v>1.8699999999999999</v>
      </c>
      <c r="I63" s="31"/>
      <c r="J63" s="31"/>
      <c r="K63" s="35"/>
    </row>
    <row r="64" spans="1:54" x14ac:dyDescent="0.25">
      <c r="C64" s="57"/>
      <c r="D64" s="54"/>
      <c r="E64" s="6"/>
      <c r="F64" s="19"/>
      <c r="G64" s="24"/>
      <c r="H64" s="24"/>
      <c r="I64" s="31"/>
      <c r="J64" s="31"/>
      <c r="K64" s="35"/>
    </row>
    <row r="65" spans="3:11" x14ac:dyDescent="0.25">
      <c r="C65" s="60" t="s">
        <v>41</v>
      </c>
      <c r="D65" s="55"/>
      <c r="E65" s="5"/>
      <c r="F65" s="20"/>
      <c r="G65" s="26">
        <v>4190.01</v>
      </c>
      <c r="H65" s="26">
        <v>100.00000000000001</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4759</v>
      </c>
      <c r="E75" s="77" t="s">
        <v>4760</v>
      </c>
      <c r="F75" s="78"/>
    </row>
    <row r="76" spans="3:11" x14ac:dyDescent="0.25">
      <c r="E76" s="2" t="s">
        <v>4802</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110"/>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754</v>
      </c>
      <c r="J2" s="38" t="s">
        <v>4484</v>
      </c>
    </row>
    <row r="3" spans="1:54" ht="16.5" x14ac:dyDescent="0.3">
      <c r="C3" s="1" t="s">
        <v>26</v>
      </c>
      <c r="D3" s="21" t="s">
        <v>755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199</v>
      </c>
      <c r="C10" s="57" t="s">
        <v>200</v>
      </c>
      <c r="D10" s="54" t="s">
        <v>201</v>
      </c>
      <c r="E10" s="6" t="s">
        <v>95</v>
      </c>
      <c r="F10" s="19">
        <v>2540000</v>
      </c>
      <c r="G10" s="24">
        <v>11069.32</v>
      </c>
      <c r="H10" s="24">
        <v>6.18</v>
      </c>
      <c r="I10" s="31"/>
      <c r="J10" s="31"/>
      <c r="K10" s="35"/>
    </row>
    <row r="11" spans="1:54" x14ac:dyDescent="0.25">
      <c r="B11" s="8" t="s">
        <v>92</v>
      </c>
      <c r="C11" s="57" t="s">
        <v>93</v>
      </c>
      <c r="D11" s="54" t="s">
        <v>94</v>
      </c>
      <c r="E11" s="6" t="s">
        <v>95</v>
      </c>
      <c r="F11" s="19">
        <v>353000</v>
      </c>
      <c r="G11" s="24">
        <v>8985.7900000000009</v>
      </c>
      <c r="H11" s="24">
        <v>5.0199999999999996</v>
      </c>
      <c r="I11" s="31"/>
      <c r="J11" s="31"/>
      <c r="K11" s="35"/>
    </row>
    <row r="12" spans="1:54" x14ac:dyDescent="0.25">
      <c r="B12" s="8" t="s">
        <v>153</v>
      </c>
      <c r="C12" s="57" t="s">
        <v>154</v>
      </c>
      <c r="D12" s="54" t="s">
        <v>155</v>
      </c>
      <c r="E12" s="6" t="s">
        <v>156</v>
      </c>
      <c r="F12" s="19">
        <v>1300000</v>
      </c>
      <c r="G12" s="24">
        <v>7291.05</v>
      </c>
      <c r="H12" s="24">
        <v>4.07</v>
      </c>
      <c r="I12" s="31"/>
      <c r="J12" s="31"/>
      <c r="K12" s="35"/>
    </row>
    <row r="13" spans="1:54" x14ac:dyDescent="0.25">
      <c r="B13" s="8" t="s">
        <v>350</v>
      </c>
      <c r="C13" s="57" t="s">
        <v>351</v>
      </c>
      <c r="D13" s="54" t="s">
        <v>352</v>
      </c>
      <c r="E13" s="6" t="s">
        <v>103</v>
      </c>
      <c r="F13" s="19">
        <v>630464</v>
      </c>
      <c r="G13" s="24">
        <v>7242.46</v>
      </c>
      <c r="H13" s="24">
        <v>4.04</v>
      </c>
      <c r="I13" s="31"/>
      <c r="J13" s="31"/>
      <c r="K13" s="35"/>
    </row>
    <row r="14" spans="1:54" x14ac:dyDescent="0.25">
      <c r="B14" s="8" t="s">
        <v>267</v>
      </c>
      <c r="C14" s="57" t="s">
        <v>268</v>
      </c>
      <c r="D14" s="54" t="s">
        <v>269</v>
      </c>
      <c r="E14" s="6" t="s">
        <v>78</v>
      </c>
      <c r="F14" s="19">
        <v>110000</v>
      </c>
      <c r="G14" s="24">
        <v>6699.61</v>
      </c>
      <c r="H14" s="24">
        <v>3.74</v>
      </c>
      <c r="I14" s="31"/>
      <c r="J14" s="31"/>
      <c r="K14" s="35"/>
    </row>
    <row r="15" spans="1:54" x14ac:dyDescent="0.25">
      <c r="B15" s="8" t="s">
        <v>500</v>
      </c>
      <c r="C15" s="57" t="s">
        <v>501</v>
      </c>
      <c r="D15" s="54" t="s">
        <v>502</v>
      </c>
      <c r="E15" s="6" t="s">
        <v>257</v>
      </c>
      <c r="F15" s="19">
        <v>38000</v>
      </c>
      <c r="G15" s="24">
        <v>6551.16</v>
      </c>
      <c r="H15" s="24">
        <v>3.66</v>
      </c>
      <c r="I15" s="31"/>
      <c r="J15" s="31"/>
      <c r="K15" s="35"/>
    </row>
    <row r="16" spans="1:54" x14ac:dyDescent="0.25">
      <c r="B16" s="8" t="s">
        <v>756</v>
      </c>
      <c r="C16" s="57" t="s">
        <v>757</v>
      </c>
      <c r="D16" s="54" t="s">
        <v>758</v>
      </c>
      <c r="E16" s="6" t="s">
        <v>156</v>
      </c>
      <c r="F16" s="19">
        <v>1100000</v>
      </c>
      <c r="G16" s="24">
        <v>6487.25</v>
      </c>
      <c r="H16" s="24">
        <v>3.62</v>
      </c>
      <c r="I16" s="31"/>
      <c r="J16" s="31"/>
      <c r="K16" s="35"/>
    </row>
    <row r="17" spans="2:11" x14ac:dyDescent="0.25">
      <c r="B17" s="8" t="s">
        <v>759</v>
      </c>
      <c r="C17" s="57" t="s">
        <v>760</v>
      </c>
      <c r="D17" s="54" t="s">
        <v>761</v>
      </c>
      <c r="E17" s="6" t="s">
        <v>78</v>
      </c>
      <c r="F17" s="19">
        <v>165000</v>
      </c>
      <c r="G17" s="24">
        <v>6301.43</v>
      </c>
      <c r="H17" s="24">
        <v>3.52</v>
      </c>
      <c r="I17" s="31"/>
      <c r="J17" s="31"/>
      <c r="K17" s="35"/>
    </row>
    <row r="18" spans="2:11" x14ac:dyDescent="0.25">
      <c r="B18" s="8" t="s">
        <v>359</v>
      </c>
      <c r="C18" s="57" t="s">
        <v>360</v>
      </c>
      <c r="D18" s="54" t="s">
        <v>361</v>
      </c>
      <c r="E18" s="6" t="s">
        <v>318</v>
      </c>
      <c r="F18" s="19">
        <v>560000</v>
      </c>
      <c r="G18" s="24">
        <v>5873.56</v>
      </c>
      <c r="H18" s="24">
        <v>3.28</v>
      </c>
      <c r="I18" s="31"/>
      <c r="J18" s="31"/>
      <c r="K18" s="35"/>
    </row>
    <row r="19" spans="2:11" x14ac:dyDescent="0.25">
      <c r="B19" s="8" t="s">
        <v>762</v>
      </c>
      <c r="C19" s="57" t="s">
        <v>763</v>
      </c>
      <c r="D19" s="54" t="s">
        <v>764</v>
      </c>
      <c r="E19" s="6" t="s">
        <v>135</v>
      </c>
      <c r="F19" s="19">
        <v>470000</v>
      </c>
      <c r="G19" s="24">
        <v>5734.71</v>
      </c>
      <c r="H19" s="24">
        <v>3.2</v>
      </c>
      <c r="I19" s="31"/>
      <c r="J19" s="31"/>
      <c r="K19" s="35"/>
    </row>
    <row r="20" spans="2:11" x14ac:dyDescent="0.25">
      <c r="B20" s="8" t="s">
        <v>294</v>
      </c>
      <c r="C20" s="57" t="s">
        <v>295</v>
      </c>
      <c r="D20" s="54" t="s">
        <v>296</v>
      </c>
      <c r="E20" s="6" t="s">
        <v>103</v>
      </c>
      <c r="F20" s="19">
        <v>560000</v>
      </c>
      <c r="G20" s="24">
        <v>5610.36</v>
      </c>
      <c r="H20" s="24">
        <v>3.13</v>
      </c>
      <c r="I20" s="31"/>
      <c r="J20" s="31"/>
      <c r="K20" s="35"/>
    </row>
    <row r="21" spans="2:11" x14ac:dyDescent="0.25">
      <c r="B21" s="8" t="s">
        <v>149</v>
      </c>
      <c r="C21" s="57" t="s">
        <v>150</v>
      </c>
      <c r="D21" s="54" t="s">
        <v>151</v>
      </c>
      <c r="E21" s="6" t="s">
        <v>152</v>
      </c>
      <c r="F21" s="19">
        <v>2900000</v>
      </c>
      <c r="G21" s="24">
        <v>5098.2</v>
      </c>
      <c r="H21" s="24">
        <v>2.85</v>
      </c>
      <c r="I21" s="31"/>
      <c r="J21" s="31"/>
      <c r="K21" s="35"/>
    </row>
    <row r="22" spans="2:11" x14ac:dyDescent="0.25">
      <c r="B22" s="8" t="s">
        <v>315</v>
      </c>
      <c r="C22" s="57" t="s">
        <v>316</v>
      </c>
      <c r="D22" s="54" t="s">
        <v>317</v>
      </c>
      <c r="E22" s="6" t="s">
        <v>318</v>
      </c>
      <c r="F22" s="19">
        <v>308000</v>
      </c>
      <c r="G22" s="24">
        <v>5072.1400000000003</v>
      </c>
      <c r="H22" s="24">
        <v>2.83</v>
      </c>
      <c r="I22" s="31"/>
      <c r="J22" s="31"/>
      <c r="K22" s="35"/>
    </row>
    <row r="23" spans="2:11" x14ac:dyDescent="0.25">
      <c r="B23" s="8" t="s">
        <v>89</v>
      </c>
      <c r="C23" s="57" t="s">
        <v>90</v>
      </c>
      <c r="D23" s="54" t="s">
        <v>91</v>
      </c>
      <c r="E23" s="6" t="s">
        <v>78</v>
      </c>
      <c r="F23" s="19">
        <v>47000</v>
      </c>
      <c r="G23" s="24">
        <v>4986.09</v>
      </c>
      <c r="H23" s="24">
        <v>2.78</v>
      </c>
      <c r="I23" s="31"/>
      <c r="J23" s="31"/>
      <c r="K23" s="35"/>
    </row>
    <row r="24" spans="2:11" x14ac:dyDescent="0.25">
      <c r="B24" s="8" t="s">
        <v>166</v>
      </c>
      <c r="C24" s="57" t="s">
        <v>167</v>
      </c>
      <c r="D24" s="54" t="s">
        <v>168</v>
      </c>
      <c r="E24" s="6" t="s">
        <v>169</v>
      </c>
      <c r="F24" s="19">
        <v>290000</v>
      </c>
      <c r="G24" s="24">
        <v>4981.04</v>
      </c>
      <c r="H24" s="24">
        <v>2.78</v>
      </c>
      <c r="I24" s="31"/>
      <c r="J24" s="31"/>
      <c r="K24" s="35"/>
    </row>
    <row r="25" spans="2:11" x14ac:dyDescent="0.25">
      <c r="B25" s="8" t="s">
        <v>765</v>
      </c>
      <c r="C25" s="57" t="s">
        <v>766</v>
      </c>
      <c r="D25" s="54" t="s">
        <v>767</v>
      </c>
      <c r="E25" s="6" t="s">
        <v>152</v>
      </c>
      <c r="F25" s="19">
        <v>361172</v>
      </c>
      <c r="G25" s="24">
        <v>4801.96</v>
      </c>
      <c r="H25" s="24">
        <v>2.68</v>
      </c>
      <c r="I25" s="31"/>
      <c r="J25" s="31"/>
      <c r="K25" s="35"/>
    </row>
    <row r="26" spans="2:11" x14ac:dyDescent="0.25">
      <c r="B26" s="8" t="s">
        <v>353</v>
      </c>
      <c r="C26" s="57" t="s">
        <v>354</v>
      </c>
      <c r="D26" s="54" t="s">
        <v>355</v>
      </c>
      <c r="E26" s="6" t="s">
        <v>257</v>
      </c>
      <c r="F26" s="19">
        <v>470000</v>
      </c>
      <c r="G26" s="24">
        <v>4738.54</v>
      </c>
      <c r="H26" s="24">
        <v>2.65</v>
      </c>
      <c r="I26" s="31"/>
      <c r="J26" s="31"/>
      <c r="K26" s="35"/>
    </row>
    <row r="27" spans="2:11" x14ac:dyDescent="0.25">
      <c r="B27" s="8" t="s">
        <v>132</v>
      </c>
      <c r="C27" s="57" t="s">
        <v>133</v>
      </c>
      <c r="D27" s="54" t="s">
        <v>134</v>
      </c>
      <c r="E27" s="6" t="s">
        <v>135</v>
      </c>
      <c r="F27" s="19">
        <v>92000</v>
      </c>
      <c r="G27" s="24">
        <v>4464.4399999999996</v>
      </c>
      <c r="H27" s="24">
        <v>2.4900000000000002</v>
      </c>
      <c r="I27" s="31"/>
      <c r="J27" s="31"/>
      <c r="K27" s="35"/>
    </row>
    <row r="28" spans="2:11" x14ac:dyDescent="0.25">
      <c r="B28" s="8" t="s">
        <v>193</v>
      </c>
      <c r="C28" s="57" t="s">
        <v>194</v>
      </c>
      <c r="D28" s="54" t="s">
        <v>195</v>
      </c>
      <c r="E28" s="6" t="s">
        <v>103</v>
      </c>
      <c r="F28" s="19">
        <v>329134</v>
      </c>
      <c r="G28" s="24">
        <v>4403.8100000000004</v>
      </c>
      <c r="H28" s="24">
        <v>2.46</v>
      </c>
      <c r="I28" s="31"/>
      <c r="J28" s="31"/>
      <c r="K28" s="35"/>
    </row>
    <row r="29" spans="2:11" x14ac:dyDescent="0.25">
      <c r="B29" s="8" t="s">
        <v>768</v>
      </c>
      <c r="C29" s="57" t="s">
        <v>769</v>
      </c>
      <c r="D29" s="54" t="s">
        <v>770</v>
      </c>
      <c r="E29" s="6" t="s">
        <v>257</v>
      </c>
      <c r="F29" s="19">
        <v>200000</v>
      </c>
      <c r="G29" s="24">
        <v>4392.3999999999996</v>
      </c>
      <c r="H29" s="24">
        <v>2.4500000000000002</v>
      </c>
      <c r="I29" s="31"/>
      <c r="J29" s="31"/>
      <c r="K29" s="35"/>
    </row>
    <row r="30" spans="2:11" x14ac:dyDescent="0.25">
      <c r="B30" s="8" t="s">
        <v>244</v>
      </c>
      <c r="C30" s="57" t="s">
        <v>245</v>
      </c>
      <c r="D30" s="54" t="s">
        <v>246</v>
      </c>
      <c r="E30" s="6" t="s">
        <v>247</v>
      </c>
      <c r="F30" s="19">
        <v>380000</v>
      </c>
      <c r="G30" s="24">
        <v>3855.86</v>
      </c>
      <c r="H30" s="24">
        <v>2.15</v>
      </c>
      <c r="I30" s="31"/>
      <c r="J30" s="31"/>
      <c r="K30" s="35"/>
    </row>
    <row r="31" spans="2:11" x14ac:dyDescent="0.25">
      <c r="B31" s="8" t="s">
        <v>108</v>
      </c>
      <c r="C31" s="57" t="s">
        <v>109</v>
      </c>
      <c r="D31" s="54" t="s">
        <v>110</v>
      </c>
      <c r="E31" s="6" t="s">
        <v>111</v>
      </c>
      <c r="F31" s="19">
        <v>10348</v>
      </c>
      <c r="G31" s="24">
        <v>3855.6</v>
      </c>
      <c r="H31" s="24">
        <v>2.15</v>
      </c>
      <c r="I31" s="31"/>
      <c r="J31" s="31"/>
      <c r="K31" s="35"/>
    </row>
    <row r="32" spans="2:11" x14ac:dyDescent="0.25">
      <c r="B32" s="8" t="s">
        <v>771</v>
      </c>
      <c r="C32" s="57" t="s">
        <v>772</v>
      </c>
      <c r="D32" s="54" t="s">
        <v>773</v>
      </c>
      <c r="E32" s="6" t="s">
        <v>103</v>
      </c>
      <c r="F32" s="19">
        <v>470000</v>
      </c>
      <c r="G32" s="24">
        <v>3625.11</v>
      </c>
      <c r="H32" s="24">
        <v>2.02</v>
      </c>
      <c r="I32" s="31"/>
      <c r="J32" s="31"/>
      <c r="K32" s="35"/>
    </row>
    <row r="33" spans="2:11" x14ac:dyDescent="0.25">
      <c r="B33" s="8" t="s">
        <v>79</v>
      </c>
      <c r="C33" s="57" t="s">
        <v>80</v>
      </c>
      <c r="D33" s="54" t="s">
        <v>81</v>
      </c>
      <c r="E33" s="6" t="s">
        <v>78</v>
      </c>
      <c r="F33" s="19">
        <v>220000</v>
      </c>
      <c r="G33" s="24">
        <v>3625.05</v>
      </c>
      <c r="H33" s="24">
        <v>2.02</v>
      </c>
      <c r="I33" s="31"/>
      <c r="J33" s="31"/>
      <c r="K33" s="35"/>
    </row>
    <row r="34" spans="2:11" x14ac:dyDescent="0.25">
      <c r="B34" s="8" t="s">
        <v>774</v>
      </c>
      <c r="C34" s="57" t="s">
        <v>775</v>
      </c>
      <c r="D34" s="54" t="s">
        <v>776</v>
      </c>
      <c r="E34" s="6" t="s">
        <v>103</v>
      </c>
      <c r="F34" s="19">
        <v>48501</v>
      </c>
      <c r="G34" s="24">
        <v>3611</v>
      </c>
      <c r="H34" s="24">
        <v>2.02</v>
      </c>
      <c r="I34" s="31"/>
      <c r="J34" s="31"/>
      <c r="K34" s="35"/>
    </row>
    <row r="35" spans="2:11" x14ac:dyDescent="0.25">
      <c r="B35" s="8" t="s">
        <v>205</v>
      </c>
      <c r="C35" s="57" t="s">
        <v>206</v>
      </c>
      <c r="D35" s="54" t="s">
        <v>207</v>
      </c>
      <c r="E35" s="6" t="s">
        <v>103</v>
      </c>
      <c r="F35" s="19">
        <v>380000</v>
      </c>
      <c r="G35" s="24">
        <v>3146.21</v>
      </c>
      <c r="H35" s="24">
        <v>1.76</v>
      </c>
      <c r="I35" s="31"/>
      <c r="J35" s="31"/>
      <c r="K35" s="35"/>
    </row>
    <row r="36" spans="2:11" x14ac:dyDescent="0.25">
      <c r="B36" s="8" t="s">
        <v>777</v>
      </c>
      <c r="C36" s="57" t="s">
        <v>778</v>
      </c>
      <c r="D36" s="54" t="s">
        <v>779</v>
      </c>
      <c r="E36" s="6" t="s">
        <v>318</v>
      </c>
      <c r="F36" s="19">
        <v>650000</v>
      </c>
      <c r="G36" s="24">
        <v>3017.95</v>
      </c>
      <c r="H36" s="24">
        <v>1.69</v>
      </c>
      <c r="I36" s="31"/>
      <c r="J36" s="31"/>
      <c r="K36" s="35"/>
    </row>
    <row r="37" spans="2:11" x14ac:dyDescent="0.25">
      <c r="B37" s="8" t="s">
        <v>550</v>
      </c>
      <c r="C37" s="57" t="s">
        <v>551</v>
      </c>
      <c r="D37" s="54" t="s">
        <v>552</v>
      </c>
      <c r="E37" s="6" t="s">
        <v>186</v>
      </c>
      <c r="F37" s="19">
        <v>110000</v>
      </c>
      <c r="G37" s="24">
        <v>2975.89</v>
      </c>
      <c r="H37" s="24">
        <v>1.66</v>
      </c>
      <c r="I37" s="31"/>
      <c r="J37" s="31"/>
      <c r="K37" s="35"/>
    </row>
    <row r="38" spans="2:11" x14ac:dyDescent="0.25">
      <c r="B38" s="8" t="s">
        <v>378</v>
      </c>
      <c r="C38" s="57" t="s">
        <v>379</v>
      </c>
      <c r="D38" s="54" t="s">
        <v>380</v>
      </c>
      <c r="E38" s="6" t="s">
        <v>381</v>
      </c>
      <c r="F38" s="19">
        <v>927962</v>
      </c>
      <c r="G38" s="24">
        <v>2821</v>
      </c>
      <c r="H38" s="24">
        <v>1.58</v>
      </c>
      <c r="I38" s="31"/>
      <c r="J38" s="31"/>
      <c r="K38" s="35" t="s">
        <v>4705</v>
      </c>
    </row>
    <row r="39" spans="2:11" x14ac:dyDescent="0.25">
      <c r="B39" s="8" t="s">
        <v>780</v>
      </c>
      <c r="C39" s="57" t="s">
        <v>781</v>
      </c>
      <c r="D39" s="54" t="s">
        <v>782</v>
      </c>
      <c r="E39" s="6" t="s">
        <v>156</v>
      </c>
      <c r="F39" s="19">
        <v>1604737</v>
      </c>
      <c r="G39" s="24">
        <v>2812.3</v>
      </c>
      <c r="H39" s="24">
        <v>1.57</v>
      </c>
      <c r="I39" s="31"/>
      <c r="J39" s="31"/>
      <c r="K39" s="35"/>
    </row>
    <row r="40" spans="2:11" x14ac:dyDescent="0.25">
      <c r="B40" s="8" t="s">
        <v>306</v>
      </c>
      <c r="C40" s="57" t="s">
        <v>307</v>
      </c>
      <c r="D40" s="54" t="s">
        <v>308</v>
      </c>
      <c r="E40" s="6" t="s">
        <v>78</v>
      </c>
      <c r="F40" s="19">
        <v>380000</v>
      </c>
      <c r="G40" s="24">
        <v>2684.32</v>
      </c>
      <c r="H40" s="24">
        <v>1.5</v>
      </c>
      <c r="I40" s="31"/>
      <c r="J40" s="31"/>
      <c r="K40" s="35"/>
    </row>
    <row r="41" spans="2:11" x14ac:dyDescent="0.25">
      <c r="B41" s="8" t="s">
        <v>319</v>
      </c>
      <c r="C41" s="57" t="s">
        <v>320</v>
      </c>
      <c r="D41" s="54" t="s">
        <v>321</v>
      </c>
      <c r="E41" s="6" t="s">
        <v>103</v>
      </c>
      <c r="F41" s="19">
        <v>290000</v>
      </c>
      <c r="G41" s="24">
        <v>2639.15</v>
      </c>
      <c r="H41" s="24">
        <v>1.47</v>
      </c>
      <c r="I41" s="31"/>
      <c r="J41" s="31"/>
      <c r="K41" s="35"/>
    </row>
    <row r="42" spans="2:11" x14ac:dyDescent="0.25">
      <c r="B42" s="8" t="s">
        <v>356</v>
      </c>
      <c r="C42" s="57" t="s">
        <v>357</v>
      </c>
      <c r="D42" s="54" t="s">
        <v>358</v>
      </c>
      <c r="E42" s="6" t="s">
        <v>111</v>
      </c>
      <c r="F42" s="19">
        <v>257229</v>
      </c>
      <c r="G42" s="24">
        <v>2570.75</v>
      </c>
      <c r="H42" s="24">
        <v>1.44</v>
      </c>
      <c r="I42" s="31"/>
      <c r="J42" s="31"/>
      <c r="K42" s="35"/>
    </row>
    <row r="43" spans="2:11" x14ac:dyDescent="0.25">
      <c r="B43" s="8" t="s">
        <v>783</v>
      </c>
      <c r="C43" s="57" t="s">
        <v>784</v>
      </c>
      <c r="D43" s="54" t="s">
        <v>785</v>
      </c>
      <c r="E43" s="6" t="s">
        <v>152</v>
      </c>
      <c r="F43" s="19">
        <v>830000</v>
      </c>
      <c r="G43" s="24">
        <v>2439.79</v>
      </c>
      <c r="H43" s="24">
        <v>1.36</v>
      </c>
      <c r="I43" s="31"/>
      <c r="J43" s="31"/>
      <c r="K43" s="35"/>
    </row>
    <row r="44" spans="2:11" x14ac:dyDescent="0.25">
      <c r="B44" s="8" t="s">
        <v>287</v>
      </c>
      <c r="C44" s="57" t="s">
        <v>288</v>
      </c>
      <c r="D44" s="54" t="s">
        <v>289</v>
      </c>
      <c r="E44" s="6" t="s">
        <v>135</v>
      </c>
      <c r="F44" s="19">
        <v>200000</v>
      </c>
      <c r="G44" s="24">
        <v>2180.3000000000002</v>
      </c>
      <c r="H44" s="24">
        <v>1.22</v>
      </c>
      <c r="I44" s="31"/>
      <c r="J44" s="31"/>
      <c r="K44" s="35"/>
    </row>
    <row r="45" spans="2:11" x14ac:dyDescent="0.25">
      <c r="B45" s="8" t="s">
        <v>786</v>
      </c>
      <c r="C45" s="57" t="s">
        <v>787</v>
      </c>
      <c r="D45" s="54" t="s">
        <v>788</v>
      </c>
      <c r="E45" s="6" t="s">
        <v>103</v>
      </c>
      <c r="F45" s="19">
        <v>700000</v>
      </c>
      <c r="G45" s="24">
        <v>2111.1999999999998</v>
      </c>
      <c r="H45" s="24">
        <v>1.18</v>
      </c>
      <c r="I45" s="31"/>
      <c r="J45" s="31"/>
      <c r="K45" s="35"/>
    </row>
    <row r="46" spans="2:11" x14ac:dyDescent="0.25">
      <c r="B46" s="8" t="s">
        <v>789</v>
      </c>
      <c r="C46" s="57" t="s">
        <v>790</v>
      </c>
      <c r="D46" s="54" t="s">
        <v>791</v>
      </c>
      <c r="E46" s="6" t="s">
        <v>135</v>
      </c>
      <c r="F46" s="19">
        <v>200000</v>
      </c>
      <c r="G46" s="24">
        <v>1628</v>
      </c>
      <c r="H46" s="24">
        <v>0.91</v>
      </c>
      <c r="I46" s="31"/>
      <c r="J46" s="31"/>
      <c r="K46" s="35"/>
    </row>
    <row r="47" spans="2:11" x14ac:dyDescent="0.25">
      <c r="B47" s="8" t="s">
        <v>792</v>
      </c>
      <c r="C47" s="57" t="s">
        <v>793</v>
      </c>
      <c r="D47" s="54" t="s">
        <v>794</v>
      </c>
      <c r="E47" s="6" t="s">
        <v>135</v>
      </c>
      <c r="F47" s="19">
        <v>243875</v>
      </c>
      <c r="G47" s="24">
        <v>955.62</v>
      </c>
      <c r="H47" s="24">
        <v>0.53</v>
      </c>
      <c r="I47" s="31"/>
      <c r="J47" s="31"/>
      <c r="K47" s="35"/>
    </row>
    <row r="48" spans="2:11" x14ac:dyDescent="0.25">
      <c r="B48" s="8" t="s">
        <v>795</v>
      </c>
      <c r="C48" s="57" t="s">
        <v>796</v>
      </c>
      <c r="D48" s="54" t="s">
        <v>797</v>
      </c>
      <c r="E48" s="6" t="s">
        <v>103</v>
      </c>
      <c r="F48" s="19">
        <v>200000</v>
      </c>
      <c r="G48" s="24">
        <v>550.29999999999995</v>
      </c>
      <c r="H48" s="24">
        <v>0.31</v>
      </c>
      <c r="I48" s="31"/>
      <c r="J48" s="31"/>
      <c r="K48" s="35"/>
    </row>
    <row r="49" spans="2:11" x14ac:dyDescent="0.25">
      <c r="B49" s="8" t="s">
        <v>556</v>
      </c>
      <c r="C49" s="57" t="s">
        <v>557</v>
      </c>
      <c r="D49" s="54" t="s">
        <v>558</v>
      </c>
      <c r="E49" s="6" t="s">
        <v>152</v>
      </c>
      <c r="F49" s="19">
        <v>26670</v>
      </c>
      <c r="G49" s="24">
        <v>365.5</v>
      </c>
      <c r="H49" s="24">
        <v>0.2</v>
      </c>
      <c r="I49" s="31"/>
      <c r="J49" s="31"/>
      <c r="K49" s="35"/>
    </row>
    <row r="50" spans="2:11" x14ac:dyDescent="0.25">
      <c r="B50" s="8" t="s">
        <v>385</v>
      </c>
      <c r="C50" s="57" t="s">
        <v>386</v>
      </c>
      <c r="D50" s="54" t="s">
        <v>387</v>
      </c>
      <c r="E50" s="6" t="s">
        <v>318</v>
      </c>
      <c r="F50" s="19">
        <v>777068</v>
      </c>
      <c r="G50" s="61">
        <v>0</v>
      </c>
      <c r="H50" s="24" t="s">
        <v>4668</v>
      </c>
      <c r="I50" s="31"/>
      <c r="J50" s="31"/>
      <c r="K50" s="35" t="s">
        <v>4704</v>
      </c>
    </row>
    <row r="51" spans="2:11" x14ac:dyDescent="0.25">
      <c r="C51" s="58" t="s">
        <v>39</v>
      </c>
      <c r="D51" s="54"/>
      <c r="E51" s="6"/>
      <c r="F51" s="19"/>
      <c r="G51" s="25">
        <v>172256.22</v>
      </c>
      <c r="H51" s="25">
        <v>96.17</v>
      </c>
      <c r="I51" s="31"/>
      <c r="J51" s="31"/>
      <c r="K51" s="35"/>
    </row>
    <row r="52" spans="2:11" x14ac:dyDescent="0.25">
      <c r="C52" s="57"/>
      <c r="D52" s="54"/>
      <c r="E52" s="6"/>
      <c r="F52" s="19"/>
      <c r="G52" s="24"/>
      <c r="H52" s="24"/>
      <c r="I52" s="31"/>
      <c r="J52" s="31"/>
      <c r="K52" s="35"/>
    </row>
    <row r="53" spans="2:11" x14ac:dyDescent="0.25">
      <c r="C53" s="58" t="s">
        <v>3</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4</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7162.35</v>
      </c>
      <c r="H91" s="24">
        <v>4</v>
      </c>
      <c r="I91" s="31"/>
      <c r="J91" s="31"/>
      <c r="K91" s="35"/>
    </row>
    <row r="92" spans="1:54" x14ac:dyDescent="0.25">
      <c r="C92" s="58" t="s">
        <v>39</v>
      </c>
      <c r="D92" s="54"/>
      <c r="E92" s="6"/>
      <c r="F92" s="19"/>
      <c r="G92" s="25">
        <v>7162.35</v>
      </c>
      <c r="H92" s="25">
        <v>4</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4667</v>
      </c>
      <c r="D95" s="54"/>
      <c r="E95" s="6"/>
      <c r="F95" s="19"/>
      <c r="G95" s="24" t="s">
        <v>2</v>
      </c>
      <c r="H95" s="24" t="s">
        <v>2</v>
      </c>
      <c r="I95" s="31"/>
      <c r="J95" s="31"/>
      <c r="K95" s="35"/>
      <c r="L95" s="3"/>
      <c r="AI95" s="3"/>
      <c r="AV95" s="3"/>
      <c r="AX95" s="3"/>
      <c r="BB95" s="3"/>
    </row>
    <row r="96" spans="1:54" x14ac:dyDescent="0.25">
      <c r="B96" s="8"/>
      <c r="C96" s="57" t="s">
        <v>40</v>
      </c>
      <c r="D96" s="54"/>
      <c r="E96" s="6"/>
      <c r="F96" s="19"/>
      <c r="G96" s="24">
        <v>-326.70999999999998</v>
      </c>
      <c r="H96" s="24">
        <v>-0.16999999999999998</v>
      </c>
      <c r="I96" s="31"/>
      <c r="J96" s="31"/>
      <c r="K96" s="35"/>
    </row>
    <row r="97" spans="3:11" x14ac:dyDescent="0.25">
      <c r="C97" s="58" t="s">
        <v>39</v>
      </c>
      <c r="D97" s="54"/>
      <c r="E97" s="6"/>
      <c r="F97" s="19"/>
      <c r="G97" s="25">
        <v>-326.70999999999998</v>
      </c>
      <c r="H97" s="25">
        <v>-0.16999999999999998</v>
      </c>
      <c r="I97" s="31"/>
      <c r="J97" s="31"/>
      <c r="K97" s="35"/>
    </row>
    <row r="98" spans="3:11" x14ac:dyDescent="0.25">
      <c r="C98" s="57"/>
      <c r="D98" s="54"/>
      <c r="E98" s="6"/>
      <c r="F98" s="19"/>
      <c r="G98" s="24"/>
      <c r="H98" s="24"/>
      <c r="I98" s="31"/>
      <c r="J98" s="31"/>
      <c r="K98" s="35"/>
    </row>
    <row r="99" spans="3:11" x14ac:dyDescent="0.25">
      <c r="C99" s="60" t="s">
        <v>41</v>
      </c>
      <c r="D99" s="55"/>
      <c r="E99" s="5"/>
      <c r="F99" s="20"/>
      <c r="G99" s="26">
        <v>179091.86</v>
      </c>
      <c r="H99" s="26">
        <v>100</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77" t="s">
        <v>4759</v>
      </c>
      <c r="E109" s="77" t="s">
        <v>4760</v>
      </c>
      <c r="F109" s="78"/>
    </row>
    <row r="110" spans="3:11" x14ac:dyDescent="0.25">
      <c r="E110" s="2" t="s">
        <v>4767</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232"/>
  <sheetViews>
    <sheetView showGridLines="0" zoomScale="90" zoomScaleNormal="90" workbookViewId="0">
      <pane ySplit="6" topLeftCell="A2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3055</v>
      </c>
      <c r="J2" s="38" t="s">
        <v>4484</v>
      </c>
    </row>
    <row r="3" spans="1:54" ht="16.5" x14ac:dyDescent="0.3">
      <c r="C3" s="1" t="s">
        <v>26</v>
      </c>
      <c r="D3" s="21" t="s">
        <v>3056</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9482527</v>
      </c>
      <c r="G10" s="24">
        <v>147813.63</v>
      </c>
      <c r="H10" s="24">
        <v>5.83</v>
      </c>
      <c r="I10" s="31"/>
      <c r="J10" s="31"/>
      <c r="K10" s="35"/>
    </row>
    <row r="11" spans="1:54" x14ac:dyDescent="0.25">
      <c r="B11" s="8" t="s">
        <v>61</v>
      </c>
      <c r="C11" s="57" t="s">
        <v>62</v>
      </c>
      <c r="D11" s="54" t="s">
        <v>63</v>
      </c>
      <c r="E11" s="6" t="s">
        <v>53</v>
      </c>
      <c r="F11" s="19">
        <v>14397421</v>
      </c>
      <c r="G11" s="24">
        <v>134608.69</v>
      </c>
      <c r="H11" s="24">
        <v>5.31</v>
      </c>
      <c r="I11" s="31"/>
      <c r="J11" s="31"/>
      <c r="K11" s="35"/>
    </row>
    <row r="12" spans="1:54" x14ac:dyDescent="0.25">
      <c r="B12" s="8" t="s">
        <v>64</v>
      </c>
      <c r="C12" s="57" t="s">
        <v>65</v>
      </c>
      <c r="D12" s="54" t="s">
        <v>66</v>
      </c>
      <c r="E12" s="6" t="s">
        <v>53</v>
      </c>
      <c r="F12" s="19">
        <v>8770987</v>
      </c>
      <c r="G12" s="24">
        <v>94222.33</v>
      </c>
      <c r="H12" s="24">
        <v>3.72</v>
      </c>
      <c r="I12" s="31"/>
      <c r="J12" s="31"/>
      <c r="K12" s="35"/>
    </row>
    <row r="13" spans="1:54" x14ac:dyDescent="0.25">
      <c r="B13" s="8" t="s">
        <v>400</v>
      </c>
      <c r="C13" s="57" t="s">
        <v>401</v>
      </c>
      <c r="D13" s="54" t="s">
        <v>402</v>
      </c>
      <c r="E13" s="6" t="s">
        <v>403</v>
      </c>
      <c r="F13" s="19">
        <v>53293368</v>
      </c>
      <c r="G13" s="24">
        <v>70293.95</v>
      </c>
      <c r="H13" s="24">
        <v>2.77</v>
      </c>
      <c r="I13" s="31"/>
      <c r="J13" s="31"/>
      <c r="K13" s="35"/>
    </row>
    <row r="14" spans="1:54" x14ac:dyDescent="0.25">
      <c r="B14" s="8" t="s">
        <v>306</v>
      </c>
      <c r="C14" s="57" t="s">
        <v>307</v>
      </c>
      <c r="D14" s="54" t="s">
        <v>308</v>
      </c>
      <c r="E14" s="6" t="s">
        <v>78</v>
      </c>
      <c r="F14" s="19">
        <v>9554675</v>
      </c>
      <c r="G14" s="24">
        <v>67494.22</v>
      </c>
      <c r="H14" s="24">
        <v>2.66</v>
      </c>
      <c r="I14" s="31"/>
      <c r="J14" s="31"/>
      <c r="K14" s="35"/>
    </row>
    <row r="15" spans="1:54" x14ac:dyDescent="0.25">
      <c r="B15" s="8" t="s">
        <v>234</v>
      </c>
      <c r="C15" s="57" t="s">
        <v>235</v>
      </c>
      <c r="D15" s="54" t="s">
        <v>236</v>
      </c>
      <c r="E15" s="6" t="s">
        <v>237</v>
      </c>
      <c r="F15" s="19">
        <v>2833021</v>
      </c>
      <c r="G15" s="24">
        <v>67353.66</v>
      </c>
      <c r="H15" s="24">
        <v>2.66</v>
      </c>
      <c r="I15" s="31"/>
      <c r="J15" s="31"/>
      <c r="K15" s="35"/>
    </row>
    <row r="16" spans="1:54" x14ac:dyDescent="0.25">
      <c r="B16" s="8" t="s">
        <v>244</v>
      </c>
      <c r="C16" s="57" t="s">
        <v>245</v>
      </c>
      <c r="D16" s="54" t="s">
        <v>246</v>
      </c>
      <c r="E16" s="6" t="s">
        <v>247</v>
      </c>
      <c r="F16" s="19">
        <v>6123350</v>
      </c>
      <c r="G16" s="24">
        <v>62133.63</v>
      </c>
      <c r="H16" s="24">
        <v>2.4500000000000002</v>
      </c>
      <c r="I16" s="31"/>
      <c r="J16" s="31"/>
      <c r="K16" s="35"/>
    </row>
    <row r="17" spans="2:11" x14ac:dyDescent="0.25">
      <c r="B17" s="8" t="s">
        <v>309</v>
      </c>
      <c r="C17" s="57" t="s">
        <v>310</v>
      </c>
      <c r="D17" s="54" t="s">
        <v>311</v>
      </c>
      <c r="E17" s="6" t="s">
        <v>184</v>
      </c>
      <c r="F17" s="19">
        <v>45456730</v>
      </c>
      <c r="G17" s="24">
        <v>58139.16</v>
      </c>
      <c r="H17" s="24">
        <v>2.29</v>
      </c>
      <c r="I17" s="31"/>
      <c r="J17" s="31"/>
      <c r="K17" s="35"/>
    </row>
    <row r="18" spans="2:11" x14ac:dyDescent="0.25">
      <c r="B18" s="8" t="s">
        <v>163</v>
      </c>
      <c r="C18" s="57" t="s">
        <v>164</v>
      </c>
      <c r="D18" s="54" t="s">
        <v>165</v>
      </c>
      <c r="E18" s="6" t="s">
        <v>57</v>
      </c>
      <c r="F18" s="19">
        <v>4496087</v>
      </c>
      <c r="G18" s="24">
        <v>54894.97</v>
      </c>
      <c r="H18" s="24">
        <v>2.17</v>
      </c>
      <c r="I18" s="31"/>
      <c r="J18" s="31"/>
      <c r="K18" s="35"/>
    </row>
    <row r="19" spans="2:11" x14ac:dyDescent="0.25">
      <c r="B19" s="8" t="s">
        <v>67</v>
      </c>
      <c r="C19" s="57" t="s">
        <v>68</v>
      </c>
      <c r="D19" s="54" t="s">
        <v>69</v>
      </c>
      <c r="E19" s="6" t="s">
        <v>70</v>
      </c>
      <c r="F19" s="19">
        <v>1605000</v>
      </c>
      <c r="G19" s="24">
        <v>49902.66</v>
      </c>
      <c r="H19" s="24">
        <v>1.97</v>
      </c>
      <c r="I19" s="31"/>
      <c r="J19" s="31"/>
      <c r="K19" s="35"/>
    </row>
    <row r="20" spans="2:11" x14ac:dyDescent="0.25">
      <c r="B20" s="8" t="s">
        <v>872</v>
      </c>
      <c r="C20" s="57" t="s">
        <v>873</v>
      </c>
      <c r="D20" s="54" t="s">
        <v>874</v>
      </c>
      <c r="E20" s="6" t="s">
        <v>237</v>
      </c>
      <c r="F20" s="19">
        <v>44040307</v>
      </c>
      <c r="G20" s="24">
        <v>49215.040000000001</v>
      </c>
      <c r="H20" s="24">
        <v>1.94</v>
      </c>
      <c r="I20" s="31"/>
      <c r="J20" s="31"/>
      <c r="K20" s="35"/>
    </row>
    <row r="21" spans="2:11" x14ac:dyDescent="0.25">
      <c r="B21" s="8" t="s">
        <v>79</v>
      </c>
      <c r="C21" s="57" t="s">
        <v>80</v>
      </c>
      <c r="D21" s="54" t="s">
        <v>81</v>
      </c>
      <c r="E21" s="6" t="s">
        <v>78</v>
      </c>
      <c r="F21" s="19">
        <v>2747659</v>
      </c>
      <c r="G21" s="24">
        <v>45274.55</v>
      </c>
      <c r="H21" s="24">
        <v>1.79</v>
      </c>
      <c r="I21" s="31"/>
      <c r="J21" s="31"/>
      <c r="K21" s="35"/>
    </row>
    <row r="22" spans="2:11" x14ac:dyDescent="0.25">
      <c r="B22" s="8" t="s">
        <v>241</v>
      </c>
      <c r="C22" s="57" t="s">
        <v>242</v>
      </c>
      <c r="D22" s="54" t="s">
        <v>243</v>
      </c>
      <c r="E22" s="6" t="s">
        <v>131</v>
      </c>
      <c r="F22" s="19">
        <v>3326499</v>
      </c>
      <c r="G22" s="24">
        <v>40777.89</v>
      </c>
      <c r="H22" s="24">
        <v>1.61</v>
      </c>
      <c r="I22" s="31"/>
      <c r="J22" s="31"/>
      <c r="K22" s="35"/>
    </row>
    <row r="23" spans="2:11" x14ac:dyDescent="0.25">
      <c r="B23" s="8" t="s">
        <v>274</v>
      </c>
      <c r="C23" s="57" t="s">
        <v>275</v>
      </c>
      <c r="D23" s="54" t="s">
        <v>276</v>
      </c>
      <c r="E23" s="6" t="s">
        <v>277</v>
      </c>
      <c r="F23" s="19">
        <v>4166813</v>
      </c>
      <c r="G23" s="24">
        <v>40168.080000000002</v>
      </c>
      <c r="H23" s="24">
        <v>1.58</v>
      </c>
      <c r="I23" s="31"/>
      <c r="J23" s="31"/>
      <c r="K23" s="35"/>
    </row>
    <row r="24" spans="2:11" x14ac:dyDescent="0.25">
      <c r="B24" s="8" t="s">
        <v>1926</v>
      </c>
      <c r="C24" s="57" t="s">
        <v>1927</v>
      </c>
      <c r="D24" s="54" t="s">
        <v>1928</v>
      </c>
      <c r="E24" s="6" t="s">
        <v>148</v>
      </c>
      <c r="F24" s="19">
        <v>5918550</v>
      </c>
      <c r="G24" s="24">
        <v>37041.25</v>
      </c>
      <c r="H24" s="24">
        <v>1.46</v>
      </c>
      <c r="I24" s="31"/>
      <c r="J24" s="31"/>
      <c r="K24" s="35"/>
    </row>
    <row r="25" spans="2:11" x14ac:dyDescent="0.25">
      <c r="B25" s="8" t="s">
        <v>270</v>
      </c>
      <c r="C25" s="57" t="s">
        <v>271</v>
      </c>
      <c r="D25" s="54" t="s">
        <v>272</v>
      </c>
      <c r="E25" s="6" t="s">
        <v>273</v>
      </c>
      <c r="F25" s="19">
        <v>18247500</v>
      </c>
      <c r="G25" s="24">
        <v>33420.300000000003</v>
      </c>
      <c r="H25" s="24">
        <v>1.32</v>
      </c>
      <c r="I25" s="31"/>
      <c r="J25" s="31"/>
      <c r="K25" s="35"/>
    </row>
    <row r="26" spans="2:11" x14ac:dyDescent="0.25">
      <c r="B26" s="8" t="s">
        <v>875</v>
      </c>
      <c r="C26" s="57" t="s">
        <v>876</v>
      </c>
      <c r="D26" s="54" t="s">
        <v>877</v>
      </c>
      <c r="E26" s="6" t="s">
        <v>277</v>
      </c>
      <c r="F26" s="19">
        <v>34000000</v>
      </c>
      <c r="G26" s="24">
        <v>33048</v>
      </c>
      <c r="H26" s="24">
        <v>1.3</v>
      </c>
      <c r="I26" s="31"/>
      <c r="J26" s="31"/>
      <c r="K26" s="35"/>
    </row>
    <row r="27" spans="2:11" x14ac:dyDescent="0.25">
      <c r="B27" s="8" t="s">
        <v>157</v>
      </c>
      <c r="C27" s="57" t="s">
        <v>158</v>
      </c>
      <c r="D27" s="54" t="s">
        <v>159</v>
      </c>
      <c r="E27" s="6" t="s">
        <v>131</v>
      </c>
      <c r="F27" s="19">
        <v>2048549</v>
      </c>
      <c r="G27" s="24">
        <v>24834.560000000001</v>
      </c>
      <c r="H27" s="24">
        <v>0.98</v>
      </c>
      <c r="I27" s="31"/>
      <c r="J27" s="31"/>
      <c r="K27" s="35"/>
    </row>
    <row r="28" spans="2:11" x14ac:dyDescent="0.25">
      <c r="B28" s="8" t="s">
        <v>86</v>
      </c>
      <c r="C28" s="57" t="s">
        <v>87</v>
      </c>
      <c r="D28" s="54" t="s">
        <v>88</v>
      </c>
      <c r="E28" s="6" t="s">
        <v>53</v>
      </c>
      <c r="F28" s="19">
        <v>4392959</v>
      </c>
      <c r="G28" s="24">
        <v>24809.24</v>
      </c>
      <c r="H28" s="24">
        <v>0.98</v>
      </c>
      <c r="I28" s="31"/>
      <c r="J28" s="31"/>
      <c r="K28" s="35"/>
    </row>
    <row r="29" spans="2:11" x14ac:dyDescent="0.25">
      <c r="B29" s="8" t="s">
        <v>404</v>
      </c>
      <c r="C29" s="57" t="s">
        <v>405</v>
      </c>
      <c r="D29" s="54" t="s">
        <v>406</v>
      </c>
      <c r="E29" s="6" t="s">
        <v>230</v>
      </c>
      <c r="F29" s="19">
        <v>4309217</v>
      </c>
      <c r="G29" s="24">
        <v>24243.65</v>
      </c>
      <c r="H29" s="24">
        <v>0.96</v>
      </c>
      <c r="I29" s="31"/>
      <c r="J29" s="31"/>
      <c r="K29" s="35"/>
    </row>
    <row r="30" spans="2:11" x14ac:dyDescent="0.25">
      <c r="B30" s="8" t="s">
        <v>848</v>
      </c>
      <c r="C30" s="57" t="s">
        <v>849</v>
      </c>
      <c r="D30" s="54" t="s">
        <v>850</v>
      </c>
      <c r="E30" s="6" t="s">
        <v>131</v>
      </c>
      <c r="F30" s="19">
        <v>10021205</v>
      </c>
      <c r="G30" s="24">
        <v>23880.53</v>
      </c>
      <c r="H30" s="24">
        <v>0.94</v>
      </c>
      <c r="I30" s="31"/>
      <c r="J30" s="31"/>
      <c r="K30" s="35"/>
    </row>
    <row r="31" spans="2:11" x14ac:dyDescent="0.25">
      <c r="B31" s="8" t="s">
        <v>359</v>
      </c>
      <c r="C31" s="57" t="s">
        <v>360</v>
      </c>
      <c r="D31" s="54" t="s">
        <v>361</v>
      </c>
      <c r="E31" s="6" t="s">
        <v>318</v>
      </c>
      <c r="F31" s="19">
        <v>2242500</v>
      </c>
      <c r="G31" s="24">
        <v>23520.46</v>
      </c>
      <c r="H31" s="24">
        <v>0.93</v>
      </c>
      <c r="I31" s="31"/>
      <c r="J31" s="31"/>
      <c r="K31" s="35"/>
    </row>
    <row r="32" spans="2:11" x14ac:dyDescent="0.25">
      <c r="B32" s="8" t="s">
        <v>341</v>
      </c>
      <c r="C32" s="57" t="s">
        <v>342</v>
      </c>
      <c r="D32" s="54" t="s">
        <v>343</v>
      </c>
      <c r="E32" s="6" t="s">
        <v>57</v>
      </c>
      <c r="F32" s="19">
        <v>1683201</v>
      </c>
      <c r="G32" s="24">
        <v>22570.04</v>
      </c>
      <c r="H32" s="24">
        <v>0.89</v>
      </c>
      <c r="I32" s="31"/>
      <c r="J32" s="31"/>
      <c r="K32" s="35"/>
    </row>
    <row r="33" spans="2:11" x14ac:dyDescent="0.25">
      <c r="B33" s="8" t="s">
        <v>896</v>
      </c>
      <c r="C33" s="57" t="s">
        <v>897</v>
      </c>
      <c r="D33" s="54" t="s">
        <v>898</v>
      </c>
      <c r="E33" s="6" t="s">
        <v>277</v>
      </c>
      <c r="F33" s="19">
        <v>40536791</v>
      </c>
      <c r="G33" s="24">
        <v>22052.01</v>
      </c>
      <c r="H33" s="24">
        <v>0.87</v>
      </c>
      <c r="I33" s="31"/>
      <c r="J33" s="31"/>
      <c r="K33" s="35"/>
    </row>
    <row r="34" spans="2:11" x14ac:dyDescent="0.25">
      <c r="B34" s="8" t="s">
        <v>905</v>
      </c>
      <c r="C34" s="57" t="s">
        <v>906</v>
      </c>
      <c r="D34" s="54" t="s">
        <v>907</v>
      </c>
      <c r="E34" s="6" t="s">
        <v>186</v>
      </c>
      <c r="F34" s="19">
        <v>21008663</v>
      </c>
      <c r="G34" s="24">
        <v>21680.94</v>
      </c>
      <c r="H34" s="24">
        <v>0.86</v>
      </c>
      <c r="I34" s="31"/>
      <c r="J34" s="31"/>
      <c r="K34" s="35"/>
    </row>
    <row r="35" spans="2:11" x14ac:dyDescent="0.25">
      <c r="B35" s="8" t="s">
        <v>116</v>
      </c>
      <c r="C35" s="57" t="s">
        <v>117</v>
      </c>
      <c r="D35" s="54" t="s">
        <v>118</v>
      </c>
      <c r="E35" s="6" t="s">
        <v>119</v>
      </c>
      <c r="F35" s="19">
        <v>3880000</v>
      </c>
      <c r="G35" s="24">
        <v>21650.400000000001</v>
      </c>
      <c r="H35" s="24">
        <v>0.85</v>
      </c>
      <c r="I35" s="31"/>
      <c r="J35" s="31"/>
      <c r="K35" s="35"/>
    </row>
    <row r="36" spans="2:11" x14ac:dyDescent="0.25">
      <c r="B36" s="8" t="s">
        <v>112</v>
      </c>
      <c r="C36" s="57" t="s">
        <v>113</v>
      </c>
      <c r="D36" s="54" t="s">
        <v>114</v>
      </c>
      <c r="E36" s="6" t="s">
        <v>115</v>
      </c>
      <c r="F36" s="19">
        <v>723007</v>
      </c>
      <c r="G36" s="24">
        <v>21470.05</v>
      </c>
      <c r="H36" s="24">
        <v>0.85</v>
      </c>
      <c r="I36" s="31"/>
      <c r="J36" s="31"/>
      <c r="K36" s="35"/>
    </row>
    <row r="37" spans="2:11" x14ac:dyDescent="0.25">
      <c r="B37" s="8" t="s">
        <v>199</v>
      </c>
      <c r="C37" s="57" t="s">
        <v>200</v>
      </c>
      <c r="D37" s="54" t="s">
        <v>201</v>
      </c>
      <c r="E37" s="6" t="s">
        <v>95</v>
      </c>
      <c r="F37" s="19">
        <v>4806020</v>
      </c>
      <c r="G37" s="24">
        <v>20944.64</v>
      </c>
      <c r="H37" s="24">
        <v>0.83</v>
      </c>
      <c r="I37" s="31"/>
      <c r="J37" s="31"/>
      <c r="K37" s="35"/>
    </row>
    <row r="38" spans="2:11" x14ac:dyDescent="0.25">
      <c r="B38" s="8" t="s">
        <v>426</v>
      </c>
      <c r="C38" s="57" t="s">
        <v>427</v>
      </c>
      <c r="D38" s="54" t="s">
        <v>428</v>
      </c>
      <c r="E38" s="6" t="s">
        <v>403</v>
      </c>
      <c r="F38" s="19">
        <v>10000000</v>
      </c>
      <c r="G38" s="24">
        <v>20280</v>
      </c>
      <c r="H38" s="24">
        <v>0.8</v>
      </c>
      <c r="I38" s="31"/>
      <c r="J38" s="31"/>
      <c r="K38" s="35"/>
    </row>
    <row r="39" spans="2:11" x14ac:dyDescent="0.25">
      <c r="B39" s="8" t="s">
        <v>553</v>
      </c>
      <c r="C39" s="57" t="s">
        <v>554</v>
      </c>
      <c r="D39" s="54" t="s">
        <v>555</v>
      </c>
      <c r="E39" s="6" t="s">
        <v>277</v>
      </c>
      <c r="F39" s="19">
        <v>9525600</v>
      </c>
      <c r="G39" s="24">
        <v>19903.740000000002</v>
      </c>
      <c r="H39" s="24">
        <v>0.79</v>
      </c>
      <c r="I39" s="31"/>
      <c r="J39" s="31"/>
      <c r="K39" s="35"/>
    </row>
    <row r="40" spans="2:11" x14ac:dyDescent="0.25">
      <c r="B40" s="8" t="s">
        <v>413</v>
      </c>
      <c r="C40" s="57" t="s">
        <v>414</v>
      </c>
      <c r="D40" s="54" t="s">
        <v>415</v>
      </c>
      <c r="E40" s="6" t="s">
        <v>416</v>
      </c>
      <c r="F40" s="19">
        <v>10000000</v>
      </c>
      <c r="G40" s="24">
        <v>19495</v>
      </c>
      <c r="H40" s="24">
        <v>0.77</v>
      </c>
      <c r="I40" s="31"/>
      <c r="J40" s="31"/>
      <c r="K40" s="35"/>
    </row>
    <row r="41" spans="2:11" x14ac:dyDescent="0.25">
      <c r="B41" s="8" t="s">
        <v>92</v>
      </c>
      <c r="C41" s="57" t="s">
        <v>93</v>
      </c>
      <c r="D41" s="54" t="s">
        <v>94</v>
      </c>
      <c r="E41" s="6" t="s">
        <v>95</v>
      </c>
      <c r="F41" s="19">
        <v>753000</v>
      </c>
      <c r="G41" s="24">
        <v>19167.990000000002</v>
      </c>
      <c r="H41" s="24">
        <v>0.76</v>
      </c>
      <c r="I41" s="31"/>
      <c r="J41" s="31"/>
      <c r="K41" s="35"/>
    </row>
    <row r="42" spans="2:11" x14ac:dyDescent="0.25">
      <c r="B42" s="8" t="s">
        <v>902</v>
      </c>
      <c r="C42" s="57" t="s">
        <v>903</v>
      </c>
      <c r="D42" s="54" t="s">
        <v>904</v>
      </c>
      <c r="E42" s="6" t="s">
        <v>99</v>
      </c>
      <c r="F42" s="19">
        <v>1578981</v>
      </c>
      <c r="G42" s="24">
        <v>18791.45</v>
      </c>
      <c r="H42" s="24">
        <v>0.74</v>
      </c>
      <c r="I42" s="31"/>
      <c r="J42" s="31"/>
      <c r="K42" s="35"/>
    </row>
    <row r="43" spans="2:11" x14ac:dyDescent="0.25">
      <c r="B43" s="8" t="s">
        <v>58</v>
      </c>
      <c r="C43" s="57" t="s">
        <v>59</v>
      </c>
      <c r="D43" s="54" t="s">
        <v>60</v>
      </c>
      <c r="E43" s="6" t="s">
        <v>57</v>
      </c>
      <c r="F43" s="19">
        <v>530775</v>
      </c>
      <c r="G43" s="24">
        <v>18511.310000000001</v>
      </c>
      <c r="H43" s="24">
        <v>0.73</v>
      </c>
      <c r="I43" s="31"/>
      <c r="J43" s="31"/>
      <c r="K43" s="35"/>
    </row>
    <row r="44" spans="2:11" x14ac:dyDescent="0.25">
      <c r="B44" s="8" t="s">
        <v>89</v>
      </c>
      <c r="C44" s="57" t="s">
        <v>90</v>
      </c>
      <c r="D44" s="54" t="s">
        <v>91</v>
      </c>
      <c r="E44" s="6" t="s">
        <v>78</v>
      </c>
      <c r="F44" s="19">
        <v>155000</v>
      </c>
      <c r="G44" s="24">
        <v>16443.490000000002</v>
      </c>
      <c r="H44" s="24">
        <v>0.65</v>
      </c>
      <c r="I44" s="31"/>
      <c r="J44" s="31"/>
      <c r="K44" s="35"/>
    </row>
    <row r="45" spans="2:11" x14ac:dyDescent="0.25">
      <c r="B45" s="8" t="s">
        <v>562</v>
      </c>
      <c r="C45" s="57" t="s">
        <v>563</v>
      </c>
      <c r="D45" s="54" t="s">
        <v>564</v>
      </c>
      <c r="E45" s="6" t="s">
        <v>230</v>
      </c>
      <c r="F45" s="19">
        <v>2418084</v>
      </c>
      <c r="G45" s="24">
        <v>16430.88</v>
      </c>
      <c r="H45" s="24">
        <v>0.65</v>
      </c>
      <c r="I45" s="31"/>
      <c r="J45" s="31"/>
      <c r="K45" s="35"/>
    </row>
    <row r="46" spans="2:11" x14ac:dyDescent="0.25">
      <c r="B46" s="8" t="s">
        <v>96</v>
      </c>
      <c r="C46" s="57" t="s">
        <v>97</v>
      </c>
      <c r="D46" s="54" t="s">
        <v>98</v>
      </c>
      <c r="E46" s="6" t="s">
        <v>99</v>
      </c>
      <c r="F46" s="19">
        <v>859400</v>
      </c>
      <c r="G46" s="24">
        <v>16406.810000000001</v>
      </c>
      <c r="H46" s="24">
        <v>0.65</v>
      </c>
      <c r="I46" s="31"/>
      <c r="J46" s="31"/>
      <c r="K46" s="35"/>
    </row>
    <row r="47" spans="2:11" x14ac:dyDescent="0.25">
      <c r="B47" s="8" t="s">
        <v>975</v>
      </c>
      <c r="C47" s="57" t="s">
        <v>976</v>
      </c>
      <c r="D47" s="54" t="s">
        <v>977</v>
      </c>
      <c r="E47" s="6" t="s">
        <v>230</v>
      </c>
      <c r="F47" s="19">
        <v>1134750</v>
      </c>
      <c r="G47" s="24">
        <v>16286.5</v>
      </c>
      <c r="H47" s="24">
        <v>0.64</v>
      </c>
      <c r="I47" s="31"/>
      <c r="J47" s="31"/>
      <c r="K47" s="35"/>
    </row>
    <row r="48" spans="2:11" x14ac:dyDescent="0.25">
      <c r="B48" s="8" t="s">
        <v>420</v>
      </c>
      <c r="C48" s="57" t="s">
        <v>421</v>
      </c>
      <c r="D48" s="54" t="s">
        <v>422</v>
      </c>
      <c r="E48" s="6" t="s">
        <v>237</v>
      </c>
      <c r="F48" s="19">
        <v>3655400</v>
      </c>
      <c r="G48" s="24">
        <v>15926.58</v>
      </c>
      <c r="H48" s="24">
        <v>0.63</v>
      </c>
      <c r="I48" s="31"/>
      <c r="J48" s="31"/>
      <c r="K48" s="35"/>
    </row>
    <row r="49" spans="2:11" x14ac:dyDescent="0.25">
      <c r="B49" s="8" t="s">
        <v>211</v>
      </c>
      <c r="C49" s="57" t="s">
        <v>212</v>
      </c>
      <c r="D49" s="54" t="s">
        <v>213</v>
      </c>
      <c r="E49" s="6" t="s">
        <v>186</v>
      </c>
      <c r="F49" s="19">
        <v>4000000</v>
      </c>
      <c r="G49" s="24">
        <v>15646</v>
      </c>
      <c r="H49" s="24">
        <v>0.62</v>
      </c>
      <c r="I49" s="31"/>
      <c r="J49" s="31"/>
      <c r="K49" s="35"/>
    </row>
    <row r="50" spans="2:11" x14ac:dyDescent="0.25">
      <c r="B50" s="8" t="s">
        <v>966</v>
      </c>
      <c r="C50" s="57" t="s">
        <v>967</v>
      </c>
      <c r="D50" s="54" t="s">
        <v>968</v>
      </c>
      <c r="E50" s="6" t="s">
        <v>74</v>
      </c>
      <c r="F50" s="19">
        <v>672125</v>
      </c>
      <c r="G50" s="24">
        <v>13479.13</v>
      </c>
      <c r="H50" s="24">
        <v>0.53</v>
      </c>
      <c r="I50" s="31"/>
      <c r="J50" s="31"/>
      <c r="K50" s="35"/>
    </row>
    <row r="51" spans="2:11" x14ac:dyDescent="0.25">
      <c r="B51" s="8" t="s">
        <v>550</v>
      </c>
      <c r="C51" s="57" t="s">
        <v>551</v>
      </c>
      <c r="D51" s="54" t="s">
        <v>552</v>
      </c>
      <c r="E51" s="6" t="s">
        <v>186</v>
      </c>
      <c r="F51" s="19">
        <v>450750</v>
      </c>
      <c r="G51" s="24">
        <v>12194.37</v>
      </c>
      <c r="H51" s="24">
        <v>0.48</v>
      </c>
      <c r="I51" s="31"/>
      <c r="J51" s="31"/>
      <c r="K51" s="35"/>
    </row>
    <row r="52" spans="2:11" x14ac:dyDescent="0.25">
      <c r="B52" s="8" t="s">
        <v>461</v>
      </c>
      <c r="C52" s="57" t="s">
        <v>462</v>
      </c>
      <c r="D52" s="54" t="s">
        <v>463</v>
      </c>
      <c r="E52" s="6" t="s">
        <v>230</v>
      </c>
      <c r="F52" s="19">
        <v>821360</v>
      </c>
      <c r="G52" s="24">
        <v>12156.13</v>
      </c>
      <c r="H52" s="24">
        <v>0.48</v>
      </c>
      <c r="I52" s="31"/>
      <c r="J52" s="31"/>
      <c r="K52" s="35"/>
    </row>
    <row r="53" spans="2:11" x14ac:dyDescent="0.25">
      <c r="B53" s="8" t="s">
        <v>1937</v>
      </c>
      <c r="C53" s="57" t="s">
        <v>1087</v>
      </c>
      <c r="D53" s="54" t="s">
        <v>1938</v>
      </c>
      <c r="E53" s="6" t="s">
        <v>277</v>
      </c>
      <c r="F53" s="19">
        <v>4407750</v>
      </c>
      <c r="G53" s="24">
        <v>11808.36</v>
      </c>
      <c r="H53" s="24">
        <v>0.47</v>
      </c>
      <c r="I53" s="31"/>
      <c r="J53" s="31"/>
      <c r="K53" s="35"/>
    </row>
    <row r="54" spans="2:11" x14ac:dyDescent="0.25">
      <c r="B54" s="8" t="s">
        <v>442</v>
      </c>
      <c r="C54" s="57" t="s">
        <v>443</v>
      </c>
      <c r="D54" s="54" t="s">
        <v>444</v>
      </c>
      <c r="E54" s="6" t="s">
        <v>57</v>
      </c>
      <c r="F54" s="19">
        <v>2771349</v>
      </c>
      <c r="G54" s="24">
        <v>11447.06</v>
      </c>
      <c r="H54" s="24">
        <v>0.45</v>
      </c>
      <c r="I54" s="31"/>
      <c r="J54" s="31"/>
      <c r="K54" s="35"/>
    </row>
    <row r="55" spans="2:11" x14ac:dyDescent="0.25">
      <c r="B55" s="8" t="s">
        <v>765</v>
      </c>
      <c r="C55" s="57" t="s">
        <v>766</v>
      </c>
      <c r="D55" s="54" t="s">
        <v>767</v>
      </c>
      <c r="E55" s="6" t="s">
        <v>152</v>
      </c>
      <c r="F55" s="19">
        <v>827306</v>
      </c>
      <c r="G55" s="24">
        <v>10999.45</v>
      </c>
      <c r="H55" s="24">
        <v>0.43</v>
      </c>
      <c r="I55" s="31"/>
      <c r="J55" s="31"/>
      <c r="K55" s="35"/>
    </row>
    <row r="56" spans="2:11" x14ac:dyDescent="0.25">
      <c r="B56" s="8" t="s">
        <v>300</v>
      </c>
      <c r="C56" s="57" t="s">
        <v>301</v>
      </c>
      <c r="D56" s="54" t="s">
        <v>302</v>
      </c>
      <c r="E56" s="6" t="s">
        <v>186</v>
      </c>
      <c r="F56" s="19">
        <v>1199187</v>
      </c>
      <c r="G56" s="24">
        <v>9305.69</v>
      </c>
      <c r="H56" s="24">
        <v>0.37</v>
      </c>
      <c r="I56" s="31"/>
      <c r="J56" s="31"/>
      <c r="K56" s="35"/>
    </row>
    <row r="57" spans="2:11" x14ac:dyDescent="0.25">
      <c r="B57" s="8" t="s">
        <v>410</v>
      </c>
      <c r="C57" s="57" t="s">
        <v>411</v>
      </c>
      <c r="D57" s="54" t="s">
        <v>412</v>
      </c>
      <c r="E57" s="6" t="s">
        <v>131</v>
      </c>
      <c r="F57" s="19">
        <v>639200</v>
      </c>
      <c r="G57" s="24">
        <v>8187.51</v>
      </c>
      <c r="H57" s="24">
        <v>0.32</v>
      </c>
      <c r="I57" s="31"/>
      <c r="J57" s="31"/>
      <c r="K57" s="35"/>
    </row>
    <row r="58" spans="2:11" x14ac:dyDescent="0.25">
      <c r="B58" s="8" t="s">
        <v>538</v>
      </c>
      <c r="C58" s="57" t="s">
        <v>539</v>
      </c>
      <c r="D58" s="54" t="s">
        <v>540</v>
      </c>
      <c r="E58" s="6" t="s">
        <v>107</v>
      </c>
      <c r="F58" s="19">
        <v>104855</v>
      </c>
      <c r="G58" s="24">
        <v>7467.67</v>
      </c>
      <c r="H58" s="24">
        <v>0.28999999999999998</v>
      </c>
      <c r="I58" s="31"/>
      <c r="J58" s="31"/>
      <c r="K58" s="35"/>
    </row>
    <row r="59" spans="2:11" x14ac:dyDescent="0.25">
      <c r="B59" s="8" t="s">
        <v>136</v>
      </c>
      <c r="C59" s="57" t="s">
        <v>137</v>
      </c>
      <c r="D59" s="54" t="s">
        <v>138</v>
      </c>
      <c r="E59" s="6" t="s">
        <v>53</v>
      </c>
      <c r="F59" s="19">
        <v>400000</v>
      </c>
      <c r="G59" s="24">
        <v>7021.8</v>
      </c>
      <c r="H59" s="24">
        <v>0.28000000000000003</v>
      </c>
      <c r="I59" s="31"/>
      <c r="J59" s="31"/>
      <c r="K59" s="35"/>
    </row>
    <row r="60" spans="2:11" x14ac:dyDescent="0.25">
      <c r="B60" s="8" t="s">
        <v>969</v>
      </c>
      <c r="C60" s="57" t="s">
        <v>970</v>
      </c>
      <c r="D60" s="54" t="s">
        <v>971</v>
      </c>
      <c r="E60" s="6" t="s">
        <v>131</v>
      </c>
      <c r="F60" s="19">
        <v>114175</v>
      </c>
      <c r="G60" s="24">
        <v>6608.62</v>
      </c>
      <c r="H60" s="24">
        <v>0.26</v>
      </c>
      <c r="I60" s="31"/>
      <c r="J60" s="31"/>
      <c r="K60" s="35"/>
    </row>
    <row r="61" spans="2:11" x14ac:dyDescent="0.25">
      <c r="B61" s="8" t="s">
        <v>54</v>
      </c>
      <c r="C61" s="57" t="s">
        <v>55</v>
      </c>
      <c r="D61" s="54" t="s">
        <v>56</v>
      </c>
      <c r="E61" s="6" t="s">
        <v>57</v>
      </c>
      <c r="F61" s="19">
        <v>435490</v>
      </c>
      <c r="G61" s="24">
        <v>6337.03</v>
      </c>
      <c r="H61" s="24">
        <v>0.25</v>
      </c>
      <c r="I61" s="31"/>
      <c r="J61" s="31"/>
      <c r="K61" s="35"/>
    </row>
    <row r="62" spans="2:11" x14ac:dyDescent="0.25">
      <c r="B62" s="8" t="s">
        <v>251</v>
      </c>
      <c r="C62" s="57" t="s">
        <v>252</v>
      </c>
      <c r="D62" s="54" t="s">
        <v>253</v>
      </c>
      <c r="E62" s="6" t="s">
        <v>74</v>
      </c>
      <c r="F62" s="19">
        <v>325000</v>
      </c>
      <c r="G62" s="24">
        <v>6095.54</v>
      </c>
      <c r="H62" s="24">
        <v>0.24</v>
      </c>
      <c r="I62" s="31"/>
      <c r="J62" s="31"/>
      <c r="K62" s="35"/>
    </row>
    <row r="63" spans="2:11" x14ac:dyDescent="0.25">
      <c r="B63" s="8" t="s">
        <v>477</v>
      </c>
      <c r="C63" s="57" t="s">
        <v>478</v>
      </c>
      <c r="D63" s="54" t="s">
        <v>479</v>
      </c>
      <c r="E63" s="6" t="s">
        <v>107</v>
      </c>
      <c r="F63" s="19">
        <v>2041021</v>
      </c>
      <c r="G63" s="24">
        <v>4682.1000000000004</v>
      </c>
      <c r="H63" s="24">
        <v>0.18</v>
      </c>
      <c r="I63" s="31"/>
      <c r="J63" s="31"/>
      <c r="K63" s="35"/>
    </row>
    <row r="64" spans="2:11" x14ac:dyDescent="0.25">
      <c r="B64" s="8" t="s">
        <v>956</v>
      </c>
      <c r="C64" s="57" t="s">
        <v>957</v>
      </c>
      <c r="D64" s="54" t="s">
        <v>958</v>
      </c>
      <c r="E64" s="6" t="s">
        <v>107</v>
      </c>
      <c r="F64" s="19">
        <v>266590</v>
      </c>
      <c r="G64" s="24">
        <v>4461.38</v>
      </c>
      <c r="H64" s="24">
        <v>0.18</v>
      </c>
      <c r="I64" s="31"/>
      <c r="J64" s="31"/>
      <c r="K64" s="35"/>
    </row>
    <row r="65" spans="2:11" x14ac:dyDescent="0.25">
      <c r="B65" s="8" t="s">
        <v>963</v>
      </c>
      <c r="C65" s="57" t="s">
        <v>964</v>
      </c>
      <c r="D65" s="54" t="s">
        <v>965</v>
      </c>
      <c r="E65" s="6" t="s">
        <v>184</v>
      </c>
      <c r="F65" s="19">
        <v>496800</v>
      </c>
      <c r="G65" s="24">
        <v>3979.86</v>
      </c>
      <c r="H65" s="24">
        <v>0.16</v>
      </c>
      <c r="I65" s="31"/>
      <c r="J65" s="31"/>
      <c r="K65" s="35"/>
    </row>
    <row r="66" spans="2:11" x14ac:dyDescent="0.25">
      <c r="B66" s="8" t="s">
        <v>1870</v>
      </c>
      <c r="C66" s="57" t="s">
        <v>1212</v>
      </c>
      <c r="D66" s="54" t="s">
        <v>1871</v>
      </c>
      <c r="E66" s="6" t="s">
        <v>53</v>
      </c>
      <c r="F66" s="19">
        <v>807300</v>
      </c>
      <c r="G66" s="24">
        <v>3253.82</v>
      </c>
      <c r="H66" s="24">
        <v>0.13</v>
      </c>
      <c r="I66" s="31"/>
      <c r="J66" s="31"/>
      <c r="K66" s="35"/>
    </row>
    <row r="67" spans="2:11" x14ac:dyDescent="0.25">
      <c r="B67" s="8" t="s">
        <v>948</v>
      </c>
      <c r="C67" s="57" t="s">
        <v>949</v>
      </c>
      <c r="D67" s="54" t="s">
        <v>950</v>
      </c>
      <c r="E67" s="6" t="s">
        <v>103</v>
      </c>
      <c r="F67" s="19">
        <v>76000</v>
      </c>
      <c r="G67" s="24">
        <v>2371.12</v>
      </c>
      <c r="H67" s="24">
        <v>0.09</v>
      </c>
      <c r="I67" s="31"/>
      <c r="J67" s="31"/>
      <c r="K67" s="35"/>
    </row>
    <row r="68" spans="2:11" x14ac:dyDescent="0.25">
      <c r="B68" s="8" t="s">
        <v>467</v>
      </c>
      <c r="C68" s="57" t="s">
        <v>468</v>
      </c>
      <c r="D68" s="54" t="s">
        <v>469</v>
      </c>
      <c r="E68" s="6" t="s">
        <v>119</v>
      </c>
      <c r="F68" s="19">
        <v>763200</v>
      </c>
      <c r="G68" s="24">
        <v>2173.21</v>
      </c>
      <c r="H68" s="24">
        <v>0.09</v>
      </c>
      <c r="I68" s="31"/>
      <c r="J68" s="31"/>
      <c r="K68" s="35"/>
    </row>
    <row r="69" spans="2:11" x14ac:dyDescent="0.25">
      <c r="B69" s="8" t="s">
        <v>208</v>
      </c>
      <c r="C69" s="57" t="s">
        <v>209</v>
      </c>
      <c r="D69" s="54" t="s">
        <v>210</v>
      </c>
      <c r="E69" s="6" t="s">
        <v>74</v>
      </c>
      <c r="F69" s="19">
        <v>7575</v>
      </c>
      <c r="G69" s="24">
        <v>2025.69</v>
      </c>
      <c r="H69" s="24">
        <v>0.08</v>
      </c>
      <c r="I69" s="31"/>
      <c r="J69" s="31"/>
      <c r="K69" s="35"/>
    </row>
    <row r="70" spans="2:11" x14ac:dyDescent="0.25">
      <c r="B70" s="8" t="s">
        <v>870</v>
      </c>
      <c r="C70" s="57" t="s">
        <v>698</v>
      </c>
      <c r="D70" s="54" t="s">
        <v>871</v>
      </c>
      <c r="E70" s="6" t="s">
        <v>53</v>
      </c>
      <c r="F70" s="19">
        <v>1220000</v>
      </c>
      <c r="G70" s="24">
        <v>1797.67</v>
      </c>
      <c r="H70" s="24">
        <v>7.0000000000000007E-2</v>
      </c>
      <c r="I70" s="31"/>
      <c r="J70" s="31"/>
      <c r="K70" s="35"/>
    </row>
    <row r="71" spans="2:11" x14ac:dyDescent="0.25">
      <c r="B71" s="8" t="s">
        <v>100</v>
      </c>
      <c r="C71" s="57" t="s">
        <v>101</v>
      </c>
      <c r="D71" s="54" t="s">
        <v>102</v>
      </c>
      <c r="E71" s="6" t="s">
        <v>103</v>
      </c>
      <c r="F71" s="19">
        <v>39000</v>
      </c>
      <c r="G71" s="24">
        <v>1361.33</v>
      </c>
      <c r="H71" s="24">
        <v>0.05</v>
      </c>
      <c r="I71" s="31"/>
      <c r="J71" s="31"/>
      <c r="K71" s="35"/>
    </row>
    <row r="72" spans="2:11" x14ac:dyDescent="0.25">
      <c r="B72" s="8" t="s">
        <v>267</v>
      </c>
      <c r="C72" s="57" t="s">
        <v>268</v>
      </c>
      <c r="D72" s="54" t="s">
        <v>269</v>
      </c>
      <c r="E72" s="6" t="s">
        <v>78</v>
      </c>
      <c r="F72" s="19">
        <v>14500</v>
      </c>
      <c r="G72" s="24">
        <v>883.13</v>
      </c>
      <c r="H72" s="24">
        <v>0.03</v>
      </c>
      <c r="I72" s="31"/>
      <c r="J72" s="31"/>
      <c r="K72" s="35"/>
    </row>
    <row r="73" spans="2:11" x14ac:dyDescent="0.25">
      <c r="B73" s="8" t="s">
        <v>480</v>
      </c>
      <c r="C73" s="57" t="s">
        <v>481</v>
      </c>
      <c r="D73" s="54" t="s">
        <v>482</v>
      </c>
      <c r="E73" s="6" t="s">
        <v>103</v>
      </c>
      <c r="F73" s="19">
        <v>302546</v>
      </c>
      <c r="G73" s="24">
        <v>862.1</v>
      </c>
      <c r="H73" s="24">
        <v>0.03</v>
      </c>
      <c r="I73" s="31"/>
      <c r="J73" s="31"/>
      <c r="K73" s="35"/>
    </row>
    <row r="74" spans="2:11" x14ac:dyDescent="0.25">
      <c r="B74" s="8" t="s">
        <v>951</v>
      </c>
      <c r="C74" s="57" t="s">
        <v>952</v>
      </c>
      <c r="D74" s="54" t="s">
        <v>953</v>
      </c>
      <c r="E74" s="6" t="s">
        <v>277</v>
      </c>
      <c r="F74" s="19">
        <v>300000</v>
      </c>
      <c r="G74" s="24">
        <v>783.9</v>
      </c>
      <c r="H74" s="24">
        <v>0.03</v>
      </c>
      <c r="I74" s="31"/>
      <c r="J74" s="31"/>
      <c r="K74" s="35"/>
    </row>
    <row r="75" spans="2:11" x14ac:dyDescent="0.25">
      <c r="B75" s="8" t="s">
        <v>987</v>
      </c>
      <c r="C75" s="57" t="s">
        <v>988</v>
      </c>
      <c r="D75" s="54" t="s">
        <v>989</v>
      </c>
      <c r="E75" s="6" t="s">
        <v>441</v>
      </c>
      <c r="F75" s="19">
        <v>124800</v>
      </c>
      <c r="G75" s="24">
        <v>712.17</v>
      </c>
      <c r="H75" s="24">
        <v>0.03</v>
      </c>
      <c r="I75" s="31"/>
      <c r="J75" s="31"/>
      <c r="K75" s="35"/>
    </row>
    <row r="76" spans="2:11" x14ac:dyDescent="0.25">
      <c r="B76" s="8" t="s">
        <v>227</v>
      </c>
      <c r="C76" s="57" t="s">
        <v>228</v>
      </c>
      <c r="D76" s="54" t="s">
        <v>229</v>
      </c>
      <c r="E76" s="6" t="s">
        <v>230</v>
      </c>
      <c r="F76" s="19">
        <v>101200</v>
      </c>
      <c r="G76" s="24">
        <v>699.04</v>
      </c>
      <c r="H76" s="24">
        <v>0.03</v>
      </c>
      <c r="I76" s="31"/>
      <c r="J76" s="31"/>
      <c r="K76" s="35"/>
    </row>
    <row r="77" spans="2:11" x14ac:dyDescent="0.25">
      <c r="B77" s="8" t="s">
        <v>931</v>
      </c>
      <c r="C77" s="57" t="s">
        <v>932</v>
      </c>
      <c r="D77" s="54" t="s">
        <v>933</v>
      </c>
      <c r="E77" s="6" t="s">
        <v>115</v>
      </c>
      <c r="F77" s="19">
        <v>315000</v>
      </c>
      <c r="G77" s="24">
        <v>453.13</v>
      </c>
      <c r="H77" s="24">
        <v>0.02</v>
      </c>
      <c r="I77" s="31"/>
      <c r="J77" s="31"/>
      <c r="K77" s="35"/>
    </row>
    <row r="78" spans="2:11" x14ac:dyDescent="0.25">
      <c r="B78" s="8" t="s">
        <v>1849</v>
      </c>
      <c r="C78" s="57" t="s">
        <v>1850</v>
      </c>
      <c r="D78" s="54" t="s">
        <v>1851</v>
      </c>
      <c r="E78" s="6" t="s">
        <v>237</v>
      </c>
      <c r="F78" s="19">
        <v>110700</v>
      </c>
      <c r="G78" s="24">
        <v>384.57</v>
      </c>
      <c r="H78" s="24">
        <v>0.02</v>
      </c>
      <c r="I78" s="31"/>
      <c r="J78" s="31"/>
      <c r="K78" s="35"/>
    </row>
    <row r="79" spans="2:11" x14ac:dyDescent="0.25">
      <c r="B79" s="8" t="s">
        <v>981</v>
      </c>
      <c r="C79" s="57" t="s">
        <v>982</v>
      </c>
      <c r="D79" s="54" t="s">
        <v>983</v>
      </c>
      <c r="E79" s="6" t="s">
        <v>217</v>
      </c>
      <c r="F79" s="19">
        <v>4375</v>
      </c>
      <c r="G79" s="24">
        <v>241.89</v>
      </c>
      <c r="H79" s="24">
        <v>0.01</v>
      </c>
      <c r="I79" s="31"/>
      <c r="J79" s="31"/>
      <c r="K79" s="35"/>
    </row>
    <row r="80" spans="2:11" x14ac:dyDescent="0.25">
      <c r="B80" s="8" t="s">
        <v>1875</v>
      </c>
      <c r="C80" s="57" t="s">
        <v>1194</v>
      </c>
      <c r="D80" s="54" t="s">
        <v>1876</v>
      </c>
      <c r="E80" s="6" t="s">
        <v>53</v>
      </c>
      <c r="F80" s="19">
        <v>114075</v>
      </c>
      <c r="G80" s="24">
        <v>224.84</v>
      </c>
      <c r="H80" s="24">
        <v>0.01</v>
      </c>
      <c r="I80" s="31"/>
      <c r="J80" s="31"/>
      <c r="K80" s="35"/>
    </row>
    <row r="81" spans="2:11" x14ac:dyDescent="0.25">
      <c r="B81" s="8" t="s">
        <v>839</v>
      </c>
      <c r="C81" s="57" t="s">
        <v>840</v>
      </c>
      <c r="D81" s="54" t="s">
        <v>841</v>
      </c>
      <c r="E81" s="6" t="s">
        <v>131</v>
      </c>
      <c r="F81" s="19">
        <v>20900</v>
      </c>
      <c r="G81" s="24">
        <v>217.68</v>
      </c>
      <c r="H81" s="24">
        <v>0.01</v>
      </c>
      <c r="I81" s="31"/>
      <c r="J81" s="31"/>
      <c r="K81" s="35"/>
    </row>
    <row r="82" spans="2:11" x14ac:dyDescent="0.25">
      <c r="B82" s="8" t="s">
        <v>1966</v>
      </c>
      <c r="C82" s="57" t="s">
        <v>1371</v>
      </c>
      <c r="D82" s="54" t="s">
        <v>1967</v>
      </c>
      <c r="E82" s="6" t="s">
        <v>53</v>
      </c>
      <c r="F82" s="19">
        <v>80000</v>
      </c>
      <c r="G82" s="24">
        <v>187.68</v>
      </c>
      <c r="H82" s="24">
        <v>0.01</v>
      </c>
      <c r="I82" s="31"/>
      <c r="J82" s="31"/>
      <c r="K82" s="35"/>
    </row>
    <row r="83" spans="2:11" x14ac:dyDescent="0.25">
      <c r="B83" s="8" t="s">
        <v>238</v>
      </c>
      <c r="C83" s="57" t="s">
        <v>239</v>
      </c>
      <c r="D83" s="54" t="s">
        <v>240</v>
      </c>
      <c r="E83" s="6" t="s">
        <v>57</v>
      </c>
      <c r="F83" s="19">
        <v>1200</v>
      </c>
      <c r="G83" s="24">
        <v>66.44</v>
      </c>
      <c r="H83" s="24" t="s">
        <v>4668</v>
      </c>
      <c r="I83" s="31"/>
      <c r="J83" s="31"/>
      <c r="K83" s="35"/>
    </row>
    <row r="84" spans="2:11" x14ac:dyDescent="0.25">
      <c r="C84" s="58" t="s">
        <v>39</v>
      </c>
      <c r="D84" s="54"/>
      <c r="E84" s="6"/>
      <c r="F84" s="19"/>
      <c r="G84" s="25">
        <f>SUM(XDO_?FINAL_MV?418?)</f>
        <v>1705679.39</v>
      </c>
      <c r="H84" s="25">
        <f>SUM(XDO_?FINAL_PER_NET?418?)</f>
        <v>67.31</v>
      </c>
      <c r="I84" s="31"/>
      <c r="J84" s="31"/>
      <c r="K84" s="35"/>
    </row>
    <row r="85" spans="2:11" x14ac:dyDescent="0.25">
      <c r="C85" s="57"/>
      <c r="D85" s="54"/>
      <c r="E85" s="6"/>
      <c r="F85" s="19"/>
      <c r="G85" s="24"/>
      <c r="H85" s="24"/>
      <c r="I85" s="31"/>
      <c r="J85" s="31"/>
      <c r="K85" s="35"/>
    </row>
    <row r="86" spans="2:11" x14ac:dyDescent="0.25">
      <c r="C86" s="58" t="s">
        <v>3</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4</v>
      </c>
      <c r="D88" s="54"/>
      <c r="E88" s="6"/>
      <c r="F88" s="19"/>
      <c r="G88" s="24"/>
      <c r="H88" s="24"/>
      <c r="I88" s="31"/>
      <c r="J88" s="31"/>
      <c r="K88" s="35"/>
    </row>
    <row r="89" spans="2:11" x14ac:dyDescent="0.25">
      <c r="B89" s="8" t="s">
        <v>822</v>
      </c>
      <c r="C89" s="57" t="s">
        <v>823</v>
      </c>
      <c r="D89" s="54" t="s">
        <v>824</v>
      </c>
      <c r="E89" s="6" t="s">
        <v>127</v>
      </c>
      <c r="F89" s="19">
        <v>282000</v>
      </c>
      <c r="G89" s="24">
        <v>16542.61</v>
      </c>
      <c r="H89" s="24">
        <v>0.65</v>
      </c>
      <c r="I89" s="31"/>
      <c r="J89" s="31"/>
      <c r="K89" s="35"/>
    </row>
    <row r="90" spans="2:11" x14ac:dyDescent="0.25">
      <c r="B90" s="8" t="s">
        <v>819</v>
      </c>
      <c r="C90" s="57" t="s">
        <v>820</v>
      </c>
      <c r="D90" s="54" t="s">
        <v>821</v>
      </c>
      <c r="E90" s="6" t="s">
        <v>169</v>
      </c>
      <c r="F90" s="19">
        <v>27000</v>
      </c>
      <c r="G90" s="24">
        <v>10666.46</v>
      </c>
      <c r="H90" s="24">
        <v>0.42</v>
      </c>
      <c r="I90" s="31"/>
      <c r="J90" s="31"/>
      <c r="K90" s="35"/>
    </row>
    <row r="91" spans="2:11" x14ac:dyDescent="0.25">
      <c r="C91" s="58" t="s">
        <v>39</v>
      </c>
      <c r="D91" s="54"/>
      <c r="E91" s="6"/>
      <c r="F91" s="19"/>
      <c r="G91" s="25">
        <v>27209.07</v>
      </c>
      <c r="H91" s="25">
        <v>1.07</v>
      </c>
      <c r="I91" s="31"/>
      <c r="J91" s="31"/>
      <c r="K91" s="35"/>
    </row>
    <row r="92" spans="2:11" x14ac:dyDescent="0.25">
      <c r="C92" s="57"/>
      <c r="D92" s="54"/>
      <c r="E92" s="6"/>
      <c r="F92" s="19"/>
      <c r="G92" s="24"/>
      <c r="H92" s="24"/>
      <c r="I92" s="31"/>
      <c r="J92" s="31"/>
      <c r="K92" s="35"/>
    </row>
    <row r="93" spans="2:11" x14ac:dyDescent="0.25">
      <c r="C93" s="59" t="s">
        <v>575</v>
      </c>
      <c r="D93" s="54"/>
      <c r="E93" s="6"/>
      <c r="F93" s="19"/>
      <c r="G93" s="24"/>
      <c r="H93" s="24"/>
      <c r="I93" s="31"/>
      <c r="J93" s="31"/>
      <c r="K93" s="35"/>
    </row>
    <row r="94" spans="2:11" x14ac:dyDescent="0.25">
      <c r="B94" s="8" t="s">
        <v>2133</v>
      </c>
      <c r="C94" s="57" t="s">
        <v>2134</v>
      </c>
      <c r="D94" s="54" t="s">
        <v>2135</v>
      </c>
      <c r="E94" s="6" t="s">
        <v>579</v>
      </c>
      <c r="F94" s="19">
        <v>63160260</v>
      </c>
      <c r="G94" s="24">
        <v>75463.88</v>
      </c>
      <c r="H94" s="24">
        <v>2.98</v>
      </c>
      <c r="I94" s="31"/>
      <c r="J94" s="31"/>
      <c r="K94" s="35" t="s">
        <v>4703</v>
      </c>
    </row>
    <row r="95" spans="2:11" x14ac:dyDescent="0.25">
      <c r="C95" s="58" t="s">
        <v>39</v>
      </c>
      <c r="D95" s="54"/>
      <c r="E95" s="6"/>
      <c r="F95" s="19"/>
      <c r="G95" s="25">
        <v>75463.88</v>
      </c>
      <c r="H95" s="25">
        <v>2.98</v>
      </c>
      <c r="I95" s="31"/>
      <c r="J95" s="31"/>
      <c r="K95" s="35"/>
    </row>
    <row r="96" spans="2:11" x14ac:dyDescent="0.25">
      <c r="C96" s="57"/>
      <c r="D96" s="54"/>
      <c r="E96" s="6"/>
      <c r="F96" s="19"/>
      <c r="G96" s="24"/>
      <c r="H96" s="24"/>
      <c r="I96" s="31"/>
      <c r="J96" s="31"/>
      <c r="K96" s="35"/>
    </row>
    <row r="97" spans="1:11" x14ac:dyDescent="0.25">
      <c r="C97" s="59" t="s">
        <v>4674</v>
      </c>
      <c r="D97" s="54"/>
      <c r="E97" s="6"/>
      <c r="F97" s="19"/>
      <c r="G97" s="24"/>
      <c r="H97" s="24"/>
      <c r="I97" s="31"/>
      <c r="J97" s="31"/>
      <c r="K97" s="35"/>
    </row>
    <row r="98" spans="1:11" x14ac:dyDescent="0.25">
      <c r="B98" s="8" t="s">
        <v>1888</v>
      </c>
      <c r="C98" s="57" t="s">
        <v>105</v>
      </c>
      <c r="D98" s="54" t="s">
        <v>1889</v>
      </c>
      <c r="E98" s="6" t="s">
        <v>107</v>
      </c>
      <c r="F98" s="19">
        <v>54000</v>
      </c>
      <c r="G98" s="24">
        <v>50575.06</v>
      </c>
      <c r="H98" s="24">
        <v>1.99</v>
      </c>
      <c r="I98" s="31">
        <v>8.5250000000000004</v>
      </c>
      <c r="J98" s="31"/>
      <c r="K98" s="35" t="s">
        <v>584</v>
      </c>
    </row>
    <row r="99" spans="1:11" x14ac:dyDescent="0.25">
      <c r="C99" s="58" t="s">
        <v>39</v>
      </c>
      <c r="D99" s="54"/>
      <c r="E99" s="6"/>
      <c r="F99" s="19"/>
      <c r="G99" s="25">
        <v>50575.06</v>
      </c>
      <c r="H99" s="25">
        <v>1.99</v>
      </c>
      <c r="I99" s="31"/>
      <c r="J99" s="31"/>
      <c r="K99" s="35"/>
    </row>
    <row r="100" spans="1:11" x14ac:dyDescent="0.25">
      <c r="C100" s="57"/>
      <c r="D100" s="54"/>
      <c r="E100" s="6"/>
      <c r="F100" s="19"/>
      <c r="G100" s="24"/>
      <c r="H100" s="24"/>
      <c r="I100" s="31"/>
      <c r="J100" s="31"/>
      <c r="K100" s="35"/>
    </row>
    <row r="101" spans="1:11" x14ac:dyDescent="0.25">
      <c r="A101" s="10"/>
      <c r="B101" s="28"/>
      <c r="C101" s="58" t="s">
        <v>5</v>
      </c>
      <c r="D101" s="54"/>
      <c r="E101" s="6"/>
      <c r="F101" s="19"/>
      <c r="G101" s="24"/>
      <c r="H101" s="24"/>
      <c r="I101" s="31"/>
      <c r="J101" s="31"/>
      <c r="K101" s="35"/>
    </row>
    <row r="102" spans="1:11" x14ac:dyDescent="0.25">
      <c r="C102" s="59" t="s">
        <v>6</v>
      </c>
      <c r="D102" s="54"/>
      <c r="E102" s="6"/>
      <c r="F102" s="19"/>
      <c r="G102" s="24"/>
      <c r="H102" s="24"/>
      <c r="I102" s="31"/>
      <c r="J102" s="31"/>
      <c r="K102" s="35"/>
    </row>
    <row r="103" spans="1:11" x14ac:dyDescent="0.25">
      <c r="B103" s="8" t="s">
        <v>580</v>
      </c>
      <c r="C103" s="57" t="s">
        <v>581</v>
      </c>
      <c r="D103" s="54" t="s">
        <v>582</v>
      </c>
      <c r="E103" s="6" t="s">
        <v>583</v>
      </c>
      <c r="F103" s="19">
        <v>35000</v>
      </c>
      <c r="G103" s="24">
        <v>34766.339999999997</v>
      </c>
      <c r="H103" s="24">
        <v>1.37</v>
      </c>
      <c r="I103" s="31">
        <v>7.84</v>
      </c>
      <c r="J103" s="31"/>
      <c r="K103" s="35" t="s">
        <v>584</v>
      </c>
    </row>
    <row r="104" spans="1:11" x14ac:dyDescent="0.25">
      <c r="B104" s="8" t="s">
        <v>585</v>
      </c>
      <c r="C104" s="57" t="s">
        <v>586</v>
      </c>
      <c r="D104" s="54" t="s">
        <v>587</v>
      </c>
      <c r="E104" s="6" t="s">
        <v>583</v>
      </c>
      <c r="F104" s="19">
        <v>35000</v>
      </c>
      <c r="G104" s="24">
        <v>34629.699999999997</v>
      </c>
      <c r="H104" s="24">
        <v>1.37</v>
      </c>
      <c r="I104" s="31">
        <v>7.86</v>
      </c>
      <c r="J104" s="31"/>
      <c r="K104" s="35" t="s">
        <v>584</v>
      </c>
    </row>
    <row r="105" spans="1:11" x14ac:dyDescent="0.25">
      <c r="B105" s="8" t="s">
        <v>721</v>
      </c>
      <c r="C105" s="57" t="s">
        <v>722</v>
      </c>
      <c r="D105" s="54" t="s">
        <v>723</v>
      </c>
      <c r="E105" s="6" t="s">
        <v>583</v>
      </c>
      <c r="F105" s="19">
        <v>25000</v>
      </c>
      <c r="G105" s="24">
        <v>24922.33</v>
      </c>
      <c r="H105" s="24">
        <v>0.98</v>
      </c>
      <c r="I105" s="31">
        <v>7.9649999999999999</v>
      </c>
      <c r="J105" s="31"/>
      <c r="K105" s="35" t="s">
        <v>584</v>
      </c>
    </row>
    <row r="106" spans="1:11" x14ac:dyDescent="0.25">
      <c r="B106" s="8" t="s">
        <v>2151</v>
      </c>
      <c r="C106" s="57" t="s">
        <v>589</v>
      </c>
      <c r="D106" s="54" t="s">
        <v>2152</v>
      </c>
      <c r="E106" s="6" t="s">
        <v>591</v>
      </c>
      <c r="F106" s="19">
        <v>2000</v>
      </c>
      <c r="G106" s="24">
        <v>19936.12</v>
      </c>
      <c r="H106" s="24">
        <v>0.79</v>
      </c>
      <c r="I106" s="31">
        <v>8.94</v>
      </c>
      <c r="J106" s="31"/>
      <c r="K106" s="35"/>
    </row>
    <row r="107" spans="1:11" x14ac:dyDescent="0.25">
      <c r="B107" s="8" t="s">
        <v>708</v>
      </c>
      <c r="C107" s="57" t="s">
        <v>709</v>
      </c>
      <c r="D107" s="54" t="s">
        <v>710</v>
      </c>
      <c r="E107" s="6" t="s">
        <v>711</v>
      </c>
      <c r="F107" s="19">
        <v>20000</v>
      </c>
      <c r="G107" s="24">
        <v>19888.16</v>
      </c>
      <c r="H107" s="24">
        <v>0.78</v>
      </c>
      <c r="I107" s="31">
        <v>8.5058000000000007</v>
      </c>
      <c r="J107" s="31"/>
      <c r="K107" s="35" t="s">
        <v>584</v>
      </c>
    </row>
    <row r="108" spans="1:11" x14ac:dyDescent="0.25">
      <c r="B108" s="8" t="s">
        <v>607</v>
      </c>
      <c r="C108" s="57" t="s">
        <v>191</v>
      </c>
      <c r="D108" s="54" t="s">
        <v>608</v>
      </c>
      <c r="E108" s="6" t="s">
        <v>591</v>
      </c>
      <c r="F108" s="19">
        <v>20000</v>
      </c>
      <c r="G108" s="24">
        <v>19867.12</v>
      </c>
      <c r="H108" s="24">
        <v>0.78</v>
      </c>
      <c r="I108" s="31">
        <v>8.8249999999999993</v>
      </c>
      <c r="J108" s="31"/>
      <c r="K108" s="35" t="s">
        <v>584</v>
      </c>
    </row>
    <row r="109" spans="1:11" x14ac:dyDescent="0.25">
      <c r="B109" s="8" t="s">
        <v>595</v>
      </c>
      <c r="C109" s="57" t="s">
        <v>596</v>
      </c>
      <c r="D109" s="54" t="s">
        <v>597</v>
      </c>
      <c r="E109" s="6" t="s">
        <v>598</v>
      </c>
      <c r="F109" s="19">
        <v>15000</v>
      </c>
      <c r="G109" s="24">
        <v>14919.77</v>
      </c>
      <c r="H109" s="24">
        <v>0.59</v>
      </c>
      <c r="I109" s="31">
        <v>7.9509999999999996</v>
      </c>
      <c r="J109" s="31"/>
      <c r="K109" s="35" t="s">
        <v>584</v>
      </c>
    </row>
    <row r="110" spans="1:11" x14ac:dyDescent="0.25">
      <c r="B110" s="8" t="s">
        <v>599</v>
      </c>
      <c r="C110" s="57" t="s">
        <v>581</v>
      </c>
      <c r="D110" s="54" t="s">
        <v>600</v>
      </c>
      <c r="E110" s="6" t="s">
        <v>583</v>
      </c>
      <c r="F110" s="19">
        <v>15000</v>
      </c>
      <c r="G110" s="24">
        <v>14861.1</v>
      </c>
      <c r="H110" s="24">
        <v>0.59</v>
      </c>
      <c r="I110" s="31">
        <v>7.85</v>
      </c>
      <c r="J110" s="31"/>
      <c r="K110" s="35" t="s">
        <v>584</v>
      </c>
    </row>
    <row r="111" spans="1:11" x14ac:dyDescent="0.25">
      <c r="B111" s="8" t="s">
        <v>621</v>
      </c>
      <c r="C111" s="57" t="s">
        <v>51</v>
      </c>
      <c r="D111" s="54" t="s">
        <v>622</v>
      </c>
      <c r="E111" s="6" t="s">
        <v>583</v>
      </c>
      <c r="F111" s="19">
        <v>12500</v>
      </c>
      <c r="G111" s="24">
        <v>12448.79</v>
      </c>
      <c r="H111" s="24">
        <v>0.49</v>
      </c>
      <c r="I111" s="31">
        <v>8.0449999999999999</v>
      </c>
      <c r="J111" s="31"/>
      <c r="K111" s="35" t="s">
        <v>584</v>
      </c>
    </row>
    <row r="112" spans="1:11" x14ac:dyDescent="0.25">
      <c r="B112" s="8" t="s">
        <v>1670</v>
      </c>
      <c r="C112" s="57" t="s">
        <v>68</v>
      </c>
      <c r="D112" s="54" t="s">
        <v>1671</v>
      </c>
      <c r="E112" s="6" t="s">
        <v>583</v>
      </c>
      <c r="F112" s="19">
        <v>10000</v>
      </c>
      <c r="G112" s="24">
        <v>9967.6</v>
      </c>
      <c r="H112" s="24">
        <v>0.39</v>
      </c>
      <c r="I112" s="31">
        <v>7.65</v>
      </c>
      <c r="J112" s="31"/>
      <c r="K112" s="35" t="s">
        <v>584</v>
      </c>
    </row>
    <row r="113" spans="2:11" x14ac:dyDescent="0.25">
      <c r="B113" s="8" t="s">
        <v>588</v>
      </c>
      <c r="C113" s="57" t="s">
        <v>589</v>
      </c>
      <c r="D113" s="54" t="s">
        <v>590</v>
      </c>
      <c r="E113" s="6" t="s">
        <v>591</v>
      </c>
      <c r="F113" s="19">
        <v>1000</v>
      </c>
      <c r="G113" s="24">
        <v>9963.41</v>
      </c>
      <c r="H113" s="24">
        <v>0.39</v>
      </c>
      <c r="I113" s="31">
        <v>9.0050000000000008</v>
      </c>
      <c r="J113" s="31"/>
      <c r="K113" s="35" t="s">
        <v>584</v>
      </c>
    </row>
    <row r="114" spans="2:11" x14ac:dyDescent="0.25">
      <c r="B114" s="8" t="s">
        <v>3057</v>
      </c>
      <c r="C114" s="57" t="s">
        <v>275</v>
      </c>
      <c r="D114" s="54" t="s">
        <v>3058</v>
      </c>
      <c r="E114" s="6" t="s">
        <v>591</v>
      </c>
      <c r="F114" s="19">
        <v>10000</v>
      </c>
      <c r="G114" s="24">
        <v>9937.51</v>
      </c>
      <c r="H114" s="24">
        <v>0.39</v>
      </c>
      <c r="I114" s="31">
        <v>8.6</v>
      </c>
      <c r="J114" s="31"/>
      <c r="K114" s="35" t="s">
        <v>584</v>
      </c>
    </row>
    <row r="115" spans="2:11" x14ac:dyDescent="0.25">
      <c r="B115" s="8" t="s">
        <v>639</v>
      </c>
      <c r="C115" s="57" t="s">
        <v>275</v>
      </c>
      <c r="D115" s="54" t="s">
        <v>640</v>
      </c>
      <c r="E115" s="6" t="s">
        <v>591</v>
      </c>
      <c r="F115" s="19">
        <v>5000</v>
      </c>
      <c r="G115" s="24">
        <v>4972.1499999999996</v>
      </c>
      <c r="H115" s="24">
        <v>0.2</v>
      </c>
      <c r="I115" s="31">
        <v>8.58</v>
      </c>
      <c r="J115" s="31"/>
      <c r="K115" s="35" t="s">
        <v>584</v>
      </c>
    </row>
    <row r="116" spans="2:11" x14ac:dyDescent="0.25">
      <c r="B116" s="8" t="s">
        <v>1271</v>
      </c>
      <c r="C116" s="57" t="s">
        <v>51</v>
      </c>
      <c r="D116" s="54" t="s">
        <v>1272</v>
      </c>
      <c r="E116" s="6" t="s">
        <v>583</v>
      </c>
      <c r="F116" s="19">
        <v>500</v>
      </c>
      <c r="G116" s="24">
        <v>4970.1400000000003</v>
      </c>
      <c r="H116" s="24">
        <v>0.2</v>
      </c>
      <c r="I116" s="31">
        <v>8.0350000000000001</v>
      </c>
      <c r="J116" s="31"/>
      <c r="K116" s="35" t="s">
        <v>584</v>
      </c>
    </row>
    <row r="117" spans="2:11" x14ac:dyDescent="0.25">
      <c r="B117" s="8" t="s">
        <v>629</v>
      </c>
      <c r="C117" s="57" t="s">
        <v>275</v>
      </c>
      <c r="D117" s="54" t="s">
        <v>630</v>
      </c>
      <c r="E117" s="6" t="s">
        <v>591</v>
      </c>
      <c r="F117" s="19">
        <v>2500</v>
      </c>
      <c r="G117" s="24">
        <v>2486.0700000000002</v>
      </c>
      <c r="H117" s="24">
        <v>0.1</v>
      </c>
      <c r="I117" s="31">
        <v>8.58</v>
      </c>
      <c r="J117" s="31"/>
      <c r="K117" s="35" t="s">
        <v>584</v>
      </c>
    </row>
    <row r="118" spans="2:11" x14ac:dyDescent="0.25">
      <c r="C118" s="58" t="s">
        <v>39</v>
      </c>
      <c r="D118" s="54"/>
      <c r="E118" s="6"/>
      <c r="F118" s="19"/>
      <c r="G118" s="25">
        <v>238536.31</v>
      </c>
      <c r="H118" s="25">
        <v>9.41</v>
      </c>
      <c r="I118" s="31"/>
      <c r="J118" s="31"/>
      <c r="K118" s="35"/>
    </row>
    <row r="119" spans="2:11" x14ac:dyDescent="0.25">
      <c r="C119" s="57"/>
      <c r="D119" s="54"/>
      <c r="E119" s="6"/>
      <c r="F119" s="19"/>
      <c r="G119" s="24"/>
      <c r="H119" s="24"/>
      <c r="I119" s="31"/>
      <c r="J119" s="31"/>
      <c r="K119" s="35"/>
    </row>
    <row r="120" spans="2:11" x14ac:dyDescent="0.25">
      <c r="C120" s="58" t="s">
        <v>7</v>
      </c>
      <c r="D120" s="54"/>
      <c r="E120" s="6"/>
      <c r="F120" s="19"/>
      <c r="G120" s="24" t="s">
        <v>2</v>
      </c>
      <c r="H120" s="24" t="s">
        <v>2</v>
      </c>
      <c r="I120" s="31"/>
      <c r="J120" s="31"/>
      <c r="K120" s="35"/>
    </row>
    <row r="121" spans="2:11" x14ac:dyDescent="0.25">
      <c r="C121" s="57"/>
      <c r="D121" s="54"/>
      <c r="E121" s="6"/>
      <c r="F121" s="19"/>
      <c r="G121" s="24"/>
      <c r="H121" s="24"/>
      <c r="I121" s="31"/>
      <c r="J121" s="31"/>
      <c r="K121" s="35"/>
    </row>
    <row r="122" spans="2:11" x14ac:dyDescent="0.25">
      <c r="C122" s="58" t="s">
        <v>8</v>
      </c>
      <c r="D122" s="54"/>
      <c r="E122" s="6"/>
      <c r="F122" s="19"/>
      <c r="G122" s="24" t="s">
        <v>2</v>
      </c>
      <c r="H122" s="24" t="s">
        <v>2</v>
      </c>
      <c r="I122" s="31"/>
      <c r="J122" s="31"/>
      <c r="K122" s="35"/>
    </row>
    <row r="123" spans="2:11" x14ac:dyDescent="0.25">
      <c r="C123" s="57"/>
      <c r="D123" s="54"/>
      <c r="E123" s="6"/>
      <c r="F123" s="19"/>
      <c r="G123" s="24"/>
      <c r="H123" s="24"/>
      <c r="I123" s="31"/>
      <c r="J123" s="31"/>
      <c r="K123" s="35"/>
    </row>
    <row r="124" spans="2:11" x14ac:dyDescent="0.25">
      <c r="C124" s="59" t="s">
        <v>9</v>
      </c>
      <c r="D124" s="54"/>
      <c r="E124" s="6"/>
      <c r="F124" s="19"/>
      <c r="G124" s="24"/>
      <c r="H124" s="24"/>
      <c r="I124" s="31"/>
      <c r="J124" s="31"/>
      <c r="K124" s="35"/>
    </row>
    <row r="125" spans="2:11" x14ac:dyDescent="0.25">
      <c r="B125" s="8" t="s">
        <v>746</v>
      </c>
      <c r="C125" s="57" t="s">
        <v>747</v>
      </c>
      <c r="D125" s="54" t="s">
        <v>748</v>
      </c>
      <c r="E125" s="6" t="s">
        <v>660</v>
      </c>
      <c r="F125" s="19">
        <v>140000000</v>
      </c>
      <c r="G125" s="24">
        <v>140490.14000000001</v>
      </c>
      <c r="H125" s="24">
        <v>5.54</v>
      </c>
      <c r="I125" s="31">
        <v>7.3963143999999996</v>
      </c>
      <c r="J125" s="31"/>
      <c r="K125" s="35"/>
    </row>
    <row r="126" spans="2:11" x14ac:dyDescent="0.25">
      <c r="B126" s="8" t="s">
        <v>657</v>
      </c>
      <c r="C126" s="57" t="s">
        <v>658</v>
      </c>
      <c r="D126" s="54" t="s">
        <v>659</v>
      </c>
      <c r="E126" s="6" t="s">
        <v>660</v>
      </c>
      <c r="F126" s="19">
        <v>70000000</v>
      </c>
      <c r="G126" s="24">
        <v>69512.38</v>
      </c>
      <c r="H126" s="24">
        <v>2.74</v>
      </c>
      <c r="I126" s="31">
        <v>7.4115815999999999</v>
      </c>
      <c r="J126" s="31"/>
      <c r="K126" s="35"/>
    </row>
    <row r="127" spans="2:11" x14ac:dyDescent="0.25">
      <c r="B127" s="8" t="s">
        <v>676</v>
      </c>
      <c r="C127" s="57" t="s">
        <v>677</v>
      </c>
      <c r="D127" s="54" t="s">
        <v>678</v>
      </c>
      <c r="E127" s="6" t="s">
        <v>660</v>
      </c>
      <c r="F127" s="19">
        <v>62000000</v>
      </c>
      <c r="G127" s="24">
        <v>61671.34</v>
      </c>
      <c r="H127" s="24">
        <v>2.4300000000000002</v>
      </c>
      <c r="I127" s="31">
        <v>7.4755092000000003</v>
      </c>
      <c r="J127" s="31"/>
      <c r="K127" s="35"/>
    </row>
    <row r="128" spans="2:11" x14ac:dyDescent="0.25">
      <c r="B128" s="8" t="s">
        <v>667</v>
      </c>
      <c r="C128" s="57" t="s">
        <v>668</v>
      </c>
      <c r="D128" s="54" t="s">
        <v>669</v>
      </c>
      <c r="E128" s="6" t="s">
        <v>660</v>
      </c>
      <c r="F128" s="19">
        <v>28500000</v>
      </c>
      <c r="G128" s="24">
        <v>28559.68</v>
      </c>
      <c r="H128" s="24">
        <v>1.1299999999999999</v>
      </c>
      <c r="I128" s="31">
        <v>7.5203043000000003</v>
      </c>
      <c r="J128" s="31"/>
      <c r="K128" s="35"/>
    </row>
    <row r="129" spans="2:11" x14ac:dyDescent="0.25">
      <c r="B129" s="8" t="s">
        <v>664</v>
      </c>
      <c r="C129" s="57" t="s">
        <v>665</v>
      </c>
      <c r="D129" s="54" t="s">
        <v>666</v>
      </c>
      <c r="E129" s="6" t="s">
        <v>660</v>
      </c>
      <c r="F129" s="19">
        <v>22500000</v>
      </c>
      <c r="G129" s="24">
        <v>21964.93</v>
      </c>
      <c r="H129" s="24">
        <v>0.87</v>
      </c>
      <c r="I129" s="31">
        <v>7.6413755999999999</v>
      </c>
      <c r="J129" s="31"/>
      <c r="K129" s="35"/>
    </row>
    <row r="130" spans="2:11" x14ac:dyDescent="0.25">
      <c r="C130" s="58" t="s">
        <v>39</v>
      </c>
      <c r="D130" s="54"/>
      <c r="E130" s="6"/>
      <c r="F130" s="19"/>
      <c r="G130" s="25">
        <v>322198.46999999997</v>
      </c>
      <c r="H130" s="25">
        <v>12.71</v>
      </c>
      <c r="I130" s="31"/>
      <c r="J130" s="31"/>
      <c r="K130" s="35"/>
    </row>
    <row r="131" spans="2:11" x14ac:dyDescent="0.25">
      <c r="C131" s="57"/>
      <c r="D131" s="54"/>
      <c r="E131" s="6"/>
      <c r="F131" s="19"/>
      <c r="G131" s="24"/>
      <c r="H131" s="24"/>
      <c r="I131" s="31"/>
      <c r="J131" s="31"/>
      <c r="K131" s="35"/>
    </row>
    <row r="132" spans="2:11" x14ac:dyDescent="0.25">
      <c r="C132" s="59" t="s">
        <v>10</v>
      </c>
      <c r="D132" s="54"/>
      <c r="E132" s="6"/>
      <c r="F132" s="19"/>
      <c r="G132" s="24"/>
      <c r="H132" s="24"/>
      <c r="I132" s="31"/>
      <c r="J132" s="31"/>
      <c r="K132" s="35"/>
    </row>
    <row r="133" spans="2:11" x14ac:dyDescent="0.25">
      <c r="B133" s="8" t="s">
        <v>3059</v>
      </c>
      <c r="C133" s="57" t="s">
        <v>3060</v>
      </c>
      <c r="D133" s="54" t="s">
        <v>3061</v>
      </c>
      <c r="E133" s="6" t="s">
        <v>660</v>
      </c>
      <c r="F133" s="19">
        <v>23768200</v>
      </c>
      <c r="G133" s="24">
        <v>23719.83</v>
      </c>
      <c r="H133" s="24">
        <v>0.94</v>
      </c>
      <c r="I133" s="31">
        <v>7.8426489999999998</v>
      </c>
      <c r="J133" s="31"/>
      <c r="K133" s="35"/>
    </row>
    <row r="134" spans="2:11" x14ac:dyDescent="0.25">
      <c r="B134" s="8" t="s">
        <v>3062</v>
      </c>
      <c r="C134" s="57" t="s">
        <v>3063</v>
      </c>
      <c r="D134" s="54" t="s">
        <v>3064</v>
      </c>
      <c r="E134" s="6" t="s">
        <v>660</v>
      </c>
      <c r="F134" s="19">
        <v>10000000</v>
      </c>
      <c r="G134" s="24">
        <v>9134.98</v>
      </c>
      <c r="H134" s="24">
        <v>0.36</v>
      </c>
      <c r="I134" s="31">
        <v>7.8955928999999996</v>
      </c>
      <c r="J134" s="31"/>
      <c r="K134" s="35"/>
    </row>
    <row r="135" spans="2:11" x14ac:dyDescent="0.25">
      <c r="B135" s="8" t="s">
        <v>3065</v>
      </c>
      <c r="C135" s="57" t="s">
        <v>3066</v>
      </c>
      <c r="D135" s="54" t="s">
        <v>3067</v>
      </c>
      <c r="E135" s="6" t="s">
        <v>660</v>
      </c>
      <c r="F135" s="19">
        <v>9085700</v>
      </c>
      <c r="G135" s="24">
        <v>9076.9599999999991</v>
      </c>
      <c r="H135" s="24">
        <v>0.36</v>
      </c>
      <c r="I135" s="31">
        <v>7.9130339000000003</v>
      </c>
      <c r="J135" s="31"/>
      <c r="K135" s="35"/>
    </row>
    <row r="136" spans="2:11" x14ac:dyDescent="0.25">
      <c r="B136" s="8" t="s">
        <v>3068</v>
      </c>
      <c r="C136" s="57" t="s">
        <v>3069</v>
      </c>
      <c r="D136" s="54" t="s">
        <v>3070</v>
      </c>
      <c r="E136" s="6" t="s">
        <v>660</v>
      </c>
      <c r="F136" s="19">
        <v>7758100</v>
      </c>
      <c r="G136" s="24">
        <v>7759.22</v>
      </c>
      <c r="H136" s="24">
        <v>0.31</v>
      </c>
      <c r="I136" s="31">
        <v>7.8979873999999999</v>
      </c>
      <c r="J136" s="31"/>
      <c r="K136" s="35"/>
    </row>
    <row r="137" spans="2:11" x14ac:dyDescent="0.25">
      <c r="B137" s="8" t="s">
        <v>3071</v>
      </c>
      <c r="C137" s="57" t="s">
        <v>3072</v>
      </c>
      <c r="D137" s="54" t="s">
        <v>3073</v>
      </c>
      <c r="E137" s="6" t="s">
        <v>660</v>
      </c>
      <c r="F137" s="19">
        <v>6564300</v>
      </c>
      <c r="G137" s="24">
        <v>6564.15</v>
      </c>
      <c r="H137" s="24">
        <v>0.26</v>
      </c>
      <c r="I137" s="31">
        <v>7.9003819999999996</v>
      </c>
      <c r="J137" s="31"/>
      <c r="K137" s="35"/>
    </row>
    <row r="138" spans="2:11" x14ac:dyDescent="0.25">
      <c r="C138" s="58" t="s">
        <v>39</v>
      </c>
      <c r="D138" s="54"/>
      <c r="E138" s="6"/>
      <c r="F138" s="19"/>
      <c r="G138" s="25">
        <v>56255.14</v>
      </c>
      <c r="H138" s="25">
        <v>2.23</v>
      </c>
      <c r="I138" s="31"/>
      <c r="J138" s="31"/>
      <c r="K138" s="35"/>
    </row>
    <row r="139" spans="2:11" x14ac:dyDescent="0.25">
      <c r="C139" s="57"/>
      <c r="D139" s="54"/>
      <c r="E139" s="6"/>
      <c r="F139" s="19"/>
      <c r="G139" s="24"/>
      <c r="H139" s="24"/>
      <c r="I139" s="31"/>
      <c r="J139" s="31"/>
      <c r="K139" s="35"/>
    </row>
    <row r="140" spans="2:11" x14ac:dyDescent="0.25">
      <c r="C140" s="58" t="s">
        <v>11</v>
      </c>
      <c r="D140" s="54"/>
      <c r="E140" s="6"/>
      <c r="F140" s="19"/>
      <c r="G140" s="24"/>
      <c r="H140" s="24"/>
      <c r="I140" s="31"/>
      <c r="J140" s="31"/>
      <c r="K140" s="35"/>
    </row>
    <row r="141" spans="2:11" x14ac:dyDescent="0.25">
      <c r="C141" s="57"/>
      <c r="D141" s="54"/>
      <c r="E141" s="6"/>
      <c r="F141" s="19"/>
      <c r="G141" s="24"/>
      <c r="H141" s="24"/>
      <c r="I141" s="31"/>
      <c r="J141" s="31"/>
      <c r="K141" s="35"/>
    </row>
    <row r="142" spans="2:11" x14ac:dyDescent="0.25">
      <c r="C142" s="58" t="s">
        <v>13</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14</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15</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16</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17</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23356.03</v>
      </c>
      <c r="H162" s="24">
        <v>0.92</v>
      </c>
      <c r="I162" s="31"/>
      <c r="J162" s="31"/>
      <c r="K162" s="35"/>
    </row>
    <row r="163" spans="1:54" x14ac:dyDescent="0.25">
      <c r="C163" s="58" t="s">
        <v>39</v>
      </c>
      <c r="D163" s="54"/>
      <c r="E163" s="6"/>
      <c r="F163" s="19"/>
      <c r="G163" s="25">
        <v>23356.03</v>
      </c>
      <c r="H163" s="25">
        <v>0.92</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4667</v>
      </c>
      <c r="D166" s="54"/>
      <c r="E166" s="6"/>
      <c r="F166" s="19"/>
      <c r="G166" s="24">
        <v>2750</v>
      </c>
      <c r="H166" s="24">
        <v>0.11</v>
      </c>
      <c r="I166" s="31"/>
      <c r="J166" s="31"/>
      <c r="K166" s="35"/>
      <c r="L166" s="3"/>
      <c r="AI166" s="3"/>
      <c r="AV166" s="3"/>
      <c r="AX166" s="3"/>
      <c r="BB166" s="3"/>
    </row>
    <row r="167" spans="1:54" x14ac:dyDescent="0.25">
      <c r="B167" s="8"/>
      <c r="C167" s="57" t="s">
        <v>40</v>
      </c>
      <c r="D167" s="54"/>
      <c r="E167" s="6"/>
      <c r="F167" s="19"/>
      <c r="G167" s="24">
        <v>33073.53</v>
      </c>
      <c r="H167" s="24">
        <v>1.2699999999999998</v>
      </c>
      <c r="I167" s="31"/>
      <c r="J167" s="31"/>
      <c r="K167" s="35"/>
    </row>
    <row r="168" spans="1:54" x14ac:dyDescent="0.25">
      <c r="C168" s="58" t="s">
        <v>39</v>
      </c>
      <c r="D168" s="54"/>
      <c r="E168" s="6"/>
      <c r="F168" s="19"/>
      <c r="G168" s="25">
        <v>35823.53</v>
      </c>
      <c r="H168" s="25">
        <v>1.38</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2535096.88</v>
      </c>
      <c r="H170" s="26">
        <v>100</v>
      </c>
      <c r="I170" s="32"/>
      <c r="J170" s="32"/>
      <c r="K170" s="36"/>
    </row>
    <row r="172" spans="1:54" s="50" customFormat="1" ht="15.75" x14ac:dyDescent="0.3">
      <c r="C172" s="50" t="s">
        <v>4496</v>
      </c>
      <c r="F172" s="51"/>
      <c r="G172" s="51"/>
      <c r="H172" s="51"/>
    </row>
    <row r="173" spans="1:54" s="42" customFormat="1" ht="27" x14ac:dyDescent="0.25">
      <c r="B173" s="43"/>
      <c r="C173" s="43" t="s">
        <v>4491</v>
      </c>
      <c r="D173" s="43" t="s">
        <v>4492</v>
      </c>
      <c r="E173" s="43" t="s">
        <v>4493</v>
      </c>
      <c r="F173" s="44" t="s">
        <v>31</v>
      </c>
      <c r="G173" s="45" t="s">
        <v>4494</v>
      </c>
      <c r="H173" s="44" t="s">
        <v>33</v>
      </c>
      <c r="I173" s="43" t="s">
        <v>36</v>
      </c>
    </row>
    <row r="174" spans="1:54" s="42" customFormat="1" ht="13.5" x14ac:dyDescent="0.25">
      <c r="B174" s="43"/>
      <c r="C174" s="43" t="s">
        <v>4499</v>
      </c>
      <c r="D174" s="43"/>
      <c r="E174" s="43"/>
      <c r="F174" s="44"/>
      <c r="G174" s="45"/>
      <c r="H174" s="44"/>
      <c r="I174" s="43"/>
    </row>
    <row r="175" spans="1:54" s="2" customFormat="1" ht="13.5" x14ac:dyDescent="0.25">
      <c r="B175" s="46">
        <v>2216410</v>
      </c>
      <c r="C175" s="46" t="s">
        <v>4560</v>
      </c>
      <c r="D175" s="46" t="s">
        <v>4498</v>
      </c>
      <c r="E175" s="46" t="s">
        <v>53</v>
      </c>
      <c r="F175" s="47">
        <v>-6922500</v>
      </c>
      <c r="G175" s="47">
        <v>-74641.856249999997</v>
      </c>
      <c r="H175" s="47">
        <v>-2.94</v>
      </c>
      <c r="I175" s="46"/>
    </row>
    <row r="176" spans="1:54" s="2" customFormat="1" ht="13.5" x14ac:dyDescent="0.25">
      <c r="B176" s="46">
        <v>2216400</v>
      </c>
      <c r="C176" s="46" t="s">
        <v>4500</v>
      </c>
      <c r="D176" s="46" t="s">
        <v>4498</v>
      </c>
      <c r="E176" s="46" t="s">
        <v>53</v>
      </c>
      <c r="F176" s="47">
        <v>-7473200</v>
      </c>
      <c r="G176" s="47">
        <v>-70169.611399999994</v>
      </c>
      <c r="H176" s="47">
        <v>-2.77</v>
      </c>
      <c r="I176" s="46"/>
    </row>
    <row r="177" spans="2:9" s="2" customFormat="1" ht="13.5" x14ac:dyDescent="0.25">
      <c r="B177" s="46">
        <v>2216282</v>
      </c>
      <c r="C177" s="46" t="s">
        <v>4497</v>
      </c>
      <c r="D177" s="46" t="s">
        <v>4498</v>
      </c>
      <c r="E177" s="46" t="s">
        <v>53</v>
      </c>
      <c r="F177" s="47">
        <v>-3372050</v>
      </c>
      <c r="G177" s="47">
        <v>-52784.384675000001</v>
      </c>
      <c r="H177" s="47">
        <v>-2.08</v>
      </c>
      <c r="I177" s="46"/>
    </row>
    <row r="178" spans="2:9" s="2" customFormat="1" ht="13.5" x14ac:dyDescent="0.25">
      <c r="B178" s="46">
        <v>2216301</v>
      </c>
      <c r="C178" s="46" t="s">
        <v>4524</v>
      </c>
      <c r="D178" s="46" t="s">
        <v>4498</v>
      </c>
      <c r="E178" s="46" t="s">
        <v>70</v>
      </c>
      <c r="F178" s="47">
        <v>-1605000</v>
      </c>
      <c r="G178" s="47">
        <v>-50192.362500000003</v>
      </c>
      <c r="H178" s="47">
        <v>-1.98</v>
      </c>
      <c r="I178" s="46"/>
    </row>
    <row r="179" spans="2:9" s="2" customFormat="1" ht="13.5" x14ac:dyDescent="0.25">
      <c r="B179" s="46">
        <v>2216262</v>
      </c>
      <c r="C179" s="46" t="s">
        <v>4561</v>
      </c>
      <c r="D179" s="46" t="s">
        <v>4498</v>
      </c>
      <c r="E179" s="46" t="s">
        <v>237</v>
      </c>
      <c r="F179" s="47">
        <v>-44031000</v>
      </c>
      <c r="G179" s="47">
        <v>-49336.735500000003</v>
      </c>
      <c r="H179" s="47">
        <v>-1.95</v>
      </c>
      <c r="I179" s="46"/>
    </row>
    <row r="180" spans="2:9" s="2" customFormat="1" ht="13.5" x14ac:dyDescent="0.25">
      <c r="B180" s="46">
        <v>2216335</v>
      </c>
      <c r="C180" s="46" t="s">
        <v>4509</v>
      </c>
      <c r="D180" s="46" t="s">
        <v>4498</v>
      </c>
      <c r="E180" s="46" t="s">
        <v>148</v>
      </c>
      <c r="F180" s="47">
        <v>-5918550</v>
      </c>
      <c r="G180" s="47">
        <v>-37372.683975</v>
      </c>
      <c r="H180" s="47">
        <v>-1.47</v>
      </c>
      <c r="I180" s="46"/>
    </row>
    <row r="181" spans="2:9" s="2" customFormat="1" ht="13.5" x14ac:dyDescent="0.25">
      <c r="B181" s="46">
        <v>2216253</v>
      </c>
      <c r="C181" s="46" t="s">
        <v>4546</v>
      </c>
      <c r="D181" s="46" t="s">
        <v>4498</v>
      </c>
      <c r="E181" s="46" t="s">
        <v>78</v>
      </c>
      <c r="F181" s="47">
        <v>-2061150</v>
      </c>
      <c r="G181" s="47">
        <v>-34122.338250000001</v>
      </c>
      <c r="H181" s="47">
        <v>-1.35</v>
      </c>
      <c r="I181" s="46"/>
    </row>
    <row r="182" spans="2:9" s="2" customFormat="1" ht="13.5" x14ac:dyDescent="0.25">
      <c r="B182" s="46">
        <v>2216278</v>
      </c>
      <c r="C182" s="46" t="s">
        <v>4562</v>
      </c>
      <c r="D182" s="46" t="s">
        <v>4498</v>
      </c>
      <c r="E182" s="46" t="s">
        <v>247</v>
      </c>
      <c r="F182" s="47">
        <v>-2199250</v>
      </c>
      <c r="G182" s="47">
        <v>-22396.062375000001</v>
      </c>
      <c r="H182" s="47">
        <v>-0.88</v>
      </c>
      <c r="I182" s="46"/>
    </row>
    <row r="183" spans="2:9" s="2" customFormat="1" ht="13.5" x14ac:dyDescent="0.25">
      <c r="B183" s="46">
        <v>2216337</v>
      </c>
      <c r="C183" s="46" t="s">
        <v>4520</v>
      </c>
      <c r="D183" s="46" t="s">
        <v>4498</v>
      </c>
      <c r="E183" s="46" t="s">
        <v>95</v>
      </c>
      <c r="F183" s="47">
        <v>-753000</v>
      </c>
      <c r="G183" s="47">
        <v>-19280.1885</v>
      </c>
      <c r="H183" s="47">
        <v>-0.76</v>
      </c>
      <c r="I183" s="46"/>
    </row>
    <row r="184" spans="2:9" s="2" customFormat="1" ht="13.5" x14ac:dyDescent="0.25">
      <c r="B184" s="46">
        <v>2216261</v>
      </c>
      <c r="C184" s="46" t="s">
        <v>4501</v>
      </c>
      <c r="D184" s="46" t="s">
        <v>4498</v>
      </c>
      <c r="E184" s="46" t="s">
        <v>237</v>
      </c>
      <c r="F184" s="47">
        <v>-792000</v>
      </c>
      <c r="G184" s="47">
        <v>-18980.28</v>
      </c>
      <c r="H184" s="47">
        <v>-0.75</v>
      </c>
      <c r="I184" s="46"/>
    </row>
    <row r="185" spans="2:9" s="2" customFormat="1" ht="13.5" x14ac:dyDescent="0.25">
      <c r="B185" s="46">
        <v>2216288</v>
      </c>
      <c r="C185" s="46" t="s">
        <v>4563</v>
      </c>
      <c r="D185" s="46" t="s">
        <v>4498</v>
      </c>
      <c r="E185" s="46" t="s">
        <v>57</v>
      </c>
      <c r="F185" s="47">
        <v>-1395100</v>
      </c>
      <c r="G185" s="47">
        <v>-18821.99165</v>
      </c>
      <c r="H185" s="47">
        <v>-0.74</v>
      </c>
      <c r="I185" s="46"/>
    </row>
    <row r="186" spans="2:9" s="2" customFormat="1" ht="13.5" x14ac:dyDescent="0.25">
      <c r="B186" s="46">
        <v>2216357</v>
      </c>
      <c r="C186" s="46" t="s">
        <v>4564</v>
      </c>
      <c r="D186" s="46" t="s">
        <v>4498</v>
      </c>
      <c r="E186" s="46" t="s">
        <v>57</v>
      </c>
      <c r="F186" s="47">
        <v>-1483200</v>
      </c>
      <c r="G186" s="47">
        <v>-18218.887200000001</v>
      </c>
      <c r="H186" s="47">
        <v>-0.72</v>
      </c>
      <c r="I186" s="46"/>
    </row>
    <row r="187" spans="2:9" s="2" customFormat="1" ht="13.5" x14ac:dyDescent="0.25">
      <c r="B187" s="46">
        <v>2216370</v>
      </c>
      <c r="C187" s="46" t="s">
        <v>4554</v>
      </c>
      <c r="D187" s="46" t="s">
        <v>4498</v>
      </c>
      <c r="E187" s="46" t="s">
        <v>131</v>
      </c>
      <c r="F187" s="47">
        <v>-1452500</v>
      </c>
      <c r="G187" s="47">
        <v>-17883.90625</v>
      </c>
      <c r="H187" s="47">
        <v>-0.71</v>
      </c>
      <c r="I187" s="46"/>
    </row>
    <row r="188" spans="2:9" s="2" customFormat="1" ht="13.5" x14ac:dyDescent="0.25">
      <c r="B188" s="46">
        <v>2216326</v>
      </c>
      <c r="C188" s="46" t="s">
        <v>4505</v>
      </c>
      <c r="D188" s="46" t="s">
        <v>4498</v>
      </c>
      <c r="E188" s="46" t="s">
        <v>78</v>
      </c>
      <c r="F188" s="47">
        <v>-155000</v>
      </c>
      <c r="G188" s="47">
        <v>-16506.259999999998</v>
      </c>
      <c r="H188" s="47">
        <v>-0.65</v>
      </c>
      <c r="I188" s="46"/>
    </row>
    <row r="189" spans="2:9" s="2" customFormat="1" ht="13.5" x14ac:dyDescent="0.25">
      <c r="B189" s="46">
        <v>2216306</v>
      </c>
      <c r="C189" s="46" t="s">
        <v>4534</v>
      </c>
      <c r="D189" s="46" t="s">
        <v>4498</v>
      </c>
      <c r="E189" s="46" t="s">
        <v>230</v>
      </c>
      <c r="F189" s="47">
        <v>-1134750</v>
      </c>
      <c r="G189" s="47">
        <v>-16420.399874999999</v>
      </c>
      <c r="H189" s="47">
        <v>-0.65</v>
      </c>
      <c r="I189" s="46"/>
    </row>
    <row r="190" spans="2:9" s="2" customFormat="1" ht="13.5" x14ac:dyDescent="0.25">
      <c r="B190" s="46">
        <v>2216390</v>
      </c>
      <c r="C190" s="46" t="s">
        <v>4506</v>
      </c>
      <c r="D190" s="46" t="s">
        <v>4498</v>
      </c>
      <c r="E190" s="46" t="s">
        <v>74</v>
      </c>
      <c r="F190" s="47">
        <v>-672125</v>
      </c>
      <c r="G190" s="47">
        <v>-13586.6708125</v>
      </c>
      <c r="H190" s="47">
        <v>-0.54</v>
      </c>
      <c r="I190" s="46"/>
    </row>
    <row r="191" spans="2:9" s="2" customFormat="1" ht="13.5" x14ac:dyDescent="0.25">
      <c r="B191" s="46">
        <v>2216248</v>
      </c>
      <c r="C191" s="46" t="s">
        <v>4550</v>
      </c>
      <c r="D191" s="46" t="s">
        <v>4498</v>
      </c>
      <c r="E191" s="46" t="s">
        <v>186</v>
      </c>
      <c r="F191" s="47">
        <v>-450600</v>
      </c>
      <c r="G191" s="47">
        <v>-12255.8694</v>
      </c>
      <c r="H191" s="47">
        <v>-0.48</v>
      </c>
      <c r="I191" s="46"/>
    </row>
    <row r="192" spans="2:9" s="2" customFormat="1" ht="13.5" x14ac:dyDescent="0.25">
      <c r="B192" s="46">
        <v>2216345</v>
      </c>
      <c r="C192" s="46" t="s">
        <v>4532</v>
      </c>
      <c r="D192" s="46" t="s">
        <v>4498</v>
      </c>
      <c r="E192" s="46" t="s">
        <v>277</v>
      </c>
      <c r="F192" s="47">
        <v>-4407750</v>
      </c>
      <c r="G192" s="47">
        <v>-11909.7405</v>
      </c>
      <c r="H192" s="47">
        <v>-0.47</v>
      </c>
      <c r="I192" s="46"/>
    </row>
    <row r="193" spans="2:9" s="2" customFormat="1" ht="13.5" x14ac:dyDescent="0.25">
      <c r="B193" s="46">
        <v>2216338</v>
      </c>
      <c r="C193" s="46" t="s">
        <v>4565</v>
      </c>
      <c r="D193" s="46" t="s">
        <v>4498</v>
      </c>
      <c r="E193" s="46" t="s">
        <v>131</v>
      </c>
      <c r="F193" s="47">
        <v>-639200</v>
      </c>
      <c r="G193" s="47">
        <v>-8230.0195999999996</v>
      </c>
      <c r="H193" s="47">
        <v>-0.32</v>
      </c>
      <c r="I193" s="46"/>
    </row>
    <row r="194" spans="2:9" s="2" customFormat="1" ht="13.5" x14ac:dyDescent="0.25">
      <c r="B194" s="46">
        <v>2216227</v>
      </c>
      <c r="C194" s="46" t="s">
        <v>4566</v>
      </c>
      <c r="D194" s="46" t="s">
        <v>4498</v>
      </c>
      <c r="E194" s="46" t="s">
        <v>107</v>
      </c>
      <c r="F194" s="47">
        <v>-104750</v>
      </c>
      <c r="G194" s="47">
        <v>-7518.5360000000001</v>
      </c>
      <c r="H194" s="47">
        <v>-0.3</v>
      </c>
      <c r="I194" s="46"/>
    </row>
    <row r="195" spans="2:9" s="2" customFormat="1" ht="13.5" x14ac:dyDescent="0.25">
      <c r="B195" s="46">
        <v>2216234</v>
      </c>
      <c r="C195" s="46" t="s">
        <v>4503</v>
      </c>
      <c r="D195" s="46" t="s">
        <v>4498</v>
      </c>
      <c r="E195" s="46" t="s">
        <v>53</v>
      </c>
      <c r="F195" s="47">
        <v>-400000</v>
      </c>
      <c r="G195" s="47">
        <v>-7054.8</v>
      </c>
      <c r="H195" s="47">
        <v>-0.28000000000000003</v>
      </c>
      <c r="I195" s="46"/>
    </row>
    <row r="196" spans="2:9" s="2" customFormat="1" ht="13.5" x14ac:dyDescent="0.25">
      <c r="B196" s="46">
        <v>2216348</v>
      </c>
      <c r="C196" s="46" t="s">
        <v>4545</v>
      </c>
      <c r="D196" s="46" t="s">
        <v>4498</v>
      </c>
      <c r="E196" s="46" t="s">
        <v>131</v>
      </c>
      <c r="F196" s="47">
        <v>-114125</v>
      </c>
      <c r="G196" s="47">
        <v>-6640.7625625000001</v>
      </c>
      <c r="H196" s="47">
        <v>-0.26</v>
      </c>
      <c r="I196" s="46"/>
    </row>
    <row r="197" spans="2:9" s="2" customFormat="1" ht="13.5" x14ac:dyDescent="0.25">
      <c r="B197" s="46">
        <v>2216281</v>
      </c>
      <c r="C197" s="46" t="s">
        <v>4536</v>
      </c>
      <c r="D197" s="46" t="s">
        <v>4498</v>
      </c>
      <c r="E197" s="46" t="s">
        <v>107</v>
      </c>
      <c r="F197" s="47">
        <v>-266500</v>
      </c>
      <c r="G197" s="47">
        <v>-4492.9234999999999</v>
      </c>
      <c r="H197" s="47">
        <v>-0.18</v>
      </c>
      <c r="I197" s="46"/>
    </row>
    <row r="198" spans="2:9" s="2" customFormat="1" ht="13.5" x14ac:dyDescent="0.25">
      <c r="B198" s="46">
        <v>2216259</v>
      </c>
      <c r="C198" s="46" t="s">
        <v>4553</v>
      </c>
      <c r="D198" s="46" t="s">
        <v>4498</v>
      </c>
      <c r="E198" s="46" t="s">
        <v>184</v>
      </c>
      <c r="F198" s="47">
        <v>-496800</v>
      </c>
      <c r="G198" s="47">
        <v>-4003.2143999999998</v>
      </c>
      <c r="H198" s="47">
        <v>-0.16</v>
      </c>
      <c r="I198" s="46"/>
    </row>
    <row r="199" spans="2:9" s="2" customFormat="1" ht="13.5" x14ac:dyDescent="0.25">
      <c r="B199" s="46">
        <v>2216350</v>
      </c>
      <c r="C199" s="46" t="s">
        <v>4513</v>
      </c>
      <c r="D199" s="46" t="s">
        <v>4498</v>
      </c>
      <c r="E199" s="46" t="s">
        <v>184</v>
      </c>
      <c r="F199" s="47">
        <v>-3008500</v>
      </c>
      <c r="G199" s="47">
        <v>-3874.9479999999999</v>
      </c>
      <c r="H199" s="47">
        <v>-0.15</v>
      </c>
      <c r="I199" s="46"/>
    </row>
    <row r="200" spans="2:9" s="2" customFormat="1" ht="13.5" x14ac:dyDescent="0.25">
      <c r="B200" s="46">
        <v>2216377</v>
      </c>
      <c r="C200" s="46" t="s">
        <v>4512</v>
      </c>
      <c r="D200" s="46" t="s">
        <v>4498</v>
      </c>
      <c r="E200" s="46" t="s">
        <v>53</v>
      </c>
      <c r="F200" s="47">
        <v>-807300</v>
      </c>
      <c r="G200" s="47">
        <v>-3282.8854500000002</v>
      </c>
      <c r="H200" s="47">
        <v>-0.13</v>
      </c>
      <c r="I200" s="46"/>
    </row>
    <row r="201" spans="2:9" s="2" customFormat="1" ht="13.5" x14ac:dyDescent="0.25">
      <c r="B201" s="46">
        <v>2216302</v>
      </c>
      <c r="C201" s="46" t="s">
        <v>4549</v>
      </c>
      <c r="D201" s="46" t="s">
        <v>4498</v>
      </c>
      <c r="E201" s="46" t="s">
        <v>95</v>
      </c>
      <c r="F201" s="47">
        <v>-632000</v>
      </c>
      <c r="G201" s="47">
        <v>-2772.9</v>
      </c>
      <c r="H201" s="47">
        <v>-0.11</v>
      </c>
      <c r="I201" s="46"/>
    </row>
    <row r="202" spans="2:9" s="2" customFormat="1" ht="13.5" x14ac:dyDescent="0.25">
      <c r="B202" s="46">
        <v>2216325</v>
      </c>
      <c r="C202" s="46" t="s">
        <v>4568</v>
      </c>
      <c r="D202" s="46" t="s">
        <v>4498</v>
      </c>
      <c r="E202" s="46" t="s">
        <v>103</v>
      </c>
      <c r="F202" s="47">
        <v>-76000</v>
      </c>
      <c r="G202" s="47">
        <v>-2389.4780000000001</v>
      </c>
      <c r="H202" s="47">
        <v>-0.09</v>
      </c>
      <c r="I202" s="46"/>
    </row>
    <row r="203" spans="2:9" s="2" customFormat="1" ht="13.5" x14ac:dyDescent="0.25">
      <c r="B203" s="46">
        <v>2216298</v>
      </c>
      <c r="C203" s="46" t="s">
        <v>4567</v>
      </c>
      <c r="D203" s="46" t="s">
        <v>4498</v>
      </c>
      <c r="E203" s="46" t="s">
        <v>119</v>
      </c>
      <c r="F203" s="47">
        <v>-763200</v>
      </c>
      <c r="G203" s="47">
        <v>-2191.1471999999999</v>
      </c>
      <c r="H203" s="47">
        <v>-0.09</v>
      </c>
      <c r="I203" s="46"/>
    </row>
    <row r="204" spans="2:9" s="2" customFormat="1" ht="13.5" x14ac:dyDescent="0.25">
      <c r="B204" s="46">
        <v>2216397</v>
      </c>
      <c r="C204" s="46" t="s">
        <v>4569</v>
      </c>
      <c r="D204" s="46" t="s">
        <v>4498</v>
      </c>
      <c r="E204" s="46" t="s">
        <v>74</v>
      </c>
      <c r="F204" s="47">
        <v>-7575</v>
      </c>
      <c r="G204" s="47">
        <v>-2038.7355</v>
      </c>
      <c r="H204" s="47">
        <v>-0.08</v>
      </c>
      <c r="I204" s="46"/>
    </row>
    <row r="205" spans="2:9" s="2" customFormat="1" ht="13.5" x14ac:dyDescent="0.25">
      <c r="B205" s="46">
        <v>2216269</v>
      </c>
      <c r="C205" s="46" t="s">
        <v>4537</v>
      </c>
      <c r="D205" s="46" t="s">
        <v>4498</v>
      </c>
      <c r="E205" s="46" t="s">
        <v>53</v>
      </c>
      <c r="F205" s="47">
        <v>-1220000</v>
      </c>
      <c r="G205" s="47">
        <v>-1810.48</v>
      </c>
      <c r="H205" s="47">
        <v>-7.0000000000000007E-2</v>
      </c>
      <c r="I205" s="46"/>
    </row>
    <row r="206" spans="2:9" s="2" customFormat="1" ht="13.5" x14ac:dyDescent="0.25">
      <c r="B206" s="46">
        <v>2216304</v>
      </c>
      <c r="C206" s="46" t="s">
        <v>4570</v>
      </c>
      <c r="D206" s="46" t="s">
        <v>4498</v>
      </c>
      <c r="E206" s="46" t="s">
        <v>103</v>
      </c>
      <c r="F206" s="47">
        <v>-39000</v>
      </c>
      <c r="G206" s="47">
        <v>-1368.7049999999999</v>
      </c>
      <c r="H206" s="47">
        <v>-0.05</v>
      </c>
      <c r="I206" s="46"/>
    </row>
    <row r="207" spans="2:9" s="2" customFormat="1" ht="13.5" x14ac:dyDescent="0.25">
      <c r="B207" s="46">
        <v>2216316</v>
      </c>
      <c r="C207" s="46" t="s">
        <v>4571</v>
      </c>
      <c r="D207" s="46" t="s">
        <v>4498</v>
      </c>
      <c r="E207" s="46" t="s">
        <v>78</v>
      </c>
      <c r="F207" s="47">
        <v>-14500</v>
      </c>
      <c r="G207" s="47">
        <v>-889.20524999999998</v>
      </c>
      <c r="H207" s="47">
        <v>-0.04</v>
      </c>
      <c r="I207" s="46"/>
    </row>
    <row r="208" spans="2:9" s="2" customFormat="1" ht="13.5" x14ac:dyDescent="0.25">
      <c r="B208" s="46">
        <v>2216250</v>
      </c>
      <c r="C208" s="46" t="s">
        <v>4544</v>
      </c>
      <c r="D208" s="46" t="s">
        <v>4498</v>
      </c>
      <c r="E208" s="46" t="s">
        <v>277</v>
      </c>
      <c r="F208" s="47">
        <v>-300000</v>
      </c>
      <c r="G208" s="47">
        <v>-788.1</v>
      </c>
      <c r="H208" s="47">
        <v>-0.03</v>
      </c>
      <c r="I208" s="46"/>
    </row>
    <row r="209" spans="2:9" s="2" customFormat="1" ht="13.5" x14ac:dyDescent="0.25">
      <c r="B209" s="46">
        <v>2216359</v>
      </c>
      <c r="C209" s="46" t="s">
        <v>4572</v>
      </c>
      <c r="D209" s="46" t="s">
        <v>4498</v>
      </c>
      <c r="E209" s="46" t="s">
        <v>441</v>
      </c>
      <c r="F209" s="47">
        <v>-124800</v>
      </c>
      <c r="G209" s="47">
        <v>-715.54079999999999</v>
      </c>
      <c r="H209" s="47">
        <v>-0.03</v>
      </c>
      <c r="I209" s="46"/>
    </row>
    <row r="210" spans="2:9" s="2" customFormat="1" ht="13.5" x14ac:dyDescent="0.25">
      <c r="B210" s="46">
        <v>2216365</v>
      </c>
      <c r="C210" s="46" t="s">
        <v>4573</v>
      </c>
      <c r="D210" s="46" t="s">
        <v>4498</v>
      </c>
      <c r="E210" s="46" t="s">
        <v>230</v>
      </c>
      <c r="F210" s="47">
        <v>-101200</v>
      </c>
      <c r="G210" s="47">
        <v>-702.32799999999997</v>
      </c>
      <c r="H210" s="47">
        <v>-0.03</v>
      </c>
      <c r="I210" s="46"/>
    </row>
    <row r="211" spans="2:9" s="2" customFormat="1" ht="13.5" x14ac:dyDescent="0.25">
      <c r="B211" s="46">
        <v>2216289</v>
      </c>
      <c r="C211" s="46" t="s">
        <v>4574</v>
      </c>
      <c r="D211" s="46" t="s">
        <v>4498</v>
      </c>
      <c r="E211" s="46" t="s">
        <v>186</v>
      </c>
      <c r="F211" s="47">
        <v>-59000</v>
      </c>
      <c r="G211" s="47">
        <v>-460.25900000000001</v>
      </c>
      <c r="H211" s="47">
        <v>-0.02</v>
      </c>
      <c r="I211" s="46"/>
    </row>
    <row r="212" spans="2:9" s="2" customFormat="1" ht="13.5" x14ac:dyDescent="0.25">
      <c r="B212" s="46">
        <v>2216305</v>
      </c>
      <c r="C212" s="46" t="s">
        <v>4575</v>
      </c>
      <c r="D212" s="46" t="s">
        <v>4498</v>
      </c>
      <c r="E212" s="46" t="s">
        <v>115</v>
      </c>
      <c r="F212" s="47">
        <v>-315000</v>
      </c>
      <c r="G212" s="47">
        <v>-457.22250000000003</v>
      </c>
      <c r="H212" s="47">
        <v>-0.02</v>
      </c>
      <c r="I212" s="46"/>
    </row>
    <row r="213" spans="2:9" s="2" customFormat="1" ht="13.5" x14ac:dyDescent="0.25">
      <c r="B213" s="46">
        <v>2216401</v>
      </c>
      <c r="C213" s="46" t="s">
        <v>4576</v>
      </c>
      <c r="D213" s="46" t="s">
        <v>4498</v>
      </c>
      <c r="E213" s="46" t="s">
        <v>78</v>
      </c>
      <c r="F213" s="47">
        <v>-61275</v>
      </c>
      <c r="G213" s="47">
        <v>-434.77676250000002</v>
      </c>
      <c r="H213" s="47">
        <v>-0.02</v>
      </c>
      <c r="I213" s="46"/>
    </row>
    <row r="214" spans="2:9" s="2" customFormat="1" ht="13.5" x14ac:dyDescent="0.25">
      <c r="B214" s="46">
        <v>2216273</v>
      </c>
      <c r="C214" s="46" t="s">
        <v>4530</v>
      </c>
      <c r="D214" s="46" t="s">
        <v>4498</v>
      </c>
      <c r="E214" s="46" t="s">
        <v>237</v>
      </c>
      <c r="F214" s="47">
        <v>-110700</v>
      </c>
      <c r="G214" s="47">
        <v>-386.06625000000003</v>
      </c>
      <c r="H214" s="47">
        <v>-0.02</v>
      </c>
      <c r="I214" s="46"/>
    </row>
    <row r="215" spans="2:9" s="2" customFormat="1" ht="13.5" x14ac:dyDescent="0.25">
      <c r="B215" s="46">
        <v>2216284</v>
      </c>
      <c r="C215" s="46" t="s">
        <v>4577</v>
      </c>
      <c r="D215" s="46" t="s">
        <v>4498</v>
      </c>
      <c r="E215" s="46" t="s">
        <v>217</v>
      </c>
      <c r="F215" s="47">
        <v>-4375</v>
      </c>
      <c r="G215" s="47">
        <v>-243.604375</v>
      </c>
      <c r="H215" s="47">
        <v>-0.01</v>
      </c>
      <c r="I215" s="46"/>
    </row>
    <row r="216" spans="2:9" s="2" customFormat="1" ht="13.5" x14ac:dyDescent="0.25">
      <c r="B216" s="46">
        <v>2216254</v>
      </c>
      <c r="C216" s="46" t="s">
        <v>4533</v>
      </c>
      <c r="D216" s="46" t="s">
        <v>4498</v>
      </c>
      <c r="E216" s="46" t="s">
        <v>277</v>
      </c>
      <c r="F216" s="47">
        <v>-108000</v>
      </c>
      <c r="G216" s="47">
        <v>-227.44800000000001</v>
      </c>
      <c r="H216" s="47">
        <v>-0.01</v>
      </c>
      <c r="I216" s="46"/>
    </row>
    <row r="217" spans="2:9" s="2" customFormat="1" ht="13.5" x14ac:dyDescent="0.25">
      <c r="B217" s="46">
        <v>2216379</v>
      </c>
      <c r="C217" s="46" t="s">
        <v>4511</v>
      </c>
      <c r="D217" s="46" t="s">
        <v>4498</v>
      </c>
      <c r="E217" s="46" t="s">
        <v>53</v>
      </c>
      <c r="F217" s="47">
        <v>-114075</v>
      </c>
      <c r="G217" s="47">
        <v>-226.7240625</v>
      </c>
      <c r="H217" s="47">
        <v>-0.01</v>
      </c>
      <c r="I217" s="46"/>
    </row>
    <row r="218" spans="2:9" s="2" customFormat="1" ht="13.5" x14ac:dyDescent="0.25">
      <c r="B218" s="46">
        <v>2216310</v>
      </c>
      <c r="C218" s="46" t="s">
        <v>4551</v>
      </c>
      <c r="D218" s="46" t="s">
        <v>4498</v>
      </c>
      <c r="E218" s="46" t="s">
        <v>131</v>
      </c>
      <c r="F218" s="47">
        <v>-20900</v>
      </c>
      <c r="G218" s="47">
        <v>-219.83664999999999</v>
      </c>
      <c r="H218" s="47">
        <v>-0.01</v>
      </c>
      <c r="I218" s="46"/>
    </row>
    <row r="219" spans="2:9" s="2" customFormat="1" ht="13.5" x14ac:dyDescent="0.25">
      <c r="B219" s="46">
        <v>2216404</v>
      </c>
      <c r="C219" s="46" t="s">
        <v>4578</v>
      </c>
      <c r="D219" s="46" t="s">
        <v>4498</v>
      </c>
      <c r="E219" s="46" t="s">
        <v>57</v>
      </c>
      <c r="F219" s="47">
        <v>-13200</v>
      </c>
      <c r="G219" s="47">
        <v>-193.578</v>
      </c>
      <c r="H219" s="47">
        <v>-0.01</v>
      </c>
      <c r="I219" s="46"/>
    </row>
    <row r="220" spans="2:9" s="2" customFormat="1" ht="13.5" x14ac:dyDescent="0.25">
      <c r="B220" s="46">
        <v>2216373</v>
      </c>
      <c r="C220" s="46" t="s">
        <v>4579</v>
      </c>
      <c r="D220" s="46" t="s">
        <v>4498</v>
      </c>
      <c r="E220" s="46" t="s">
        <v>53</v>
      </c>
      <c r="F220" s="47">
        <v>-80000</v>
      </c>
      <c r="G220" s="47">
        <v>-189.4</v>
      </c>
      <c r="H220" s="47">
        <v>-0.01</v>
      </c>
      <c r="I220" s="46"/>
    </row>
    <row r="221" spans="2:9" s="2" customFormat="1" ht="13.5" x14ac:dyDescent="0.25">
      <c r="B221" s="46">
        <v>2216244</v>
      </c>
      <c r="C221" s="46" t="s">
        <v>4580</v>
      </c>
      <c r="D221" s="46" t="s">
        <v>4498</v>
      </c>
      <c r="E221" s="46" t="s">
        <v>57</v>
      </c>
      <c r="F221" s="47">
        <v>-1200</v>
      </c>
      <c r="G221" s="47">
        <v>-66.973200000000006</v>
      </c>
      <c r="H221" s="47" t="s">
        <v>4668</v>
      </c>
      <c r="I221" s="46"/>
    </row>
    <row r="222" spans="2:9" s="1" customFormat="1" ht="13.5" x14ac:dyDescent="0.25">
      <c r="B222" s="48"/>
      <c r="C222" s="48" t="s">
        <v>4495</v>
      </c>
      <c r="D222" s="48"/>
      <c r="E222" s="48"/>
      <c r="F222" s="49"/>
      <c r="G222" s="49">
        <v>-618750.82717499987</v>
      </c>
      <c r="H222" s="49">
        <v>-24.430000000000003</v>
      </c>
      <c r="I222" s="48"/>
    </row>
    <row r="224" spans="2:9" x14ac:dyDescent="0.25">
      <c r="C224" s="1" t="s">
        <v>42</v>
      </c>
    </row>
    <row r="225" spans="3:11" x14ac:dyDescent="0.25">
      <c r="C225" s="37" t="s">
        <v>43</v>
      </c>
      <c r="D225" s="37"/>
      <c r="E225" s="37"/>
      <c r="F225" s="37"/>
      <c r="G225" s="37"/>
      <c r="H225" s="37"/>
      <c r="I225" s="37"/>
      <c r="J225" s="37"/>
      <c r="K225" s="37"/>
    </row>
    <row r="226" spans="3:11" x14ac:dyDescent="0.25">
      <c r="C226" s="2" t="s">
        <v>44</v>
      </c>
    </row>
    <row r="227" spans="3:11" x14ac:dyDescent="0.25">
      <c r="C227" s="2" t="s">
        <v>45</v>
      </c>
    </row>
    <row r="228" spans="3:11" x14ac:dyDescent="0.25">
      <c r="C228" s="2" t="s">
        <v>46</v>
      </c>
    </row>
    <row r="229" spans="3:11" x14ac:dyDescent="0.25">
      <c r="C229" s="2" t="s">
        <v>47</v>
      </c>
    </row>
    <row r="231" spans="3:11" x14ac:dyDescent="0.25">
      <c r="C231" s="77" t="s">
        <v>4759</v>
      </c>
      <c r="E231" s="77" t="s">
        <v>4760</v>
      </c>
      <c r="F231" s="78"/>
    </row>
    <row r="232" spans="3:11" x14ac:dyDescent="0.25">
      <c r="E232" s="2" t="s">
        <v>4810</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8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3074</v>
      </c>
      <c r="J2" s="38" t="s">
        <v>4484</v>
      </c>
    </row>
    <row r="3" spans="1:54" ht="16.5" x14ac:dyDescent="0.3">
      <c r="C3" s="1" t="s">
        <v>26</v>
      </c>
      <c r="D3" s="21" t="s">
        <v>3075</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3076</v>
      </c>
      <c r="C26" s="57" t="s">
        <v>3077</v>
      </c>
      <c r="D26" s="54" t="s">
        <v>3078</v>
      </c>
      <c r="E26" s="6" t="s">
        <v>660</v>
      </c>
      <c r="F26" s="19">
        <v>20000000</v>
      </c>
      <c r="G26" s="24">
        <v>20126.54</v>
      </c>
      <c r="H26" s="24">
        <v>57.62</v>
      </c>
      <c r="I26" s="31">
        <v>7.7270149000000004</v>
      </c>
      <c r="J26" s="31"/>
      <c r="K26" s="35"/>
    </row>
    <row r="27" spans="1:11" x14ac:dyDescent="0.25">
      <c r="B27" s="8" t="s">
        <v>3079</v>
      </c>
      <c r="C27" s="57" t="s">
        <v>3080</v>
      </c>
      <c r="D27" s="54" t="s">
        <v>3081</v>
      </c>
      <c r="E27" s="6" t="s">
        <v>660</v>
      </c>
      <c r="F27" s="19">
        <v>2500000</v>
      </c>
      <c r="G27" s="24">
        <v>2526.17</v>
      </c>
      <c r="H27" s="24">
        <v>7.23</v>
      </c>
      <c r="I27" s="31">
        <v>7.6629832000000002</v>
      </c>
      <c r="J27" s="31"/>
      <c r="K27" s="35"/>
    </row>
    <row r="28" spans="1:11" x14ac:dyDescent="0.25">
      <c r="B28" s="8" t="s">
        <v>3082</v>
      </c>
      <c r="C28" s="57" t="s">
        <v>3083</v>
      </c>
      <c r="D28" s="54" t="s">
        <v>3084</v>
      </c>
      <c r="E28" s="6" t="s">
        <v>660</v>
      </c>
      <c r="F28" s="19">
        <v>2500000</v>
      </c>
      <c r="G28" s="24">
        <v>2501.85</v>
      </c>
      <c r="H28" s="24">
        <v>7.16</v>
      </c>
      <c r="I28" s="31">
        <v>7.7154843</v>
      </c>
      <c r="J28" s="31"/>
      <c r="K28" s="35"/>
    </row>
    <row r="29" spans="1:11" x14ac:dyDescent="0.25">
      <c r="B29" s="8" t="s">
        <v>3085</v>
      </c>
      <c r="C29" s="57" t="s">
        <v>3086</v>
      </c>
      <c r="D29" s="54" t="s">
        <v>3087</v>
      </c>
      <c r="E29" s="6" t="s">
        <v>660</v>
      </c>
      <c r="F29" s="19">
        <v>1500000</v>
      </c>
      <c r="G29" s="24">
        <v>1517.41</v>
      </c>
      <c r="H29" s="24">
        <v>4.34</v>
      </c>
      <c r="I29" s="31">
        <v>7.6993634999999996</v>
      </c>
      <c r="J29" s="31"/>
      <c r="K29" s="35"/>
    </row>
    <row r="30" spans="1:11" x14ac:dyDescent="0.25">
      <c r="B30" s="8" t="s">
        <v>3088</v>
      </c>
      <c r="C30" s="57" t="s">
        <v>3089</v>
      </c>
      <c r="D30" s="54" t="s">
        <v>3090</v>
      </c>
      <c r="E30" s="6" t="s">
        <v>660</v>
      </c>
      <c r="F30" s="19">
        <v>1507600</v>
      </c>
      <c r="G30" s="24">
        <v>1460.84</v>
      </c>
      <c r="H30" s="24">
        <v>4.18</v>
      </c>
      <c r="I30" s="31">
        <v>7.6691703000000002</v>
      </c>
      <c r="J30" s="31"/>
      <c r="K30" s="35"/>
    </row>
    <row r="31" spans="1:11" x14ac:dyDescent="0.25">
      <c r="B31" s="8" t="s">
        <v>3027</v>
      </c>
      <c r="C31" s="57" t="s">
        <v>3028</v>
      </c>
      <c r="D31" s="54" t="s">
        <v>3029</v>
      </c>
      <c r="E31" s="6" t="s">
        <v>660</v>
      </c>
      <c r="F31" s="19">
        <v>800000</v>
      </c>
      <c r="G31" s="24">
        <v>805.22</v>
      </c>
      <c r="H31" s="24">
        <v>2.31</v>
      </c>
      <c r="I31" s="31">
        <v>7.6873779999999998</v>
      </c>
      <c r="J31" s="31"/>
      <c r="K31" s="35"/>
    </row>
    <row r="32" spans="1:11" x14ac:dyDescent="0.25">
      <c r="B32" s="8" t="s">
        <v>3091</v>
      </c>
      <c r="C32" s="57" t="s">
        <v>2973</v>
      </c>
      <c r="D32" s="54" t="s">
        <v>3092</v>
      </c>
      <c r="E32" s="6" t="s">
        <v>660</v>
      </c>
      <c r="F32" s="19">
        <v>700000</v>
      </c>
      <c r="G32" s="24">
        <v>707.51</v>
      </c>
      <c r="H32" s="24">
        <v>2.0299999999999998</v>
      </c>
      <c r="I32" s="31">
        <v>7.6790650999999999</v>
      </c>
      <c r="J32" s="31"/>
      <c r="K32" s="35"/>
    </row>
    <row r="33" spans="1:11" x14ac:dyDescent="0.25">
      <c r="B33" s="8" t="s">
        <v>3093</v>
      </c>
      <c r="C33" s="57" t="s">
        <v>3094</v>
      </c>
      <c r="D33" s="54" t="s">
        <v>3095</v>
      </c>
      <c r="E33" s="6" t="s">
        <v>660</v>
      </c>
      <c r="F33" s="19">
        <v>500000</v>
      </c>
      <c r="G33" s="24">
        <v>503.56</v>
      </c>
      <c r="H33" s="24">
        <v>1.44</v>
      </c>
      <c r="I33" s="31">
        <v>7.6813200999999998</v>
      </c>
      <c r="J33" s="31"/>
      <c r="K33" s="35"/>
    </row>
    <row r="34" spans="1:11" x14ac:dyDescent="0.25">
      <c r="C34" s="58" t="s">
        <v>39</v>
      </c>
      <c r="D34" s="54"/>
      <c r="E34" s="6"/>
      <c r="F34" s="19"/>
      <c r="G34" s="25">
        <v>30149.1</v>
      </c>
      <c r="H34" s="25">
        <v>86.31</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3010</v>
      </c>
      <c r="C46" s="57" t="s">
        <v>3011</v>
      </c>
      <c r="D46" s="54" t="s">
        <v>3012</v>
      </c>
      <c r="E46" s="6" t="s">
        <v>660</v>
      </c>
      <c r="F46" s="19">
        <v>1385000</v>
      </c>
      <c r="G46" s="24">
        <v>1152</v>
      </c>
      <c r="H46" s="24">
        <v>3.3</v>
      </c>
      <c r="I46" s="31">
        <v>7.4910617000000004</v>
      </c>
      <c r="J46" s="31"/>
      <c r="K46" s="35"/>
    </row>
    <row r="47" spans="1:11" x14ac:dyDescent="0.25">
      <c r="B47" s="8" t="s">
        <v>2981</v>
      </c>
      <c r="C47" s="57" t="s">
        <v>2982</v>
      </c>
      <c r="D47" s="54" t="s">
        <v>2983</v>
      </c>
      <c r="E47" s="6" t="s">
        <v>660</v>
      </c>
      <c r="F47" s="19">
        <v>1260000</v>
      </c>
      <c r="G47" s="24">
        <v>1048.6600000000001</v>
      </c>
      <c r="H47" s="24">
        <v>3</v>
      </c>
      <c r="I47" s="31">
        <v>7.4911135</v>
      </c>
      <c r="J47" s="31"/>
      <c r="K47" s="35"/>
    </row>
    <row r="48" spans="1:11" x14ac:dyDescent="0.25">
      <c r="B48" s="8" t="s">
        <v>2987</v>
      </c>
      <c r="C48" s="57" t="s">
        <v>2988</v>
      </c>
      <c r="D48" s="54" t="s">
        <v>2989</v>
      </c>
      <c r="E48" s="6" t="s">
        <v>660</v>
      </c>
      <c r="F48" s="19">
        <v>807500</v>
      </c>
      <c r="G48" s="24">
        <v>671.92</v>
      </c>
      <c r="H48" s="24">
        <v>1.92</v>
      </c>
      <c r="I48" s="31">
        <v>7.4910617000000004</v>
      </c>
      <c r="J48" s="31"/>
      <c r="K48" s="35"/>
    </row>
    <row r="49" spans="1:11" x14ac:dyDescent="0.25">
      <c r="B49" s="8" t="s">
        <v>2240</v>
      </c>
      <c r="C49" s="57" t="s">
        <v>2241</v>
      </c>
      <c r="D49" s="54" t="s">
        <v>2242</v>
      </c>
      <c r="E49" s="6" t="s">
        <v>660</v>
      </c>
      <c r="F49" s="19">
        <v>665000</v>
      </c>
      <c r="G49" s="24">
        <v>564.46</v>
      </c>
      <c r="H49" s="24">
        <v>1.62</v>
      </c>
      <c r="I49" s="31">
        <v>7.4520607999999999</v>
      </c>
      <c r="J49" s="31"/>
      <c r="K49" s="35"/>
    </row>
    <row r="50" spans="1:11" x14ac:dyDescent="0.25">
      <c r="B50" s="8" t="s">
        <v>2246</v>
      </c>
      <c r="C50" s="57" t="s">
        <v>2247</v>
      </c>
      <c r="D50" s="54" t="s">
        <v>2248</v>
      </c>
      <c r="E50" s="6" t="s">
        <v>660</v>
      </c>
      <c r="F50" s="19">
        <v>265000</v>
      </c>
      <c r="G50" s="24">
        <v>220.6</v>
      </c>
      <c r="H50" s="24">
        <v>0.63</v>
      </c>
      <c r="I50" s="31">
        <v>7.4911135</v>
      </c>
      <c r="J50" s="31"/>
      <c r="K50" s="35"/>
    </row>
    <row r="51" spans="1:11" x14ac:dyDescent="0.25">
      <c r="B51" s="8" t="s">
        <v>2243</v>
      </c>
      <c r="C51" s="57" t="s">
        <v>2244</v>
      </c>
      <c r="D51" s="54" t="s">
        <v>2245</v>
      </c>
      <c r="E51" s="6" t="s">
        <v>660</v>
      </c>
      <c r="F51" s="19">
        <v>165000</v>
      </c>
      <c r="G51" s="24">
        <v>137.43</v>
      </c>
      <c r="H51" s="24">
        <v>0.39</v>
      </c>
      <c r="I51" s="31">
        <v>7.4911653999999999</v>
      </c>
      <c r="J51" s="31"/>
      <c r="K51" s="35"/>
    </row>
    <row r="52" spans="1:11" x14ac:dyDescent="0.25">
      <c r="B52" s="8" t="s">
        <v>2919</v>
      </c>
      <c r="C52" s="57" t="s">
        <v>2920</v>
      </c>
      <c r="D52" s="54" t="s">
        <v>2921</v>
      </c>
      <c r="E52" s="6" t="s">
        <v>660</v>
      </c>
      <c r="F52" s="19">
        <v>50000</v>
      </c>
      <c r="G52" s="24">
        <v>42.38</v>
      </c>
      <c r="H52" s="24">
        <v>0.12</v>
      </c>
      <c r="I52" s="31">
        <v>7.4519570999999996</v>
      </c>
      <c r="J52" s="31"/>
      <c r="K52" s="35"/>
    </row>
    <row r="53" spans="1:11" x14ac:dyDescent="0.25">
      <c r="C53" s="58" t="s">
        <v>39</v>
      </c>
      <c r="D53" s="54"/>
      <c r="E53" s="6"/>
      <c r="F53" s="19"/>
      <c r="G53" s="25">
        <v>3837.45</v>
      </c>
      <c r="H53" s="25">
        <v>10.98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60.8</v>
      </c>
      <c r="H65" s="24">
        <v>0.17</v>
      </c>
      <c r="I65" s="31"/>
      <c r="J65" s="31"/>
      <c r="K65" s="35"/>
    </row>
    <row r="66" spans="1:54" x14ac:dyDescent="0.25">
      <c r="C66" s="58" t="s">
        <v>39</v>
      </c>
      <c r="D66" s="54"/>
      <c r="E66" s="6"/>
      <c r="F66" s="19"/>
      <c r="G66" s="25">
        <v>60.8</v>
      </c>
      <c r="H66" s="25">
        <v>0.17</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4667</v>
      </c>
      <c r="D69" s="54"/>
      <c r="E69" s="6"/>
      <c r="F69" s="19"/>
      <c r="G69" s="24" t="s">
        <v>2</v>
      </c>
      <c r="H69" s="24" t="s">
        <v>2</v>
      </c>
      <c r="I69" s="31"/>
      <c r="J69" s="31"/>
      <c r="K69" s="35"/>
      <c r="L69" s="3"/>
      <c r="AI69" s="3"/>
      <c r="AV69" s="3"/>
      <c r="AX69" s="3"/>
      <c r="BB69" s="3"/>
    </row>
    <row r="70" spans="1:54" x14ac:dyDescent="0.25">
      <c r="B70" s="8"/>
      <c r="C70" s="57" t="s">
        <v>40</v>
      </c>
      <c r="D70" s="54"/>
      <c r="E70" s="6"/>
      <c r="F70" s="19"/>
      <c r="G70" s="24">
        <v>883.67</v>
      </c>
      <c r="H70" s="24">
        <v>2.5399999999999996</v>
      </c>
      <c r="I70" s="31"/>
      <c r="J70" s="31"/>
      <c r="K70" s="35"/>
    </row>
    <row r="71" spans="1:54" x14ac:dyDescent="0.25">
      <c r="C71" s="58" t="s">
        <v>39</v>
      </c>
      <c r="D71" s="54"/>
      <c r="E71" s="6"/>
      <c r="F71" s="19"/>
      <c r="G71" s="25">
        <v>883.67</v>
      </c>
      <c r="H71" s="25">
        <v>2.5399999999999996</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34931.019999999997</v>
      </c>
      <c r="H73" s="26">
        <v>100.00000000000001</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7" t="s">
        <v>4759</v>
      </c>
      <c r="E83" s="77" t="s">
        <v>4760</v>
      </c>
      <c r="F83" s="78"/>
    </row>
    <row r="84" spans="3:6" x14ac:dyDescent="0.25">
      <c r="E84" s="2" t="s">
        <v>4809</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8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3096</v>
      </c>
      <c r="J2" s="38" t="s">
        <v>4484</v>
      </c>
    </row>
    <row r="3" spans="1:54" ht="16.5" x14ac:dyDescent="0.3">
      <c r="C3" s="1" t="s">
        <v>26</v>
      </c>
      <c r="D3" s="21" t="s">
        <v>3097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3098</v>
      </c>
      <c r="C26" s="57" t="s">
        <v>3099</v>
      </c>
      <c r="D26" s="54" t="s">
        <v>3100</v>
      </c>
      <c r="E26" s="6" t="s">
        <v>660</v>
      </c>
      <c r="F26" s="19">
        <v>2499900</v>
      </c>
      <c r="G26" s="24">
        <v>2489.29</v>
      </c>
      <c r="H26" s="24">
        <v>22.93</v>
      </c>
      <c r="I26" s="31">
        <v>7.6873779999999998</v>
      </c>
      <c r="J26" s="31"/>
      <c r="K26" s="35"/>
    </row>
    <row r="27" spans="1:11" x14ac:dyDescent="0.25">
      <c r="B27" s="8" t="s">
        <v>3101</v>
      </c>
      <c r="C27" s="57" t="s">
        <v>3102</v>
      </c>
      <c r="D27" s="54" t="s">
        <v>3103</v>
      </c>
      <c r="E27" s="6" t="s">
        <v>660</v>
      </c>
      <c r="F27" s="19">
        <v>2000000</v>
      </c>
      <c r="G27" s="24">
        <v>1992.26</v>
      </c>
      <c r="H27" s="24">
        <v>18.350000000000001</v>
      </c>
      <c r="I27" s="31">
        <v>7.6820107000000002</v>
      </c>
      <c r="J27" s="31"/>
      <c r="K27" s="35"/>
    </row>
    <row r="28" spans="1:11" x14ac:dyDescent="0.25">
      <c r="B28" s="8" t="s">
        <v>3104</v>
      </c>
      <c r="C28" s="57" t="s">
        <v>3105</v>
      </c>
      <c r="D28" s="54" t="s">
        <v>3106</v>
      </c>
      <c r="E28" s="6" t="s">
        <v>660</v>
      </c>
      <c r="F28" s="19">
        <v>1500000</v>
      </c>
      <c r="G28" s="24">
        <v>1493.82</v>
      </c>
      <c r="H28" s="24">
        <v>13.76</v>
      </c>
      <c r="I28" s="31">
        <v>7.6717241999999999</v>
      </c>
      <c r="J28" s="31"/>
      <c r="K28" s="35"/>
    </row>
    <row r="29" spans="1:11" x14ac:dyDescent="0.25">
      <c r="B29" s="8" t="s">
        <v>3107</v>
      </c>
      <c r="C29" s="57" t="s">
        <v>3108</v>
      </c>
      <c r="D29" s="54" t="s">
        <v>3109</v>
      </c>
      <c r="E29" s="6" t="s">
        <v>660</v>
      </c>
      <c r="F29" s="19">
        <v>500000</v>
      </c>
      <c r="G29" s="24">
        <v>500.82</v>
      </c>
      <c r="H29" s="24">
        <v>4.6100000000000003</v>
      </c>
      <c r="I29" s="31">
        <v>7.6872742000000001</v>
      </c>
      <c r="J29" s="31"/>
      <c r="K29" s="35"/>
    </row>
    <row r="30" spans="1:11" x14ac:dyDescent="0.25">
      <c r="B30" s="8" t="s">
        <v>3088</v>
      </c>
      <c r="C30" s="57" t="s">
        <v>3089</v>
      </c>
      <c r="D30" s="54" t="s">
        <v>3090</v>
      </c>
      <c r="E30" s="6" t="s">
        <v>660</v>
      </c>
      <c r="F30" s="19">
        <v>225000</v>
      </c>
      <c r="G30" s="24">
        <v>218.02</v>
      </c>
      <c r="H30" s="24">
        <v>2.0099999999999998</v>
      </c>
      <c r="I30" s="31">
        <v>7.6691703000000002</v>
      </c>
      <c r="J30" s="31"/>
      <c r="K30" s="35"/>
    </row>
    <row r="31" spans="1:11" x14ac:dyDescent="0.25">
      <c r="C31" s="58" t="s">
        <v>39</v>
      </c>
      <c r="D31" s="54"/>
      <c r="E31" s="6"/>
      <c r="F31" s="19"/>
      <c r="G31" s="25">
        <v>6694.21</v>
      </c>
      <c r="H31" s="25">
        <v>61.66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703</v>
      </c>
      <c r="C43" s="57" t="s">
        <v>704</v>
      </c>
      <c r="D43" s="54" t="s">
        <v>705</v>
      </c>
      <c r="E43" s="6" t="s">
        <v>660</v>
      </c>
      <c r="F43" s="19">
        <v>3035000</v>
      </c>
      <c r="G43" s="24">
        <v>2493.9299999999998</v>
      </c>
      <c r="H43" s="24">
        <v>22.97</v>
      </c>
      <c r="I43" s="31">
        <v>7.4715790999999996</v>
      </c>
      <c r="J43" s="31"/>
      <c r="K43" s="35"/>
    </row>
    <row r="44" spans="1:11" x14ac:dyDescent="0.25">
      <c r="B44" s="8" t="s">
        <v>2243</v>
      </c>
      <c r="C44" s="57" t="s">
        <v>2244</v>
      </c>
      <c r="D44" s="54" t="s">
        <v>2245</v>
      </c>
      <c r="E44" s="6" t="s">
        <v>660</v>
      </c>
      <c r="F44" s="19">
        <v>806300</v>
      </c>
      <c r="G44" s="24">
        <v>671.6</v>
      </c>
      <c r="H44" s="24">
        <v>6.19</v>
      </c>
      <c r="I44" s="31">
        <v>7.4911653999999999</v>
      </c>
      <c r="J44" s="31"/>
      <c r="K44" s="35"/>
    </row>
    <row r="45" spans="1:11" x14ac:dyDescent="0.25">
      <c r="B45" s="8" t="s">
        <v>2246</v>
      </c>
      <c r="C45" s="57" t="s">
        <v>2247</v>
      </c>
      <c r="D45" s="54" t="s">
        <v>2248</v>
      </c>
      <c r="E45" s="6" t="s">
        <v>660</v>
      </c>
      <c r="F45" s="19">
        <v>325000</v>
      </c>
      <c r="G45" s="24">
        <v>270.54000000000002</v>
      </c>
      <c r="H45" s="24">
        <v>2.4900000000000002</v>
      </c>
      <c r="I45" s="31">
        <v>7.4911135</v>
      </c>
      <c r="J45" s="31"/>
      <c r="K45" s="35"/>
    </row>
    <row r="46" spans="1:11" x14ac:dyDescent="0.25">
      <c r="B46" s="8" t="s">
        <v>3010</v>
      </c>
      <c r="C46" s="57" t="s">
        <v>3011</v>
      </c>
      <c r="D46" s="54" t="s">
        <v>3012</v>
      </c>
      <c r="E46" s="6" t="s">
        <v>660</v>
      </c>
      <c r="F46" s="19">
        <v>325000</v>
      </c>
      <c r="G46" s="24">
        <v>270.32</v>
      </c>
      <c r="H46" s="24">
        <v>2.4900000000000002</v>
      </c>
      <c r="I46" s="31">
        <v>7.4910617000000004</v>
      </c>
      <c r="J46" s="31"/>
      <c r="K46" s="35"/>
    </row>
    <row r="47" spans="1:11" x14ac:dyDescent="0.25">
      <c r="B47" s="8" t="s">
        <v>3110</v>
      </c>
      <c r="C47" s="57" t="s">
        <v>3111</v>
      </c>
      <c r="D47" s="54" t="s">
        <v>3112</v>
      </c>
      <c r="E47" s="6" t="s">
        <v>660</v>
      </c>
      <c r="F47" s="19">
        <v>250000</v>
      </c>
      <c r="G47" s="24">
        <v>204.51</v>
      </c>
      <c r="H47" s="24">
        <v>1.88</v>
      </c>
      <c r="I47" s="31">
        <v>7.4358645000000001</v>
      </c>
      <c r="J47" s="31"/>
      <c r="K47" s="35"/>
    </row>
    <row r="48" spans="1:11" x14ac:dyDescent="0.25">
      <c r="B48" s="8" t="s">
        <v>2987</v>
      </c>
      <c r="C48" s="57" t="s">
        <v>2988</v>
      </c>
      <c r="D48" s="54" t="s">
        <v>2989</v>
      </c>
      <c r="E48" s="6" t="s">
        <v>660</v>
      </c>
      <c r="F48" s="19">
        <v>100000</v>
      </c>
      <c r="G48" s="24">
        <v>83.21</v>
      </c>
      <c r="H48" s="24">
        <v>0.77</v>
      </c>
      <c r="I48" s="31">
        <v>7.4910617000000004</v>
      </c>
      <c r="J48" s="31"/>
      <c r="K48" s="35"/>
    </row>
    <row r="49" spans="1:11" x14ac:dyDescent="0.25">
      <c r="C49" s="58" t="s">
        <v>39</v>
      </c>
      <c r="D49" s="54"/>
      <c r="E49" s="6"/>
      <c r="F49" s="19"/>
      <c r="G49" s="25">
        <v>3994.11</v>
      </c>
      <c r="H49" s="25">
        <v>36.79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43.77</v>
      </c>
      <c r="H61" s="24">
        <v>0.4</v>
      </c>
      <c r="I61" s="31"/>
      <c r="J61" s="31"/>
      <c r="K61" s="35"/>
    </row>
    <row r="62" spans="1:11" x14ac:dyDescent="0.25">
      <c r="C62" s="58" t="s">
        <v>39</v>
      </c>
      <c r="D62" s="54"/>
      <c r="E62" s="6"/>
      <c r="F62" s="19"/>
      <c r="G62" s="25">
        <v>43.77</v>
      </c>
      <c r="H62" s="25">
        <v>0.4</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4667</v>
      </c>
      <c r="D65" s="54"/>
      <c r="E65" s="6"/>
      <c r="F65" s="19"/>
      <c r="G65" s="24" t="s">
        <v>2</v>
      </c>
      <c r="H65" s="24" t="s">
        <v>2</v>
      </c>
      <c r="I65" s="31"/>
      <c r="J65" s="31"/>
      <c r="K65" s="35"/>
      <c r="L65" s="3"/>
      <c r="AI65" s="3"/>
      <c r="AV65" s="3"/>
      <c r="AX65" s="3"/>
      <c r="BB65" s="3"/>
    </row>
    <row r="66" spans="1:54" x14ac:dyDescent="0.25">
      <c r="B66" s="8"/>
      <c r="C66" s="57" t="s">
        <v>40</v>
      </c>
      <c r="D66" s="54"/>
      <c r="E66" s="6"/>
      <c r="F66" s="19"/>
      <c r="G66" s="24">
        <v>124.53</v>
      </c>
      <c r="H66" s="24">
        <v>1.1499999999999999</v>
      </c>
      <c r="I66" s="31"/>
      <c r="J66" s="31"/>
      <c r="K66" s="35"/>
    </row>
    <row r="67" spans="1:54" x14ac:dyDescent="0.25">
      <c r="C67" s="58" t="s">
        <v>39</v>
      </c>
      <c r="D67" s="54"/>
      <c r="E67" s="6"/>
      <c r="F67" s="19"/>
      <c r="G67" s="25">
        <v>124.53</v>
      </c>
      <c r="H67" s="25">
        <v>1.1499999999999999</v>
      </c>
      <c r="I67" s="31"/>
      <c r="J67" s="31"/>
      <c r="K67" s="35"/>
    </row>
    <row r="68" spans="1:54" x14ac:dyDescent="0.25">
      <c r="C68" s="57"/>
      <c r="D68" s="54"/>
      <c r="E68" s="6"/>
      <c r="F68" s="19"/>
      <c r="G68" s="24"/>
      <c r="H68" s="24"/>
      <c r="I68" s="31"/>
      <c r="J68" s="31"/>
      <c r="K68" s="35"/>
    </row>
    <row r="69" spans="1:54" x14ac:dyDescent="0.25">
      <c r="C69" s="60" t="s">
        <v>41</v>
      </c>
      <c r="D69" s="55"/>
      <c r="E69" s="5"/>
      <c r="F69" s="20"/>
      <c r="G69" s="26">
        <v>10856.62</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4759</v>
      </c>
      <c r="E79" s="77" t="s">
        <v>4760</v>
      </c>
      <c r="F79" s="78"/>
    </row>
    <row r="80" spans="1:54" x14ac:dyDescent="0.25">
      <c r="E80" s="2" t="s">
        <v>4809</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89"/>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3113</v>
      </c>
      <c r="J2" s="38" t="s">
        <v>4484</v>
      </c>
    </row>
    <row r="3" spans="1:54" ht="16.5" x14ac:dyDescent="0.3">
      <c r="C3" s="1" t="s">
        <v>26</v>
      </c>
      <c r="D3" s="21" t="s">
        <v>3114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3115</v>
      </c>
      <c r="C26" s="57" t="s">
        <v>3116</v>
      </c>
      <c r="D26" s="54" t="s">
        <v>3117</v>
      </c>
      <c r="E26" s="6" t="s">
        <v>660</v>
      </c>
      <c r="F26" s="19">
        <v>5000000</v>
      </c>
      <c r="G26" s="24">
        <v>4950.4799999999996</v>
      </c>
      <c r="H26" s="24">
        <v>18.600000000000001</v>
      </c>
      <c r="I26" s="31">
        <v>7.6923363</v>
      </c>
      <c r="J26" s="31"/>
      <c r="K26" s="35"/>
    </row>
    <row r="27" spans="1:11" x14ac:dyDescent="0.25">
      <c r="B27" s="8" t="s">
        <v>3118</v>
      </c>
      <c r="C27" s="57" t="s">
        <v>3119</v>
      </c>
      <c r="D27" s="54" t="s">
        <v>3120</v>
      </c>
      <c r="E27" s="6" t="s">
        <v>660</v>
      </c>
      <c r="F27" s="19">
        <v>3100000</v>
      </c>
      <c r="G27" s="24">
        <v>3087.03</v>
      </c>
      <c r="H27" s="24">
        <v>11.6</v>
      </c>
      <c r="I27" s="31">
        <v>7.6743702999999996</v>
      </c>
      <c r="J27" s="31"/>
      <c r="K27" s="35"/>
    </row>
    <row r="28" spans="1:11" x14ac:dyDescent="0.25">
      <c r="B28" s="8" t="s">
        <v>3121</v>
      </c>
      <c r="C28" s="57" t="s">
        <v>3122</v>
      </c>
      <c r="D28" s="54" t="s">
        <v>3123</v>
      </c>
      <c r="E28" s="6" t="s">
        <v>660</v>
      </c>
      <c r="F28" s="19">
        <v>2500000</v>
      </c>
      <c r="G28" s="24">
        <v>2502.88</v>
      </c>
      <c r="H28" s="24">
        <v>9.4</v>
      </c>
      <c r="I28" s="31">
        <v>7.6873779999999998</v>
      </c>
      <c r="J28" s="31"/>
      <c r="K28" s="35"/>
    </row>
    <row r="29" spans="1:11" x14ac:dyDescent="0.25">
      <c r="B29" s="8" t="s">
        <v>3124</v>
      </c>
      <c r="C29" s="57" t="s">
        <v>3125</v>
      </c>
      <c r="D29" s="54" t="s">
        <v>3126</v>
      </c>
      <c r="E29" s="6" t="s">
        <v>660</v>
      </c>
      <c r="F29" s="19">
        <v>2500000</v>
      </c>
      <c r="G29" s="24">
        <v>2502.65</v>
      </c>
      <c r="H29" s="24">
        <v>9.4</v>
      </c>
      <c r="I29" s="31">
        <v>7.7118928999999996</v>
      </c>
      <c r="J29" s="31"/>
      <c r="K29" s="35"/>
    </row>
    <row r="30" spans="1:11" x14ac:dyDescent="0.25">
      <c r="B30" s="8" t="s">
        <v>3127</v>
      </c>
      <c r="C30" s="57" t="s">
        <v>3128</v>
      </c>
      <c r="D30" s="54" t="s">
        <v>3129</v>
      </c>
      <c r="E30" s="6" t="s">
        <v>660</v>
      </c>
      <c r="F30" s="19">
        <v>2000000</v>
      </c>
      <c r="G30" s="24">
        <v>1990.86</v>
      </c>
      <c r="H30" s="24">
        <v>7.48</v>
      </c>
      <c r="I30" s="31">
        <v>7.7114649000000002</v>
      </c>
      <c r="J30" s="31"/>
      <c r="K30" s="35"/>
    </row>
    <row r="31" spans="1:11" x14ac:dyDescent="0.25">
      <c r="B31" s="8" t="s">
        <v>3104</v>
      </c>
      <c r="C31" s="57" t="s">
        <v>3105</v>
      </c>
      <c r="D31" s="54" t="s">
        <v>3106</v>
      </c>
      <c r="E31" s="6" t="s">
        <v>660</v>
      </c>
      <c r="F31" s="19">
        <v>1500000</v>
      </c>
      <c r="G31" s="24">
        <v>1493.82</v>
      </c>
      <c r="H31" s="24">
        <v>5.61</v>
      </c>
      <c r="I31" s="31">
        <v>7.6717241999999999</v>
      </c>
      <c r="J31" s="31"/>
      <c r="K31" s="35"/>
    </row>
    <row r="32" spans="1:11" x14ac:dyDescent="0.25">
      <c r="B32" s="8" t="s">
        <v>3130</v>
      </c>
      <c r="C32" s="57" t="s">
        <v>3131</v>
      </c>
      <c r="D32" s="54" t="s">
        <v>3132</v>
      </c>
      <c r="E32" s="6" t="s">
        <v>660</v>
      </c>
      <c r="F32" s="19">
        <v>500000</v>
      </c>
      <c r="G32" s="24">
        <v>495.26</v>
      </c>
      <c r="H32" s="24">
        <v>1.86</v>
      </c>
      <c r="I32" s="31">
        <v>7.6743702999999996</v>
      </c>
      <c r="J32" s="31"/>
      <c r="K32" s="35"/>
    </row>
    <row r="33" spans="1:11" x14ac:dyDescent="0.25">
      <c r="B33" s="8" t="s">
        <v>3133</v>
      </c>
      <c r="C33" s="57" t="s">
        <v>3134</v>
      </c>
      <c r="D33" s="54" t="s">
        <v>3135</v>
      </c>
      <c r="E33" s="6" t="s">
        <v>660</v>
      </c>
      <c r="F33" s="19">
        <v>411200</v>
      </c>
      <c r="G33" s="24">
        <v>399.14</v>
      </c>
      <c r="H33" s="24">
        <v>1.5</v>
      </c>
      <c r="I33" s="31">
        <v>7.6821780000000004</v>
      </c>
      <c r="J33" s="31"/>
      <c r="K33" s="35"/>
    </row>
    <row r="34" spans="1:11" x14ac:dyDescent="0.25">
      <c r="B34" s="8" t="s">
        <v>3088</v>
      </c>
      <c r="C34" s="57" t="s">
        <v>3089</v>
      </c>
      <c r="D34" s="54" t="s">
        <v>3090</v>
      </c>
      <c r="E34" s="6" t="s">
        <v>660</v>
      </c>
      <c r="F34" s="19">
        <v>400000</v>
      </c>
      <c r="G34" s="24">
        <v>387.59</v>
      </c>
      <c r="H34" s="24">
        <v>1.46</v>
      </c>
      <c r="I34" s="31">
        <v>7.6691703000000002</v>
      </c>
      <c r="J34" s="31"/>
      <c r="K34" s="35"/>
    </row>
    <row r="35" spans="1:11" x14ac:dyDescent="0.25">
      <c r="B35" s="8" t="s">
        <v>3024</v>
      </c>
      <c r="C35" s="57" t="s">
        <v>3025</v>
      </c>
      <c r="D35" s="54" t="s">
        <v>3026</v>
      </c>
      <c r="E35" s="6" t="s">
        <v>660</v>
      </c>
      <c r="F35" s="19">
        <v>200000</v>
      </c>
      <c r="G35" s="24">
        <v>201.31</v>
      </c>
      <c r="H35" s="24">
        <v>0.76</v>
      </c>
      <c r="I35" s="31">
        <v>7.7171558999999998</v>
      </c>
      <c r="J35" s="31"/>
      <c r="K35" s="35"/>
    </row>
    <row r="36" spans="1:11" x14ac:dyDescent="0.25">
      <c r="B36" s="8" t="s">
        <v>3136</v>
      </c>
      <c r="C36" s="57" t="s">
        <v>3137</v>
      </c>
      <c r="D36" s="54" t="s">
        <v>3138</v>
      </c>
      <c r="E36" s="6" t="s">
        <v>660</v>
      </c>
      <c r="F36" s="19">
        <v>200000</v>
      </c>
      <c r="G36" s="24">
        <v>200.64</v>
      </c>
      <c r="H36" s="24">
        <v>0.75</v>
      </c>
      <c r="I36" s="31">
        <v>7.6899202999999998</v>
      </c>
      <c r="J36" s="31"/>
      <c r="K36" s="35"/>
    </row>
    <row r="37" spans="1:11" x14ac:dyDescent="0.25">
      <c r="C37" s="58" t="s">
        <v>39</v>
      </c>
      <c r="D37" s="54"/>
      <c r="E37" s="6"/>
      <c r="F37" s="19"/>
      <c r="G37" s="25">
        <v>18211.66</v>
      </c>
      <c r="H37" s="25">
        <v>68.42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703</v>
      </c>
      <c r="C49" s="57" t="s">
        <v>704</v>
      </c>
      <c r="D49" s="54" t="s">
        <v>705</v>
      </c>
      <c r="E49" s="6" t="s">
        <v>660</v>
      </c>
      <c r="F49" s="19">
        <v>4035000</v>
      </c>
      <c r="G49" s="24">
        <v>3315.66</v>
      </c>
      <c r="H49" s="24">
        <v>12.46</v>
      </c>
      <c r="I49" s="31">
        <v>7.4715790999999996</v>
      </c>
      <c r="J49" s="31"/>
      <c r="K49" s="35"/>
    </row>
    <row r="50" spans="1:11" x14ac:dyDescent="0.25">
      <c r="B50" s="8" t="s">
        <v>3139</v>
      </c>
      <c r="C50" s="57" t="s">
        <v>3140</v>
      </c>
      <c r="D50" s="54" t="s">
        <v>3141</v>
      </c>
      <c r="E50" s="6" t="s">
        <v>660</v>
      </c>
      <c r="F50" s="19">
        <v>2500000</v>
      </c>
      <c r="G50" s="24">
        <v>2074.94</v>
      </c>
      <c r="H50" s="24">
        <v>7.8</v>
      </c>
      <c r="I50" s="31">
        <v>7.4723044999999999</v>
      </c>
      <c r="J50" s="31"/>
      <c r="K50" s="35"/>
    </row>
    <row r="51" spans="1:11" x14ac:dyDescent="0.25">
      <c r="B51" s="8" t="s">
        <v>3110</v>
      </c>
      <c r="C51" s="57" t="s">
        <v>3111</v>
      </c>
      <c r="D51" s="54" t="s">
        <v>3112</v>
      </c>
      <c r="E51" s="6" t="s">
        <v>660</v>
      </c>
      <c r="F51" s="19">
        <v>850000</v>
      </c>
      <c r="G51" s="24">
        <v>695.35</v>
      </c>
      <c r="H51" s="24">
        <v>2.61</v>
      </c>
      <c r="I51" s="31">
        <v>7.4358645000000001</v>
      </c>
      <c r="J51" s="31"/>
      <c r="K51" s="35"/>
    </row>
    <row r="52" spans="1:11" x14ac:dyDescent="0.25">
      <c r="B52" s="8" t="s">
        <v>2246</v>
      </c>
      <c r="C52" s="57" t="s">
        <v>2247</v>
      </c>
      <c r="D52" s="54" t="s">
        <v>2248</v>
      </c>
      <c r="E52" s="6" t="s">
        <v>660</v>
      </c>
      <c r="F52" s="19">
        <v>650000</v>
      </c>
      <c r="G52" s="24">
        <v>541.08000000000004</v>
      </c>
      <c r="H52" s="24">
        <v>2.0299999999999998</v>
      </c>
      <c r="I52" s="31">
        <v>7.4911135</v>
      </c>
      <c r="J52" s="31"/>
      <c r="K52" s="35"/>
    </row>
    <row r="53" spans="1:11" x14ac:dyDescent="0.25">
      <c r="B53" s="8" t="s">
        <v>3010</v>
      </c>
      <c r="C53" s="57" t="s">
        <v>3011</v>
      </c>
      <c r="D53" s="54" t="s">
        <v>3012</v>
      </c>
      <c r="E53" s="6" t="s">
        <v>660</v>
      </c>
      <c r="F53" s="19">
        <v>450000</v>
      </c>
      <c r="G53" s="24">
        <v>374.3</v>
      </c>
      <c r="H53" s="24">
        <v>1.41</v>
      </c>
      <c r="I53" s="31">
        <v>7.4910617000000004</v>
      </c>
      <c r="J53" s="31"/>
      <c r="K53" s="35"/>
    </row>
    <row r="54" spans="1:11" x14ac:dyDescent="0.25">
      <c r="B54" s="8" t="s">
        <v>2987</v>
      </c>
      <c r="C54" s="57" t="s">
        <v>2988</v>
      </c>
      <c r="D54" s="54" t="s">
        <v>2989</v>
      </c>
      <c r="E54" s="6" t="s">
        <v>660</v>
      </c>
      <c r="F54" s="19">
        <v>400500</v>
      </c>
      <c r="G54" s="24">
        <v>333.26</v>
      </c>
      <c r="H54" s="24">
        <v>1.25</v>
      </c>
      <c r="I54" s="31">
        <v>7.4910617000000004</v>
      </c>
      <c r="J54" s="31"/>
      <c r="K54" s="35"/>
    </row>
    <row r="55" spans="1:11" x14ac:dyDescent="0.25">
      <c r="B55" s="8" t="s">
        <v>3142</v>
      </c>
      <c r="C55" s="57" t="s">
        <v>3143</v>
      </c>
      <c r="D55" s="54" t="s">
        <v>3144</v>
      </c>
      <c r="E55" s="6" t="s">
        <v>660</v>
      </c>
      <c r="F55" s="19">
        <v>275000</v>
      </c>
      <c r="G55" s="24">
        <v>225.14</v>
      </c>
      <c r="H55" s="24">
        <v>0.85</v>
      </c>
      <c r="I55" s="31">
        <v>7.4359164</v>
      </c>
      <c r="J55" s="31"/>
      <c r="K55" s="35"/>
    </row>
    <row r="56" spans="1:11" x14ac:dyDescent="0.25">
      <c r="B56" s="8" t="s">
        <v>3145</v>
      </c>
      <c r="C56" s="57" t="s">
        <v>3146</v>
      </c>
      <c r="D56" s="54" t="s">
        <v>3147</v>
      </c>
      <c r="E56" s="6" t="s">
        <v>660</v>
      </c>
      <c r="F56" s="19">
        <v>200000</v>
      </c>
      <c r="G56" s="24">
        <v>163.84</v>
      </c>
      <c r="H56" s="24">
        <v>0.62</v>
      </c>
      <c r="I56" s="31">
        <v>7.4359681999999996</v>
      </c>
      <c r="J56" s="31"/>
      <c r="K56" s="35"/>
    </row>
    <row r="57" spans="1:11" x14ac:dyDescent="0.25">
      <c r="B57" s="8" t="s">
        <v>2243</v>
      </c>
      <c r="C57" s="57" t="s">
        <v>2244</v>
      </c>
      <c r="D57" s="54" t="s">
        <v>2245</v>
      </c>
      <c r="E57" s="6" t="s">
        <v>660</v>
      </c>
      <c r="F57" s="19">
        <v>125000</v>
      </c>
      <c r="G57" s="24">
        <v>104.12</v>
      </c>
      <c r="H57" s="24">
        <v>0.39</v>
      </c>
      <c r="I57" s="31">
        <v>7.4911653999999999</v>
      </c>
      <c r="J57" s="31"/>
      <c r="K57" s="35"/>
    </row>
    <row r="58" spans="1:11" x14ac:dyDescent="0.25">
      <c r="C58" s="58" t="s">
        <v>39</v>
      </c>
      <c r="D58" s="54"/>
      <c r="E58" s="6"/>
      <c r="F58" s="19"/>
      <c r="G58" s="25">
        <v>7827.69</v>
      </c>
      <c r="H58" s="25">
        <v>29.42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240.03</v>
      </c>
      <c r="H70" s="24">
        <v>0.9</v>
      </c>
      <c r="I70" s="31"/>
      <c r="J70" s="31"/>
      <c r="K70" s="35"/>
    </row>
    <row r="71" spans="1:54" x14ac:dyDescent="0.25">
      <c r="C71" s="58" t="s">
        <v>39</v>
      </c>
      <c r="D71" s="54"/>
      <c r="E71" s="6"/>
      <c r="F71" s="19"/>
      <c r="G71" s="25">
        <v>240.03</v>
      </c>
      <c r="H71" s="25">
        <v>0.9</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4667</v>
      </c>
      <c r="D74" s="54"/>
      <c r="E74" s="6"/>
      <c r="F74" s="19"/>
      <c r="G74" s="24" t="s">
        <v>2</v>
      </c>
      <c r="H74" s="24" t="s">
        <v>2</v>
      </c>
      <c r="I74" s="31"/>
      <c r="J74" s="31"/>
      <c r="K74" s="35"/>
      <c r="L74" s="3"/>
      <c r="AI74" s="3"/>
      <c r="AV74" s="3"/>
      <c r="AX74" s="3"/>
      <c r="BB74" s="3"/>
    </row>
    <row r="75" spans="1:54" x14ac:dyDescent="0.25">
      <c r="B75" s="8"/>
      <c r="C75" s="57" t="s">
        <v>40</v>
      </c>
      <c r="D75" s="54"/>
      <c r="E75" s="6"/>
      <c r="F75" s="19"/>
      <c r="G75" s="24">
        <v>333.29</v>
      </c>
      <c r="H75" s="24">
        <v>1.26</v>
      </c>
      <c r="I75" s="31"/>
      <c r="J75" s="31"/>
      <c r="K75" s="35"/>
    </row>
    <row r="76" spans="1:54" x14ac:dyDescent="0.25">
      <c r="C76" s="58" t="s">
        <v>39</v>
      </c>
      <c r="D76" s="54"/>
      <c r="E76" s="6"/>
      <c r="F76" s="19"/>
      <c r="G76" s="25">
        <v>333.29</v>
      </c>
      <c r="H76" s="25">
        <v>1.26</v>
      </c>
      <c r="I76" s="31"/>
      <c r="J76" s="31"/>
      <c r="K76" s="35"/>
    </row>
    <row r="77" spans="1:54" x14ac:dyDescent="0.25">
      <c r="C77" s="57"/>
      <c r="D77" s="54"/>
      <c r="E77" s="6"/>
      <c r="F77" s="19"/>
      <c r="G77" s="24"/>
      <c r="H77" s="24"/>
      <c r="I77" s="31"/>
      <c r="J77" s="31"/>
      <c r="K77" s="35"/>
    </row>
    <row r="78" spans="1:54" x14ac:dyDescent="0.25">
      <c r="C78" s="60" t="s">
        <v>41</v>
      </c>
      <c r="D78" s="55"/>
      <c r="E78" s="5"/>
      <c r="F78" s="20"/>
      <c r="G78" s="26">
        <v>26612.67</v>
      </c>
      <c r="H78" s="26">
        <v>100.00000000000001</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7" t="s">
        <v>4759</v>
      </c>
      <c r="E88" s="77" t="s">
        <v>4760</v>
      </c>
      <c r="F88" s="78"/>
    </row>
    <row r="89" spans="3:11" x14ac:dyDescent="0.25">
      <c r="E89" s="2" t="s">
        <v>4809</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8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3148</v>
      </c>
      <c r="J2" s="38" t="s">
        <v>4484</v>
      </c>
    </row>
    <row r="3" spans="1:54" ht="16.5" x14ac:dyDescent="0.3">
      <c r="C3" s="1" t="s">
        <v>26</v>
      </c>
      <c r="D3" s="21" t="s">
        <v>3149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3150</v>
      </c>
      <c r="C26" s="57" t="s">
        <v>3151</v>
      </c>
      <c r="D26" s="54" t="s">
        <v>3152</v>
      </c>
      <c r="E26" s="6" t="s">
        <v>660</v>
      </c>
      <c r="F26" s="19">
        <v>5000000</v>
      </c>
      <c r="G26" s="24">
        <v>5143.6099999999997</v>
      </c>
      <c r="H26" s="24">
        <v>42.1</v>
      </c>
      <c r="I26" s="31">
        <v>7.6976241999999999</v>
      </c>
      <c r="J26" s="31"/>
      <c r="K26" s="35"/>
    </row>
    <row r="27" spans="1:11" x14ac:dyDescent="0.25">
      <c r="B27" s="8" t="s">
        <v>3024</v>
      </c>
      <c r="C27" s="57" t="s">
        <v>3025</v>
      </c>
      <c r="D27" s="54" t="s">
        <v>3026</v>
      </c>
      <c r="E27" s="6" t="s">
        <v>660</v>
      </c>
      <c r="F27" s="19">
        <v>3800000</v>
      </c>
      <c r="G27" s="24">
        <v>3824.89</v>
      </c>
      <c r="H27" s="24">
        <v>31.3</v>
      </c>
      <c r="I27" s="31">
        <v>7.7171558999999998</v>
      </c>
      <c r="J27" s="31"/>
      <c r="K27" s="35"/>
    </row>
    <row r="28" spans="1:11" x14ac:dyDescent="0.25">
      <c r="B28" s="8" t="s">
        <v>3153</v>
      </c>
      <c r="C28" s="57" t="s">
        <v>3154</v>
      </c>
      <c r="D28" s="54" t="s">
        <v>3155</v>
      </c>
      <c r="E28" s="6" t="s">
        <v>660</v>
      </c>
      <c r="F28" s="19">
        <v>500000</v>
      </c>
      <c r="G28" s="24">
        <v>495.31</v>
      </c>
      <c r="H28" s="24">
        <v>4.05</v>
      </c>
      <c r="I28" s="31">
        <v>7.7016058999999997</v>
      </c>
      <c r="J28" s="31"/>
      <c r="K28" s="35"/>
    </row>
    <row r="29" spans="1:11" x14ac:dyDescent="0.25">
      <c r="B29" s="8" t="s">
        <v>3088</v>
      </c>
      <c r="C29" s="57" t="s">
        <v>3089</v>
      </c>
      <c r="D29" s="54" t="s">
        <v>3090</v>
      </c>
      <c r="E29" s="6" t="s">
        <v>660</v>
      </c>
      <c r="F29" s="19">
        <v>225000</v>
      </c>
      <c r="G29" s="24">
        <v>218.02</v>
      </c>
      <c r="H29" s="24">
        <v>1.78</v>
      </c>
      <c r="I29" s="31">
        <v>7.6691703000000002</v>
      </c>
      <c r="J29" s="31"/>
      <c r="K29" s="35"/>
    </row>
    <row r="30" spans="1:11" x14ac:dyDescent="0.25">
      <c r="B30" s="8" t="s">
        <v>3156</v>
      </c>
      <c r="C30" s="57" t="s">
        <v>3157</v>
      </c>
      <c r="D30" s="54" t="s">
        <v>3158</v>
      </c>
      <c r="E30" s="6" t="s">
        <v>660</v>
      </c>
      <c r="F30" s="19">
        <v>200000</v>
      </c>
      <c r="G30" s="24">
        <v>200.52</v>
      </c>
      <c r="H30" s="24">
        <v>1.64</v>
      </c>
      <c r="I30" s="31">
        <v>7.7171558999999998</v>
      </c>
      <c r="J30" s="31"/>
      <c r="K30" s="35"/>
    </row>
    <row r="31" spans="1:11" x14ac:dyDescent="0.25">
      <c r="C31" s="58" t="s">
        <v>39</v>
      </c>
      <c r="D31" s="54"/>
      <c r="E31" s="6"/>
      <c r="F31" s="19"/>
      <c r="G31" s="25">
        <v>9882.35</v>
      </c>
      <c r="H31" s="25">
        <v>80.87</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2987</v>
      </c>
      <c r="C43" s="57" t="s">
        <v>2988</v>
      </c>
      <c r="D43" s="54" t="s">
        <v>2989</v>
      </c>
      <c r="E43" s="6" t="s">
        <v>660</v>
      </c>
      <c r="F43" s="19">
        <v>600000</v>
      </c>
      <c r="G43" s="24">
        <v>499.26</v>
      </c>
      <c r="H43" s="24">
        <v>4.09</v>
      </c>
      <c r="I43" s="31">
        <v>7.4910617000000004</v>
      </c>
      <c r="J43" s="31"/>
      <c r="K43" s="35"/>
    </row>
    <row r="44" spans="1:11" x14ac:dyDescent="0.25">
      <c r="B44" s="8" t="s">
        <v>703</v>
      </c>
      <c r="C44" s="57" t="s">
        <v>704</v>
      </c>
      <c r="D44" s="54" t="s">
        <v>705</v>
      </c>
      <c r="E44" s="6" t="s">
        <v>660</v>
      </c>
      <c r="F44" s="19">
        <v>470000</v>
      </c>
      <c r="G44" s="24">
        <v>386.21</v>
      </c>
      <c r="H44" s="24">
        <v>3.16</v>
      </c>
      <c r="I44" s="31">
        <v>7.4715790999999996</v>
      </c>
      <c r="J44" s="31"/>
      <c r="K44" s="35"/>
    </row>
    <row r="45" spans="1:11" x14ac:dyDescent="0.25">
      <c r="B45" s="8" t="s">
        <v>3110</v>
      </c>
      <c r="C45" s="57" t="s">
        <v>3111</v>
      </c>
      <c r="D45" s="54" t="s">
        <v>3112</v>
      </c>
      <c r="E45" s="6" t="s">
        <v>660</v>
      </c>
      <c r="F45" s="19">
        <v>461000</v>
      </c>
      <c r="G45" s="24">
        <v>377.12</v>
      </c>
      <c r="H45" s="24">
        <v>3.09</v>
      </c>
      <c r="I45" s="31">
        <v>7.4358645000000001</v>
      </c>
      <c r="J45" s="31"/>
      <c r="K45" s="35"/>
    </row>
    <row r="46" spans="1:11" x14ac:dyDescent="0.25">
      <c r="B46" s="8" t="s">
        <v>2243</v>
      </c>
      <c r="C46" s="57" t="s">
        <v>2244</v>
      </c>
      <c r="D46" s="54" t="s">
        <v>2245</v>
      </c>
      <c r="E46" s="6" t="s">
        <v>660</v>
      </c>
      <c r="F46" s="19">
        <v>292000</v>
      </c>
      <c r="G46" s="24">
        <v>243.22</v>
      </c>
      <c r="H46" s="24">
        <v>1.99</v>
      </c>
      <c r="I46" s="31">
        <v>7.4911653999999999</v>
      </c>
      <c r="J46" s="31"/>
      <c r="K46" s="35"/>
    </row>
    <row r="47" spans="1:11" x14ac:dyDescent="0.25">
      <c r="B47" s="8" t="s">
        <v>2689</v>
      </c>
      <c r="C47" s="57" t="s">
        <v>2690</v>
      </c>
      <c r="D47" s="54" t="s">
        <v>2691</v>
      </c>
      <c r="E47" s="6" t="s">
        <v>660</v>
      </c>
      <c r="F47" s="19">
        <v>200000</v>
      </c>
      <c r="G47" s="24">
        <v>181.47</v>
      </c>
      <c r="H47" s="24">
        <v>1.49</v>
      </c>
      <c r="I47" s="31">
        <v>7.3911081999999997</v>
      </c>
      <c r="J47" s="31"/>
      <c r="K47" s="35"/>
    </row>
    <row r="48" spans="1:11" x14ac:dyDescent="0.25">
      <c r="B48" s="8" t="s">
        <v>2246</v>
      </c>
      <c r="C48" s="57" t="s">
        <v>2247</v>
      </c>
      <c r="D48" s="54" t="s">
        <v>2248</v>
      </c>
      <c r="E48" s="6" t="s">
        <v>660</v>
      </c>
      <c r="F48" s="19">
        <v>200000</v>
      </c>
      <c r="G48" s="24">
        <v>166.49</v>
      </c>
      <c r="H48" s="24">
        <v>1.36</v>
      </c>
      <c r="I48" s="31">
        <v>7.4911135</v>
      </c>
      <c r="J48" s="31"/>
      <c r="K48" s="35"/>
    </row>
    <row r="49" spans="1:11" x14ac:dyDescent="0.25">
      <c r="B49" s="8" t="s">
        <v>3142</v>
      </c>
      <c r="C49" s="57" t="s">
        <v>3143</v>
      </c>
      <c r="D49" s="54" t="s">
        <v>3144</v>
      </c>
      <c r="E49" s="6" t="s">
        <v>660</v>
      </c>
      <c r="F49" s="19">
        <v>130000</v>
      </c>
      <c r="G49" s="24">
        <v>106.43</v>
      </c>
      <c r="H49" s="24">
        <v>0.87</v>
      </c>
      <c r="I49" s="31">
        <v>7.4359164</v>
      </c>
      <c r="J49" s="31"/>
      <c r="K49" s="35"/>
    </row>
    <row r="50" spans="1:11" x14ac:dyDescent="0.25">
      <c r="B50" s="8" t="s">
        <v>2907</v>
      </c>
      <c r="C50" s="57" t="s">
        <v>2908</v>
      </c>
      <c r="D50" s="54" t="s">
        <v>2909</v>
      </c>
      <c r="E50" s="6" t="s">
        <v>660</v>
      </c>
      <c r="F50" s="19">
        <v>100000</v>
      </c>
      <c r="G50" s="24">
        <v>85.22</v>
      </c>
      <c r="H50" s="24">
        <v>0.7</v>
      </c>
      <c r="I50" s="31">
        <v>7.4523716000000002</v>
      </c>
      <c r="J50" s="31"/>
      <c r="K50" s="35"/>
    </row>
    <row r="51" spans="1:11" x14ac:dyDescent="0.25">
      <c r="C51" s="58" t="s">
        <v>39</v>
      </c>
      <c r="D51" s="54"/>
      <c r="E51" s="6"/>
      <c r="F51" s="19"/>
      <c r="G51" s="25">
        <v>2045.42</v>
      </c>
      <c r="H51" s="25">
        <v>16.75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59.11</v>
      </c>
      <c r="H63" s="24">
        <v>0.48</v>
      </c>
      <c r="I63" s="31"/>
      <c r="J63" s="31"/>
      <c r="K63" s="35"/>
    </row>
    <row r="64" spans="1:11" x14ac:dyDescent="0.25">
      <c r="C64" s="58" t="s">
        <v>39</v>
      </c>
      <c r="D64" s="54"/>
      <c r="E64" s="6"/>
      <c r="F64" s="19"/>
      <c r="G64" s="25">
        <v>59.11</v>
      </c>
      <c r="H64" s="25">
        <v>0.48</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4667</v>
      </c>
      <c r="D67" s="54"/>
      <c r="E67" s="6"/>
      <c r="F67" s="19"/>
      <c r="G67" s="24" t="s">
        <v>2</v>
      </c>
      <c r="H67" s="24" t="s">
        <v>2</v>
      </c>
      <c r="I67" s="31"/>
      <c r="J67" s="31"/>
      <c r="K67" s="35"/>
      <c r="L67" s="3"/>
      <c r="AI67" s="3"/>
      <c r="AV67" s="3"/>
      <c r="AX67" s="3"/>
      <c r="BB67" s="3"/>
    </row>
    <row r="68" spans="1:54" x14ac:dyDescent="0.25">
      <c r="B68" s="8"/>
      <c r="C68" s="57" t="s">
        <v>40</v>
      </c>
      <c r="D68" s="54"/>
      <c r="E68" s="6"/>
      <c r="F68" s="19"/>
      <c r="G68" s="24">
        <v>231.76</v>
      </c>
      <c r="H68" s="24">
        <v>1.9</v>
      </c>
      <c r="I68" s="31"/>
      <c r="J68" s="31"/>
      <c r="K68" s="35"/>
    </row>
    <row r="69" spans="1:54" x14ac:dyDescent="0.25">
      <c r="C69" s="58" t="s">
        <v>39</v>
      </c>
      <c r="D69" s="54"/>
      <c r="E69" s="6"/>
      <c r="F69" s="19"/>
      <c r="G69" s="25">
        <v>231.76</v>
      </c>
      <c r="H69" s="25">
        <v>1.9</v>
      </c>
      <c r="I69" s="31"/>
      <c r="J69" s="31"/>
      <c r="K69" s="35"/>
    </row>
    <row r="70" spans="1:54" x14ac:dyDescent="0.25">
      <c r="C70" s="57"/>
      <c r="D70" s="54"/>
      <c r="E70" s="6"/>
      <c r="F70" s="19"/>
      <c r="G70" s="24"/>
      <c r="H70" s="24"/>
      <c r="I70" s="31"/>
      <c r="J70" s="31"/>
      <c r="K70" s="35"/>
    </row>
    <row r="71" spans="1:54" x14ac:dyDescent="0.25">
      <c r="C71" s="60" t="s">
        <v>41</v>
      </c>
      <c r="D71" s="55"/>
      <c r="E71" s="5"/>
      <c r="F71" s="20"/>
      <c r="G71" s="26">
        <v>12218.64</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4759</v>
      </c>
      <c r="E81" s="77" t="s">
        <v>4760</v>
      </c>
      <c r="F81" s="78"/>
    </row>
    <row r="82" spans="3:6" x14ac:dyDescent="0.25">
      <c r="E82" s="2" t="s">
        <v>4809</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8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3159</v>
      </c>
      <c r="J2" s="38" t="s">
        <v>4484</v>
      </c>
    </row>
    <row r="3" spans="1:54" ht="16.5" x14ac:dyDescent="0.3">
      <c r="C3" s="1" t="s">
        <v>26</v>
      </c>
      <c r="D3" s="21" t="s">
        <v>3160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3161</v>
      </c>
      <c r="C26" s="57" t="s">
        <v>3162</v>
      </c>
      <c r="D26" s="54" t="s">
        <v>3163</v>
      </c>
      <c r="E26" s="6" t="s">
        <v>660</v>
      </c>
      <c r="F26" s="19">
        <v>13000000</v>
      </c>
      <c r="G26" s="24">
        <v>12945.24</v>
      </c>
      <c r="H26" s="24">
        <v>47.06</v>
      </c>
      <c r="I26" s="31">
        <v>7.6963429000000003</v>
      </c>
      <c r="J26" s="31"/>
      <c r="K26" s="35"/>
    </row>
    <row r="27" spans="1:11" x14ac:dyDescent="0.25">
      <c r="B27" s="8" t="s">
        <v>3164</v>
      </c>
      <c r="C27" s="57" t="s">
        <v>3165</v>
      </c>
      <c r="D27" s="54" t="s">
        <v>3166</v>
      </c>
      <c r="E27" s="6" t="s">
        <v>660</v>
      </c>
      <c r="F27" s="19">
        <v>4000000</v>
      </c>
      <c r="G27" s="24">
        <v>3967.92</v>
      </c>
      <c r="H27" s="24">
        <v>14.42</v>
      </c>
      <c r="I27" s="31">
        <v>7.7016058999999997</v>
      </c>
      <c r="J27" s="31"/>
      <c r="K27" s="35"/>
    </row>
    <row r="28" spans="1:11" x14ac:dyDescent="0.25">
      <c r="B28" s="8" t="s">
        <v>3167</v>
      </c>
      <c r="C28" s="57" t="s">
        <v>3168</v>
      </c>
      <c r="D28" s="54" t="s">
        <v>3169</v>
      </c>
      <c r="E28" s="6" t="s">
        <v>660</v>
      </c>
      <c r="F28" s="19">
        <v>2500000</v>
      </c>
      <c r="G28" s="24">
        <v>2474.34</v>
      </c>
      <c r="H28" s="24">
        <v>8.99</v>
      </c>
      <c r="I28" s="31">
        <v>7.6923363</v>
      </c>
      <c r="J28" s="31"/>
      <c r="K28" s="35"/>
    </row>
    <row r="29" spans="1:11" x14ac:dyDescent="0.25">
      <c r="B29" s="8" t="s">
        <v>3170</v>
      </c>
      <c r="C29" s="57" t="s">
        <v>3171</v>
      </c>
      <c r="D29" s="54" t="s">
        <v>3172</v>
      </c>
      <c r="E29" s="6" t="s">
        <v>660</v>
      </c>
      <c r="F29" s="19">
        <v>1068700</v>
      </c>
      <c r="G29" s="24">
        <v>1060.3699999999999</v>
      </c>
      <c r="H29" s="24">
        <v>3.85</v>
      </c>
      <c r="I29" s="31">
        <v>7.6717241999999999</v>
      </c>
      <c r="J29" s="31"/>
      <c r="K29" s="35"/>
    </row>
    <row r="30" spans="1:11" x14ac:dyDescent="0.25">
      <c r="B30" s="8" t="s">
        <v>3173</v>
      </c>
      <c r="C30" s="57" t="s">
        <v>3174</v>
      </c>
      <c r="D30" s="54" t="s">
        <v>3175</v>
      </c>
      <c r="E30" s="6" t="s">
        <v>660</v>
      </c>
      <c r="F30" s="19">
        <v>1000000</v>
      </c>
      <c r="G30" s="24">
        <v>990.69</v>
      </c>
      <c r="H30" s="24">
        <v>3.6</v>
      </c>
      <c r="I30" s="31">
        <v>7.6737612999999998</v>
      </c>
      <c r="J30" s="31"/>
      <c r="K30" s="35"/>
    </row>
    <row r="31" spans="1:11" x14ac:dyDescent="0.25">
      <c r="B31" s="8" t="s">
        <v>3176</v>
      </c>
      <c r="C31" s="57" t="s">
        <v>3177</v>
      </c>
      <c r="D31" s="54" t="s">
        <v>3178</v>
      </c>
      <c r="E31" s="6" t="s">
        <v>660</v>
      </c>
      <c r="F31" s="19">
        <v>500000</v>
      </c>
      <c r="G31" s="24">
        <v>495.09</v>
      </c>
      <c r="H31" s="24">
        <v>1.8</v>
      </c>
      <c r="I31" s="31">
        <v>7.6743702999999996</v>
      </c>
      <c r="J31" s="31"/>
      <c r="K31" s="35"/>
    </row>
    <row r="32" spans="1:11" x14ac:dyDescent="0.25">
      <c r="B32" s="8" t="s">
        <v>3088</v>
      </c>
      <c r="C32" s="57" t="s">
        <v>3089</v>
      </c>
      <c r="D32" s="54" t="s">
        <v>3090</v>
      </c>
      <c r="E32" s="6" t="s">
        <v>660</v>
      </c>
      <c r="F32" s="19">
        <v>450000</v>
      </c>
      <c r="G32" s="24">
        <v>436.04</v>
      </c>
      <c r="H32" s="24">
        <v>1.59</v>
      </c>
      <c r="I32" s="31">
        <v>7.6691703000000002</v>
      </c>
      <c r="J32" s="31"/>
      <c r="K32" s="35"/>
    </row>
    <row r="33" spans="1:11" x14ac:dyDescent="0.25">
      <c r="B33" s="8" t="s">
        <v>3179</v>
      </c>
      <c r="C33" s="57" t="s">
        <v>3180</v>
      </c>
      <c r="D33" s="54" t="s">
        <v>3181</v>
      </c>
      <c r="E33" s="6" t="s">
        <v>660</v>
      </c>
      <c r="F33" s="19">
        <v>294200</v>
      </c>
      <c r="G33" s="24">
        <v>291.73</v>
      </c>
      <c r="H33" s="24">
        <v>1.06</v>
      </c>
      <c r="I33" s="31">
        <v>7.7164701999999998</v>
      </c>
      <c r="J33" s="31"/>
      <c r="K33" s="35"/>
    </row>
    <row r="34" spans="1:11" x14ac:dyDescent="0.25">
      <c r="B34" s="8" t="s">
        <v>3182</v>
      </c>
      <c r="C34" s="57" t="s">
        <v>3183</v>
      </c>
      <c r="D34" s="54" t="s">
        <v>3184</v>
      </c>
      <c r="E34" s="6" t="s">
        <v>660</v>
      </c>
      <c r="F34" s="19">
        <v>260000</v>
      </c>
      <c r="G34" s="24">
        <v>257.39999999999998</v>
      </c>
      <c r="H34" s="24">
        <v>0.94</v>
      </c>
      <c r="I34" s="31">
        <v>7.6717241999999999</v>
      </c>
      <c r="J34" s="31"/>
      <c r="K34" s="35"/>
    </row>
    <row r="35" spans="1:11" x14ac:dyDescent="0.25">
      <c r="C35" s="58" t="s">
        <v>39</v>
      </c>
      <c r="D35" s="54"/>
      <c r="E35" s="6"/>
      <c r="F35" s="19"/>
      <c r="G35" s="25">
        <v>22918.82</v>
      </c>
      <c r="H35" s="25">
        <v>83.31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703</v>
      </c>
      <c r="C47" s="57" t="s">
        <v>704</v>
      </c>
      <c r="D47" s="54" t="s">
        <v>705</v>
      </c>
      <c r="E47" s="6" t="s">
        <v>660</v>
      </c>
      <c r="F47" s="19">
        <v>1561000</v>
      </c>
      <c r="G47" s="24">
        <v>1282.71</v>
      </c>
      <c r="H47" s="24">
        <v>4.66</v>
      </c>
      <c r="I47" s="31">
        <v>7.4715790999999996</v>
      </c>
      <c r="J47" s="31"/>
      <c r="K47" s="35"/>
    </row>
    <row r="48" spans="1:11" x14ac:dyDescent="0.25">
      <c r="B48" s="8" t="s">
        <v>3110</v>
      </c>
      <c r="C48" s="57" t="s">
        <v>3111</v>
      </c>
      <c r="D48" s="54" t="s">
        <v>3112</v>
      </c>
      <c r="E48" s="6" t="s">
        <v>660</v>
      </c>
      <c r="F48" s="19">
        <v>742500</v>
      </c>
      <c r="G48" s="24">
        <v>607.41</v>
      </c>
      <c r="H48" s="24">
        <v>2.21</v>
      </c>
      <c r="I48" s="31">
        <v>7.4358645000000001</v>
      </c>
      <c r="J48" s="31"/>
      <c r="K48" s="35"/>
    </row>
    <row r="49" spans="1:11" x14ac:dyDescent="0.25">
      <c r="B49" s="8" t="s">
        <v>2243</v>
      </c>
      <c r="C49" s="57" t="s">
        <v>2244</v>
      </c>
      <c r="D49" s="54" t="s">
        <v>2245</v>
      </c>
      <c r="E49" s="6" t="s">
        <v>660</v>
      </c>
      <c r="F49" s="19">
        <v>620500</v>
      </c>
      <c r="G49" s="24">
        <v>516.84</v>
      </c>
      <c r="H49" s="24">
        <v>1.88</v>
      </c>
      <c r="I49" s="31">
        <v>7.4911653999999999</v>
      </c>
      <c r="J49" s="31"/>
      <c r="K49" s="35"/>
    </row>
    <row r="50" spans="1:11" x14ac:dyDescent="0.25">
      <c r="B50" s="8" t="s">
        <v>2246</v>
      </c>
      <c r="C50" s="57" t="s">
        <v>2247</v>
      </c>
      <c r="D50" s="54" t="s">
        <v>2248</v>
      </c>
      <c r="E50" s="6" t="s">
        <v>660</v>
      </c>
      <c r="F50" s="19">
        <v>600000</v>
      </c>
      <c r="G50" s="24">
        <v>499.46</v>
      </c>
      <c r="H50" s="24">
        <v>1.82</v>
      </c>
      <c r="I50" s="31">
        <v>7.4911135</v>
      </c>
      <c r="J50" s="31"/>
      <c r="K50" s="35"/>
    </row>
    <row r="51" spans="1:11" x14ac:dyDescent="0.25">
      <c r="B51" s="8" t="s">
        <v>3145</v>
      </c>
      <c r="C51" s="57" t="s">
        <v>3146</v>
      </c>
      <c r="D51" s="54" t="s">
        <v>3147</v>
      </c>
      <c r="E51" s="6" t="s">
        <v>660</v>
      </c>
      <c r="F51" s="19">
        <v>588000</v>
      </c>
      <c r="G51" s="24">
        <v>481.69</v>
      </c>
      <c r="H51" s="24">
        <v>1.75</v>
      </c>
      <c r="I51" s="31">
        <v>7.4359681999999996</v>
      </c>
      <c r="J51" s="31"/>
      <c r="K51" s="35"/>
    </row>
    <row r="52" spans="1:11" x14ac:dyDescent="0.25">
      <c r="B52" s="8" t="s">
        <v>3142</v>
      </c>
      <c r="C52" s="57" t="s">
        <v>3143</v>
      </c>
      <c r="D52" s="54" t="s">
        <v>3144</v>
      </c>
      <c r="E52" s="6" t="s">
        <v>660</v>
      </c>
      <c r="F52" s="19">
        <v>475000</v>
      </c>
      <c r="G52" s="24">
        <v>388.89</v>
      </c>
      <c r="H52" s="24">
        <v>1.41</v>
      </c>
      <c r="I52" s="31">
        <v>7.4359164</v>
      </c>
      <c r="J52" s="31"/>
      <c r="K52" s="35"/>
    </row>
    <row r="53" spans="1:11" x14ac:dyDescent="0.25">
      <c r="B53" s="8" t="s">
        <v>3185</v>
      </c>
      <c r="C53" s="57" t="s">
        <v>3186</v>
      </c>
      <c r="D53" s="54" t="s">
        <v>3187</v>
      </c>
      <c r="E53" s="6" t="s">
        <v>660</v>
      </c>
      <c r="F53" s="19">
        <v>150000</v>
      </c>
      <c r="G53" s="24">
        <v>121.69</v>
      </c>
      <c r="H53" s="24">
        <v>0.44</v>
      </c>
      <c r="I53" s="31">
        <v>7.4706463999999997</v>
      </c>
      <c r="J53" s="31"/>
      <c r="K53" s="35"/>
    </row>
    <row r="54" spans="1:11" x14ac:dyDescent="0.25">
      <c r="B54" s="8" t="s">
        <v>3010</v>
      </c>
      <c r="C54" s="57" t="s">
        <v>3011</v>
      </c>
      <c r="D54" s="54" t="s">
        <v>3012</v>
      </c>
      <c r="E54" s="6" t="s">
        <v>660</v>
      </c>
      <c r="F54" s="19">
        <v>100000</v>
      </c>
      <c r="G54" s="24">
        <v>83.18</v>
      </c>
      <c r="H54" s="24">
        <v>0.3</v>
      </c>
      <c r="I54" s="31">
        <v>7.4910617000000004</v>
      </c>
      <c r="J54" s="31"/>
      <c r="K54" s="35"/>
    </row>
    <row r="55" spans="1:11" x14ac:dyDescent="0.25">
      <c r="C55" s="58" t="s">
        <v>39</v>
      </c>
      <c r="D55" s="54"/>
      <c r="E55" s="6"/>
      <c r="F55" s="19"/>
      <c r="G55" s="25">
        <v>3981.87</v>
      </c>
      <c r="H55" s="25">
        <v>14.47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296.77999999999997</v>
      </c>
      <c r="H67" s="24">
        <v>1.08</v>
      </c>
      <c r="I67" s="31"/>
      <c r="J67" s="31"/>
      <c r="K67" s="35"/>
    </row>
    <row r="68" spans="1:54" x14ac:dyDescent="0.25">
      <c r="C68" s="58" t="s">
        <v>39</v>
      </c>
      <c r="D68" s="54"/>
      <c r="E68" s="6"/>
      <c r="F68" s="19"/>
      <c r="G68" s="25">
        <v>296.77999999999997</v>
      </c>
      <c r="H68" s="25">
        <v>1.08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4667</v>
      </c>
      <c r="D71" s="54"/>
      <c r="E71" s="6"/>
      <c r="F71" s="19"/>
      <c r="G71" s="24" t="s">
        <v>2</v>
      </c>
      <c r="H71" s="24" t="s">
        <v>2</v>
      </c>
      <c r="I71" s="31"/>
      <c r="J71" s="31"/>
      <c r="K71" s="35"/>
      <c r="L71" s="3"/>
      <c r="AI71" s="3"/>
      <c r="AV71" s="3"/>
      <c r="AX71" s="3"/>
      <c r="BB71" s="3"/>
    </row>
    <row r="72" spans="1:54" x14ac:dyDescent="0.25">
      <c r="B72" s="8"/>
      <c r="C72" s="57" t="s">
        <v>40</v>
      </c>
      <c r="D72" s="54"/>
      <c r="E72" s="6"/>
      <c r="F72" s="19"/>
      <c r="G72" s="24">
        <v>311.29000000000002</v>
      </c>
      <c r="H72" s="24">
        <v>1.1399999999999999</v>
      </c>
      <c r="I72" s="31"/>
      <c r="J72" s="31"/>
      <c r="K72" s="35"/>
    </row>
    <row r="73" spans="1:54" x14ac:dyDescent="0.25">
      <c r="C73" s="58" t="s">
        <v>39</v>
      </c>
      <c r="D73" s="54"/>
      <c r="E73" s="6"/>
      <c r="F73" s="19"/>
      <c r="G73" s="25">
        <v>311.29000000000002</v>
      </c>
      <c r="H73" s="25">
        <v>1.1399999999999999</v>
      </c>
      <c r="I73" s="31"/>
      <c r="J73" s="31"/>
      <c r="K73" s="35"/>
    </row>
    <row r="74" spans="1:54" x14ac:dyDescent="0.25">
      <c r="C74" s="57"/>
      <c r="D74" s="54"/>
      <c r="E74" s="6"/>
      <c r="F74" s="19"/>
      <c r="G74" s="24"/>
      <c r="H74" s="24"/>
      <c r="I74" s="31"/>
      <c r="J74" s="31"/>
      <c r="K74" s="35"/>
    </row>
    <row r="75" spans="1:54" x14ac:dyDescent="0.25">
      <c r="C75" s="60" t="s">
        <v>41</v>
      </c>
      <c r="D75" s="55"/>
      <c r="E75" s="5"/>
      <c r="F75" s="20"/>
      <c r="G75" s="26">
        <v>27508.76</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4759</v>
      </c>
      <c r="E85" s="77" t="s">
        <v>4760</v>
      </c>
      <c r="F85" s="78"/>
    </row>
    <row r="86" spans="3:6" x14ac:dyDescent="0.25">
      <c r="E86" s="2" t="s">
        <v>4809</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74"/>
  <sheetViews>
    <sheetView showGridLines="0" zoomScale="90" zoomScaleNormal="90" workbookViewId="0">
      <pane ySplit="6" topLeftCell="A4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3188</v>
      </c>
      <c r="J2" s="38" t="s">
        <v>4484</v>
      </c>
    </row>
    <row r="3" spans="1:54" ht="16.5" x14ac:dyDescent="0.3">
      <c r="C3" s="1" t="s">
        <v>26</v>
      </c>
      <c r="D3" s="21" t="s">
        <v>3189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3190</v>
      </c>
      <c r="C26" s="57" t="s">
        <v>3191</v>
      </c>
      <c r="D26" s="54" t="s">
        <v>3192</v>
      </c>
      <c r="E26" s="6" t="s">
        <v>660</v>
      </c>
      <c r="F26" s="19">
        <v>2500000</v>
      </c>
      <c r="G26" s="24">
        <v>2489.5700000000002</v>
      </c>
      <c r="H26" s="24">
        <v>74.33</v>
      </c>
      <c r="I26" s="31">
        <v>7.7114649000000002</v>
      </c>
      <c r="J26" s="31"/>
      <c r="K26" s="35"/>
    </row>
    <row r="27" spans="1:11" x14ac:dyDescent="0.25">
      <c r="B27" s="8" t="s">
        <v>3193</v>
      </c>
      <c r="C27" s="57" t="s">
        <v>3194</v>
      </c>
      <c r="D27" s="54" t="s">
        <v>3195</v>
      </c>
      <c r="E27" s="6" t="s">
        <v>660</v>
      </c>
      <c r="F27" s="19">
        <v>275000</v>
      </c>
      <c r="G27" s="24">
        <v>271.54000000000002</v>
      </c>
      <c r="H27" s="24">
        <v>8.11</v>
      </c>
      <c r="I27" s="31">
        <v>7.6717241999999999</v>
      </c>
      <c r="J27" s="31"/>
      <c r="K27" s="35"/>
    </row>
    <row r="28" spans="1:11" x14ac:dyDescent="0.25">
      <c r="B28" s="8" t="s">
        <v>3196</v>
      </c>
      <c r="C28" s="57" t="s">
        <v>3197</v>
      </c>
      <c r="D28" s="54" t="s">
        <v>3198</v>
      </c>
      <c r="E28" s="6" t="s">
        <v>660</v>
      </c>
      <c r="F28" s="19">
        <v>100000</v>
      </c>
      <c r="G28" s="24">
        <v>99.62</v>
      </c>
      <c r="H28" s="24">
        <v>2.97</v>
      </c>
      <c r="I28" s="31">
        <v>7.6743702999999996</v>
      </c>
      <c r="J28" s="31"/>
      <c r="K28" s="35"/>
    </row>
    <row r="29" spans="1:11" x14ac:dyDescent="0.25">
      <c r="C29" s="58" t="s">
        <v>39</v>
      </c>
      <c r="D29" s="54"/>
      <c r="E29" s="6"/>
      <c r="F29" s="19"/>
      <c r="G29" s="25">
        <v>2860.73</v>
      </c>
      <c r="H29" s="25">
        <v>85.41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3110</v>
      </c>
      <c r="C41" s="57" t="s">
        <v>3111</v>
      </c>
      <c r="D41" s="54" t="s">
        <v>3112</v>
      </c>
      <c r="E41" s="6" t="s">
        <v>660</v>
      </c>
      <c r="F41" s="19">
        <v>305000</v>
      </c>
      <c r="G41" s="24">
        <v>249.51</v>
      </c>
      <c r="H41" s="24">
        <v>7.45</v>
      </c>
      <c r="I41" s="31">
        <v>7.4358645000000001</v>
      </c>
      <c r="J41" s="31"/>
      <c r="K41" s="35"/>
    </row>
    <row r="42" spans="1:11" x14ac:dyDescent="0.25">
      <c r="B42" s="8" t="s">
        <v>3142</v>
      </c>
      <c r="C42" s="57" t="s">
        <v>3143</v>
      </c>
      <c r="D42" s="54" t="s">
        <v>3144</v>
      </c>
      <c r="E42" s="6" t="s">
        <v>660</v>
      </c>
      <c r="F42" s="19">
        <v>100000</v>
      </c>
      <c r="G42" s="24">
        <v>81.87</v>
      </c>
      <c r="H42" s="24">
        <v>2.44</v>
      </c>
      <c r="I42" s="31">
        <v>7.4359164</v>
      </c>
      <c r="J42" s="31"/>
      <c r="K42" s="35"/>
    </row>
    <row r="43" spans="1:11" x14ac:dyDescent="0.25">
      <c r="C43" s="58" t="s">
        <v>39</v>
      </c>
      <c r="D43" s="54"/>
      <c r="E43" s="6"/>
      <c r="F43" s="19"/>
      <c r="G43" s="25">
        <v>331.38</v>
      </c>
      <c r="H43" s="25">
        <v>9.89</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135.31</v>
      </c>
      <c r="H55" s="24">
        <v>4.04</v>
      </c>
      <c r="I55" s="31"/>
      <c r="J55" s="31"/>
      <c r="K55" s="35"/>
    </row>
    <row r="56" spans="1:54" x14ac:dyDescent="0.25">
      <c r="C56" s="58" t="s">
        <v>39</v>
      </c>
      <c r="D56" s="54"/>
      <c r="E56" s="6"/>
      <c r="F56" s="19"/>
      <c r="G56" s="25">
        <v>135.31</v>
      </c>
      <c r="H56" s="25">
        <v>4.04</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4667</v>
      </c>
      <c r="D59" s="54"/>
      <c r="E59" s="6"/>
      <c r="F59" s="19"/>
      <c r="G59" s="24" t="s">
        <v>2</v>
      </c>
      <c r="H59" s="24" t="s">
        <v>2</v>
      </c>
      <c r="I59" s="31"/>
      <c r="J59" s="31"/>
      <c r="K59" s="35"/>
      <c r="L59" s="3"/>
      <c r="AI59" s="3"/>
      <c r="AV59" s="3"/>
      <c r="AX59" s="3"/>
      <c r="BB59" s="3"/>
    </row>
    <row r="60" spans="1:54" x14ac:dyDescent="0.25">
      <c r="B60" s="8"/>
      <c r="C60" s="57" t="s">
        <v>40</v>
      </c>
      <c r="D60" s="54"/>
      <c r="E60" s="6"/>
      <c r="F60" s="19"/>
      <c r="G60" s="24">
        <v>22.12</v>
      </c>
      <c r="H60" s="24">
        <v>0.66</v>
      </c>
      <c r="I60" s="31"/>
      <c r="J60" s="31"/>
      <c r="K60" s="35"/>
    </row>
    <row r="61" spans="1:54" x14ac:dyDescent="0.25">
      <c r="C61" s="58" t="s">
        <v>39</v>
      </c>
      <c r="D61" s="54"/>
      <c r="E61" s="6"/>
      <c r="F61" s="19"/>
      <c r="G61" s="25">
        <v>22.12</v>
      </c>
      <c r="H61" s="25">
        <v>0.66</v>
      </c>
      <c r="I61" s="31"/>
      <c r="J61" s="31"/>
      <c r="K61" s="35"/>
    </row>
    <row r="62" spans="1:54" x14ac:dyDescent="0.25">
      <c r="C62" s="57"/>
      <c r="D62" s="54"/>
      <c r="E62" s="6"/>
      <c r="F62" s="19"/>
      <c r="G62" s="24"/>
      <c r="H62" s="24"/>
      <c r="I62" s="31"/>
      <c r="J62" s="31"/>
      <c r="K62" s="35"/>
    </row>
    <row r="63" spans="1:54" x14ac:dyDescent="0.25">
      <c r="C63" s="60" t="s">
        <v>41</v>
      </c>
      <c r="D63" s="55"/>
      <c r="E63" s="5"/>
      <c r="F63" s="20"/>
      <c r="G63" s="26">
        <v>3349.54</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77" t="s">
        <v>4759</v>
      </c>
      <c r="E73" s="77" t="s">
        <v>4760</v>
      </c>
      <c r="F73" s="78"/>
    </row>
    <row r="74" spans="3:11" x14ac:dyDescent="0.25">
      <c r="E74" s="2" t="s">
        <v>4809</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83"/>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3199</v>
      </c>
      <c r="J2" s="38" t="s">
        <v>4484</v>
      </c>
    </row>
    <row r="3" spans="1:54" ht="16.5" x14ac:dyDescent="0.3">
      <c r="C3" s="1" t="s">
        <v>26</v>
      </c>
      <c r="D3" s="21" t="s">
        <v>3200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3201</v>
      </c>
      <c r="C26" s="57" t="s">
        <v>3202</v>
      </c>
      <c r="D26" s="54" t="s">
        <v>3203</v>
      </c>
      <c r="E26" s="6" t="s">
        <v>660</v>
      </c>
      <c r="F26" s="19">
        <v>5000000</v>
      </c>
      <c r="G26" s="24">
        <v>4978.03</v>
      </c>
      <c r="H26" s="24">
        <v>22.03</v>
      </c>
      <c r="I26" s="31">
        <v>7.6995082000000004</v>
      </c>
      <c r="J26" s="31"/>
      <c r="K26" s="35"/>
    </row>
    <row r="27" spans="1:11" x14ac:dyDescent="0.25">
      <c r="B27" s="8" t="s">
        <v>3204</v>
      </c>
      <c r="C27" s="57" t="s">
        <v>3205</v>
      </c>
      <c r="D27" s="54" t="s">
        <v>3206</v>
      </c>
      <c r="E27" s="6" t="s">
        <v>660</v>
      </c>
      <c r="F27" s="19">
        <v>5000000</v>
      </c>
      <c r="G27" s="24">
        <v>4950.26</v>
      </c>
      <c r="H27" s="24">
        <v>21.91</v>
      </c>
      <c r="I27" s="31">
        <v>7.6689226000000001</v>
      </c>
      <c r="J27" s="31"/>
      <c r="K27" s="35"/>
    </row>
    <row r="28" spans="1:11" x14ac:dyDescent="0.25">
      <c r="B28" s="8" t="s">
        <v>3207</v>
      </c>
      <c r="C28" s="57" t="s">
        <v>3208</v>
      </c>
      <c r="D28" s="54" t="s">
        <v>3209</v>
      </c>
      <c r="E28" s="6" t="s">
        <v>660</v>
      </c>
      <c r="F28" s="19">
        <v>4000000</v>
      </c>
      <c r="G28" s="24">
        <v>3987.28</v>
      </c>
      <c r="H28" s="24">
        <v>17.649999999999999</v>
      </c>
      <c r="I28" s="31">
        <v>7.6820107000000002</v>
      </c>
      <c r="J28" s="31"/>
      <c r="K28" s="35"/>
    </row>
    <row r="29" spans="1:11" x14ac:dyDescent="0.25">
      <c r="B29" s="8" t="s">
        <v>3210</v>
      </c>
      <c r="C29" s="57" t="s">
        <v>3211</v>
      </c>
      <c r="D29" s="54" t="s">
        <v>3212</v>
      </c>
      <c r="E29" s="6" t="s">
        <v>660</v>
      </c>
      <c r="F29" s="19">
        <v>2500000</v>
      </c>
      <c r="G29" s="24">
        <v>2455</v>
      </c>
      <c r="H29" s="24">
        <v>10.87</v>
      </c>
      <c r="I29" s="31">
        <v>7.6665241999999996</v>
      </c>
      <c r="J29" s="31"/>
      <c r="K29" s="35"/>
    </row>
    <row r="30" spans="1:11" x14ac:dyDescent="0.25">
      <c r="B30" s="8" t="s">
        <v>3213</v>
      </c>
      <c r="C30" s="57" t="s">
        <v>3214</v>
      </c>
      <c r="D30" s="54" t="s">
        <v>3215</v>
      </c>
      <c r="E30" s="6" t="s">
        <v>660</v>
      </c>
      <c r="F30" s="19">
        <v>2500000</v>
      </c>
      <c r="G30" s="24">
        <v>2452.71</v>
      </c>
      <c r="H30" s="24">
        <v>10.86</v>
      </c>
      <c r="I30" s="31">
        <v>7.6821780000000004</v>
      </c>
      <c r="J30" s="31"/>
      <c r="K30" s="35"/>
    </row>
    <row r="31" spans="1:11" x14ac:dyDescent="0.25">
      <c r="B31" s="8" t="s">
        <v>3216</v>
      </c>
      <c r="C31" s="57" t="s">
        <v>3217</v>
      </c>
      <c r="D31" s="54" t="s">
        <v>3218</v>
      </c>
      <c r="E31" s="6" t="s">
        <v>660</v>
      </c>
      <c r="F31" s="19">
        <v>500000</v>
      </c>
      <c r="G31" s="24">
        <v>493.57</v>
      </c>
      <c r="H31" s="24">
        <v>2.1800000000000002</v>
      </c>
      <c r="I31" s="31">
        <v>7.6718279999999996</v>
      </c>
      <c r="J31" s="31"/>
      <c r="K31" s="35"/>
    </row>
    <row r="32" spans="1:11" x14ac:dyDescent="0.25">
      <c r="B32" s="8" t="s">
        <v>3219</v>
      </c>
      <c r="C32" s="57" t="s">
        <v>3220</v>
      </c>
      <c r="D32" s="54" t="s">
        <v>3221</v>
      </c>
      <c r="E32" s="6" t="s">
        <v>660</v>
      </c>
      <c r="F32" s="19">
        <v>105100</v>
      </c>
      <c r="G32" s="24">
        <v>103.81</v>
      </c>
      <c r="H32" s="24">
        <v>0.46</v>
      </c>
      <c r="I32" s="31">
        <v>7.7016058999999997</v>
      </c>
      <c r="J32" s="31"/>
      <c r="K32" s="35"/>
    </row>
    <row r="33" spans="1:11" x14ac:dyDescent="0.25">
      <c r="C33" s="58" t="s">
        <v>39</v>
      </c>
      <c r="D33" s="54"/>
      <c r="E33" s="6"/>
      <c r="F33" s="19"/>
      <c r="G33" s="25">
        <v>19420.66</v>
      </c>
      <c r="H33" s="25">
        <v>85.96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3110</v>
      </c>
      <c r="C45" s="57" t="s">
        <v>3111</v>
      </c>
      <c r="D45" s="54" t="s">
        <v>3112</v>
      </c>
      <c r="E45" s="6" t="s">
        <v>660</v>
      </c>
      <c r="F45" s="19">
        <v>1068000</v>
      </c>
      <c r="G45" s="24">
        <v>873.68</v>
      </c>
      <c r="H45" s="24">
        <v>3.87</v>
      </c>
      <c r="I45" s="31">
        <v>7.4358645000000001</v>
      </c>
      <c r="J45" s="31"/>
      <c r="K45" s="35"/>
    </row>
    <row r="46" spans="1:11" x14ac:dyDescent="0.25">
      <c r="B46" s="8" t="s">
        <v>3010</v>
      </c>
      <c r="C46" s="57" t="s">
        <v>3011</v>
      </c>
      <c r="D46" s="54" t="s">
        <v>3012</v>
      </c>
      <c r="E46" s="6" t="s">
        <v>660</v>
      </c>
      <c r="F46" s="19">
        <v>750000</v>
      </c>
      <c r="G46" s="24">
        <v>623.83000000000004</v>
      </c>
      <c r="H46" s="24">
        <v>2.76</v>
      </c>
      <c r="I46" s="31">
        <v>7.4910617000000004</v>
      </c>
      <c r="J46" s="31"/>
      <c r="K46" s="35"/>
    </row>
    <row r="47" spans="1:11" x14ac:dyDescent="0.25">
      <c r="B47" s="8" t="s">
        <v>3222</v>
      </c>
      <c r="C47" s="57" t="s">
        <v>3223</v>
      </c>
      <c r="D47" s="54" t="s">
        <v>3224</v>
      </c>
      <c r="E47" s="6" t="s">
        <v>660</v>
      </c>
      <c r="F47" s="19">
        <v>620000</v>
      </c>
      <c r="G47" s="24">
        <v>498.09</v>
      </c>
      <c r="H47" s="24">
        <v>2.2000000000000002</v>
      </c>
      <c r="I47" s="31">
        <v>7.4702318999999999</v>
      </c>
      <c r="J47" s="31"/>
      <c r="K47" s="35"/>
    </row>
    <row r="48" spans="1:11" x14ac:dyDescent="0.25">
      <c r="B48" s="8" t="s">
        <v>3142</v>
      </c>
      <c r="C48" s="57" t="s">
        <v>3143</v>
      </c>
      <c r="D48" s="54" t="s">
        <v>3144</v>
      </c>
      <c r="E48" s="6" t="s">
        <v>660</v>
      </c>
      <c r="F48" s="19">
        <v>559900</v>
      </c>
      <c r="G48" s="24">
        <v>458.39</v>
      </c>
      <c r="H48" s="24">
        <v>2.0299999999999998</v>
      </c>
      <c r="I48" s="31">
        <v>7.4359164</v>
      </c>
      <c r="J48" s="31"/>
      <c r="K48" s="35"/>
    </row>
    <row r="49" spans="1:11" x14ac:dyDescent="0.25">
      <c r="B49" s="8" t="s">
        <v>3145</v>
      </c>
      <c r="C49" s="57" t="s">
        <v>3146</v>
      </c>
      <c r="D49" s="54" t="s">
        <v>3147</v>
      </c>
      <c r="E49" s="6" t="s">
        <v>660</v>
      </c>
      <c r="F49" s="19">
        <v>275000</v>
      </c>
      <c r="G49" s="24">
        <v>225.28</v>
      </c>
      <c r="H49" s="24">
        <v>1</v>
      </c>
      <c r="I49" s="31">
        <v>7.4359681999999996</v>
      </c>
      <c r="J49" s="31"/>
      <c r="K49" s="35"/>
    </row>
    <row r="50" spans="1:11" x14ac:dyDescent="0.25">
      <c r="B50" s="8" t="s">
        <v>3185</v>
      </c>
      <c r="C50" s="57" t="s">
        <v>3186</v>
      </c>
      <c r="D50" s="54" t="s">
        <v>3187</v>
      </c>
      <c r="E50" s="6" t="s">
        <v>660</v>
      </c>
      <c r="F50" s="19">
        <v>235000</v>
      </c>
      <c r="G50" s="24">
        <v>190.65</v>
      </c>
      <c r="H50" s="24">
        <v>0.84</v>
      </c>
      <c r="I50" s="31">
        <v>7.4706463999999997</v>
      </c>
      <c r="J50" s="31"/>
      <c r="K50" s="35"/>
    </row>
    <row r="51" spans="1:11" x14ac:dyDescent="0.25">
      <c r="B51" s="8" t="s">
        <v>3225</v>
      </c>
      <c r="C51" s="57" t="s">
        <v>3226</v>
      </c>
      <c r="D51" s="54" t="s">
        <v>3227</v>
      </c>
      <c r="E51" s="6" t="s">
        <v>660</v>
      </c>
      <c r="F51" s="19">
        <v>100000</v>
      </c>
      <c r="G51" s="24">
        <v>80.56</v>
      </c>
      <c r="H51" s="24">
        <v>0.36</v>
      </c>
      <c r="I51" s="31">
        <v>7.4701282000000004</v>
      </c>
      <c r="J51" s="31"/>
      <c r="K51" s="35"/>
    </row>
    <row r="52" spans="1:11" x14ac:dyDescent="0.25">
      <c r="C52" s="58" t="s">
        <v>39</v>
      </c>
      <c r="D52" s="54"/>
      <c r="E52" s="6"/>
      <c r="F52" s="19"/>
      <c r="G52" s="25">
        <v>2950.48</v>
      </c>
      <c r="H52" s="25">
        <v>13.06</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91.89</v>
      </c>
      <c r="H64" s="24">
        <v>0.41</v>
      </c>
      <c r="I64" s="31"/>
      <c r="J64" s="31"/>
      <c r="K64" s="35"/>
    </row>
    <row r="65" spans="1:54" x14ac:dyDescent="0.25">
      <c r="C65" s="58" t="s">
        <v>39</v>
      </c>
      <c r="D65" s="54"/>
      <c r="E65" s="6"/>
      <c r="F65" s="19"/>
      <c r="G65" s="25">
        <v>91.89</v>
      </c>
      <c r="H65" s="25">
        <v>0.41</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4667</v>
      </c>
      <c r="D68" s="54"/>
      <c r="E68" s="6"/>
      <c r="F68" s="19"/>
      <c r="G68" s="24" t="s">
        <v>2</v>
      </c>
      <c r="H68" s="24" t="s">
        <v>2</v>
      </c>
      <c r="I68" s="31"/>
      <c r="J68" s="31"/>
      <c r="K68" s="35"/>
      <c r="L68" s="3"/>
      <c r="AI68" s="3"/>
      <c r="AV68" s="3"/>
      <c r="AX68" s="3"/>
      <c r="BB68" s="3"/>
    </row>
    <row r="69" spans="1:54" x14ac:dyDescent="0.25">
      <c r="B69" s="8"/>
      <c r="C69" s="57" t="s">
        <v>40</v>
      </c>
      <c r="D69" s="54"/>
      <c r="E69" s="6"/>
      <c r="F69" s="19"/>
      <c r="G69" s="24">
        <v>129.38</v>
      </c>
      <c r="H69" s="24">
        <v>0.56999999999999995</v>
      </c>
      <c r="I69" s="31"/>
      <c r="J69" s="31"/>
      <c r="K69" s="35"/>
    </row>
    <row r="70" spans="1:54" x14ac:dyDescent="0.25">
      <c r="C70" s="58" t="s">
        <v>39</v>
      </c>
      <c r="D70" s="54"/>
      <c r="E70" s="6"/>
      <c r="F70" s="19"/>
      <c r="G70" s="25">
        <v>129.38</v>
      </c>
      <c r="H70" s="25">
        <v>0.56999999999999995</v>
      </c>
      <c r="I70" s="31"/>
      <c r="J70" s="31"/>
      <c r="K70" s="35"/>
    </row>
    <row r="71" spans="1:54" x14ac:dyDescent="0.25">
      <c r="C71" s="57"/>
      <c r="D71" s="54"/>
      <c r="E71" s="6"/>
      <c r="F71" s="19"/>
      <c r="G71" s="24"/>
      <c r="H71" s="24"/>
      <c r="I71" s="31"/>
      <c r="J71" s="31"/>
      <c r="K71" s="35"/>
    </row>
    <row r="72" spans="1:54" x14ac:dyDescent="0.25">
      <c r="C72" s="60" t="s">
        <v>41</v>
      </c>
      <c r="D72" s="55"/>
      <c r="E72" s="5"/>
      <c r="F72" s="20"/>
      <c r="G72" s="26">
        <v>22592.41</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4759</v>
      </c>
      <c r="E82" s="77" t="s">
        <v>4760</v>
      </c>
      <c r="F82" s="78"/>
    </row>
    <row r="83" spans="3:6" x14ac:dyDescent="0.25">
      <c r="E83" s="2" t="s">
        <v>4809</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76"/>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3228</v>
      </c>
      <c r="J2" s="38" t="s">
        <v>4484</v>
      </c>
    </row>
    <row r="3" spans="1:54" ht="16.5" x14ac:dyDescent="0.3">
      <c r="C3" s="1" t="s">
        <v>26</v>
      </c>
      <c r="D3" s="21" t="s">
        <v>3229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3230</v>
      </c>
      <c r="C26" s="57" t="s">
        <v>3231</v>
      </c>
      <c r="D26" s="54" t="s">
        <v>3232</v>
      </c>
      <c r="E26" s="6" t="s">
        <v>660</v>
      </c>
      <c r="F26" s="19">
        <v>20084400</v>
      </c>
      <c r="G26" s="24">
        <v>19703.22</v>
      </c>
      <c r="H26" s="24">
        <v>75.78</v>
      </c>
      <c r="I26" s="31">
        <v>7.5668511000000001</v>
      </c>
      <c r="J26" s="31"/>
      <c r="K26" s="35"/>
    </row>
    <row r="27" spans="1:11" x14ac:dyDescent="0.25">
      <c r="B27" s="8" t="s">
        <v>3233</v>
      </c>
      <c r="C27" s="57" t="s">
        <v>3234</v>
      </c>
      <c r="D27" s="54" t="s">
        <v>3235</v>
      </c>
      <c r="E27" s="6" t="s">
        <v>660</v>
      </c>
      <c r="F27" s="19">
        <v>3000000</v>
      </c>
      <c r="G27" s="24">
        <v>3024.6</v>
      </c>
      <c r="H27" s="24">
        <v>11.63</v>
      </c>
      <c r="I27" s="31">
        <v>7.5979352999999996</v>
      </c>
      <c r="J27" s="31"/>
      <c r="K27" s="35"/>
    </row>
    <row r="28" spans="1:11" x14ac:dyDescent="0.25">
      <c r="B28" s="8" t="s">
        <v>2200</v>
      </c>
      <c r="C28" s="57" t="s">
        <v>2201</v>
      </c>
      <c r="D28" s="54" t="s">
        <v>2202</v>
      </c>
      <c r="E28" s="6" t="s">
        <v>660</v>
      </c>
      <c r="F28" s="19">
        <v>500000</v>
      </c>
      <c r="G28" s="24">
        <v>503.51</v>
      </c>
      <c r="H28" s="24">
        <v>1.94</v>
      </c>
      <c r="I28" s="31">
        <v>7.5680060999999998</v>
      </c>
      <c r="J28" s="31"/>
      <c r="K28" s="35"/>
    </row>
    <row r="29" spans="1:11" x14ac:dyDescent="0.25">
      <c r="C29" s="58" t="s">
        <v>39</v>
      </c>
      <c r="D29" s="54"/>
      <c r="E29" s="6"/>
      <c r="F29" s="19"/>
      <c r="G29" s="25">
        <v>23231.33</v>
      </c>
      <c r="H29" s="25">
        <v>89.35</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2851</v>
      </c>
      <c r="C41" s="57" t="s">
        <v>2852</v>
      </c>
      <c r="D41" s="54" t="s">
        <v>2853</v>
      </c>
      <c r="E41" s="6" t="s">
        <v>660</v>
      </c>
      <c r="F41" s="19">
        <v>1358000</v>
      </c>
      <c r="G41" s="24">
        <v>1238.1600000000001</v>
      </c>
      <c r="H41" s="24">
        <v>4.76</v>
      </c>
      <c r="I41" s="31">
        <v>7.3654468</v>
      </c>
      <c r="J41" s="31"/>
      <c r="K41" s="35"/>
    </row>
    <row r="42" spans="1:11" x14ac:dyDescent="0.25">
      <c r="B42" s="8" t="s">
        <v>2857</v>
      </c>
      <c r="C42" s="57" t="s">
        <v>2858</v>
      </c>
      <c r="D42" s="54" t="s">
        <v>2859</v>
      </c>
      <c r="E42" s="6" t="s">
        <v>660</v>
      </c>
      <c r="F42" s="19">
        <v>785000</v>
      </c>
      <c r="G42" s="24">
        <v>728.68</v>
      </c>
      <c r="H42" s="24">
        <v>2.8</v>
      </c>
      <c r="I42" s="31">
        <v>7.3473727999999996</v>
      </c>
      <c r="J42" s="31"/>
      <c r="K42" s="35"/>
    </row>
    <row r="43" spans="1:11" x14ac:dyDescent="0.25">
      <c r="B43" s="8" t="s">
        <v>2860</v>
      </c>
      <c r="C43" s="57" t="s">
        <v>2861</v>
      </c>
      <c r="D43" s="54" t="s">
        <v>2862</v>
      </c>
      <c r="E43" s="6" t="s">
        <v>660</v>
      </c>
      <c r="F43" s="19">
        <v>310000</v>
      </c>
      <c r="G43" s="24">
        <v>287.93</v>
      </c>
      <c r="H43" s="24">
        <v>1.1100000000000001</v>
      </c>
      <c r="I43" s="31">
        <v>7.3467513999999996</v>
      </c>
      <c r="J43" s="31"/>
      <c r="K43" s="35"/>
    </row>
    <row r="44" spans="1:11" x14ac:dyDescent="0.25">
      <c r="B44" s="8" t="s">
        <v>2845</v>
      </c>
      <c r="C44" s="57" t="s">
        <v>2846</v>
      </c>
      <c r="D44" s="54" t="s">
        <v>2847</v>
      </c>
      <c r="E44" s="6" t="s">
        <v>660</v>
      </c>
      <c r="F44" s="19">
        <v>300000</v>
      </c>
      <c r="G44" s="24">
        <v>273.91000000000003</v>
      </c>
      <c r="H44" s="24">
        <v>1.05</v>
      </c>
      <c r="I44" s="31">
        <v>7.3640483999999997</v>
      </c>
      <c r="J44" s="31"/>
      <c r="K44" s="35"/>
    </row>
    <row r="45" spans="1:11" x14ac:dyDescent="0.25">
      <c r="C45" s="58" t="s">
        <v>39</v>
      </c>
      <c r="D45" s="54"/>
      <c r="E45" s="6"/>
      <c r="F45" s="19"/>
      <c r="G45" s="25">
        <v>2528.6799999999998</v>
      </c>
      <c r="H45" s="25">
        <v>9.7200000000000006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25.49</v>
      </c>
      <c r="H57" s="24">
        <v>0.1</v>
      </c>
      <c r="I57" s="31"/>
      <c r="J57" s="31"/>
      <c r="K57" s="35"/>
    </row>
    <row r="58" spans="1:54" x14ac:dyDescent="0.25">
      <c r="C58" s="58" t="s">
        <v>39</v>
      </c>
      <c r="D58" s="54"/>
      <c r="E58" s="6"/>
      <c r="F58" s="19"/>
      <c r="G58" s="25">
        <v>25.49</v>
      </c>
      <c r="H58" s="25">
        <v>0.1</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4667</v>
      </c>
      <c r="D61" s="54"/>
      <c r="E61" s="6"/>
      <c r="F61" s="19"/>
      <c r="G61" s="24" t="s">
        <v>2</v>
      </c>
      <c r="H61" s="24" t="s">
        <v>2</v>
      </c>
      <c r="I61" s="31"/>
      <c r="J61" s="31"/>
      <c r="K61" s="35"/>
      <c r="L61" s="3"/>
      <c r="AI61" s="3"/>
      <c r="AV61" s="3"/>
      <c r="AX61" s="3"/>
      <c r="BB61" s="3"/>
    </row>
    <row r="62" spans="1:54" x14ac:dyDescent="0.25">
      <c r="B62" s="8"/>
      <c r="C62" s="57" t="s">
        <v>40</v>
      </c>
      <c r="D62" s="54"/>
      <c r="E62" s="6"/>
      <c r="F62" s="19"/>
      <c r="G62" s="24">
        <v>214.54</v>
      </c>
      <c r="H62" s="24">
        <v>0.83</v>
      </c>
      <c r="I62" s="31"/>
      <c r="J62" s="31"/>
      <c r="K62" s="35"/>
    </row>
    <row r="63" spans="1:54" x14ac:dyDescent="0.25">
      <c r="C63" s="58" t="s">
        <v>39</v>
      </c>
      <c r="D63" s="54"/>
      <c r="E63" s="6"/>
      <c r="F63" s="19"/>
      <c r="G63" s="25">
        <v>214.54</v>
      </c>
      <c r="H63" s="25">
        <v>0.83</v>
      </c>
      <c r="I63" s="31"/>
      <c r="J63" s="31"/>
      <c r="K63" s="35"/>
    </row>
    <row r="64" spans="1:54" x14ac:dyDescent="0.25">
      <c r="C64" s="57"/>
      <c r="D64" s="54"/>
      <c r="E64" s="6"/>
      <c r="F64" s="19"/>
      <c r="G64" s="24"/>
      <c r="H64" s="24"/>
      <c r="I64" s="31"/>
      <c r="J64" s="31"/>
      <c r="K64" s="35"/>
    </row>
    <row r="65" spans="3:11" x14ac:dyDescent="0.25">
      <c r="C65" s="60" t="s">
        <v>41</v>
      </c>
      <c r="D65" s="55"/>
      <c r="E65" s="5"/>
      <c r="F65" s="20"/>
      <c r="G65" s="26">
        <v>26000.04</v>
      </c>
      <c r="H65" s="26">
        <v>99.999999999999986</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4759</v>
      </c>
      <c r="E75" s="77" t="s">
        <v>4760</v>
      </c>
      <c r="F75" s="78"/>
    </row>
    <row r="76" spans="3:11" x14ac:dyDescent="0.25">
      <c r="E76" s="2" t="s">
        <v>4802</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8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3236</v>
      </c>
      <c r="J2" s="38" t="s">
        <v>4484</v>
      </c>
    </row>
    <row r="3" spans="1:54" ht="16.5" x14ac:dyDescent="0.3">
      <c r="C3" s="1" t="s">
        <v>26</v>
      </c>
      <c r="D3" s="21" t="s">
        <v>3237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3207</v>
      </c>
      <c r="C26" s="57" t="s">
        <v>3208</v>
      </c>
      <c r="D26" s="54" t="s">
        <v>3209</v>
      </c>
      <c r="E26" s="6" t="s">
        <v>660</v>
      </c>
      <c r="F26" s="19">
        <v>12500000</v>
      </c>
      <c r="G26" s="24">
        <v>12460.24</v>
      </c>
      <c r="H26" s="24">
        <v>54.49</v>
      </c>
      <c r="I26" s="31">
        <v>7.6820107000000002</v>
      </c>
      <c r="J26" s="31"/>
      <c r="K26" s="35"/>
    </row>
    <row r="27" spans="1:11" x14ac:dyDescent="0.25">
      <c r="B27" s="8" t="s">
        <v>3238</v>
      </c>
      <c r="C27" s="57" t="s">
        <v>3239</v>
      </c>
      <c r="D27" s="54" t="s">
        <v>3240</v>
      </c>
      <c r="E27" s="6" t="s">
        <v>660</v>
      </c>
      <c r="F27" s="19">
        <v>1000000</v>
      </c>
      <c r="G27" s="24">
        <v>987.68</v>
      </c>
      <c r="H27" s="24">
        <v>4.32</v>
      </c>
      <c r="I27" s="31">
        <v>7.6717241999999999</v>
      </c>
      <c r="J27" s="31"/>
      <c r="K27" s="35"/>
    </row>
    <row r="28" spans="1:11" x14ac:dyDescent="0.25">
      <c r="B28" s="8" t="s">
        <v>3241</v>
      </c>
      <c r="C28" s="57" t="s">
        <v>3242</v>
      </c>
      <c r="D28" s="54" t="s">
        <v>3243</v>
      </c>
      <c r="E28" s="6" t="s">
        <v>660</v>
      </c>
      <c r="F28" s="19">
        <v>1000000</v>
      </c>
      <c r="G28" s="24">
        <v>981.83</v>
      </c>
      <c r="H28" s="24">
        <v>4.29</v>
      </c>
      <c r="I28" s="31">
        <v>7.6943082</v>
      </c>
      <c r="J28" s="31"/>
      <c r="K28" s="35"/>
    </row>
    <row r="29" spans="1:11" x14ac:dyDescent="0.25">
      <c r="B29" s="8" t="s">
        <v>3244</v>
      </c>
      <c r="C29" s="57" t="s">
        <v>3245</v>
      </c>
      <c r="D29" s="54" t="s">
        <v>3246</v>
      </c>
      <c r="E29" s="6" t="s">
        <v>660</v>
      </c>
      <c r="F29" s="19">
        <v>500000</v>
      </c>
      <c r="G29" s="24">
        <v>494.01</v>
      </c>
      <c r="H29" s="24">
        <v>2.16</v>
      </c>
      <c r="I29" s="31">
        <v>7.6689226000000001</v>
      </c>
      <c r="J29" s="31"/>
      <c r="K29" s="35"/>
    </row>
    <row r="30" spans="1:11" x14ac:dyDescent="0.25">
      <c r="C30" s="58" t="s">
        <v>39</v>
      </c>
      <c r="D30" s="54"/>
      <c r="E30" s="6"/>
      <c r="F30" s="19"/>
      <c r="G30" s="25">
        <v>14923.76</v>
      </c>
      <c r="H30" s="25">
        <v>65.260000000000005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3247</v>
      </c>
      <c r="C42" s="57" t="s">
        <v>3248</v>
      </c>
      <c r="D42" s="54" t="s">
        <v>3249</v>
      </c>
      <c r="E42" s="6" t="s">
        <v>660</v>
      </c>
      <c r="F42" s="19">
        <v>4551500</v>
      </c>
      <c r="G42" s="24">
        <v>3655.88</v>
      </c>
      <c r="H42" s="24">
        <v>15.99</v>
      </c>
      <c r="I42" s="31">
        <v>7.4628319000000003</v>
      </c>
      <c r="J42" s="31"/>
      <c r="K42" s="35"/>
    </row>
    <row r="43" spans="1:11" x14ac:dyDescent="0.25">
      <c r="B43" s="8" t="s">
        <v>3222</v>
      </c>
      <c r="C43" s="57" t="s">
        <v>3223</v>
      </c>
      <c r="D43" s="54" t="s">
        <v>3224</v>
      </c>
      <c r="E43" s="6" t="s">
        <v>660</v>
      </c>
      <c r="F43" s="19">
        <v>2500000</v>
      </c>
      <c r="G43" s="24">
        <v>2008.45</v>
      </c>
      <c r="H43" s="24">
        <v>8.7799999999999994</v>
      </c>
      <c r="I43" s="31">
        <v>7.4702318999999999</v>
      </c>
      <c r="J43" s="31"/>
      <c r="K43" s="35"/>
    </row>
    <row r="44" spans="1:11" x14ac:dyDescent="0.25">
      <c r="B44" s="8" t="s">
        <v>3110</v>
      </c>
      <c r="C44" s="57" t="s">
        <v>3111</v>
      </c>
      <c r="D44" s="54" t="s">
        <v>3112</v>
      </c>
      <c r="E44" s="6" t="s">
        <v>660</v>
      </c>
      <c r="F44" s="19">
        <v>720000</v>
      </c>
      <c r="G44" s="24">
        <v>589</v>
      </c>
      <c r="H44" s="24">
        <v>2.58</v>
      </c>
      <c r="I44" s="31">
        <v>7.4358645000000001</v>
      </c>
      <c r="J44" s="31"/>
      <c r="K44" s="35"/>
    </row>
    <row r="45" spans="1:11" x14ac:dyDescent="0.25">
      <c r="B45" s="8" t="s">
        <v>3250</v>
      </c>
      <c r="C45" s="57" t="s">
        <v>3251</v>
      </c>
      <c r="D45" s="54" t="s">
        <v>3252</v>
      </c>
      <c r="E45" s="6" t="s">
        <v>660</v>
      </c>
      <c r="F45" s="19">
        <v>575000</v>
      </c>
      <c r="G45" s="24">
        <v>461.57</v>
      </c>
      <c r="H45" s="24">
        <v>2.02</v>
      </c>
      <c r="I45" s="31">
        <v>7.4702837000000004</v>
      </c>
      <c r="J45" s="31"/>
      <c r="K45" s="35"/>
    </row>
    <row r="46" spans="1:11" x14ac:dyDescent="0.25">
      <c r="B46" s="8" t="s">
        <v>3225</v>
      </c>
      <c r="C46" s="57" t="s">
        <v>3226</v>
      </c>
      <c r="D46" s="54" t="s">
        <v>3227</v>
      </c>
      <c r="E46" s="6" t="s">
        <v>660</v>
      </c>
      <c r="F46" s="19">
        <v>407100</v>
      </c>
      <c r="G46" s="24">
        <v>327.97</v>
      </c>
      <c r="H46" s="24">
        <v>1.43</v>
      </c>
      <c r="I46" s="31">
        <v>7.4701282000000004</v>
      </c>
      <c r="J46" s="31"/>
      <c r="K46" s="35"/>
    </row>
    <row r="47" spans="1:11" x14ac:dyDescent="0.25">
      <c r="B47" s="8" t="s">
        <v>2240</v>
      </c>
      <c r="C47" s="57" t="s">
        <v>2241</v>
      </c>
      <c r="D47" s="54" t="s">
        <v>2242</v>
      </c>
      <c r="E47" s="6" t="s">
        <v>660</v>
      </c>
      <c r="F47" s="19">
        <v>362000</v>
      </c>
      <c r="G47" s="24">
        <v>307.27</v>
      </c>
      <c r="H47" s="24">
        <v>1.34</v>
      </c>
      <c r="I47" s="31">
        <v>7.4520607999999999</v>
      </c>
      <c r="J47" s="31"/>
      <c r="K47" s="35"/>
    </row>
    <row r="48" spans="1:11" x14ac:dyDescent="0.25">
      <c r="B48" s="8" t="s">
        <v>3145</v>
      </c>
      <c r="C48" s="57" t="s">
        <v>3146</v>
      </c>
      <c r="D48" s="54" t="s">
        <v>3147</v>
      </c>
      <c r="E48" s="6" t="s">
        <v>660</v>
      </c>
      <c r="F48" s="19">
        <v>277000</v>
      </c>
      <c r="G48" s="24">
        <v>226.92</v>
      </c>
      <c r="H48" s="24">
        <v>0.99</v>
      </c>
      <c r="I48" s="31">
        <v>7.4359681999999996</v>
      </c>
      <c r="J48" s="31"/>
      <c r="K48" s="35"/>
    </row>
    <row r="49" spans="1:11" x14ac:dyDescent="0.25">
      <c r="B49" s="8" t="s">
        <v>3142</v>
      </c>
      <c r="C49" s="57" t="s">
        <v>3143</v>
      </c>
      <c r="D49" s="54" t="s">
        <v>3144</v>
      </c>
      <c r="E49" s="6" t="s">
        <v>660</v>
      </c>
      <c r="F49" s="19">
        <v>100000</v>
      </c>
      <c r="G49" s="24">
        <v>81.87</v>
      </c>
      <c r="H49" s="24">
        <v>0.36</v>
      </c>
      <c r="I49" s="31">
        <v>7.4359164</v>
      </c>
      <c r="J49" s="31"/>
      <c r="K49" s="35"/>
    </row>
    <row r="50" spans="1:11" x14ac:dyDescent="0.25">
      <c r="B50" s="8" t="s">
        <v>1019</v>
      </c>
      <c r="C50" s="57" t="s">
        <v>1020</v>
      </c>
      <c r="D50" s="54" t="s">
        <v>1021</v>
      </c>
      <c r="E50" s="6" t="s">
        <v>660</v>
      </c>
      <c r="F50" s="19">
        <v>100000</v>
      </c>
      <c r="G50" s="24">
        <v>80.319999999999993</v>
      </c>
      <c r="H50" s="24">
        <v>0.35</v>
      </c>
      <c r="I50" s="31">
        <v>7.4702318999999999</v>
      </c>
      <c r="J50" s="31"/>
      <c r="K50" s="35"/>
    </row>
    <row r="51" spans="1:11" x14ac:dyDescent="0.25">
      <c r="C51" s="58" t="s">
        <v>39</v>
      </c>
      <c r="D51" s="54"/>
      <c r="E51" s="6"/>
      <c r="F51" s="19"/>
      <c r="G51" s="25">
        <v>7739.25</v>
      </c>
      <c r="H51" s="25">
        <v>33.840000000000003</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77.900000000000006</v>
      </c>
      <c r="H63" s="24">
        <v>0.34</v>
      </c>
      <c r="I63" s="31"/>
      <c r="J63" s="31"/>
      <c r="K63" s="35"/>
    </row>
    <row r="64" spans="1:11" x14ac:dyDescent="0.25">
      <c r="C64" s="58" t="s">
        <v>39</v>
      </c>
      <c r="D64" s="54"/>
      <c r="E64" s="6"/>
      <c r="F64" s="19"/>
      <c r="G64" s="25">
        <v>77.900000000000006</v>
      </c>
      <c r="H64" s="25">
        <v>0.34</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4667</v>
      </c>
      <c r="D67" s="54"/>
      <c r="E67" s="6"/>
      <c r="F67" s="19"/>
      <c r="G67" s="24" t="s">
        <v>2</v>
      </c>
      <c r="H67" s="24" t="s">
        <v>2</v>
      </c>
      <c r="I67" s="31"/>
      <c r="J67" s="31"/>
      <c r="K67" s="35"/>
      <c r="L67" s="3"/>
      <c r="AI67" s="3"/>
      <c r="AV67" s="3"/>
      <c r="AX67" s="3"/>
      <c r="BB67" s="3"/>
    </row>
    <row r="68" spans="1:54" x14ac:dyDescent="0.25">
      <c r="B68" s="8"/>
      <c r="C68" s="57" t="s">
        <v>40</v>
      </c>
      <c r="D68" s="54"/>
      <c r="E68" s="6"/>
      <c r="F68" s="19"/>
      <c r="G68" s="24">
        <v>126.31</v>
      </c>
      <c r="H68" s="24">
        <v>0.56000000000000005</v>
      </c>
      <c r="I68" s="31"/>
      <c r="J68" s="31"/>
      <c r="K68" s="35"/>
    </row>
    <row r="69" spans="1:54" x14ac:dyDescent="0.25">
      <c r="C69" s="58" t="s">
        <v>39</v>
      </c>
      <c r="D69" s="54"/>
      <c r="E69" s="6"/>
      <c r="F69" s="19"/>
      <c r="G69" s="25">
        <v>126.31</v>
      </c>
      <c r="H69" s="25">
        <v>0.56000000000000005</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22867.22</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4759</v>
      </c>
      <c r="E81" s="77" t="s">
        <v>4760</v>
      </c>
      <c r="F81" s="78"/>
    </row>
    <row r="82" spans="3:6" x14ac:dyDescent="0.25">
      <c r="E82" s="2" t="s">
        <v>4809</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94"/>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798</v>
      </c>
      <c r="J2" s="38" t="s">
        <v>4484</v>
      </c>
    </row>
    <row r="3" spans="1:54" ht="16.5" x14ac:dyDescent="0.3">
      <c r="C3" s="1" t="s">
        <v>26</v>
      </c>
      <c r="D3" s="21" t="s">
        <v>799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5673433</v>
      </c>
      <c r="G10" s="24">
        <v>82556.960000000006</v>
      </c>
      <c r="H10" s="24">
        <v>24.12</v>
      </c>
      <c r="I10" s="31"/>
      <c r="J10" s="31"/>
      <c r="K10" s="35"/>
    </row>
    <row r="11" spans="1:54" x14ac:dyDescent="0.25">
      <c r="B11" s="8" t="s">
        <v>58</v>
      </c>
      <c r="C11" s="57" t="s">
        <v>59</v>
      </c>
      <c r="D11" s="54" t="s">
        <v>60</v>
      </c>
      <c r="E11" s="6" t="s">
        <v>57</v>
      </c>
      <c r="F11" s="19">
        <v>1100000</v>
      </c>
      <c r="G11" s="24">
        <v>38363.599999999999</v>
      </c>
      <c r="H11" s="24">
        <v>11.21</v>
      </c>
      <c r="I11" s="31"/>
      <c r="J11" s="31"/>
      <c r="K11" s="35"/>
    </row>
    <row r="12" spans="1:54" x14ac:dyDescent="0.25">
      <c r="B12" s="8" t="s">
        <v>244</v>
      </c>
      <c r="C12" s="57" t="s">
        <v>245</v>
      </c>
      <c r="D12" s="54" t="s">
        <v>246</v>
      </c>
      <c r="E12" s="6" t="s">
        <v>247</v>
      </c>
      <c r="F12" s="19">
        <v>2900000</v>
      </c>
      <c r="G12" s="24">
        <v>29426.3</v>
      </c>
      <c r="H12" s="24">
        <v>8.6</v>
      </c>
      <c r="I12" s="31"/>
      <c r="J12" s="31"/>
      <c r="K12" s="35"/>
    </row>
    <row r="13" spans="1:54" x14ac:dyDescent="0.25">
      <c r="B13" s="8" t="s">
        <v>163</v>
      </c>
      <c r="C13" s="57" t="s">
        <v>164</v>
      </c>
      <c r="D13" s="54" t="s">
        <v>165</v>
      </c>
      <c r="E13" s="6" t="s">
        <v>57</v>
      </c>
      <c r="F13" s="19">
        <v>1980000</v>
      </c>
      <c r="G13" s="24">
        <v>24174.81</v>
      </c>
      <c r="H13" s="24">
        <v>7.06</v>
      </c>
      <c r="I13" s="31"/>
      <c r="J13" s="31"/>
      <c r="K13" s="35"/>
    </row>
    <row r="14" spans="1:54" x14ac:dyDescent="0.25">
      <c r="B14" s="8" t="s">
        <v>341</v>
      </c>
      <c r="C14" s="57" t="s">
        <v>342</v>
      </c>
      <c r="D14" s="54" t="s">
        <v>343</v>
      </c>
      <c r="E14" s="6" t="s">
        <v>57</v>
      </c>
      <c r="F14" s="19">
        <v>1100000</v>
      </c>
      <c r="G14" s="24">
        <v>14749.9</v>
      </c>
      <c r="H14" s="24">
        <v>4.3099999999999996</v>
      </c>
      <c r="I14" s="31"/>
      <c r="J14" s="31"/>
      <c r="K14" s="35"/>
    </row>
    <row r="15" spans="1:54" x14ac:dyDescent="0.25">
      <c r="B15" s="8" t="s">
        <v>800</v>
      </c>
      <c r="C15" s="57" t="s">
        <v>801</v>
      </c>
      <c r="D15" s="54" t="s">
        <v>802</v>
      </c>
      <c r="E15" s="6" t="s">
        <v>803</v>
      </c>
      <c r="F15" s="19">
        <v>7000000</v>
      </c>
      <c r="G15" s="24">
        <v>12428.5</v>
      </c>
      <c r="H15" s="24">
        <v>3.63</v>
      </c>
      <c r="I15" s="31"/>
      <c r="J15" s="31"/>
      <c r="K15" s="35"/>
    </row>
    <row r="16" spans="1:54" x14ac:dyDescent="0.25">
      <c r="B16" s="8" t="s">
        <v>804</v>
      </c>
      <c r="C16" s="57" t="s">
        <v>805</v>
      </c>
      <c r="D16" s="54" t="s">
        <v>806</v>
      </c>
      <c r="E16" s="6" t="s">
        <v>152</v>
      </c>
      <c r="F16" s="19">
        <v>470000</v>
      </c>
      <c r="G16" s="24">
        <v>12239.04</v>
      </c>
      <c r="H16" s="24">
        <v>3.58</v>
      </c>
      <c r="I16" s="31"/>
      <c r="J16" s="31"/>
      <c r="K16" s="35"/>
    </row>
    <row r="17" spans="2:11" x14ac:dyDescent="0.25">
      <c r="B17" s="8" t="s">
        <v>442</v>
      </c>
      <c r="C17" s="57" t="s">
        <v>443</v>
      </c>
      <c r="D17" s="54" t="s">
        <v>444</v>
      </c>
      <c r="E17" s="6" t="s">
        <v>57</v>
      </c>
      <c r="F17" s="19">
        <v>2947197</v>
      </c>
      <c r="G17" s="24">
        <v>12173.4</v>
      </c>
      <c r="H17" s="24">
        <v>3.56</v>
      </c>
      <c r="I17" s="31"/>
      <c r="J17" s="31"/>
      <c r="K17" s="35"/>
    </row>
    <row r="18" spans="2:11" x14ac:dyDescent="0.25">
      <c r="B18" s="8" t="s">
        <v>139</v>
      </c>
      <c r="C18" s="57" t="s">
        <v>140</v>
      </c>
      <c r="D18" s="54" t="s">
        <v>141</v>
      </c>
      <c r="E18" s="6" t="s">
        <v>57</v>
      </c>
      <c r="F18" s="19">
        <v>209000</v>
      </c>
      <c r="G18" s="24">
        <v>12040.18</v>
      </c>
      <c r="H18" s="24">
        <v>3.52</v>
      </c>
      <c r="I18" s="31"/>
      <c r="J18" s="31"/>
      <c r="K18" s="35"/>
    </row>
    <row r="19" spans="2:11" x14ac:dyDescent="0.25">
      <c r="B19" s="8" t="s">
        <v>211</v>
      </c>
      <c r="C19" s="57" t="s">
        <v>212</v>
      </c>
      <c r="D19" s="54" t="s">
        <v>213</v>
      </c>
      <c r="E19" s="6" t="s">
        <v>186</v>
      </c>
      <c r="F19" s="19">
        <v>2900000</v>
      </c>
      <c r="G19" s="24">
        <v>11343.35</v>
      </c>
      <c r="H19" s="24">
        <v>3.31</v>
      </c>
      <c r="I19" s="31"/>
      <c r="J19" s="31"/>
      <c r="K19" s="35"/>
    </row>
    <row r="20" spans="2:11" x14ac:dyDescent="0.25">
      <c r="B20" s="8" t="s">
        <v>166</v>
      </c>
      <c r="C20" s="57" t="s">
        <v>167</v>
      </c>
      <c r="D20" s="54" t="s">
        <v>168</v>
      </c>
      <c r="E20" s="6" t="s">
        <v>169</v>
      </c>
      <c r="F20" s="19">
        <v>650000</v>
      </c>
      <c r="G20" s="24">
        <v>11164.4</v>
      </c>
      <c r="H20" s="24">
        <v>3.26</v>
      </c>
      <c r="I20" s="31"/>
      <c r="J20" s="31"/>
      <c r="K20" s="35"/>
    </row>
    <row r="21" spans="2:11" x14ac:dyDescent="0.25">
      <c r="B21" s="8" t="s">
        <v>149</v>
      </c>
      <c r="C21" s="57" t="s">
        <v>150</v>
      </c>
      <c r="D21" s="54" t="s">
        <v>151</v>
      </c>
      <c r="E21" s="6" t="s">
        <v>152</v>
      </c>
      <c r="F21" s="19">
        <v>6320000</v>
      </c>
      <c r="G21" s="24">
        <v>11110.56</v>
      </c>
      <c r="H21" s="24">
        <v>3.25</v>
      </c>
      <c r="I21" s="31"/>
      <c r="J21" s="31"/>
      <c r="K21" s="35"/>
    </row>
    <row r="22" spans="2:11" x14ac:dyDescent="0.25">
      <c r="B22" s="8" t="s">
        <v>522</v>
      </c>
      <c r="C22" s="57" t="s">
        <v>523</v>
      </c>
      <c r="D22" s="54" t="s">
        <v>4040</v>
      </c>
      <c r="E22" s="6" t="s">
        <v>169</v>
      </c>
      <c r="F22" s="19">
        <v>1260504</v>
      </c>
      <c r="G22" s="24">
        <v>9703.49</v>
      </c>
      <c r="H22" s="24">
        <v>2.83</v>
      </c>
      <c r="I22" s="31"/>
      <c r="J22" s="31"/>
      <c r="K22" s="35" t="s">
        <v>4706</v>
      </c>
    </row>
    <row r="23" spans="2:11" x14ac:dyDescent="0.25">
      <c r="B23" s="8" t="s">
        <v>807</v>
      </c>
      <c r="C23" s="57" t="s">
        <v>808</v>
      </c>
      <c r="D23" s="54" t="s">
        <v>809</v>
      </c>
      <c r="E23" s="6" t="s">
        <v>57</v>
      </c>
      <c r="F23" s="19">
        <v>110000</v>
      </c>
      <c r="G23" s="24">
        <v>7039.95</v>
      </c>
      <c r="H23" s="24">
        <v>2.06</v>
      </c>
      <c r="I23" s="31"/>
      <c r="J23" s="31"/>
      <c r="K23" s="35"/>
    </row>
    <row r="24" spans="2:11" x14ac:dyDescent="0.25">
      <c r="B24" s="8" t="s">
        <v>810</v>
      </c>
      <c r="C24" s="57" t="s">
        <v>811</v>
      </c>
      <c r="D24" s="54" t="s">
        <v>812</v>
      </c>
      <c r="E24" s="6" t="s">
        <v>127</v>
      </c>
      <c r="F24" s="19">
        <v>681746</v>
      </c>
      <c r="G24" s="24">
        <v>3128.53</v>
      </c>
      <c r="H24" s="24">
        <v>0.91</v>
      </c>
      <c r="I24" s="31"/>
      <c r="J24" s="31"/>
      <c r="K24" s="35"/>
    </row>
    <row r="25" spans="2:11" x14ac:dyDescent="0.25">
      <c r="B25" s="8" t="s">
        <v>492</v>
      </c>
      <c r="C25" s="57" t="s">
        <v>493</v>
      </c>
      <c r="D25" s="54" t="s">
        <v>494</v>
      </c>
      <c r="E25" s="6" t="s">
        <v>57</v>
      </c>
      <c r="F25" s="19">
        <v>159990</v>
      </c>
      <c r="G25" s="24">
        <v>2100.67</v>
      </c>
      <c r="H25" s="24">
        <v>0.61</v>
      </c>
      <c r="I25" s="31"/>
      <c r="J25" s="31"/>
      <c r="K25" s="35"/>
    </row>
    <row r="26" spans="2:11" x14ac:dyDescent="0.25">
      <c r="C26" s="58" t="s">
        <v>39</v>
      </c>
      <c r="D26" s="54"/>
      <c r="E26" s="6"/>
      <c r="F26" s="19"/>
      <c r="G26" s="25">
        <v>293743.64</v>
      </c>
      <c r="H26" s="25">
        <v>85.82</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813</v>
      </c>
      <c r="C29" s="57" t="s">
        <v>814</v>
      </c>
      <c r="D29" s="54" t="s">
        <v>815</v>
      </c>
      <c r="E29" s="6" t="s">
        <v>57</v>
      </c>
      <c r="F29" s="19">
        <v>100000</v>
      </c>
      <c r="G29" s="61">
        <v>0</v>
      </c>
      <c r="H29" s="24" t="s">
        <v>4668</v>
      </c>
      <c r="I29" s="31"/>
      <c r="J29" s="31"/>
      <c r="K29" s="35" t="s">
        <v>4703</v>
      </c>
    </row>
    <row r="30" spans="2:11" x14ac:dyDescent="0.25">
      <c r="B30" s="8" t="s">
        <v>816</v>
      </c>
      <c r="C30" s="57" t="s">
        <v>817</v>
      </c>
      <c r="D30" s="54" t="s">
        <v>818</v>
      </c>
      <c r="E30" s="6" t="s">
        <v>57</v>
      </c>
      <c r="F30" s="19">
        <v>35014</v>
      </c>
      <c r="G30" s="61">
        <v>0</v>
      </c>
      <c r="H30" s="24" t="s">
        <v>4668</v>
      </c>
      <c r="I30" s="31"/>
      <c r="J30" s="31"/>
      <c r="K30" s="35" t="s">
        <v>4703</v>
      </c>
    </row>
    <row r="31" spans="2:11" x14ac:dyDescent="0.25">
      <c r="C31" s="58" t="s">
        <v>39</v>
      </c>
      <c r="D31" s="54"/>
      <c r="E31" s="6"/>
      <c r="F31" s="19"/>
      <c r="G31" s="62">
        <v>0</v>
      </c>
      <c r="H31" s="25" t="s">
        <v>4668</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180</v>
      </c>
      <c r="C34" s="57" t="s">
        <v>181</v>
      </c>
      <c r="D34" s="54" t="s">
        <v>182</v>
      </c>
      <c r="E34" s="6" t="s">
        <v>57</v>
      </c>
      <c r="F34" s="19">
        <v>38000</v>
      </c>
      <c r="G34" s="24">
        <v>12001.22</v>
      </c>
      <c r="H34" s="24">
        <v>3.51</v>
      </c>
      <c r="I34" s="31"/>
      <c r="J34" s="31"/>
      <c r="K34" s="35"/>
    </row>
    <row r="35" spans="2:11" x14ac:dyDescent="0.25">
      <c r="B35" s="8" t="s">
        <v>392</v>
      </c>
      <c r="C35" s="57" t="s">
        <v>393</v>
      </c>
      <c r="D35" s="54" t="s">
        <v>394</v>
      </c>
      <c r="E35" s="6" t="s">
        <v>127</v>
      </c>
      <c r="F35" s="19">
        <v>38000</v>
      </c>
      <c r="G35" s="24">
        <v>8177.65</v>
      </c>
      <c r="H35" s="24">
        <v>2.39</v>
      </c>
      <c r="I35" s="31"/>
      <c r="J35" s="31"/>
      <c r="K35" s="35"/>
    </row>
    <row r="36" spans="2:11" x14ac:dyDescent="0.25">
      <c r="B36" s="8" t="s">
        <v>819</v>
      </c>
      <c r="C36" s="57" t="s">
        <v>820</v>
      </c>
      <c r="D36" s="54" t="s">
        <v>821</v>
      </c>
      <c r="E36" s="6" t="s">
        <v>169</v>
      </c>
      <c r="F36" s="19">
        <v>20000</v>
      </c>
      <c r="G36" s="24">
        <v>7901.08</v>
      </c>
      <c r="H36" s="24">
        <v>2.31</v>
      </c>
      <c r="I36" s="31"/>
      <c r="J36" s="31"/>
      <c r="K36" s="35"/>
    </row>
    <row r="37" spans="2:11" x14ac:dyDescent="0.25">
      <c r="B37" s="8" t="s">
        <v>822</v>
      </c>
      <c r="C37" s="57" t="s">
        <v>823</v>
      </c>
      <c r="D37" s="54" t="s">
        <v>824</v>
      </c>
      <c r="E37" s="6" t="s">
        <v>127</v>
      </c>
      <c r="F37" s="19">
        <v>92000</v>
      </c>
      <c r="G37" s="24">
        <v>5396.88</v>
      </c>
      <c r="H37" s="24">
        <v>1.58</v>
      </c>
      <c r="I37" s="31"/>
      <c r="J37" s="31"/>
      <c r="K37" s="35"/>
    </row>
    <row r="38" spans="2:11" x14ac:dyDescent="0.25">
      <c r="C38" s="58" t="s">
        <v>39</v>
      </c>
      <c r="D38" s="54"/>
      <c r="E38" s="6"/>
      <c r="F38" s="19"/>
      <c r="G38" s="25">
        <v>33476.83</v>
      </c>
      <c r="H38" s="25">
        <v>9.7899999999999991</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15782.17</v>
      </c>
      <c r="H74" s="24">
        <v>4.6100000000000003</v>
      </c>
      <c r="I74" s="31"/>
      <c r="J74" s="31"/>
      <c r="K74" s="35"/>
    </row>
    <row r="75" spans="1:54" x14ac:dyDescent="0.25">
      <c r="C75" s="58" t="s">
        <v>39</v>
      </c>
      <c r="D75" s="54"/>
      <c r="E75" s="6"/>
      <c r="F75" s="19"/>
      <c r="G75" s="25">
        <v>15782.17</v>
      </c>
      <c r="H75" s="25">
        <v>4.6100000000000003</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4667</v>
      </c>
      <c r="D78" s="54"/>
      <c r="E78" s="6"/>
      <c r="F78" s="19"/>
      <c r="G78" s="24" t="s">
        <v>2</v>
      </c>
      <c r="H78" s="24" t="s">
        <v>2</v>
      </c>
      <c r="I78" s="31"/>
      <c r="J78" s="31"/>
      <c r="K78" s="35"/>
      <c r="L78" s="3"/>
      <c r="AI78" s="3"/>
      <c r="AV78" s="3"/>
      <c r="AX78" s="3"/>
      <c r="BB78" s="3"/>
    </row>
    <row r="79" spans="1:54" x14ac:dyDescent="0.25">
      <c r="B79" s="8"/>
      <c r="C79" s="57" t="s">
        <v>40</v>
      </c>
      <c r="D79" s="54"/>
      <c r="E79" s="6"/>
      <c r="F79" s="19"/>
      <c r="G79" s="24">
        <v>-688.25</v>
      </c>
      <c r="H79" s="24">
        <v>-0.22</v>
      </c>
      <c r="I79" s="31"/>
      <c r="J79" s="31"/>
      <c r="K79" s="35"/>
    </row>
    <row r="80" spans="1:54" x14ac:dyDescent="0.25">
      <c r="C80" s="58" t="s">
        <v>39</v>
      </c>
      <c r="D80" s="54"/>
      <c r="E80" s="6"/>
      <c r="F80" s="19"/>
      <c r="G80" s="25">
        <v>-688.25</v>
      </c>
      <c r="H80" s="25">
        <v>-0.22</v>
      </c>
      <c r="I80" s="31"/>
      <c r="J80" s="31"/>
      <c r="K80" s="35"/>
    </row>
    <row r="81" spans="3:11" x14ac:dyDescent="0.25">
      <c r="C81" s="57"/>
      <c r="D81" s="54"/>
      <c r="E81" s="6"/>
      <c r="F81" s="19"/>
      <c r="G81" s="24"/>
      <c r="H81" s="24"/>
      <c r="I81" s="31"/>
      <c r="J81" s="31"/>
      <c r="K81" s="35"/>
    </row>
    <row r="82" spans="3:11" x14ac:dyDescent="0.25">
      <c r="C82" s="60" t="s">
        <v>41</v>
      </c>
      <c r="D82" s="55"/>
      <c r="E82" s="5"/>
      <c r="F82" s="20"/>
      <c r="G82" s="26">
        <v>342314.39</v>
      </c>
      <c r="H82" s="26">
        <v>99.999999999999986</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1" spans="3:11" x14ac:dyDescent="0.25">
      <c r="C91" s="2" t="s">
        <v>4720</v>
      </c>
    </row>
    <row r="93" spans="3:11" x14ac:dyDescent="0.25">
      <c r="C93" s="77" t="s">
        <v>4759</v>
      </c>
      <c r="E93" s="77" t="s">
        <v>4760</v>
      </c>
      <c r="F93" s="78"/>
    </row>
    <row r="94" spans="3:11" x14ac:dyDescent="0.25">
      <c r="E94" s="2" t="s">
        <v>4768</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80"/>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3253</v>
      </c>
      <c r="J2" s="38" t="s">
        <v>4484</v>
      </c>
    </row>
    <row r="3" spans="1:54" ht="16.5" x14ac:dyDescent="0.3">
      <c r="C3" s="1" t="s">
        <v>26</v>
      </c>
      <c r="D3" s="21" t="s">
        <v>3254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3255</v>
      </c>
      <c r="C26" s="57" t="s">
        <v>3256</v>
      </c>
      <c r="D26" s="54" t="s">
        <v>3257</v>
      </c>
      <c r="E26" s="6" t="s">
        <v>660</v>
      </c>
      <c r="F26" s="19">
        <v>5000000</v>
      </c>
      <c r="G26" s="24">
        <v>4944.21</v>
      </c>
      <c r="H26" s="24">
        <v>22.16</v>
      </c>
      <c r="I26" s="31">
        <v>7.7080811000000002</v>
      </c>
      <c r="J26" s="31"/>
      <c r="K26" s="35"/>
    </row>
    <row r="27" spans="1:11" x14ac:dyDescent="0.25">
      <c r="B27" s="8" t="s">
        <v>3258</v>
      </c>
      <c r="C27" s="57" t="s">
        <v>3259</v>
      </c>
      <c r="D27" s="54" t="s">
        <v>3260</v>
      </c>
      <c r="E27" s="6" t="s">
        <v>660</v>
      </c>
      <c r="F27" s="19">
        <v>4000000</v>
      </c>
      <c r="G27" s="24">
        <v>3953.73</v>
      </c>
      <c r="H27" s="24">
        <v>17.72</v>
      </c>
      <c r="I27" s="31">
        <v>7.7133224</v>
      </c>
      <c r="J27" s="31"/>
      <c r="K27" s="35"/>
    </row>
    <row r="28" spans="1:11" x14ac:dyDescent="0.25">
      <c r="B28" s="8" t="s">
        <v>3261</v>
      </c>
      <c r="C28" s="57" t="s">
        <v>3262</v>
      </c>
      <c r="D28" s="54" t="s">
        <v>3263</v>
      </c>
      <c r="E28" s="6" t="s">
        <v>660</v>
      </c>
      <c r="F28" s="19">
        <v>4000000</v>
      </c>
      <c r="G28" s="24">
        <v>3952.18</v>
      </c>
      <c r="H28" s="24">
        <v>17.72</v>
      </c>
      <c r="I28" s="31">
        <v>7.7177335999999999</v>
      </c>
      <c r="J28" s="31"/>
      <c r="K28" s="35"/>
    </row>
    <row r="29" spans="1:11" x14ac:dyDescent="0.25">
      <c r="B29" s="8" t="s">
        <v>3264</v>
      </c>
      <c r="C29" s="57" t="s">
        <v>3265</v>
      </c>
      <c r="D29" s="54" t="s">
        <v>3266</v>
      </c>
      <c r="E29" s="6" t="s">
        <v>660</v>
      </c>
      <c r="F29" s="19">
        <v>2500000</v>
      </c>
      <c r="G29" s="24">
        <v>2470.0100000000002</v>
      </c>
      <c r="H29" s="24">
        <v>11.07</v>
      </c>
      <c r="I29" s="31">
        <v>7.7506801000000003</v>
      </c>
      <c r="J29" s="31"/>
      <c r="K29" s="35"/>
    </row>
    <row r="30" spans="1:11" x14ac:dyDescent="0.25">
      <c r="B30" s="8" t="s">
        <v>3267</v>
      </c>
      <c r="C30" s="57" t="s">
        <v>3268</v>
      </c>
      <c r="D30" s="54" t="s">
        <v>3269</v>
      </c>
      <c r="E30" s="6" t="s">
        <v>660</v>
      </c>
      <c r="F30" s="19">
        <v>2500000</v>
      </c>
      <c r="G30" s="24">
        <v>2469.06</v>
      </c>
      <c r="H30" s="24">
        <v>11.07</v>
      </c>
      <c r="I30" s="31">
        <v>7.7442862999999997</v>
      </c>
      <c r="J30" s="31"/>
      <c r="K30" s="35"/>
    </row>
    <row r="31" spans="1:11" x14ac:dyDescent="0.25">
      <c r="B31" s="8" t="s">
        <v>3270</v>
      </c>
      <c r="C31" s="57" t="s">
        <v>3271</v>
      </c>
      <c r="D31" s="54" t="s">
        <v>3272</v>
      </c>
      <c r="E31" s="6" t="s">
        <v>660</v>
      </c>
      <c r="F31" s="19">
        <v>221100</v>
      </c>
      <c r="G31" s="24">
        <v>218.39</v>
      </c>
      <c r="H31" s="24">
        <v>0.98</v>
      </c>
      <c r="I31" s="31">
        <v>7.7394594999999997</v>
      </c>
      <c r="J31" s="31"/>
      <c r="K31" s="35"/>
    </row>
    <row r="32" spans="1:11" x14ac:dyDescent="0.25">
      <c r="C32" s="58" t="s">
        <v>39</v>
      </c>
      <c r="D32" s="54"/>
      <c r="E32" s="6"/>
      <c r="F32" s="19"/>
      <c r="G32" s="25">
        <v>18007.580000000002</v>
      </c>
      <c r="H32" s="25">
        <v>80.72</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1019</v>
      </c>
      <c r="C44" s="57" t="s">
        <v>1020</v>
      </c>
      <c r="D44" s="54" t="s">
        <v>1021</v>
      </c>
      <c r="E44" s="6" t="s">
        <v>660</v>
      </c>
      <c r="F44" s="19">
        <v>1503200</v>
      </c>
      <c r="G44" s="24">
        <v>1207.4000000000001</v>
      </c>
      <c r="H44" s="24">
        <v>5.41</v>
      </c>
      <c r="I44" s="31">
        <v>7.4702318999999999</v>
      </c>
      <c r="J44" s="31"/>
      <c r="K44" s="35"/>
    </row>
    <row r="45" spans="1:11" x14ac:dyDescent="0.25">
      <c r="B45" s="8" t="s">
        <v>3222</v>
      </c>
      <c r="C45" s="57" t="s">
        <v>3223</v>
      </c>
      <c r="D45" s="54" t="s">
        <v>3224</v>
      </c>
      <c r="E45" s="6" t="s">
        <v>660</v>
      </c>
      <c r="F45" s="19">
        <v>1148500</v>
      </c>
      <c r="G45" s="24">
        <v>922.68</v>
      </c>
      <c r="H45" s="24">
        <v>4.1399999999999997</v>
      </c>
      <c r="I45" s="31">
        <v>7.4702318999999999</v>
      </c>
      <c r="J45" s="31"/>
      <c r="K45" s="35"/>
    </row>
    <row r="46" spans="1:11" x14ac:dyDescent="0.25">
      <c r="B46" s="8" t="s">
        <v>2249</v>
      </c>
      <c r="C46" s="57" t="s">
        <v>2250</v>
      </c>
      <c r="D46" s="54" t="s">
        <v>2251</v>
      </c>
      <c r="E46" s="6" t="s">
        <v>660</v>
      </c>
      <c r="F46" s="19">
        <v>725000</v>
      </c>
      <c r="G46" s="24">
        <v>582.79999999999995</v>
      </c>
      <c r="H46" s="24">
        <v>2.61</v>
      </c>
      <c r="I46" s="31">
        <v>7.4702318999999999</v>
      </c>
      <c r="J46" s="31"/>
      <c r="K46" s="35"/>
    </row>
    <row r="47" spans="1:11" x14ac:dyDescent="0.25">
      <c r="B47" s="8" t="s">
        <v>3247</v>
      </c>
      <c r="C47" s="57" t="s">
        <v>3248</v>
      </c>
      <c r="D47" s="54" t="s">
        <v>3249</v>
      </c>
      <c r="E47" s="6" t="s">
        <v>660</v>
      </c>
      <c r="F47" s="19">
        <v>725000</v>
      </c>
      <c r="G47" s="24">
        <v>582.34</v>
      </c>
      <c r="H47" s="24">
        <v>2.61</v>
      </c>
      <c r="I47" s="31">
        <v>7.4628319000000003</v>
      </c>
      <c r="J47" s="31"/>
      <c r="K47" s="35"/>
    </row>
    <row r="48" spans="1:11" x14ac:dyDescent="0.25">
      <c r="B48" s="8" t="s">
        <v>3225</v>
      </c>
      <c r="C48" s="57" t="s">
        <v>3226</v>
      </c>
      <c r="D48" s="54" t="s">
        <v>3227</v>
      </c>
      <c r="E48" s="6" t="s">
        <v>660</v>
      </c>
      <c r="F48" s="19">
        <v>500000</v>
      </c>
      <c r="G48" s="24">
        <v>402.82</v>
      </c>
      <c r="H48" s="24">
        <v>1.81</v>
      </c>
      <c r="I48" s="31">
        <v>7.4701282000000004</v>
      </c>
      <c r="J48" s="31"/>
      <c r="K48" s="35"/>
    </row>
    <row r="49" spans="1:11" x14ac:dyDescent="0.25">
      <c r="C49" s="58" t="s">
        <v>39</v>
      </c>
      <c r="D49" s="54"/>
      <c r="E49" s="6"/>
      <c r="F49" s="19"/>
      <c r="G49" s="25">
        <v>3698.04</v>
      </c>
      <c r="H49" s="25">
        <v>16.579999999999998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83.31</v>
      </c>
      <c r="H61" s="24">
        <v>0.37</v>
      </c>
      <c r="I61" s="31"/>
      <c r="J61" s="31"/>
      <c r="K61" s="35"/>
    </row>
    <row r="62" spans="1:11" x14ac:dyDescent="0.25">
      <c r="C62" s="58" t="s">
        <v>39</v>
      </c>
      <c r="D62" s="54"/>
      <c r="E62" s="6"/>
      <c r="F62" s="19"/>
      <c r="G62" s="25">
        <v>83.31</v>
      </c>
      <c r="H62" s="25">
        <v>0.37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4667</v>
      </c>
      <c r="D65" s="54"/>
      <c r="E65" s="6"/>
      <c r="F65" s="19"/>
      <c r="G65" s="24" t="s">
        <v>2</v>
      </c>
      <c r="H65" s="24" t="s">
        <v>2</v>
      </c>
      <c r="I65" s="31"/>
      <c r="J65" s="31"/>
      <c r="K65" s="35"/>
      <c r="L65" s="3"/>
      <c r="AI65" s="3"/>
      <c r="AV65" s="3"/>
      <c r="AX65" s="3"/>
      <c r="BB65" s="3"/>
    </row>
    <row r="66" spans="1:54" x14ac:dyDescent="0.25">
      <c r="B66" s="8"/>
      <c r="C66" s="57" t="s">
        <v>40</v>
      </c>
      <c r="D66" s="54"/>
      <c r="E66" s="6"/>
      <c r="F66" s="19"/>
      <c r="G66" s="24">
        <v>520.77</v>
      </c>
      <c r="H66" s="24">
        <v>2.33</v>
      </c>
      <c r="I66" s="31"/>
      <c r="J66" s="31"/>
      <c r="K66" s="35"/>
    </row>
    <row r="67" spans="1:54" x14ac:dyDescent="0.25">
      <c r="C67" s="58" t="s">
        <v>39</v>
      </c>
      <c r="D67" s="54"/>
      <c r="E67" s="6"/>
      <c r="F67" s="19"/>
      <c r="G67" s="25">
        <v>520.77</v>
      </c>
      <c r="H67" s="25">
        <v>2.33</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22309.7</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4759</v>
      </c>
      <c r="E79" s="77" t="s">
        <v>4760</v>
      </c>
      <c r="F79" s="78"/>
    </row>
    <row r="80" spans="1:54" x14ac:dyDescent="0.25">
      <c r="E80" s="2" t="s">
        <v>4809</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178"/>
  <sheetViews>
    <sheetView showGridLines="0" zoomScale="90" zoomScaleNormal="90" workbookViewId="0">
      <pane ySplit="6" topLeftCell="A1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3273</v>
      </c>
      <c r="J2" s="38" t="s">
        <v>4484</v>
      </c>
    </row>
    <row r="3" spans="1:54" ht="16.5" x14ac:dyDescent="0.3">
      <c r="C3" s="1" t="s">
        <v>26</v>
      </c>
      <c r="D3" s="21" t="s">
        <v>3274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2404</v>
      </c>
      <c r="C18" s="57" t="s">
        <v>632</v>
      </c>
      <c r="D18" s="54" t="s">
        <v>2405</v>
      </c>
      <c r="E18" s="6" t="s">
        <v>583</v>
      </c>
      <c r="F18" s="19">
        <v>108450</v>
      </c>
      <c r="G18" s="24">
        <v>107728.7</v>
      </c>
      <c r="H18" s="24">
        <v>9.6300000000000008</v>
      </c>
      <c r="I18" s="31">
        <v>7.8239999999999998</v>
      </c>
      <c r="J18" s="31"/>
      <c r="K18" s="35" t="s">
        <v>584</v>
      </c>
    </row>
    <row r="19" spans="2:11" x14ac:dyDescent="0.25">
      <c r="B19" s="8" t="s">
        <v>3275</v>
      </c>
      <c r="C19" s="57" t="s">
        <v>1090</v>
      </c>
      <c r="D19" s="54" t="s">
        <v>3276</v>
      </c>
      <c r="E19" s="6" t="s">
        <v>583</v>
      </c>
      <c r="F19" s="19">
        <v>5000</v>
      </c>
      <c r="G19" s="24">
        <v>49544.9</v>
      </c>
      <c r="H19" s="24">
        <v>4.43</v>
      </c>
      <c r="I19" s="31">
        <v>7.7</v>
      </c>
      <c r="J19" s="31"/>
      <c r="K19" s="35" t="s">
        <v>584</v>
      </c>
    </row>
    <row r="20" spans="2:11" x14ac:dyDescent="0.25">
      <c r="B20" s="8" t="s">
        <v>631</v>
      </c>
      <c r="C20" s="57" t="s">
        <v>632</v>
      </c>
      <c r="D20" s="54" t="s">
        <v>633</v>
      </c>
      <c r="E20" s="6" t="s">
        <v>583</v>
      </c>
      <c r="F20" s="19">
        <v>46000</v>
      </c>
      <c r="G20" s="24">
        <v>45603.48</v>
      </c>
      <c r="H20" s="24">
        <v>4.08</v>
      </c>
      <c r="I20" s="31">
        <v>7.8540000000000001</v>
      </c>
      <c r="J20" s="31"/>
      <c r="K20" s="35" t="s">
        <v>584</v>
      </c>
    </row>
    <row r="21" spans="2:11" x14ac:dyDescent="0.25">
      <c r="B21" s="8" t="s">
        <v>2402</v>
      </c>
      <c r="C21" s="57" t="s">
        <v>1481</v>
      </c>
      <c r="D21" s="54" t="s">
        <v>2403</v>
      </c>
      <c r="E21" s="6" t="s">
        <v>583</v>
      </c>
      <c r="F21" s="19">
        <v>4050</v>
      </c>
      <c r="G21" s="24">
        <v>39801.86</v>
      </c>
      <c r="H21" s="24">
        <v>3.56</v>
      </c>
      <c r="I21" s="31">
        <v>7.87</v>
      </c>
      <c r="J21" s="31"/>
      <c r="K21" s="35" t="s">
        <v>584</v>
      </c>
    </row>
    <row r="22" spans="2:11" x14ac:dyDescent="0.25">
      <c r="B22" s="8" t="s">
        <v>3277</v>
      </c>
      <c r="C22" s="57" t="s">
        <v>1481</v>
      </c>
      <c r="D22" s="54" t="s">
        <v>3278</v>
      </c>
      <c r="E22" s="6" t="s">
        <v>583</v>
      </c>
      <c r="F22" s="19">
        <v>3300</v>
      </c>
      <c r="G22" s="24">
        <v>31587.37</v>
      </c>
      <c r="H22" s="24">
        <v>2.82</v>
      </c>
      <c r="I22" s="31">
        <v>7.87</v>
      </c>
      <c r="J22" s="31"/>
      <c r="K22" s="35" t="s">
        <v>584</v>
      </c>
    </row>
    <row r="23" spans="2:11" x14ac:dyDescent="0.25">
      <c r="B23" s="8" t="s">
        <v>3279</v>
      </c>
      <c r="C23" s="57" t="s">
        <v>1481</v>
      </c>
      <c r="D23" s="54" t="s">
        <v>3280</v>
      </c>
      <c r="E23" s="6" t="s">
        <v>583</v>
      </c>
      <c r="F23" s="19">
        <v>3050</v>
      </c>
      <c r="G23" s="24">
        <v>30600.799999999999</v>
      </c>
      <c r="H23" s="24">
        <v>2.74</v>
      </c>
      <c r="I23" s="31">
        <v>7.84</v>
      </c>
      <c r="J23" s="31"/>
      <c r="K23" s="35" t="s">
        <v>584</v>
      </c>
    </row>
    <row r="24" spans="2:11" x14ac:dyDescent="0.25">
      <c r="B24" s="8" t="s">
        <v>2400</v>
      </c>
      <c r="C24" s="57" t="s">
        <v>1486</v>
      </c>
      <c r="D24" s="54" t="s">
        <v>2401</v>
      </c>
      <c r="E24" s="6" t="s">
        <v>583</v>
      </c>
      <c r="F24" s="19">
        <v>29400</v>
      </c>
      <c r="G24" s="24">
        <v>29230.36</v>
      </c>
      <c r="H24" s="24">
        <v>2.61</v>
      </c>
      <c r="I24" s="31">
        <v>7.6875</v>
      </c>
      <c r="J24" s="31"/>
      <c r="K24" s="35" t="s">
        <v>584</v>
      </c>
    </row>
    <row r="25" spans="2:11" x14ac:dyDescent="0.25">
      <c r="B25" s="8" t="s">
        <v>2269</v>
      </c>
      <c r="C25" s="57" t="s">
        <v>1486</v>
      </c>
      <c r="D25" s="54" t="s">
        <v>2270</v>
      </c>
      <c r="E25" s="6" t="s">
        <v>583</v>
      </c>
      <c r="F25" s="19">
        <v>17500</v>
      </c>
      <c r="G25" s="24">
        <v>17439.77</v>
      </c>
      <c r="H25" s="24">
        <v>1.56</v>
      </c>
      <c r="I25" s="31">
        <v>7.6875</v>
      </c>
      <c r="J25" s="31"/>
      <c r="K25" s="35" t="s">
        <v>584</v>
      </c>
    </row>
    <row r="26" spans="2:11" x14ac:dyDescent="0.25">
      <c r="B26" s="8" t="s">
        <v>3281</v>
      </c>
      <c r="C26" s="57" t="s">
        <v>1090</v>
      </c>
      <c r="D26" s="54" t="s">
        <v>3282</v>
      </c>
      <c r="E26" s="6" t="s">
        <v>583</v>
      </c>
      <c r="F26" s="19">
        <v>1600</v>
      </c>
      <c r="G26" s="24">
        <v>15807.73</v>
      </c>
      <c r="H26" s="24">
        <v>1.41</v>
      </c>
      <c r="I26" s="31">
        <v>7.69</v>
      </c>
      <c r="J26" s="31"/>
      <c r="K26" s="35" t="s">
        <v>584</v>
      </c>
    </row>
    <row r="27" spans="2:11" x14ac:dyDescent="0.25">
      <c r="B27" s="8" t="s">
        <v>2267</v>
      </c>
      <c r="C27" s="57" t="s">
        <v>1481</v>
      </c>
      <c r="D27" s="54" t="s">
        <v>2268</v>
      </c>
      <c r="E27" s="6" t="s">
        <v>583</v>
      </c>
      <c r="F27" s="19">
        <v>15000</v>
      </c>
      <c r="G27" s="24">
        <v>14964.8</v>
      </c>
      <c r="H27" s="24">
        <v>1.34</v>
      </c>
      <c r="I27" s="31">
        <v>7.87</v>
      </c>
      <c r="J27" s="31"/>
      <c r="K27" s="35" t="s">
        <v>584</v>
      </c>
    </row>
    <row r="28" spans="2:11" x14ac:dyDescent="0.25">
      <c r="B28" s="8" t="s">
        <v>2276</v>
      </c>
      <c r="C28" s="57" t="s">
        <v>952</v>
      </c>
      <c r="D28" s="54" t="s">
        <v>2277</v>
      </c>
      <c r="E28" s="6" t="s">
        <v>583</v>
      </c>
      <c r="F28" s="19">
        <v>13500</v>
      </c>
      <c r="G28" s="24">
        <v>13400.4</v>
      </c>
      <c r="H28" s="24">
        <v>1.2</v>
      </c>
      <c r="I28" s="31">
        <v>7.6707999999999998</v>
      </c>
      <c r="J28" s="31"/>
      <c r="K28" s="35" t="s">
        <v>584</v>
      </c>
    </row>
    <row r="29" spans="2:11" x14ac:dyDescent="0.25">
      <c r="B29" s="8" t="s">
        <v>3283</v>
      </c>
      <c r="C29" s="57" t="s">
        <v>952</v>
      </c>
      <c r="D29" s="54" t="s">
        <v>3284</v>
      </c>
      <c r="E29" s="6" t="s">
        <v>583</v>
      </c>
      <c r="F29" s="19">
        <v>950</v>
      </c>
      <c r="G29" s="24">
        <v>9474.36</v>
      </c>
      <c r="H29" s="24">
        <v>0.85</v>
      </c>
      <c r="I29" s="31">
        <v>7.6707999999999998</v>
      </c>
      <c r="J29" s="31"/>
      <c r="K29" s="35" t="s">
        <v>584</v>
      </c>
    </row>
    <row r="30" spans="2:11" x14ac:dyDescent="0.25">
      <c r="B30" s="8" t="s">
        <v>2430</v>
      </c>
      <c r="C30" s="57" t="s">
        <v>952</v>
      </c>
      <c r="D30" s="54" t="s">
        <v>2431</v>
      </c>
      <c r="E30" s="6" t="s">
        <v>583</v>
      </c>
      <c r="F30" s="19">
        <v>750</v>
      </c>
      <c r="G30" s="24">
        <v>7555.44</v>
      </c>
      <c r="H30" s="24">
        <v>0.68</v>
      </c>
      <c r="I30" s="31">
        <v>7.6708999999999996</v>
      </c>
      <c r="J30" s="31"/>
      <c r="K30" s="35" t="s">
        <v>584</v>
      </c>
    </row>
    <row r="31" spans="2:11" x14ac:dyDescent="0.25">
      <c r="B31" s="8" t="s">
        <v>1505</v>
      </c>
      <c r="C31" s="57" t="s">
        <v>1481</v>
      </c>
      <c r="D31" s="54" t="s">
        <v>1506</v>
      </c>
      <c r="E31" s="6" t="s">
        <v>583</v>
      </c>
      <c r="F31" s="19">
        <v>7500</v>
      </c>
      <c r="G31" s="24">
        <v>7468.66</v>
      </c>
      <c r="H31" s="24">
        <v>0.67</v>
      </c>
      <c r="I31" s="31">
        <v>7.87</v>
      </c>
      <c r="J31" s="31"/>
      <c r="K31" s="35" t="s">
        <v>584</v>
      </c>
    </row>
    <row r="32" spans="2:11" x14ac:dyDescent="0.25">
      <c r="B32" s="8" t="s">
        <v>3285</v>
      </c>
      <c r="C32" s="57" t="s">
        <v>1481</v>
      </c>
      <c r="D32" s="54" t="s">
        <v>3286</v>
      </c>
      <c r="E32" s="6" t="s">
        <v>583</v>
      </c>
      <c r="F32" s="19">
        <v>1875</v>
      </c>
      <c r="G32" s="24">
        <v>7243.49</v>
      </c>
      <c r="H32" s="24">
        <v>0.65</v>
      </c>
      <c r="I32" s="31">
        <v>7.84</v>
      </c>
      <c r="J32" s="31"/>
      <c r="K32" s="35" t="s">
        <v>584</v>
      </c>
    </row>
    <row r="33" spans="2:11" x14ac:dyDescent="0.25">
      <c r="B33" s="8" t="s">
        <v>3287</v>
      </c>
      <c r="C33" s="57" t="s">
        <v>1486</v>
      </c>
      <c r="D33" s="54" t="s">
        <v>3288</v>
      </c>
      <c r="E33" s="6" t="s">
        <v>583</v>
      </c>
      <c r="F33" s="19">
        <v>620</v>
      </c>
      <c r="G33" s="24">
        <v>6401.39</v>
      </c>
      <c r="H33" s="24">
        <v>0.56999999999999995</v>
      </c>
      <c r="I33" s="31">
        <v>7.6772999999999998</v>
      </c>
      <c r="J33" s="31"/>
      <c r="K33" s="35" t="s">
        <v>584</v>
      </c>
    </row>
    <row r="34" spans="2:11" x14ac:dyDescent="0.25">
      <c r="B34" s="8" t="s">
        <v>3289</v>
      </c>
      <c r="C34" s="57" t="s">
        <v>1481</v>
      </c>
      <c r="D34" s="54" t="s">
        <v>3290</v>
      </c>
      <c r="E34" s="6" t="s">
        <v>583</v>
      </c>
      <c r="F34" s="19">
        <v>600</v>
      </c>
      <c r="G34" s="24">
        <v>5893.22</v>
      </c>
      <c r="H34" s="24">
        <v>0.53</v>
      </c>
      <c r="I34" s="31">
        <v>7.87</v>
      </c>
      <c r="J34" s="31"/>
      <c r="K34" s="35" t="s">
        <v>584</v>
      </c>
    </row>
    <row r="35" spans="2:11" x14ac:dyDescent="0.25">
      <c r="B35" s="8" t="s">
        <v>3291</v>
      </c>
      <c r="C35" s="57" t="s">
        <v>1481</v>
      </c>
      <c r="D35" s="54" t="s">
        <v>3292</v>
      </c>
      <c r="E35" s="6" t="s">
        <v>583</v>
      </c>
      <c r="F35" s="19">
        <v>520</v>
      </c>
      <c r="G35" s="24">
        <v>5388.05</v>
      </c>
      <c r="H35" s="24">
        <v>0.48</v>
      </c>
      <c r="I35" s="31">
        <v>7.87</v>
      </c>
      <c r="J35" s="31"/>
      <c r="K35" s="35" t="s">
        <v>584</v>
      </c>
    </row>
    <row r="36" spans="2:11" x14ac:dyDescent="0.25">
      <c r="B36" s="8" t="s">
        <v>1509</v>
      </c>
      <c r="C36" s="57" t="s">
        <v>632</v>
      </c>
      <c r="D36" s="54" t="s">
        <v>1510</v>
      </c>
      <c r="E36" s="6" t="s">
        <v>583</v>
      </c>
      <c r="F36" s="19">
        <v>4500</v>
      </c>
      <c r="G36" s="24">
        <v>4461.17</v>
      </c>
      <c r="H36" s="24">
        <v>0.4</v>
      </c>
      <c r="I36" s="31">
        <v>7.8227000000000002</v>
      </c>
      <c r="J36" s="31"/>
      <c r="K36" s="35"/>
    </row>
    <row r="37" spans="2:11" x14ac:dyDescent="0.25">
      <c r="B37" s="8" t="s">
        <v>2440</v>
      </c>
      <c r="C37" s="57" t="s">
        <v>952</v>
      </c>
      <c r="D37" s="54" t="s">
        <v>2441</v>
      </c>
      <c r="E37" s="6" t="s">
        <v>583</v>
      </c>
      <c r="F37" s="19">
        <v>350</v>
      </c>
      <c r="G37" s="24">
        <v>3530.31</v>
      </c>
      <c r="H37" s="24">
        <v>0.32</v>
      </c>
      <c r="I37" s="31">
        <v>7.6700999999999997</v>
      </c>
      <c r="J37" s="31"/>
      <c r="K37" s="35" t="s">
        <v>584</v>
      </c>
    </row>
    <row r="38" spans="2:11" x14ac:dyDescent="0.25">
      <c r="B38" s="8" t="s">
        <v>3293</v>
      </c>
      <c r="C38" s="57" t="s">
        <v>1486</v>
      </c>
      <c r="D38" s="54" t="s">
        <v>3294</v>
      </c>
      <c r="E38" s="6" t="s">
        <v>583</v>
      </c>
      <c r="F38" s="19">
        <v>300</v>
      </c>
      <c r="G38" s="24">
        <v>3096.71</v>
      </c>
      <c r="H38" s="24">
        <v>0.28000000000000003</v>
      </c>
      <c r="I38" s="31">
        <v>7.6923000000000004</v>
      </c>
      <c r="J38" s="31"/>
      <c r="K38" s="35" t="s">
        <v>584</v>
      </c>
    </row>
    <row r="39" spans="2:11" x14ac:dyDescent="0.25">
      <c r="B39" s="8" t="s">
        <v>3295</v>
      </c>
      <c r="C39" s="57" t="s">
        <v>1481</v>
      </c>
      <c r="D39" s="54" t="s">
        <v>3296</v>
      </c>
      <c r="E39" s="6" t="s">
        <v>583</v>
      </c>
      <c r="F39" s="19">
        <v>204</v>
      </c>
      <c r="G39" s="24">
        <v>2115.39</v>
      </c>
      <c r="H39" s="24">
        <v>0.19</v>
      </c>
      <c r="I39" s="31">
        <v>7.8762999999999996</v>
      </c>
      <c r="J39" s="31"/>
      <c r="K39" s="35" t="s">
        <v>584</v>
      </c>
    </row>
    <row r="40" spans="2:11" x14ac:dyDescent="0.25">
      <c r="B40" s="8" t="s">
        <v>3297</v>
      </c>
      <c r="C40" s="57" t="s">
        <v>1499</v>
      </c>
      <c r="D40" s="54" t="s">
        <v>3298</v>
      </c>
      <c r="E40" s="6" t="s">
        <v>583</v>
      </c>
      <c r="F40" s="19">
        <v>150</v>
      </c>
      <c r="G40" s="24">
        <v>1518.98</v>
      </c>
      <c r="H40" s="24">
        <v>0.14000000000000001</v>
      </c>
      <c r="I40" s="31">
        <v>7.6725000000000003</v>
      </c>
      <c r="J40" s="31"/>
      <c r="K40" s="35" t="s">
        <v>584</v>
      </c>
    </row>
    <row r="41" spans="2:11" x14ac:dyDescent="0.25">
      <c r="B41" s="8" t="s">
        <v>3299</v>
      </c>
      <c r="C41" s="57" t="s">
        <v>554</v>
      </c>
      <c r="D41" s="54" t="s">
        <v>3300</v>
      </c>
      <c r="E41" s="6" t="s">
        <v>583</v>
      </c>
      <c r="F41" s="19">
        <v>80</v>
      </c>
      <c r="G41" s="24">
        <v>1035.74</v>
      </c>
      <c r="H41" s="24">
        <v>0.09</v>
      </c>
      <c r="I41" s="31">
        <v>7.68</v>
      </c>
      <c r="J41" s="31"/>
      <c r="K41" s="35" t="s">
        <v>584</v>
      </c>
    </row>
    <row r="42" spans="2:11" x14ac:dyDescent="0.25">
      <c r="B42" s="8" t="s">
        <v>3301</v>
      </c>
      <c r="C42" s="57" t="s">
        <v>897</v>
      </c>
      <c r="D42" s="54" t="s">
        <v>3302</v>
      </c>
      <c r="E42" s="6" t="s">
        <v>636</v>
      </c>
      <c r="F42" s="19">
        <v>1000</v>
      </c>
      <c r="G42" s="24">
        <v>1018.18</v>
      </c>
      <c r="H42" s="24">
        <v>0.09</v>
      </c>
      <c r="I42" s="31">
        <v>7.6749999999999998</v>
      </c>
      <c r="J42" s="31"/>
      <c r="K42" s="35" t="s">
        <v>584</v>
      </c>
    </row>
    <row r="43" spans="2:11" x14ac:dyDescent="0.25">
      <c r="B43" s="8" t="s">
        <v>1507</v>
      </c>
      <c r="C43" s="57" t="s">
        <v>1481</v>
      </c>
      <c r="D43" s="54" t="s">
        <v>1508</v>
      </c>
      <c r="E43" s="6" t="s">
        <v>583</v>
      </c>
      <c r="F43" s="19">
        <v>60</v>
      </c>
      <c r="G43" s="24">
        <v>596.26</v>
      </c>
      <c r="H43" s="24">
        <v>0.05</v>
      </c>
      <c r="I43" s="31">
        <v>7.87</v>
      </c>
      <c r="J43" s="31"/>
      <c r="K43" s="35" t="s">
        <v>584</v>
      </c>
    </row>
    <row r="44" spans="2:11" x14ac:dyDescent="0.25">
      <c r="B44" s="8" t="s">
        <v>3303</v>
      </c>
      <c r="C44" s="57" t="s">
        <v>554</v>
      </c>
      <c r="D44" s="54" t="s">
        <v>3304</v>
      </c>
      <c r="E44" s="6" t="s">
        <v>583</v>
      </c>
      <c r="F44" s="19">
        <v>50</v>
      </c>
      <c r="G44" s="24">
        <v>507.49</v>
      </c>
      <c r="H44" s="24">
        <v>0.05</v>
      </c>
      <c r="I44" s="31">
        <v>7.68</v>
      </c>
      <c r="J44" s="31"/>
      <c r="K44" s="35" t="s">
        <v>584</v>
      </c>
    </row>
    <row r="45" spans="2:11" x14ac:dyDescent="0.25">
      <c r="B45" s="8" t="s">
        <v>3305</v>
      </c>
      <c r="C45" s="57" t="s">
        <v>897</v>
      </c>
      <c r="D45" s="54" t="s">
        <v>3306</v>
      </c>
      <c r="E45" s="6" t="s">
        <v>636</v>
      </c>
      <c r="F45" s="19">
        <v>250</v>
      </c>
      <c r="G45" s="24">
        <v>490.44</v>
      </c>
      <c r="H45" s="24">
        <v>0.04</v>
      </c>
      <c r="I45" s="31">
        <v>7.6749999999999998</v>
      </c>
      <c r="J45" s="31"/>
      <c r="K45" s="35" t="s">
        <v>584</v>
      </c>
    </row>
    <row r="46" spans="2:11" x14ac:dyDescent="0.25">
      <c r="C46" s="58" t="s">
        <v>39</v>
      </c>
      <c r="D46" s="54"/>
      <c r="E46" s="6"/>
      <c r="F46" s="19"/>
      <c r="G46" s="25">
        <v>463505.45</v>
      </c>
      <c r="H46" s="25">
        <v>41.46</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8" t="s">
        <v>8</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9" t="s">
        <v>9</v>
      </c>
      <c r="D52" s="54"/>
      <c r="E52" s="6"/>
      <c r="F52" s="19"/>
      <c r="G52" s="24"/>
      <c r="H52" s="24"/>
      <c r="I52" s="31"/>
      <c r="J52" s="31"/>
      <c r="K52" s="35"/>
    </row>
    <row r="53" spans="2:11" x14ac:dyDescent="0.25">
      <c r="B53" s="8" t="s">
        <v>3307</v>
      </c>
      <c r="C53" s="57" t="s">
        <v>3308</v>
      </c>
      <c r="D53" s="54" t="s">
        <v>3309</v>
      </c>
      <c r="E53" s="6" t="s">
        <v>660</v>
      </c>
      <c r="F53" s="19">
        <v>34500000</v>
      </c>
      <c r="G53" s="24">
        <v>33293.360000000001</v>
      </c>
      <c r="H53" s="24">
        <v>2.98</v>
      </c>
      <c r="I53" s="31">
        <v>7.3940244000000002</v>
      </c>
      <c r="J53" s="31"/>
      <c r="K53" s="35"/>
    </row>
    <row r="54" spans="2:11" x14ac:dyDescent="0.25">
      <c r="B54" s="8" t="s">
        <v>3310</v>
      </c>
      <c r="C54" s="57" t="s">
        <v>3311</v>
      </c>
      <c r="D54" s="54" t="s">
        <v>3312</v>
      </c>
      <c r="E54" s="6" t="s">
        <v>660</v>
      </c>
      <c r="F54" s="19">
        <v>9500000</v>
      </c>
      <c r="G54" s="24">
        <v>9447.75</v>
      </c>
      <c r="H54" s="24">
        <v>0.84</v>
      </c>
      <c r="I54" s="31">
        <v>7.3716828999999997</v>
      </c>
      <c r="J54" s="31"/>
      <c r="K54" s="35"/>
    </row>
    <row r="55" spans="2:11" x14ac:dyDescent="0.25">
      <c r="B55" s="8" t="s">
        <v>3313</v>
      </c>
      <c r="C55" s="57" t="s">
        <v>3314</v>
      </c>
      <c r="D55" s="54" t="s">
        <v>3315</v>
      </c>
      <c r="E55" s="6" t="s">
        <v>660</v>
      </c>
      <c r="F55" s="19">
        <v>102100</v>
      </c>
      <c r="G55" s="24">
        <v>102.11</v>
      </c>
      <c r="H55" s="24">
        <v>0.01</v>
      </c>
      <c r="I55" s="31">
        <v>7.3927008000000001</v>
      </c>
      <c r="J55" s="31"/>
      <c r="K55" s="35"/>
    </row>
    <row r="56" spans="2:11" x14ac:dyDescent="0.25">
      <c r="C56" s="58" t="s">
        <v>39</v>
      </c>
      <c r="D56" s="54"/>
      <c r="E56" s="6"/>
      <c r="F56" s="19"/>
      <c r="G56" s="25">
        <v>42843.22</v>
      </c>
      <c r="H56" s="25">
        <v>3.83</v>
      </c>
      <c r="I56" s="31"/>
      <c r="J56" s="31"/>
      <c r="K56" s="35"/>
    </row>
    <row r="57" spans="2:11" x14ac:dyDescent="0.25">
      <c r="C57" s="57"/>
      <c r="D57" s="54"/>
      <c r="E57" s="6"/>
      <c r="F57" s="19"/>
      <c r="G57" s="24"/>
      <c r="H57" s="24"/>
      <c r="I57" s="31"/>
      <c r="J57" s="31"/>
      <c r="K57" s="35"/>
    </row>
    <row r="58" spans="2:11" x14ac:dyDescent="0.25">
      <c r="C58" s="59" t="s">
        <v>10</v>
      </c>
      <c r="D58" s="54"/>
      <c r="E58" s="6"/>
      <c r="F58" s="19"/>
      <c r="G58" s="24"/>
      <c r="H58" s="24"/>
      <c r="I58" s="31"/>
      <c r="J58" s="31"/>
      <c r="K58" s="35"/>
    </row>
    <row r="59" spans="2:11" x14ac:dyDescent="0.25">
      <c r="B59" s="8" t="s">
        <v>3088</v>
      </c>
      <c r="C59" s="57" t="s">
        <v>3089</v>
      </c>
      <c r="D59" s="54" t="s">
        <v>3090</v>
      </c>
      <c r="E59" s="6" t="s">
        <v>660</v>
      </c>
      <c r="F59" s="19">
        <v>42500000</v>
      </c>
      <c r="G59" s="24">
        <v>41181.86</v>
      </c>
      <c r="H59" s="24">
        <v>3.68</v>
      </c>
      <c r="I59" s="31">
        <v>7.6691703000000002</v>
      </c>
      <c r="J59" s="31"/>
      <c r="K59" s="35"/>
    </row>
    <row r="60" spans="2:11" x14ac:dyDescent="0.25">
      <c r="B60" s="8" t="s">
        <v>3004</v>
      </c>
      <c r="C60" s="57" t="s">
        <v>3005</v>
      </c>
      <c r="D60" s="54" t="s">
        <v>3006</v>
      </c>
      <c r="E60" s="6" t="s">
        <v>660</v>
      </c>
      <c r="F60" s="19">
        <v>35703300</v>
      </c>
      <c r="G60" s="24">
        <v>36157.410000000003</v>
      </c>
      <c r="H60" s="24">
        <v>3.23</v>
      </c>
      <c r="I60" s="31">
        <v>7.6593249999999999</v>
      </c>
      <c r="J60" s="31"/>
      <c r="K60" s="35"/>
    </row>
    <row r="61" spans="2:11" x14ac:dyDescent="0.25">
      <c r="B61" s="8" t="s">
        <v>3316</v>
      </c>
      <c r="C61" s="57" t="s">
        <v>3317</v>
      </c>
      <c r="D61" s="54" t="s">
        <v>3318</v>
      </c>
      <c r="E61" s="6" t="s">
        <v>660</v>
      </c>
      <c r="F61" s="19">
        <v>32833500</v>
      </c>
      <c r="G61" s="24">
        <v>33053.480000000003</v>
      </c>
      <c r="H61" s="24">
        <v>2.95</v>
      </c>
      <c r="I61" s="31">
        <v>7.6899202999999998</v>
      </c>
      <c r="J61" s="31"/>
      <c r="K61" s="35"/>
    </row>
    <row r="62" spans="2:11" x14ac:dyDescent="0.25">
      <c r="B62" s="8" t="s">
        <v>3319</v>
      </c>
      <c r="C62" s="57" t="s">
        <v>3008</v>
      </c>
      <c r="D62" s="54" t="s">
        <v>3320</v>
      </c>
      <c r="E62" s="6" t="s">
        <v>660</v>
      </c>
      <c r="F62" s="19">
        <v>28043000</v>
      </c>
      <c r="G62" s="24">
        <v>28301.53</v>
      </c>
      <c r="H62" s="24">
        <v>2.5299999999999998</v>
      </c>
      <c r="I62" s="31">
        <v>7.6993634999999996</v>
      </c>
      <c r="J62" s="31"/>
      <c r="K62" s="35"/>
    </row>
    <row r="63" spans="2:11" x14ac:dyDescent="0.25">
      <c r="B63" s="8" t="s">
        <v>3079</v>
      </c>
      <c r="C63" s="57" t="s">
        <v>3080</v>
      </c>
      <c r="D63" s="54" t="s">
        <v>3081</v>
      </c>
      <c r="E63" s="6" t="s">
        <v>660</v>
      </c>
      <c r="F63" s="19">
        <v>28000000</v>
      </c>
      <c r="G63" s="24">
        <v>28293.08</v>
      </c>
      <c r="H63" s="24">
        <v>2.5299999999999998</v>
      </c>
      <c r="I63" s="31">
        <v>7.6629832000000002</v>
      </c>
      <c r="J63" s="31"/>
      <c r="K63" s="35"/>
    </row>
    <row r="64" spans="2:11" x14ac:dyDescent="0.25">
      <c r="B64" s="8" t="s">
        <v>3321</v>
      </c>
      <c r="C64" s="57" t="s">
        <v>3322</v>
      </c>
      <c r="D64" s="54" t="s">
        <v>3323</v>
      </c>
      <c r="E64" s="6" t="s">
        <v>660</v>
      </c>
      <c r="F64" s="19">
        <v>27500000</v>
      </c>
      <c r="G64" s="24">
        <v>27766.75</v>
      </c>
      <c r="H64" s="24">
        <v>2.48</v>
      </c>
      <c r="I64" s="31">
        <v>7.6767165000000004</v>
      </c>
      <c r="J64" s="31"/>
      <c r="K64" s="35"/>
    </row>
    <row r="65" spans="2:11" x14ac:dyDescent="0.25">
      <c r="B65" s="8" t="s">
        <v>3324</v>
      </c>
      <c r="C65" s="57" t="s">
        <v>3325</v>
      </c>
      <c r="D65" s="54" t="s">
        <v>3326</v>
      </c>
      <c r="E65" s="6" t="s">
        <v>660</v>
      </c>
      <c r="F65" s="19">
        <v>26000000</v>
      </c>
      <c r="G65" s="24">
        <v>25969.87</v>
      </c>
      <c r="H65" s="24">
        <v>2.3199999999999998</v>
      </c>
      <c r="I65" s="31">
        <v>7.6718279999999996</v>
      </c>
      <c r="J65" s="31"/>
      <c r="K65" s="35"/>
    </row>
    <row r="66" spans="2:11" x14ac:dyDescent="0.25">
      <c r="B66" s="8" t="s">
        <v>3024</v>
      </c>
      <c r="C66" s="57" t="s">
        <v>3025</v>
      </c>
      <c r="D66" s="54" t="s">
        <v>3026</v>
      </c>
      <c r="E66" s="6" t="s">
        <v>660</v>
      </c>
      <c r="F66" s="19">
        <v>24787600</v>
      </c>
      <c r="G66" s="24">
        <v>24949.96</v>
      </c>
      <c r="H66" s="24">
        <v>2.23</v>
      </c>
      <c r="I66" s="31">
        <v>7.7171558999999998</v>
      </c>
      <c r="J66" s="31"/>
      <c r="K66" s="35"/>
    </row>
    <row r="67" spans="2:11" x14ac:dyDescent="0.25">
      <c r="B67" s="8" t="s">
        <v>3327</v>
      </c>
      <c r="C67" s="57" t="s">
        <v>3328</v>
      </c>
      <c r="D67" s="54" t="s">
        <v>3329</v>
      </c>
      <c r="E67" s="6" t="s">
        <v>660</v>
      </c>
      <c r="F67" s="19">
        <v>20326000</v>
      </c>
      <c r="G67" s="24">
        <v>20349.96</v>
      </c>
      <c r="H67" s="24">
        <v>1.82</v>
      </c>
      <c r="I67" s="31">
        <v>7.7171558999999998</v>
      </c>
      <c r="J67" s="31"/>
      <c r="K67" s="35"/>
    </row>
    <row r="68" spans="2:11" x14ac:dyDescent="0.25">
      <c r="B68" s="8" t="s">
        <v>2969</v>
      </c>
      <c r="C68" s="57" t="s">
        <v>2970</v>
      </c>
      <c r="D68" s="54" t="s">
        <v>2971</v>
      </c>
      <c r="E68" s="6" t="s">
        <v>660</v>
      </c>
      <c r="F68" s="19">
        <v>17500000</v>
      </c>
      <c r="G68" s="24">
        <v>17716.349999999999</v>
      </c>
      <c r="H68" s="24">
        <v>1.58</v>
      </c>
      <c r="I68" s="31">
        <v>7.6651872000000001</v>
      </c>
      <c r="J68" s="31"/>
      <c r="K68" s="35"/>
    </row>
    <row r="69" spans="2:11" x14ac:dyDescent="0.25">
      <c r="B69" s="8" t="s">
        <v>3330</v>
      </c>
      <c r="C69" s="57" t="s">
        <v>3331</v>
      </c>
      <c r="D69" s="54" t="s">
        <v>3332</v>
      </c>
      <c r="E69" s="6" t="s">
        <v>660</v>
      </c>
      <c r="F69" s="19">
        <v>15500000</v>
      </c>
      <c r="G69" s="24">
        <v>15651.93</v>
      </c>
      <c r="H69" s="24">
        <v>1.4</v>
      </c>
      <c r="I69" s="31">
        <v>7.7014909999999999</v>
      </c>
      <c r="J69" s="31"/>
      <c r="K69" s="35"/>
    </row>
    <row r="70" spans="2:11" x14ac:dyDescent="0.25">
      <c r="B70" s="8" t="s">
        <v>3027</v>
      </c>
      <c r="C70" s="57" t="s">
        <v>3028</v>
      </c>
      <c r="D70" s="54" t="s">
        <v>3029</v>
      </c>
      <c r="E70" s="6" t="s">
        <v>660</v>
      </c>
      <c r="F70" s="19">
        <v>15000000</v>
      </c>
      <c r="G70" s="24">
        <v>15097.86</v>
      </c>
      <c r="H70" s="24">
        <v>1.35</v>
      </c>
      <c r="I70" s="31">
        <v>7.6873779999999998</v>
      </c>
      <c r="J70" s="31"/>
      <c r="K70" s="35"/>
    </row>
    <row r="71" spans="2:11" x14ac:dyDescent="0.25">
      <c r="B71" s="8" t="s">
        <v>3333</v>
      </c>
      <c r="C71" s="57" t="s">
        <v>3334</v>
      </c>
      <c r="D71" s="54" t="s">
        <v>3335</v>
      </c>
      <c r="E71" s="6" t="s">
        <v>660</v>
      </c>
      <c r="F71" s="19">
        <v>14654600</v>
      </c>
      <c r="G71" s="24">
        <v>14802.45</v>
      </c>
      <c r="H71" s="24">
        <v>1.32</v>
      </c>
      <c r="I71" s="31">
        <v>7.6593249999999999</v>
      </c>
      <c r="J71" s="31"/>
      <c r="K71" s="35"/>
    </row>
    <row r="72" spans="2:11" x14ac:dyDescent="0.25">
      <c r="B72" s="8" t="s">
        <v>3118</v>
      </c>
      <c r="C72" s="57" t="s">
        <v>3119</v>
      </c>
      <c r="D72" s="54" t="s">
        <v>3120</v>
      </c>
      <c r="E72" s="6" t="s">
        <v>660</v>
      </c>
      <c r="F72" s="19">
        <v>14592400</v>
      </c>
      <c r="G72" s="24">
        <v>14531.36</v>
      </c>
      <c r="H72" s="24">
        <v>1.3</v>
      </c>
      <c r="I72" s="31">
        <v>7.6743702999999996</v>
      </c>
      <c r="J72" s="31"/>
      <c r="K72" s="35"/>
    </row>
    <row r="73" spans="2:11" x14ac:dyDescent="0.25">
      <c r="B73" s="8" t="s">
        <v>3336</v>
      </c>
      <c r="C73" s="57" t="s">
        <v>3337</v>
      </c>
      <c r="D73" s="54" t="s">
        <v>3338</v>
      </c>
      <c r="E73" s="6" t="s">
        <v>660</v>
      </c>
      <c r="F73" s="19">
        <v>13500000</v>
      </c>
      <c r="G73" s="24">
        <v>13591.25</v>
      </c>
      <c r="H73" s="24">
        <v>1.21</v>
      </c>
      <c r="I73" s="31">
        <v>7.6872742000000001</v>
      </c>
      <c r="J73" s="31"/>
      <c r="K73" s="35"/>
    </row>
    <row r="74" spans="2:11" x14ac:dyDescent="0.25">
      <c r="B74" s="8" t="s">
        <v>3339</v>
      </c>
      <c r="C74" s="57" t="s">
        <v>3340</v>
      </c>
      <c r="D74" s="54" t="s">
        <v>3341</v>
      </c>
      <c r="E74" s="6" t="s">
        <v>660</v>
      </c>
      <c r="F74" s="19">
        <v>13500000</v>
      </c>
      <c r="G74" s="24">
        <v>13330.08</v>
      </c>
      <c r="H74" s="24">
        <v>1.19</v>
      </c>
      <c r="I74" s="31">
        <v>7.6718279999999996</v>
      </c>
      <c r="J74" s="31"/>
      <c r="K74" s="35"/>
    </row>
    <row r="75" spans="2:11" x14ac:dyDescent="0.25">
      <c r="B75" s="8" t="s">
        <v>3342</v>
      </c>
      <c r="C75" s="57" t="s">
        <v>3343</v>
      </c>
      <c r="D75" s="54" t="s">
        <v>3344</v>
      </c>
      <c r="E75" s="6" t="s">
        <v>660</v>
      </c>
      <c r="F75" s="19">
        <v>13000000</v>
      </c>
      <c r="G75" s="24">
        <v>12875.51</v>
      </c>
      <c r="H75" s="24">
        <v>1.1499999999999999</v>
      </c>
      <c r="I75" s="31">
        <v>7.6995082000000004</v>
      </c>
      <c r="J75" s="31"/>
      <c r="K75" s="35"/>
    </row>
    <row r="76" spans="2:11" x14ac:dyDescent="0.25">
      <c r="B76" s="8" t="s">
        <v>3345</v>
      </c>
      <c r="C76" s="57" t="s">
        <v>3346</v>
      </c>
      <c r="D76" s="54" t="s">
        <v>3347</v>
      </c>
      <c r="E76" s="6" t="s">
        <v>660</v>
      </c>
      <c r="F76" s="19">
        <v>12117400</v>
      </c>
      <c r="G76" s="24">
        <v>12240.34</v>
      </c>
      <c r="H76" s="24">
        <v>1.0900000000000001</v>
      </c>
      <c r="I76" s="31">
        <v>7.6836026999999998</v>
      </c>
      <c r="J76" s="31"/>
      <c r="K76" s="35"/>
    </row>
    <row r="77" spans="2:11" x14ac:dyDescent="0.25">
      <c r="B77" s="8" t="s">
        <v>3121</v>
      </c>
      <c r="C77" s="57" t="s">
        <v>3122</v>
      </c>
      <c r="D77" s="54" t="s">
        <v>3123</v>
      </c>
      <c r="E77" s="6" t="s">
        <v>660</v>
      </c>
      <c r="F77" s="19">
        <v>10102100</v>
      </c>
      <c r="G77" s="24">
        <v>10113.719999999999</v>
      </c>
      <c r="H77" s="24">
        <v>0.9</v>
      </c>
      <c r="I77" s="31">
        <v>7.6873779999999998</v>
      </c>
      <c r="J77" s="31"/>
      <c r="K77" s="35"/>
    </row>
    <row r="78" spans="2:11" x14ac:dyDescent="0.25">
      <c r="B78" s="8" t="s">
        <v>2998</v>
      </c>
      <c r="C78" s="57" t="s">
        <v>2999</v>
      </c>
      <c r="D78" s="54" t="s">
        <v>3000</v>
      </c>
      <c r="E78" s="6" t="s">
        <v>660</v>
      </c>
      <c r="F78" s="19">
        <v>10000000</v>
      </c>
      <c r="G78" s="24">
        <v>10106.52</v>
      </c>
      <c r="H78" s="24">
        <v>0.9</v>
      </c>
      <c r="I78" s="31">
        <v>7.6836026999999998</v>
      </c>
      <c r="J78" s="31"/>
      <c r="K78" s="35"/>
    </row>
    <row r="79" spans="2:11" x14ac:dyDescent="0.25">
      <c r="B79" s="8" t="s">
        <v>3348</v>
      </c>
      <c r="C79" s="57" t="s">
        <v>3349</v>
      </c>
      <c r="D79" s="54" t="s">
        <v>3350</v>
      </c>
      <c r="E79" s="6" t="s">
        <v>660</v>
      </c>
      <c r="F79" s="19">
        <v>9137600</v>
      </c>
      <c r="G79" s="24">
        <v>9148.14</v>
      </c>
      <c r="H79" s="24">
        <v>0.82</v>
      </c>
      <c r="I79" s="31">
        <v>7.7079363000000001</v>
      </c>
      <c r="J79" s="31"/>
      <c r="K79" s="35"/>
    </row>
    <row r="80" spans="2:11" x14ac:dyDescent="0.25">
      <c r="B80" s="8" t="s">
        <v>2966</v>
      </c>
      <c r="C80" s="57" t="s">
        <v>2967</v>
      </c>
      <c r="D80" s="54" t="s">
        <v>2968</v>
      </c>
      <c r="E80" s="6" t="s">
        <v>660</v>
      </c>
      <c r="F80" s="19">
        <v>8952700</v>
      </c>
      <c r="G80" s="24">
        <v>9061.0400000000009</v>
      </c>
      <c r="H80" s="24">
        <v>0.81</v>
      </c>
      <c r="I80" s="31">
        <v>7.6976107000000003</v>
      </c>
      <c r="J80" s="31"/>
      <c r="K80" s="35"/>
    </row>
    <row r="81" spans="2:11" x14ac:dyDescent="0.25">
      <c r="B81" s="8" t="s">
        <v>2995</v>
      </c>
      <c r="C81" s="57" t="s">
        <v>2996</v>
      </c>
      <c r="D81" s="54" t="s">
        <v>2997</v>
      </c>
      <c r="E81" s="6" t="s">
        <v>660</v>
      </c>
      <c r="F81" s="19">
        <v>8781300</v>
      </c>
      <c r="G81" s="24">
        <v>8874.43</v>
      </c>
      <c r="H81" s="24">
        <v>0.79</v>
      </c>
      <c r="I81" s="31">
        <v>7.6651872000000001</v>
      </c>
      <c r="J81" s="31"/>
      <c r="K81" s="35"/>
    </row>
    <row r="82" spans="2:11" x14ac:dyDescent="0.25">
      <c r="B82" s="8" t="s">
        <v>3351</v>
      </c>
      <c r="C82" s="57" t="s">
        <v>3352</v>
      </c>
      <c r="D82" s="54" t="s">
        <v>3353</v>
      </c>
      <c r="E82" s="6" t="s">
        <v>660</v>
      </c>
      <c r="F82" s="19">
        <v>8346100</v>
      </c>
      <c r="G82" s="24">
        <v>8431.5400000000009</v>
      </c>
      <c r="H82" s="24">
        <v>0.75</v>
      </c>
      <c r="I82" s="31">
        <v>7.6836026999999998</v>
      </c>
      <c r="J82" s="31"/>
      <c r="K82" s="35"/>
    </row>
    <row r="83" spans="2:11" x14ac:dyDescent="0.25">
      <c r="B83" s="8" t="s">
        <v>3354</v>
      </c>
      <c r="C83" s="57" t="s">
        <v>3355</v>
      </c>
      <c r="D83" s="54" t="s">
        <v>3356</v>
      </c>
      <c r="E83" s="6" t="s">
        <v>660</v>
      </c>
      <c r="F83" s="19">
        <v>7500000</v>
      </c>
      <c r="G83" s="24">
        <v>7672.78</v>
      </c>
      <c r="H83" s="24">
        <v>0.69</v>
      </c>
      <c r="I83" s="31">
        <v>7.6604413999999998</v>
      </c>
      <c r="J83" s="31"/>
      <c r="K83" s="35"/>
    </row>
    <row r="84" spans="2:11" x14ac:dyDescent="0.25">
      <c r="B84" s="8" t="s">
        <v>3130</v>
      </c>
      <c r="C84" s="57" t="s">
        <v>3131</v>
      </c>
      <c r="D84" s="54" t="s">
        <v>3132</v>
      </c>
      <c r="E84" s="6" t="s">
        <v>660</v>
      </c>
      <c r="F84" s="19">
        <v>7500000</v>
      </c>
      <c r="G84" s="24">
        <v>7428.96</v>
      </c>
      <c r="H84" s="24">
        <v>0.66</v>
      </c>
      <c r="I84" s="31">
        <v>7.6743702999999996</v>
      </c>
      <c r="J84" s="31"/>
      <c r="K84" s="35"/>
    </row>
    <row r="85" spans="2:11" x14ac:dyDescent="0.25">
      <c r="B85" s="8" t="s">
        <v>3357</v>
      </c>
      <c r="C85" s="57" t="s">
        <v>3358</v>
      </c>
      <c r="D85" s="54" t="s">
        <v>3359</v>
      </c>
      <c r="E85" s="6" t="s">
        <v>660</v>
      </c>
      <c r="F85" s="19">
        <v>7200000</v>
      </c>
      <c r="G85" s="24">
        <v>7130.79</v>
      </c>
      <c r="H85" s="24">
        <v>0.64</v>
      </c>
      <c r="I85" s="31">
        <v>7.7114649000000002</v>
      </c>
      <c r="J85" s="31"/>
      <c r="K85" s="35"/>
    </row>
    <row r="86" spans="2:11" x14ac:dyDescent="0.25">
      <c r="B86" s="8" t="s">
        <v>3360</v>
      </c>
      <c r="C86" s="57" t="s">
        <v>3346</v>
      </c>
      <c r="D86" s="54" t="s">
        <v>3361</v>
      </c>
      <c r="E86" s="6" t="s">
        <v>660</v>
      </c>
      <c r="F86" s="19">
        <v>6013700</v>
      </c>
      <c r="G86" s="24">
        <v>6077.65</v>
      </c>
      <c r="H86" s="24">
        <v>0.54</v>
      </c>
      <c r="I86" s="31">
        <v>7.6836026999999998</v>
      </c>
      <c r="J86" s="31"/>
      <c r="K86" s="35"/>
    </row>
    <row r="87" spans="2:11" x14ac:dyDescent="0.25">
      <c r="B87" s="8" t="s">
        <v>2880</v>
      </c>
      <c r="C87" s="57" t="s">
        <v>2881</v>
      </c>
      <c r="D87" s="54" t="s">
        <v>2882</v>
      </c>
      <c r="E87" s="6" t="s">
        <v>660</v>
      </c>
      <c r="F87" s="19">
        <v>6000000</v>
      </c>
      <c r="G87" s="24">
        <v>6042.49</v>
      </c>
      <c r="H87" s="24">
        <v>0.54</v>
      </c>
      <c r="I87" s="31">
        <v>7.7014909999999999</v>
      </c>
      <c r="J87" s="31"/>
      <c r="K87" s="35"/>
    </row>
    <row r="88" spans="2:11" x14ac:dyDescent="0.25">
      <c r="B88" s="8" t="s">
        <v>3136</v>
      </c>
      <c r="C88" s="57" t="s">
        <v>3137</v>
      </c>
      <c r="D88" s="54" t="s">
        <v>3138</v>
      </c>
      <c r="E88" s="6" t="s">
        <v>660</v>
      </c>
      <c r="F88" s="19">
        <v>5000000</v>
      </c>
      <c r="G88" s="24">
        <v>5016.1000000000004</v>
      </c>
      <c r="H88" s="24">
        <v>0.45</v>
      </c>
      <c r="I88" s="31">
        <v>7.6899202999999998</v>
      </c>
      <c r="J88" s="31"/>
      <c r="K88" s="35"/>
    </row>
    <row r="89" spans="2:11" x14ac:dyDescent="0.25">
      <c r="B89" s="8" t="s">
        <v>3153</v>
      </c>
      <c r="C89" s="57" t="s">
        <v>3154</v>
      </c>
      <c r="D89" s="54" t="s">
        <v>3155</v>
      </c>
      <c r="E89" s="6" t="s">
        <v>660</v>
      </c>
      <c r="F89" s="19">
        <v>5000000</v>
      </c>
      <c r="G89" s="24">
        <v>4953.12</v>
      </c>
      <c r="H89" s="24">
        <v>0.44</v>
      </c>
      <c r="I89" s="31">
        <v>7.7016058999999997</v>
      </c>
      <c r="J89" s="31"/>
      <c r="K89" s="35"/>
    </row>
    <row r="90" spans="2:11" x14ac:dyDescent="0.25">
      <c r="B90" s="8" t="s">
        <v>3362</v>
      </c>
      <c r="C90" s="57" t="s">
        <v>3363</v>
      </c>
      <c r="D90" s="54" t="s">
        <v>3364</v>
      </c>
      <c r="E90" s="6" t="s">
        <v>660</v>
      </c>
      <c r="F90" s="19">
        <v>5000000</v>
      </c>
      <c r="G90" s="24">
        <v>4940.7</v>
      </c>
      <c r="H90" s="24">
        <v>0.44</v>
      </c>
      <c r="I90" s="31">
        <v>7.6718279999999996</v>
      </c>
      <c r="J90" s="31"/>
      <c r="K90" s="35"/>
    </row>
    <row r="91" spans="2:11" x14ac:dyDescent="0.25">
      <c r="B91" s="8" t="s">
        <v>3365</v>
      </c>
      <c r="C91" s="57" t="s">
        <v>3366</v>
      </c>
      <c r="D91" s="54" t="s">
        <v>3367</v>
      </c>
      <c r="E91" s="6" t="s">
        <v>660</v>
      </c>
      <c r="F91" s="19">
        <v>4875400</v>
      </c>
      <c r="G91" s="24">
        <v>4878.3900000000003</v>
      </c>
      <c r="H91" s="24">
        <v>0.44</v>
      </c>
      <c r="I91" s="31">
        <v>7.6899202999999998</v>
      </c>
      <c r="J91" s="31"/>
      <c r="K91" s="35"/>
    </row>
    <row r="92" spans="2:11" x14ac:dyDescent="0.25">
      <c r="B92" s="8" t="s">
        <v>3091</v>
      </c>
      <c r="C92" s="57" t="s">
        <v>2973</v>
      </c>
      <c r="D92" s="54" t="s">
        <v>3092</v>
      </c>
      <c r="E92" s="6" t="s">
        <v>660</v>
      </c>
      <c r="F92" s="19">
        <v>4576300</v>
      </c>
      <c r="G92" s="24">
        <v>4625.41</v>
      </c>
      <c r="H92" s="24">
        <v>0.41</v>
      </c>
      <c r="I92" s="31">
        <v>7.6790650999999999</v>
      </c>
      <c r="J92" s="31"/>
      <c r="K92" s="35"/>
    </row>
    <row r="93" spans="2:11" x14ac:dyDescent="0.25">
      <c r="B93" s="8" t="s">
        <v>3368</v>
      </c>
      <c r="C93" s="57" t="s">
        <v>3369</v>
      </c>
      <c r="D93" s="54" t="s">
        <v>3370</v>
      </c>
      <c r="E93" s="6" t="s">
        <v>660</v>
      </c>
      <c r="F93" s="19">
        <v>4561000</v>
      </c>
      <c r="G93" s="24">
        <v>4559.84</v>
      </c>
      <c r="H93" s="24">
        <v>0.41</v>
      </c>
      <c r="I93" s="31">
        <v>7.7270149000000004</v>
      </c>
      <c r="J93" s="31"/>
      <c r="K93" s="35"/>
    </row>
    <row r="94" spans="2:11" x14ac:dyDescent="0.25">
      <c r="B94" s="8" t="s">
        <v>2963</v>
      </c>
      <c r="C94" s="57" t="s">
        <v>2964</v>
      </c>
      <c r="D94" s="54" t="s">
        <v>2965</v>
      </c>
      <c r="E94" s="6" t="s">
        <v>660</v>
      </c>
      <c r="F94" s="19">
        <v>4050000</v>
      </c>
      <c r="G94" s="24">
        <v>4096.82</v>
      </c>
      <c r="H94" s="24">
        <v>0.37</v>
      </c>
      <c r="I94" s="31">
        <v>7.7014909999999999</v>
      </c>
      <c r="J94" s="31"/>
      <c r="K94" s="35"/>
    </row>
    <row r="95" spans="2:11" x14ac:dyDescent="0.25">
      <c r="B95" s="8" t="s">
        <v>2978</v>
      </c>
      <c r="C95" s="57" t="s">
        <v>2979</v>
      </c>
      <c r="D95" s="54" t="s">
        <v>2980</v>
      </c>
      <c r="E95" s="6" t="s">
        <v>660</v>
      </c>
      <c r="F95" s="19">
        <v>4038000</v>
      </c>
      <c r="G95" s="24">
        <v>4085.28</v>
      </c>
      <c r="H95" s="24">
        <v>0.37</v>
      </c>
      <c r="I95" s="31">
        <v>7.6742664999999999</v>
      </c>
      <c r="J95" s="31"/>
      <c r="K95" s="35"/>
    </row>
    <row r="96" spans="2:11" x14ac:dyDescent="0.25">
      <c r="B96" s="8" t="s">
        <v>3021</v>
      </c>
      <c r="C96" s="57" t="s">
        <v>3022</v>
      </c>
      <c r="D96" s="54" t="s">
        <v>3023</v>
      </c>
      <c r="E96" s="6" t="s">
        <v>660</v>
      </c>
      <c r="F96" s="19">
        <v>4000000</v>
      </c>
      <c r="G96" s="24">
        <v>4025.74</v>
      </c>
      <c r="H96" s="24">
        <v>0.36</v>
      </c>
      <c r="I96" s="31">
        <v>7.7118928999999996</v>
      </c>
      <c r="J96" s="31"/>
      <c r="K96" s="35"/>
    </row>
    <row r="97" spans="2:11" x14ac:dyDescent="0.25">
      <c r="B97" s="8" t="s">
        <v>3371</v>
      </c>
      <c r="C97" s="57" t="s">
        <v>3372</v>
      </c>
      <c r="D97" s="54" t="s">
        <v>3373</v>
      </c>
      <c r="E97" s="6" t="s">
        <v>660</v>
      </c>
      <c r="F97" s="19">
        <v>3461000</v>
      </c>
      <c r="G97" s="24">
        <v>3503.17</v>
      </c>
      <c r="H97" s="24">
        <v>0.31</v>
      </c>
      <c r="I97" s="31">
        <v>7.6836026999999998</v>
      </c>
      <c r="J97" s="31"/>
      <c r="K97" s="35"/>
    </row>
    <row r="98" spans="2:11" x14ac:dyDescent="0.25">
      <c r="B98" s="8" t="s">
        <v>3082</v>
      </c>
      <c r="C98" s="57" t="s">
        <v>3083</v>
      </c>
      <c r="D98" s="54" t="s">
        <v>3084</v>
      </c>
      <c r="E98" s="6" t="s">
        <v>660</v>
      </c>
      <c r="F98" s="19">
        <v>3500000</v>
      </c>
      <c r="G98" s="24">
        <v>3502.59</v>
      </c>
      <c r="H98" s="24">
        <v>0.31</v>
      </c>
      <c r="I98" s="31">
        <v>7.7154843</v>
      </c>
      <c r="J98" s="31"/>
      <c r="K98" s="35"/>
    </row>
    <row r="99" spans="2:11" x14ac:dyDescent="0.25">
      <c r="B99" s="8" t="s">
        <v>3374</v>
      </c>
      <c r="C99" s="57" t="s">
        <v>3375</v>
      </c>
      <c r="D99" s="54" t="s">
        <v>3376</v>
      </c>
      <c r="E99" s="6" t="s">
        <v>660</v>
      </c>
      <c r="F99" s="19">
        <v>3558500</v>
      </c>
      <c r="G99" s="24">
        <v>3468.41</v>
      </c>
      <c r="H99" s="24">
        <v>0.31</v>
      </c>
      <c r="I99" s="31">
        <v>7.6728835999999996</v>
      </c>
      <c r="J99" s="31"/>
      <c r="K99" s="35"/>
    </row>
    <row r="100" spans="2:11" x14ac:dyDescent="0.25">
      <c r="B100" s="8" t="s">
        <v>2972</v>
      </c>
      <c r="C100" s="57" t="s">
        <v>2973</v>
      </c>
      <c r="D100" s="54" t="s">
        <v>2974</v>
      </c>
      <c r="E100" s="6" t="s">
        <v>660</v>
      </c>
      <c r="F100" s="19">
        <v>3000000</v>
      </c>
      <c r="G100" s="24">
        <v>3031.58</v>
      </c>
      <c r="H100" s="24">
        <v>0.27</v>
      </c>
      <c r="I100" s="31">
        <v>7.6790650999999999</v>
      </c>
      <c r="J100" s="31"/>
      <c r="K100" s="35"/>
    </row>
    <row r="101" spans="2:11" x14ac:dyDescent="0.25">
      <c r="B101" s="8" t="s">
        <v>3377</v>
      </c>
      <c r="C101" s="57" t="s">
        <v>3378</v>
      </c>
      <c r="D101" s="54" t="s">
        <v>3379</v>
      </c>
      <c r="E101" s="6" t="s">
        <v>660</v>
      </c>
      <c r="F101" s="19">
        <v>3000000</v>
      </c>
      <c r="G101" s="24">
        <v>3030.42</v>
      </c>
      <c r="H101" s="24">
        <v>0.27</v>
      </c>
      <c r="I101" s="31">
        <v>7.6651872000000001</v>
      </c>
      <c r="J101" s="31"/>
      <c r="K101" s="35"/>
    </row>
    <row r="102" spans="2:11" x14ac:dyDescent="0.25">
      <c r="B102" s="8" t="s">
        <v>3380</v>
      </c>
      <c r="C102" s="57" t="s">
        <v>3381</v>
      </c>
      <c r="D102" s="54" t="s">
        <v>3382</v>
      </c>
      <c r="E102" s="6" t="s">
        <v>660</v>
      </c>
      <c r="F102" s="19">
        <v>3000000</v>
      </c>
      <c r="G102" s="24">
        <v>2971.4</v>
      </c>
      <c r="H102" s="24">
        <v>0.27</v>
      </c>
      <c r="I102" s="31">
        <v>7.6873779999999998</v>
      </c>
      <c r="J102" s="31"/>
      <c r="K102" s="35"/>
    </row>
    <row r="103" spans="2:11" x14ac:dyDescent="0.25">
      <c r="B103" s="8" t="s">
        <v>3115</v>
      </c>
      <c r="C103" s="57" t="s">
        <v>3116</v>
      </c>
      <c r="D103" s="54" t="s">
        <v>3117</v>
      </c>
      <c r="E103" s="6" t="s">
        <v>660</v>
      </c>
      <c r="F103" s="19">
        <v>3000000</v>
      </c>
      <c r="G103" s="24">
        <v>2970.29</v>
      </c>
      <c r="H103" s="24">
        <v>0.27</v>
      </c>
      <c r="I103" s="31">
        <v>7.6923363</v>
      </c>
      <c r="J103" s="31"/>
      <c r="K103" s="35"/>
    </row>
    <row r="104" spans="2:11" x14ac:dyDescent="0.25">
      <c r="B104" s="8" t="s">
        <v>3383</v>
      </c>
      <c r="C104" s="57" t="s">
        <v>3384</v>
      </c>
      <c r="D104" s="54" t="s">
        <v>3385</v>
      </c>
      <c r="E104" s="6" t="s">
        <v>660</v>
      </c>
      <c r="F104" s="19">
        <v>2500000</v>
      </c>
      <c r="G104" s="24">
        <v>2566.69</v>
      </c>
      <c r="H104" s="24">
        <v>0.23</v>
      </c>
      <c r="I104" s="31">
        <v>7.6904769000000002</v>
      </c>
      <c r="J104" s="31"/>
      <c r="K104" s="35"/>
    </row>
    <row r="105" spans="2:11" x14ac:dyDescent="0.25">
      <c r="B105" s="8" t="s">
        <v>2883</v>
      </c>
      <c r="C105" s="57" t="s">
        <v>2884</v>
      </c>
      <c r="D105" s="54" t="s">
        <v>2885</v>
      </c>
      <c r="E105" s="6" t="s">
        <v>660</v>
      </c>
      <c r="F105" s="19">
        <v>2500000</v>
      </c>
      <c r="G105" s="24">
        <v>2547.52</v>
      </c>
      <c r="H105" s="24">
        <v>0.23</v>
      </c>
      <c r="I105" s="31">
        <v>7.7165333</v>
      </c>
      <c r="J105" s="31"/>
      <c r="K105" s="35"/>
    </row>
    <row r="106" spans="2:11" x14ac:dyDescent="0.25">
      <c r="B106" s="8" t="s">
        <v>3085</v>
      </c>
      <c r="C106" s="57" t="s">
        <v>3086</v>
      </c>
      <c r="D106" s="54" t="s">
        <v>3087</v>
      </c>
      <c r="E106" s="6" t="s">
        <v>660</v>
      </c>
      <c r="F106" s="19">
        <v>2500000</v>
      </c>
      <c r="G106" s="24">
        <v>2529.02</v>
      </c>
      <c r="H106" s="24">
        <v>0.23</v>
      </c>
      <c r="I106" s="31">
        <v>7.6993634999999996</v>
      </c>
      <c r="J106" s="31"/>
      <c r="K106" s="35"/>
    </row>
    <row r="107" spans="2:11" x14ac:dyDescent="0.25">
      <c r="B107" s="8" t="s">
        <v>3161</v>
      </c>
      <c r="C107" s="57" t="s">
        <v>3162</v>
      </c>
      <c r="D107" s="54" t="s">
        <v>3163</v>
      </c>
      <c r="E107" s="6" t="s">
        <v>660</v>
      </c>
      <c r="F107" s="19">
        <v>2500000</v>
      </c>
      <c r="G107" s="24">
        <v>2489.4699999999998</v>
      </c>
      <c r="H107" s="24">
        <v>0.22</v>
      </c>
      <c r="I107" s="31">
        <v>7.6963429000000003</v>
      </c>
      <c r="J107" s="31"/>
      <c r="K107" s="35"/>
    </row>
    <row r="108" spans="2:11" x14ac:dyDescent="0.25">
      <c r="B108" s="8" t="s">
        <v>3386</v>
      </c>
      <c r="C108" s="57" t="s">
        <v>3387</v>
      </c>
      <c r="D108" s="54" t="s">
        <v>3388</v>
      </c>
      <c r="E108" s="6" t="s">
        <v>660</v>
      </c>
      <c r="F108" s="19">
        <v>2219500</v>
      </c>
      <c r="G108" s="24">
        <v>2241.5</v>
      </c>
      <c r="H108" s="24">
        <v>0.2</v>
      </c>
      <c r="I108" s="31">
        <v>7.6742664999999999</v>
      </c>
      <c r="J108" s="31"/>
      <c r="K108" s="35"/>
    </row>
    <row r="109" spans="2:11" x14ac:dyDescent="0.25">
      <c r="B109" s="8" t="s">
        <v>3389</v>
      </c>
      <c r="C109" s="57" t="s">
        <v>3390</v>
      </c>
      <c r="D109" s="54" t="s">
        <v>3391</v>
      </c>
      <c r="E109" s="6" t="s">
        <v>660</v>
      </c>
      <c r="F109" s="19">
        <v>2000000</v>
      </c>
      <c r="G109" s="24">
        <v>2001.35</v>
      </c>
      <c r="H109" s="24">
        <v>0.18</v>
      </c>
      <c r="I109" s="31">
        <v>7.6872742000000001</v>
      </c>
      <c r="J109" s="31"/>
      <c r="K109" s="35"/>
    </row>
    <row r="110" spans="2:11" x14ac:dyDescent="0.25">
      <c r="B110" s="8" t="s">
        <v>3150</v>
      </c>
      <c r="C110" s="57" t="s">
        <v>3151</v>
      </c>
      <c r="D110" s="54" t="s">
        <v>3152</v>
      </c>
      <c r="E110" s="6" t="s">
        <v>660</v>
      </c>
      <c r="F110" s="19">
        <v>1500000</v>
      </c>
      <c r="G110" s="24">
        <v>1543.08</v>
      </c>
      <c r="H110" s="24">
        <v>0.14000000000000001</v>
      </c>
      <c r="I110" s="31">
        <v>7.6976241999999999</v>
      </c>
      <c r="J110" s="31"/>
      <c r="K110" s="35"/>
    </row>
    <row r="111" spans="2:11" x14ac:dyDescent="0.25">
      <c r="B111" s="8" t="s">
        <v>3392</v>
      </c>
      <c r="C111" s="57" t="s">
        <v>2996</v>
      </c>
      <c r="D111" s="54" t="s">
        <v>3393</v>
      </c>
      <c r="E111" s="6" t="s">
        <v>660</v>
      </c>
      <c r="F111" s="19">
        <v>1500000</v>
      </c>
      <c r="G111" s="24">
        <v>1515.47</v>
      </c>
      <c r="H111" s="24">
        <v>0.14000000000000001</v>
      </c>
      <c r="I111" s="31">
        <v>7.6651872000000001</v>
      </c>
      <c r="J111" s="31"/>
      <c r="K111" s="35"/>
    </row>
    <row r="112" spans="2:11" x14ac:dyDescent="0.25">
      <c r="B112" s="8" t="s">
        <v>3394</v>
      </c>
      <c r="C112" s="57" t="s">
        <v>3322</v>
      </c>
      <c r="D112" s="54" t="s">
        <v>3395</v>
      </c>
      <c r="E112" s="6" t="s">
        <v>660</v>
      </c>
      <c r="F112" s="19">
        <v>1500000</v>
      </c>
      <c r="G112" s="24">
        <v>1514.92</v>
      </c>
      <c r="H112" s="24">
        <v>0.14000000000000001</v>
      </c>
      <c r="I112" s="31">
        <v>7.6742664999999999</v>
      </c>
      <c r="J112" s="31"/>
      <c r="K112" s="35"/>
    </row>
    <row r="113" spans="2:11" x14ac:dyDescent="0.25">
      <c r="B113" s="8" t="s">
        <v>3107</v>
      </c>
      <c r="C113" s="57" t="s">
        <v>3108</v>
      </c>
      <c r="D113" s="54" t="s">
        <v>3109</v>
      </c>
      <c r="E113" s="6" t="s">
        <v>660</v>
      </c>
      <c r="F113" s="19">
        <v>1500000</v>
      </c>
      <c r="G113" s="24">
        <v>1502.45</v>
      </c>
      <c r="H113" s="24">
        <v>0.13</v>
      </c>
      <c r="I113" s="31">
        <v>7.6872742000000001</v>
      </c>
      <c r="J113" s="31"/>
      <c r="K113" s="35"/>
    </row>
    <row r="114" spans="2:11" x14ac:dyDescent="0.25">
      <c r="B114" s="8" t="s">
        <v>3396</v>
      </c>
      <c r="C114" s="57" t="s">
        <v>3397</v>
      </c>
      <c r="D114" s="54" t="s">
        <v>3398</v>
      </c>
      <c r="E114" s="6" t="s">
        <v>660</v>
      </c>
      <c r="F114" s="19">
        <v>1356600</v>
      </c>
      <c r="G114" s="24">
        <v>1350.68</v>
      </c>
      <c r="H114" s="24">
        <v>0.12</v>
      </c>
      <c r="I114" s="31">
        <v>7.6923363</v>
      </c>
      <c r="J114" s="31"/>
      <c r="K114" s="35"/>
    </row>
    <row r="115" spans="2:11" x14ac:dyDescent="0.25">
      <c r="B115" s="8" t="s">
        <v>3399</v>
      </c>
      <c r="C115" s="57" t="s">
        <v>3400</v>
      </c>
      <c r="D115" s="54" t="s">
        <v>3401</v>
      </c>
      <c r="E115" s="6" t="s">
        <v>660</v>
      </c>
      <c r="F115" s="19">
        <v>1000000</v>
      </c>
      <c r="G115" s="24">
        <v>1014.38</v>
      </c>
      <c r="H115" s="24">
        <v>0.09</v>
      </c>
      <c r="I115" s="31">
        <v>7.6874038999999996</v>
      </c>
      <c r="J115" s="31"/>
      <c r="K115" s="35"/>
    </row>
    <row r="116" spans="2:11" x14ac:dyDescent="0.25">
      <c r="B116" s="8" t="s">
        <v>3402</v>
      </c>
      <c r="C116" s="57" t="s">
        <v>3403</v>
      </c>
      <c r="D116" s="54" t="s">
        <v>3404</v>
      </c>
      <c r="E116" s="6" t="s">
        <v>660</v>
      </c>
      <c r="F116" s="19">
        <v>1000000</v>
      </c>
      <c r="G116" s="24">
        <v>1002.37</v>
      </c>
      <c r="H116" s="24">
        <v>0.09</v>
      </c>
      <c r="I116" s="31">
        <v>7.7270149000000004</v>
      </c>
      <c r="J116" s="31"/>
      <c r="K116" s="35"/>
    </row>
    <row r="117" spans="2:11" x14ac:dyDescent="0.25">
      <c r="B117" s="8" t="s">
        <v>3124</v>
      </c>
      <c r="C117" s="57" t="s">
        <v>3125</v>
      </c>
      <c r="D117" s="54" t="s">
        <v>3126</v>
      </c>
      <c r="E117" s="6" t="s">
        <v>660</v>
      </c>
      <c r="F117" s="19">
        <v>1000000</v>
      </c>
      <c r="G117" s="24">
        <v>1001.06</v>
      </c>
      <c r="H117" s="24">
        <v>0.09</v>
      </c>
      <c r="I117" s="31">
        <v>7.7118928999999996</v>
      </c>
      <c r="J117" s="31"/>
      <c r="K117" s="35"/>
    </row>
    <row r="118" spans="2:11" x14ac:dyDescent="0.25">
      <c r="B118" s="8" t="s">
        <v>3405</v>
      </c>
      <c r="C118" s="57" t="s">
        <v>3406</v>
      </c>
      <c r="D118" s="54" t="s">
        <v>3407</v>
      </c>
      <c r="E118" s="6" t="s">
        <v>660</v>
      </c>
      <c r="F118" s="19">
        <v>1000000</v>
      </c>
      <c r="G118" s="24">
        <v>1000.95</v>
      </c>
      <c r="H118" s="24">
        <v>0.09</v>
      </c>
      <c r="I118" s="31">
        <v>7.7270149000000004</v>
      </c>
      <c r="J118" s="31"/>
      <c r="K118" s="35"/>
    </row>
    <row r="119" spans="2:11" x14ac:dyDescent="0.25">
      <c r="B119" s="8" t="s">
        <v>3408</v>
      </c>
      <c r="C119" s="57" t="s">
        <v>3409</v>
      </c>
      <c r="D119" s="54" t="s">
        <v>3410</v>
      </c>
      <c r="E119" s="6" t="s">
        <v>660</v>
      </c>
      <c r="F119" s="19">
        <v>1000000</v>
      </c>
      <c r="G119" s="24">
        <v>1000.26</v>
      </c>
      <c r="H119" s="24">
        <v>0.09</v>
      </c>
      <c r="I119" s="31">
        <v>7.7154843</v>
      </c>
      <c r="J119" s="31"/>
      <c r="K119" s="35"/>
    </row>
    <row r="120" spans="2:11" x14ac:dyDescent="0.25">
      <c r="B120" s="8" t="s">
        <v>3098</v>
      </c>
      <c r="C120" s="57" t="s">
        <v>3099</v>
      </c>
      <c r="D120" s="54" t="s">
        <v>3100</v>
      </c>
      <c r="E120" s="6" t="s">
        <v>660</v>
      </c>
      <c r="F120" s="19">
        <v>1000000</v>
      </c>
      <c r="G120" s="24">
        <v>995.76</v>
      </c>
      <c r="H120" s="24">
        <v>0.09</v>
      </c>
      <c r="I120" s="31">
        <v>7.6873779999999998</v>
      </c>
      <c r="J120" s="31"/>
      <c r="K120" s="35"/>
    </row>
    <row r="121" spans="2:11" x14ac:dyDescent="0.25">
      <c r="B121" s="8" t="s">
        <v>3411</v>
      </c>
      <c r="C121" s="57" t="s">
        <v>3412</v>
      </c>
      <c r="D121" s="54" t="s">
        <v>3413</v>
      </c>
      <c r="E121" s="6" t="s">
        <v>660</v>
      </c>
      <c r="F121" s="19">
        <v>1000000</v>
      </c>
      <c r="G121" s="24">
        <v>972.37</v>
      </c>
      <c r="H121" s="24">
        <v>0.09</v>
      </c>
      <c r="I121" s="31">
        <v>7.6422331999999997</v>
      </c>
      <c r="J121" s="31"/>
      <c r="K121" s="35"/>
    </row>
    <row r="122" spans="2:11" x14ac:dyDescent="0.25">
      <c r="B122" s="8" t="s">
        <v>3133</v>
      </c>
      <c r="C122" s="57" t="s">
        <v>3134</v>
      </c>
      <c r="D122" s="54" t="s">
        <v>3135</v>
      </c>
      <c r="E122" s="6" t="s">
        <v>660</v>
      </c>
      <c r="F122" s="19">
        <v>1000000</v>
      </c>
      <c r="G122" s="24">
        <v>970.68</v>
      </c>
      <c r="H122" s="24">
        <v>0.09</v>
      </c>
      <c r="I122" s="31">
        <v>7.6821780000000004</v>
      </c>
      <c r="J122" s="31"/>
      <c r="K122" s="35"/>
    </row>
    <row r="123" spans="2:11" x14ac:dyDescent="0.25">
      <c r="B123" s="8" t="s">
        <v>3414</v>
      </c>
      <c r="C123" s="57" t="s">
        <v>3415</v>
      </c>
      <c r="D123" s="54" t="s">
        <v>3416</v>
      </c>
      <c r="E123" s="6" t="s">
        <v>660</v>
      </c>
      <c r="F123" s="19">
        <v>838700</v>
      </c>
      <c r="G123" s="24">
        <v>840.38</v>
      </c>
      <c r="H123" s="24">
        <v>0.08</v>
      </c>
      <c r="I123" s="31">
        <v>7.6813200999999998</v>
      </c>
      <c r="J123" s="31"/>
      <c r="K123" s="35"/>
    </row>
    <row r="124" spans="2:11" x14ac:dyDescent="0.25">
      <c r="B124" s="8" t="s">
        <v>3417</v>
      </c>
      <c r="C124" s="57" t="s">
        <v>3418</v>
      </c>
      <c r="D124" s="54" t="s">
        <v>3419</v>
      </c>
      <c r="E124" s="6" t="s">
        <v>660</v>
      </c>
      <c r="F124" s="19">
        <v>560000</v>
      </c>
      <c r="G124" s="24">
        <v>568.98</v>
      </c>
      <c r="H124" s="24">
        <v>0.05</v>
      </c>
      <c r="I124" s="31">
        <v>7.7044325999999996</v>
      </c>
      <c r="J124" s="31"/>
      <c r="K124" s="35"/>
    </row>
    <row r="125" spans="2:11" x14ac:dyDescent="0.25">
      <c r="B125" s="8" t="s">
        <v>3420</v>
      </c>
      <c r="C125" s="57" t="s">
        <v>3421</v>
      </c>
      <c r="D125" s="54" t="s">
        <v>3422</v>
      </c>
      <c r="E125" s="6" t="s">
        <v>660</v>
      </c>
      <c r="F125" s="19">
        <v>500000</v>
      </c>
      <c r="G125" s="24">
        <v>512.29</v>
      </c>
      <c r="H125" s="24">
        <v>0.05</v>
      </c>
      <c r="I125" s="31">
        <v>7.6740969000000003</v>
      </c>
      <c r="J125" s="31"/>
      <c r="K125" s="35"/>
    </row>
    <row r="126" spans="2:11" x14ac:dyDescent="0.25">
      <c r="B126" s="8" t="s">
        <v>3423</v>
      </c>
      <c r="C126" s="57" t="s">
        <v>3424</v>
      </c>
      <c r="D126" s="54" t="s">
        <v>3425</v>
      </c>
      <c r="E126" s="6" t="s">
        <v>660</v>
      </c>
      <c r="F126" s="19">
        <v>500000</v>
      </c>
      <c r="G126" s="24">
        <v>510.22</v>
      </c>
      <c r="H126" s="24">
        <v>0.05</v>
      </c>
      <c r="I126" s="31">
        <v>7.6874038999999996</v>
      </c>
      <c r="J126" s="31"/>
      <c r="K126" s="35"/>
    </row>
    <row r="127" spans="2:11" x14ac:dyDescent="0.25">
      <c r="B127" s="8" t="s">
        <v>3426</v>
      </c>
      <c r="C127" s="57" t="s">
        <v>3008</v>
      </c>
      <c r="D127" s="54" t="s">
        <v>3427</v>
      </c>
      <c r="E127" s="6" t="s">
        <v>660</v>
      </c>
      <c r="F127" s="19">
        <v>500000</v>
      </c>
      <c r="G127" s="24">
        <v>504.48</v>
      </c>
      <c r="H127" s="24">
        <v>0.05</v>
      </c>
      <c r="I127" s="31">
        <v>7.6993634999999996</v>
      </c>
      <c r="J127" s="31"/>
      <c r="K127" s="35"/>
    </row>
    <row r="128" spans="2:11" x14ac:dyDescent="0.25">
      <c r="B128" s="8" t="s">
        <v>3076</v>
      </c>
      <c r="C128" s="57" t="s">
        <v>3077</v>
      </c>
      <c r="D128" s="54" t="s">
        <v>3078</v>
      </c>
      <c r="E128" s="6" t="s">
        <v>660</v>
      </c>
      <c r="F128" s="19">
        <v>500000</v>
      </c>
      <c r="G128" s="24">
        <v>503.16</v>
      </c>
      <c r="H128" s="24">
        <v>0.04</v>
      </c>
      <c r="I128" s="31">
        <v>7.7270149000000004</v>
      </c>
      <c r="J128" s="31"/>
      <c r="K128" s="35"/>
    </row>
    <row r="129" spans="2:11" x14ac:dyDescent="0.25">
      <c r="B129" s="8" t="s">
        <v>3428</v>
      </c>
      <c r="C129" s="57" t="s">
        <v>3429</v>
      </c>
      <c r="D129" s="54" t="s">
        <v>3430</v>
      </c>
      <c r="E129" s="6" t="s">
        <v>660</v>
      </c>
      <c r="F129" s="19">
        <v>500000</v>
      </c>
      <c r="G129" s="24">
        <v>501.36</v>
      </c>
      <c r="H129" s="24">
        <v>0.04</v>
      </c>
      <c r="I129" s="31">
        <v>7.7118928999999996</v>
      </c>
      <c r="J129" s="31"/>
      <c r="K129" s="35"/>
    </row>
    <row r="130" spans="2:11" x14ac:dyDescent="0.25">
      <c r="B130" s="8" t="s">
        <v>3431</v>
      </c>
      <c r="C130" s="57" t="s">
        <v>3432</v>
      </c>
      <c r="D130" s="54" t="s">
        <v>3433</v>
      </c>
      <c r="E130" s="6" t="s">
        <v>660</v>
      </c>
      <c r="F130" s="19">
        <v>500000</v>
      </c>
      <c r="G130" s="24">
        <v>501.32</v>
      </c>
      <c r="H130" s="24">
        <v>0.04</v>
      </c>
      <c r="I130" s="31">
        <v>7.7154843</v>
      </c>
      <c r="J130" s="31"/>
      <c r="K130" s="35"/>
    </row>
    <row r="131" spans="2:11" x14ac:dyDescent="0.25">
      <c r="B131" s="8" t="s">
        <v>2895</v>
      </c>
      <c r="C131" s="57" t="s">
        <v>2896</v>
      </c>
      <c r="D131" s="54" t="s">
        <v>2897</v>
      </c>
      <c r="E131" s="6" t="s">
        <v>660</v>
      </c>
      <c r="F131" s="19">
        <v>500000</v>
      </c>
      <c r="G131" s="24">
        <v>486.1</v>
      </c>
      <c r="H131" s="24">
        <v>0.04</v>
      </c>
      <c r="I131" s="31">
        <v>7.6369150000000001</v>
      </c>
      <c r="J131" s="31"/>
      <c r="K131" s="35"/>
    </row>
    <row r="132" spans="2:11" x14ac:dyDescent="0.25">
      <c r="B132" s="8" t="s">
        <v>3434</v>
      </c>
      <c r="C132" s="57" t="s">
        <v>3435</v>
      </c>
      <c r="D132" s="54" t="s">
        <v>3436</v>
      </c>
      <c r="E132" s="6" t="s">
        <v>660</v>
      </c>
      <c r="F132" s="19">
        <v>276000</v>
      </c>
      <c r="G132" s="24">
        <v>279.19</v>
      </c>
      <c r="H132" s="24">
        <v>0.02</v>
      </c>
      <c r="I132" s="31">
        <v>7.6801269000000003</v>
      </c>
      <c r="J132" s="31"/>
      <c r="K132" s="35"/>
    </row>
    <row r="133" spans="2:11" x14ac:dyDescent="0.25">
      <c r="B133" s="8" t="s">
        <v>3437</v>
      </c>
      <c r="C133" s="57" t="s">
        <v>3438</v>
      </c>
      <c r="D133" s="54" t="s">
        <v>3439</v>
      </c>
      <c r="E133" s="6" t="s">
        <v>660</v>
      </c>
      <c r="F133" s="19">
        <v>249800</v>
      </c>
      <c r="G133" s="24">
        <v>252.65</v>
      </c>
      <c r="H133" s="24">
        <v>0.02</v>
      </c>
      <c r="I133" s="31">
        <v>7.6770538999999998</v>
      </c>
      <c r="J133" s="31"/>
      <c r="K133" s="35"/>
    </row>
    <row r="134" spans="2:11" x14ac:dyDescent="0.25">
      <c r="B134" s="8" t="s">
        <v>3440</v>
      </c>
      <c r="C134" s="57" t="s">
        <v>2976</v>
      </c>
      <c r="D134" s="54" t="s">
        <v>3441</v>
      </c>
      <c r="E134" s="6" t="s">
        <v>660</v>
      </c>
      <c r="F134" s="19">
        <v>206300</v>
      </c>
      <c r="G134" s="24">
        <v>208.68</v>
      </c>
      <c r="H134" s="24">
        <v>0.02</v>
      </c>
      <c r="I134" s="31">
        <v>7.6703891000000004</v>
      </c>
      <c r="J134" s="31"/>
      <c r="K134" s="35"/>
    </row>
    <row r="135" spans="2:11" x14ac:dyDescent="0.25">
      <c r="C135" s="58" t="s">
        <v>39</v>
      </c>
      <c r="D135" s="54"/>
      <c r="E135" s="6"/>
      <c r="F135" s="19"/>
      <c r="G135" s="25">
        <v>585037.14</v>
      </c>
      <c r="H135" s="25">
        <v>52.28</v>
      </c>
      <c r="I135" s="31"/>
      <c r="J135" s="31"/>
      <c r="K135" s="35"/>
    </row>
    <row r="136" spans="2:11" x14ac:dyDescent="0.25">
      <c r="C136" s="57"/>
      <c r="D136" s="54"/>
      <c r="E136" s="6"/>
      <c r="F136" s="19"/>
      <c r="G136" s="24"/>
      <c r="H136" s="24"/>
      <c r="I136" s="31"/>
      <c r="J136" s="31"/>
      <c r="K136" s="35"/>
    </row>
    <row r="137" spans="2:11" x14ac:dyDescent="0.25">
      <c r="C137" s="58" t="s">
        <v>11</v>
      </c>
      <c r="D137" s="54"/>
      <c r="E137" s="6"/>
      <c r="F137" s="19"/>
      <c r="G137" s="24"/>
      <c r="H137" s="24"/>
      <c r="I137" s="31"/>
      <c r="J137" s="31"/>
      <c r="K137" s="35"/>
    </row>
    <row r="138" spans="2:11" x14ac:dyDescent="0.25">
      <c r="C138" s="57"/>
      <c r="D138" s="54"/>
      <c r="E138" s="6"/>
      <c r="F138" s="19"/>
      <c r="G138" s="24"/>
      <c r="H138" s="24"/>
      <c r="I138" s="31"/>
      <c r="J138" s="31"/>
      <c r="K138" s="35"/>
    </row>
    <row r="139" spans="2:11" x14ac:dyDescent="0.25">
      <c r="C139" s="58" t="s">
        <v>13</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14</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15</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16</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17</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A149" s="10"/>
      <c r="B149" s="28"/>
      <c r="C149" s="58" t="s">
        <v>18</v>
      </c>
      <c r="D149" s="54"/>
      <c r="E149" s="6"/>
      <c r="F149" s="19"/>
      <c r="G149" s="24"/>
      <c r="H149" s="24"/>
      <c r="I149" s="31"/>
      <c r="J149" s="31"/>
      <c r="K149" s="35"/>
    </row>
    <row r="150" spans="1:11" x14ac:dyDescent="0.25">
      <c r="A150" s="28"/>
      <c r="B150" s="28"/>
      <c r="C150" s="58" t="s">
        <v>19</v>
      </c>
      <c r="D150" s="54"/>
      <c r="E150" s="6"/>
      <c r="F150" s="19"/>
      <c r="G150" s="24" t="s">
        <v>2</v>
      </c>
      <c r="H150" s="24" t="s">
        <v>2</v>
      </c>
      <c r="I150" s="31"/>
      <c r="J150" s="31"/>
      <c r="K150" s="35"/>
    </row>
    <row r="151" spans="1:11" x14ac:dyDescent="0.25">
      <c r="A151" s="28"/>
      <c r="B151" s="28"/>
      <c r="C151" s="58"/>
      <c r="D151" s="54"/>
      <c r="E151" s="6"/>
      <c r="F151" s="19"/>
      <c r="G151" s="24"/>
      <c r="H151" s="24"/>
      <c r="I151" s="31"/>
      <c r="J151" s="31"/>
      <c r="K151" s="35"/>
    </row>
    <row r="152" spans="1:11" x14ac:dyDescent="0.25">
      <c r="A152" s="28"/>
      <c r="B152" s="28"/>
      <c r="C152" s="58" t="s">
        <v>20</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21</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22</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C158" s="59" t="s">
        <v>23</v>
      </c>
      <c r="D158" s="54"/>
      <c r="E158" s="6"/>
      <c r="F158" s="19"/>
      <c r="G158" s="24"/>
      <c r="H158" s="24"/>
      <c r="I158" s="31"/>
      <c r="J158" s="31"/>
      <c r="K158" s="35"/>
    </row>
    <row r="159" spans="1:11" x14ac:dyDescent="0.25">
      <c r="B159" s="8" t="s">
        <v>37</v>
      </c>
      <c r="C159" s="57" t="s">
        <v>38</v>
      </c>
      <c r="D159" s="54"/>
      <c r="E159" s="6"/>
      <c r="F159" s="19"/>
      <c r="G159" s="24">
        <v>1577.88</v>
      </c>
      <c r="H159" s="24">
        <v>0.14000000000000001</v>
      </c>
      <c r="I159" s="31"/>
      <c r="J159" s="31"/>
      <c r="K159" s="35"/>
    </row>
    <row r="160" spans="1:11" x14ac:dyDescent="0.25">
      <c r="C160" s="58" t="s">
        <v>39</v>
      </c>
      <c r="D160" s="54"/>
      <c r="E160" s="6"/>
      <c r="F160" s="19"/>
      <c r="G160" s="25">
        <v>1577.88</v>
      </c>
      <c r="H160" s="25">
        <v>0.14000000000000001</v>
      </c>
      <c r="I160" s="31"/>
      <c r="J160" s="31"/>
      <c r="K160" s="35"/>
    </row>
    <row r="161" spans="1:54" x14ac:dyDescent="0.25">
      <c r="C161" s="57"/>
      <c r="D161" s="54"/>
      <c r="E161" s="6"/>
      <c r="F161" s="19"/>
      <c r="G161" s="24"/>
      <c r="H161" s="24"/>
      <c r="I161" s="31"/>
      <c r="J161" s="31"/>
      <c r="K161" s="35"/>
    </row>
    <row r="162" spans="1:54" x14ac:dyDescent="0.25">
      <c r="A162" s="10"/>
      <c r="B162" s="28"/>
      <c r="C162" s="58" t="s">
        <v>24</v>
      </c>
      <c r="D162" s="54"/>
      <c r="E162" s="6"/>
      <c r="F162" s="19"/>
      <c r="G162" s="24"/>
      <c r="H162" s="24"/>
      <c r="I162" s="31"/>
      <c r="J162" s="31"/>
      <c r="K162" s="35"/>
    </row>
    <row r="163" spans="1:54" s="2" customFormat="1" ht="13.5" x14ac:dyDescent="0.25">
      <c r="A163" s="28"/>
      <c r="B163" s="28"/>
      <c r="C163" s="57" t="s">
        <v>4667</v>
      </c>
      <c r="D163" s="54"/>
      <c r="E163" s="6"/>
      <c r="F163" s="19"/>
      <c r="G163" s="24" t="s">
        <v>2</v>
      </c>
      <c r="H163" s="24" t="s">
        <v>2</v>
      </c>
      <c r="I163" s="31"/>
      <c r="J163" s="31"/>
      <c r="K163" s="35"/>
      <c r="L163" s="3"/>
      <c r="AI163" s="3"/>
      <c r="AV163" s="3"/>
      <c r="AX163" s="3"/>
      <c r="BB163" s="3"/>
    </row>
    <row r="164" spans="1:54" x14ac:dyDescent="0.25">
      <c r="B164" s="8"/>
      <c r="C164" s="57" t="s">
        <v>40</v>
      </c>
      <c r="D164" s="54"/>
      <c r="E164" s="6"/>
      <c r="F164" s="19"/>
      <c r="G164" s="24">
        <v>25671.18</v>
      </c>
      <c r="H164" s="24">
        <v>2.29</v>
      </c>
      <c r="I164" s="31"/>
      <c r="J164" s="31"/>
      <c r="K164" s="35"/>
    </row>
    <row r="165" spans="1:54" x14ac:dyDescent="0.25">
      <c r="C165" s="58" t="s">
        <v>39</v>
      </c>
      <c r="D165" s="54"/>
      <c r="E165" s="6"/>
      <c r="F165" s="19"/>
      <c r="G165" s="25">
        <v>25671.18</v>
      </c>
      <c r="H165" s="25">
        <v>2.29</v>
      </c>
      <c r="I165" s="31"/>
      <c r="J165" s="31"/>
      <c r="K165" s="35"/>
    </row>
    <row r="166" spans="1:54" x14ac:dyDescent="0.25">
      <c r="C166" s="57"/>
      <c r="D166" s="54"/>
      <c r="E166" s="6"/>
      <c r="F166" s="19"/>
      <c r="G166" s="24"/>
      <c r="H166" s="24"/>
      <c r="I166" s="31"/>
      <c r="J166" s="31"/>
      <c r="K166" s="35"/>
    </row>
    <row r="167" spans="1:54" x14ac:dyDescent="0.25">
      <c r="C167" s="60" t="s">
        <v>41</v>
      </c>
      <c r="D167" s="55"/>
      <c r="E167" s="5"/>
      <c r="F167" s="20"/>
      <c r="G167" s="26">
        <v>1118634.8700000001</v>
      </c>
      <c r="H167" s="26">
        <v>100</v>
      </c>
      <c r="I167" s="32"/>
      <c r="J167" s="32"/>
      <c r="K167" s="36"/>
    </row>
    <row r="170" spans="1:54" x14ac:dyDescent="0.25">
      <c r="C170" s="1" t="s">
        <v>42</v>
      </c>
    </row>
    <row r="171" spans="1:54" x14ac:dyDescent="0.25">
      <c r="C171" s="37" t="s">
        <v>43</v>
      </c>
      <c r="D171" s="37"/>
      <c r="E171" s="37"/>
      <c r="F171" s="37"/>
      <c r="G171" s="37"/>
      <c r="H171" s="37"/>
      <c r="I171" s="37"/>
      <c r="J171" s="37"/>
      <c r="K171" s="37"/>
    </row>
    <row r="172" spans="1:54" x14ac:dyDescent="0.25">
      <c r="C172" s="2" t="s">
        <v>44</v>
      </c>
    </row>
    <row r="173" spans="1:54" x14ac:dyDescent="0.25">
      <c r="C173" s="2" t="s">
        <v>45</v>
      </c>
    </row>
    <row r="174" spans="1:54" x14ac:dyDescent="0.25">
      <c r="C174" s="2" t="s">
        <v>46</v>
      </c>
    </row>
    <row r="175" spans="1:54" x14ac:dyDescent="0.25">
      <c r="C175" s="2" t="s">
        <v>47</v>
      </c>
    </row>
    <row r="177" spans="3:6" x14ac:dyDescent="0.25">
      <c r="C177" s="77" t="s">
        <v>4759</v>
      </c>
      <c r="E177" s="77" t="s">
        <v>4760</v>
      </c>
      <c r="F177" s="78"/>
    </row>
    <row r="178" spans="3:6" x14ac:dyDescent="0.25">
      <c r="E178" s="2" t="s">
        <v>4811</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72"/>
  <sheetViews>
    <sheetView showGridLines="0" zoomScale="90" zoomScaleNormal="90" workbookViewId="0">
      <pane ySplit="6" topLeftCell="A4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1270</v>
      </c>
      <c r="J2" s="38" t="s">
        <v>4484</v>
      </c>
    </row>
    <row r="3" spans="1:54" ht="16.5" x14ac:dyDescent="0.3">
      <c r="C3" s="1" t="s">
        <v>26</v>
      </c>
      <c r="D3" s="21" t="s">
        <v>3442</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2246</v>
      </c>
      <c r="C38" s="57" t="s">
        <v>2247</v>
      </c>
      <c r="D38" s="54" t="s">
        <v>2248</v>
      </c>
      <c r="E38" s="6" t="s">
        <v>660</v>
      </c>
      <c r="F38" s="19">
        <v>2097000</v>
      </c>
      <c r="G38" s="24">
        <v>1745.62</v>
      </c>
      <c r="H38" s="24">
        <v>69.790000000000006</v>
      </c>
      <c r="I38" s="31">
        <v>7.4911135</v>
      </c>
      <c r="J38" s="31"/>
      <c r="K38" s="35"/>
    </row>
    <row r="39" spans="1:11" x14ac:dyDescent="0.25">
      <c r="B39" s="8" t="s">
        <v>2987</v>
      </c>
      <c r="C39" s="57" t="s">
        <v>2988</v>
      </c>
      <c r="D39" s="54" t="s">
        <v>2989</v>
      </c>
      <c r="E39" s="6" t="s">
        <v>660</v>
      </c>
      <c r="F39" s="19">
        <v>567200</v>
      </c>
      <c r="G39" s="24">
        <v>471.97</v>
      </c>
      <c r="H39" s="24">
        <v>18.87</v>
      </c>
      <c r="I39" s="31">
        <v>7.4910617000000004</v>
      </c>
      <c r="J39" s="31"/>
      <c r="K39" s="35"/>
    </row>
    <row r="40" spans="1:11" x14ac:dyDescent="0.25">
      <c r="B40" s="8" t="s">
        <v>2910</v>
      </c>
      <c r="C40" s="57" t="s">
        <v>2911</v>
      </c>
      <c r="D40" s="54" t="s">
        <v>2912</v>
      </c>
      <c r="E40" s="6" t="s">
        <v>660</v>
      </c>
      <c r="F40" s="19">
        <v>309900</v>
      </c>
      <c r="G40" s="24">
        <v>262.89</v>
      </c>
      <c r="H40" s="24">
        <v>10.51</v>
      </c>
      <c r="I40" s="31">
        <v>7.4520607999999999</v>
      </c>
      <c r="J40" s="31"/>
      <c r="K40" s="35"/>
    </row>
    <row r="41" spans="1:11" x14ac:dyDescent="0.25">
      <c r="C41" s="58" t="s">
        <v>39</v>
      </c>
      <c r="D41" s="54"/>
      <c r="E41" s="6"/>
      <c r="F41" s="19"/>
      <c r="G41" s="25">
        <v>2480.48</v>
      </c>
      <c r="H41" s="25">
        <v>99.17</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10.91</v>
      </c>
      <c r="H53" s="24">
        <v>0.44</v>
      </c>
      <c r="I53" s="31"/>
      <c r="J53" s="31"/>
      <c r="K53" s="35"/>
    </row>
    <row r="54" spans="1:54" x14ac:dyDescent="0.25">
      <c r="C54" s="58" t="s">
        <v>39</v>
      </c>
      <c r="D54" s="54"/>
      <c r="E54" s="6"/>
      <c r="F54" s="19"/>
      <c r="G54" s="25">
        <v>10.91</v>
      </c>
      <c r="H54" s="25">
        <v>0.44</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4667</v>
      </c>
      <c r="D57" s="54"/>
      <c r="E57" s="6"/>
      <c r="F57" s="19"/>
      <c r="G57" s="24" t="s">
        <v>2</v>
      </c>
      <c r="H57" s="24" t="s">
        <v>2</v>
      </c>
      <c r="I57" s="31"/>
      <c r="J57" s="31"/>
      <c r="K57" s="35"/>
      <c r="L57" s="3"/>
      <c r="AI57" s="3"/>
      <c r="AV57" s="3"/>
      <c r="AX57" s="3"/>
      <c r="BB57" s="3"/>
    </row>
    <row r="58" spans="1:54" x14ac:dyDescent="0.25">
      <c r="B58" s="8"/>
      <c r="C58" s="57" t="s">
        <v>40</v>
      </c>
      <c r="D58" s="54"/>
      <c r="E58" s="6"/>
      <c r="F58" s="19"/>
      <c r="G58" s="24">
        <v>9.82</v>
      </c>
      <c r="H58" s="24">
        <v>0.39</v>
      </c>
      <c r="I58" s="31"/>
      <c r="J58" s="31"/>
      <c r="K58" s="35"/>
    </row>
    <row r="59" spans="1:54" x14ac:dyDescent="0.25">
      <c r="C59" s="58" t="s">
        <v>39</v>
      </c>
      <c r="D59" s="54"/>
      <c r="E59" s="6"/>
      <c r="F59" s="19"/>
      <c r="G59" s="25">
        <v>9.82</v>
      </c>
      <c r="H59" s="25">
        <v>0.39</v>
      </c>
      <c r="I59" s="31"/>
      <c r="J59" s="31"/>
      <c r="K59" s="35"/>
    </row>
    <row r="60" spans="1:54" x14ac:dyDescent="0.25">
      <c r="C60" s="57"/>
      <c r="D60" s="54"/>
      <c r="E60" s="6"/>
      <c r="F60" s="19"/>
      <c r="G60" s="24"/>
      <c r="H60" s="24"/>
      <c r="I60" s="31"/>
      <c r="J60" s="31"/>
      <c r="K60" s="35"/>
    </row>
    <row r="61" spans="1:54" x14ac:dyDescent="0.25">
      <c r="C61" s="60" t="s">
        <v>41</v>
      </c>
      <c r="D61" s="55"/>
      <c r="E61" s="5"/>
      <c r="F61" s="20"/>
      <c r="G61" s="26">
        <v>2501.21</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77" t="s">
        <v>4759</v>
      </c>
      <c r="E71" s="77" t="s">
        <v>4760</v>
      </c>
      <c r="F71" s="78"/>
    </row>
    <row r="72" spans="3:11" x14ac:dyDescent="0.25">
      <c r="E72" s="2" t="s">
        <v>4809</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81"/>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3443</v>
      </c>
      <c r="J2" s="38" t="s">
        <v>4484</v>
      </c>
    </row>
    <row r="3" spans="1:54" ht="16.5" x14ac:dyDescent="0.3">
      <c r="C3" s="1" t="s">
        <v>26</v>
      </c>
      <c r="D3" s="21" t="s">
        <v>3444</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3445</v>
      </c>
      <c r="C26" s="57" t="s">
        <v>3446</v>
      </c>
      <c r="D26" s="54" t="s">
        <v>3447</v>
      </c>
      <c r="E26" s="6" t="s">
        <v>660</v>
      </c>
      <c r="F26" s="19">
        <v>7500000</v>
      </c>
      <c r="G26" s="24">
        <v>7559.87</v>
      </c>
      <c r="H26" s="24">
        <v>34.43</v>
      </c>
      <c r="I26" s="31">
        <v>7.7185224000000003</v>
      </c>
      <c r="J26" s="31"/>
      <c r="K26" s="35"/>
    </row>
    <row r="27" spans="1:11" x14ac:dyDescent="0.25">
      <c r="B27" s="8" t="s">
        <v>3448</v>
      </c>
      <c r="C27" s="57" t="s">
        <v>3449</v>
      </c>
      <c r="D27" s="54" t="s">
        <v>3450</v>
      </c>
      <c r="E27" s="6" t="s">
        <v>660</v>
      </c>
      <c r="F27" s="19">
        <v>5000000</v>
      </c>
      <c r="G27" s="24">
        <v>5039.67</v>
      </c>
      <c r="H27" s="24">
        <v>22.95</v>
      </c>
      <c r="I27" s="31">
        <v>7.7408510000000001</v>
      </c>
      <c r="J27" s="31"/>
      <c r="K27" s="35"/>
    </row>
    <row r="28" spans="1:11" x14ac:dyDescent="0.25">
      <c r="B28" s="8" t="s">
        <v>3451</v>
      </c>
      <c r="C28" s="57" t="s">
        <v>3452</v>
      </c>
      <c r="D28" s="54" t="s">
        <v>3453</v>
      </c>
      <c r="E28" s="6" t="s">
        <v>660</v>
      </c>
      <c r="F28" s="19">
        <v>2000000</v>
      </c>
      <c r="G28" s="24">
        <v>2001.03</v>
      </c>
      <c r="H28" s="24">
        <v>9.11</v>
      </c>
      <c r="I28" s="31">
        <v>7.7408510000000001</v>
      </c>
      <c r="J28" s="31"/>
      <c r="K28" s="35"/>
    </row>
    <row r="29" spans="1:11" x14ac:dyDescent="0.25">
      <c r="B29" s="8" t="s">
        <v>3454</v>
      </c>
      <c r="C29" s="57" t="s">
        <v>3455</v>
      </c>
      <c r="D29" s="54" t="s">
        <v>3456</v>
      </c>
      <c r="E29" s="6" t="s">
        <v>660</v>
      </c>
      <c r="F29" s="19">
        <v>1000000</v>
      </c>
      <c r="G29" s="24">
        <v>1001.29</v>
      </c>
      <c r="H29" s="24">
        <v>4.5599999999999996</v>
      </c>
      <c r="I29" s="31">
        <v>7.7132810999999997</v>
      </c>
      <c r="J29" s="31"/>
      <c r="K29" s="35"/>
    </row>
    <row r="30" spans="1:11" x14ac:dyDescent="0.25">
      <c r="B30" s="8" t="s">
        <v>3457</v>
      </c>
      <c r="C30" s="57" t="s">
        <v>3458</v>
      </c>
      <c r="D30" s="54" t="s">
        <v>3459</v>
      </c>
      <c r="E30" s="6" t="s">
        <v>660</v>
      </c>
      <c r="F30" s="19">
        <v>1000000</v>
      </c>
      <c r="G30" s="24">
        <v>1000.12</v>
      </c>
      <c r="H30" s="24">
        <v>4.5599999999999996</v>
      </c>
      <c r="I30" s="31">
        <v>7.7446595</v>
      </c>
      <c r="J30" s="31"/>
      <c r="K30" s="35"/>
    </row>
    <row r="31" spans="1:11" x14ac:dyDescent="0.25">
      <c r="C31" s="58" t="s">
        <v>39</v>
      </c>
      <c r="D31" s="54"/>
      <c r="E31" s="6"/>
      <c r="F31" s="19"/>
      <c r="G31" s="25">
        <v>16601.98</v>
      </c>
      <c r="H31" s="25">
        <v>75.61</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3222</v>
      </c>
      <c r="C43" s="57" t="s">
        <v>3223</v>
      </c>
      <c r="D43" s="54" t="s">
        <v>3224</v>
      </c>
      <c r="E43" s="6" t="s">
        <v>660</v>
      </c>
      <c r="F43" s="19">
        <v>2097000</v>
      </c>
      <c r="G43" s="24">
        <v>1684.68</v>
      </c>
      <c r="H43" s="24">
        <v>7.67</v>
      </c>
      <c r="I43" s="31">
        <v>7.4702318999999999</v>
      </c>
      <c r="J43" s="31"/>
      <c r="K43" s="35"/>
    </row>
    <row r="44" spans="1:11" x14ac:dyDescent="0.25">
      <c r="B44" s="8" t="s">
        <v>3460</v>
      </c>
      <c r="C44" s="57" t="s">
        <v>3461</v>
      </c>
      <c r="D44" s="54" t="s">
        <v>3462</v>
      </c>
      <c r="E44" s="6" t="s">
        <v>660</v>
      </c>
      <c r="F44" s="19">
        <v>1521000</v>
      </c>
      <c r="G44" s="24">
        <v>1204.4100000000001</v>
      </c>
      <c r="H44" s="24">
        <v>5.49</v>
      </c>
      <c r="I44" s="31">
        <v>7.5052018</v>
      </c>
      <c r="J44" s="31"/>
      <c r="K44" s="35"/>
    </row>
    <row r="45" spans="1:11" x14ac:dyDescent="0.25">
      <c r="B45" s="8" t="s">
        <v>3463</v>
      </c>
      <c r="C45" s="57" t="s">
        <v>3464</v>
      </c>
      <c r="D45" s="54" t="s">
        <v>3465</v>
      </c>
      <c r="E45" s="6" t="s">
        <v>660</v>
      </c>
      <c r="F45" s="19">
        <v>1241000</v>
      </c>
      <c r="G45" s="24">
        <v>977.36</v>
      </c>
      <c r="H45" s="24">
        <v>4.45</v>
      </c>
      <c r="I45" s="31">
        <v>7.5054609000000001</v>
      </c>
      <c r="J45" s="31"/>
      <c r="K45" s="35"/>
    </row>
    <row r="46" spans="1:11" x14ac:dyDescent="0.25">
      <c r="B46" s="8" t="s">
        <v>3250</v>
      </c>
      <c r="C46" s="57" t="s">
        <v>3251</v>
      </c>
      <c r="D46" s="54" t="s">
        <v>3252</v>
      </c>
      <c r="E46" s="6" t="s">
        <v>660</v>
      </c>
      <c r="F46" s="19">
        <v>570000</v>
      </c>
      <c r="G46" s="24">
        <v>457.56</v>
      </c>
      <c r="H46" s="24">
        <v>2.08</v>
      </c>
      <c r="I46" s="31">
        <v>7.4702837000000004</v>
      </c>
      <c r="J46" s="31"/>
      <c r="K46" s="35"/>
    </row>
    <row r="47" spans="1:11" x14ac:dyDescent="0.25">
      <c r="B47" s="8" t="s">
        <v>2689</v>
      </c>
      <c r="C47" s="57" t="s">
        <v>2690</v>
      </c>
      <c r="D47" s="54" t="s">
        <v>2691</v>
      </c>
      <c r="E47" s="6" t="s">
        <v>660</v>
      </c>
      <c r="F47" s="19">
        <v>306700</v>
      </c>
      <c r="G47" s="24">
        <v>278.27999999999997</v>
      </c>
      <c r="H47" s="24">
        <v>1.27</v>
      </c>
      <c r="I47" s="31">
        <v>7.3911081999999997</v>
      </c>
      <c r="J47" s="31"/>
      <c r="K47" s="35"/>
    </row>
    <row r="48" spans="1:11" x14ac:dyDescent="0.25">
      <c r="B48" s="8" t="s">
        <v>1019</v>
      </c>
      <c r="C48" s="57" t="s">
        <v>1020</v>
      </c>
      <c r="D48" s="54" t="s">
        <v>1021</v>
      </c>
      <c r="E48" s="6" t="s">
        <v>660</v>
      </c>
      <c r="F48" s="19">
        <v>171900</v>
      </c>
      <c r="G48" s="24">
        <v>138.07</v>
      </c>
      <c r="H48" s="24">
        <v>0.63</v>
      </c>
      <c r="I48" s="31">
        <v>7.4702318999999999</v>
      </c>
      <c r="J48" s="31"/>
      <c r="K48" s="35"/>
    </row>
    <row r="49" spans="1:11" x14ac:dyDescent="0.25">
      <c r="B49" s="8" t="s">
        <v>2692</v>
      </c>
      <c r="C49" s="57" t="s">
        <v>2693</v>
      </c>
      <c r="D49" s="54" t="s">
        <v>2694</v>
      </c>
      <c r="E49" s="6" t="s">
        <v>660</v>
      </c>
      <c r="F49" s="19">
        <v>170000</v>
      </c>
      <c r="G49" s="24">
        <v>134.07</v>
      </c>
      <c r="H49" s="24">
        <v>0.61</v>
      </c>
      <c r="I49" s="31">
        <v>7.5054090999999996</v>
      </c>
      <c r="J49" s="31"/>
      <c r="K49" s="35"/>
    </row>
    <row r="50" spans="1:11" x14ac:dyDescent="0.25">
      <c r="C50" s="58" t="s">
        <v>39</v>
      </c>
      <c r="D50" s="54"/>
      <c r="E50" s="6"/>
      <c r="F50" s="19"/>
      <c r="G50" s="25">
        <v>4874.43</v>
      </c>
      <c r="H50" s="25">
        <v>22.2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199.21</v>
      </c>
      <c r="H62" s="24">
        <v>0.91</v>
      </c>
      <c r="I62" s="31"/>
      <c r="J62" s="31"/>
      <c r="K62" s="35"/>
    </row>
    <row r="63" spans="1:11" x14ac:dyDescent="0.25">
      <c r="C63" s="58" t="s">
        <v>39</v>
      </c>
      <c r="D63" s="54"/>
      <c r="E63" s="6"/>
      <c r="F63" s="19"/>
      <c r="G63" s="25">
        <v>199.21</v>
      </c>
      <c r="H63" s="25">
        <v>0.91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4667</v>
      </c>
      <c r="D66" s="54"/>
      <c r="E66" s="6"/>
      <c r="F66" s="19"/>
      <c r="G66" s="24" t="s">
        <v>2</v>
      </c>
      <c r="H66" s="24" t="s">
        <v>2</v>
      </c>
      <c r="I66" s="31"/>
      <c r="J66" s="31"/>
      <c r="K66" s="35"/>
      <c r="L66" s="3"/>
      <c r="AI66" s="3"/>
      <c r="AV66" s="3"/>
      <c r="AX66" s="3"/>
      <c r="BB66" s="3"/>
    </row>
    <row r="67" spans="1:54" x14ac:dyDescent="0.25">
      <c r="B67" s="8"/>
      <c r="C67" s="57" t="s">
        <v>40</v>
      </c>
      <c r="D67" s="54"/>
      <c r="E67" s="6"/>
      <c r="F67" s="19"/>
      <c r="G67" s="24">
        <v>279.01</v>
      </c>
      <c r="H67" s="24">
        <v>1.28</v>
      </c>
      <c r="I67" s="31"/>
      <c r="J67" s="31"/>
      <c r="K67" s="35"/>
    </row>
    <row r="68" spans="1:54" x14ac:dyDescent="0.25">
      <c r="C68" s="58" t="s">
        <v>39</v>
      </c>
      <c r="D68" s="54"/>
      <c r="E68" s="6"/>
      <c r="F68" s="19"/>
      <c r="G68" s="25">
        <v>279.01</v>
      </c>
      <c r="H68" s="25">
        <v>1.28</v>
      </c>
      <c r="I68" s="31"/>
      <c r="J68" s="31"/>
      <c r="K68" s="35"/>
    </row>
    <row r="69" spans="1:54" x14ac:dyDescent="0.25">
      <c r="C69" s="57"/>
      <c r="D69" s="54"/>
      <c r="E69" s="6"/>
      <c r="F69" s="19"/>
      <c r="G69" s="24"/>
      <c r="H69" s="24"/>
      <c r="I69" s="31"/>
      <c r="J69" s="31"/>
      <c r="K69" s="35"/>
    </row>
    <row r="70" spans="1:54" x14ac:dyDescent="0.25">
      <c r="C70" s="60" t="s">
        <v>41</v>
      </c>
      <c r="D70" s="55"/>
      <c r="E70" s="5"/>
      <c r="F70" s="20"/>
      <c r="G70" s="26">
        <v>21954.63</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7" t="s">
        <v>4759</v>
      </c>
      <c r="E80" s="77" t="s">
        <v>4760</v>
      </c>
      <c r="F80" s="78"/>
    </row>
    <row r="81" spans="5:5" x14ac:dyDescent="0.25">
      <c r="E81" s="2" t="s">
        <v>4809</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112"/>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3466</v>
      </c>
      <c r="J2" s="38" t="s">
        <v>4484</v>
      </c>
    </row>
    <row r="3" spans="1:54" ht="16.5" x14ac:dyDescent="0.3">
      <c r="C3" s="1" t="s">
        <v>26</v>
      </c>
      <c r="D3" s="21" t="s">
        <v>3467</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4100000</v>
      </c>
      <c r="G10" s="24">
        <v>76444.5</v>
      </c>
      <c r="H10" s="24">
        <v>5.54</v>
      </c>
      <c r="I10" s="31"/>
      <c r="J10" s="31"/>
      <c r="K10" s="35"/>
    </row>
    <row r="11" spans="1:54" x14ac:dyDescent="0.25">
      <c r="B11" s="8" t="s">
        <v>61</v>
      </c>
      <c r="C11" s="57" t="s">
        <v>62</v>
      </c>
      <c r="D11" s="54" t="s">
        <v>63</v>
      </c>
      <c r="E11" s="6" t="s">
        <v>53</v>
      </c>
      <c r="F11" s="19">
        <v>7000000</v>
      </c>
      <c r="G11" s="24">
        <v>65446.5</v>
      </c>
      <c r="H11" s="24">
        <v>4.74</v>
      </c>
      <c r="I11" s="31"/>
      <c r="J11" s="31"/>
      <c r="K11" s="35"/>
    </row>
    <row r="12" spans="1:54" x14ac:dyDescent="0.25">
      <c r="B12" s="8" t="s">
        <v>899</v>
      </c>
      <c r="C12" s="57" t="s">
        <v>900</v>
      </c>
      <c r="D12" s="54" t="s">
        <v>901</v>
      </c>
      <c r="E12" s="6" t="s">
        <v>111</v>
      </c>
      <c r="F12" s="19">
        <v>7013709</v>
      </c>
      <c r="G12" s="24">
        <v>60612.47</v>
      </c>
      <c r="H12" s="24">
        <v>4.3899999999999997</v>
      </c>
      <c r="I12" s="31"/>
      <c r="J12" s="31"/>
      <c r="K12" s="35"/>
    </row>
    <row r="13" spans="1:54" x14ac:dyDescent="0.25">
      <c r="B13" s="8" t="s">
        <v>550</v>
      </c>
      <c r="C13" s="57" t="s">
        <v>551</v>
      </c>
      <c r="D13" s="54" t="s">
        <v>552</v>
      </c>
      <c r="E13" s="6" t="s">
        <v>186</v>
      </c>
      <c r="F13" s="19">
        <v>1900000</v>
      </c>
      <c r="G13" s="24">
        <v>51401.65</v>
      </c>
      <c r="H13" s="24">
        <v>3.72</v>
      </c>
      <c r="I13" s="31"/>
      <c r="J13" s="31"/>
      <c r="K13" s="35"/>
    </row>
    <row r="14" spans="1:54" x14ac:dyDescent="0.25">
      <c r="B14" s="8" t="s">
        <v>538</v>
      </c>
      <c r="C14" s="57" t="s">
        <v>539</v>
      </c>
      <c r="D14" s="54" t="s">
        <v>540</v>
      </c>
      <c r="E14" s="6" t="s">
        <v>107</v>
      </c>
      <c r="F14" s="19">
        <v>700000</v>
      </c>
      <c r="G14" s="24">
        <v>49853.3</v>
      </c>
      <c r="H14" s="24">
        <v>3.61</v>
      </c>
      <c r="I14" s="31"/>
      <c r="J14" s="31"/>
      <c r="K14" s="35"/>
    </row>
    <row r="15" spans="1:54" x14ac:dyDescent="0.25">
      <c r="B15" s="8" t="s">
        <v>244</v>
      </c>
      <c r="C15" s="57" t="s">
        <v>245</v>
      </c>
      <c r="D15" s="54" t="s">
        <v>246</v>
      </c>
      <c r="E15" s="6" t="s">
        <v>247</v>
      </c>
      <c r="F15" s="19">
        <v>4900000</v>
      </c>
      <c r="G15" s="24">
        <v>49720.3</v>
      </c>
      <c r="H15" s="24">
        <v>3.6</v>
      </c>
      <c r="I15" s="31"/>
      <c r="J15" s="31"/>
      <c r="K15" s="35"/>
    </row>
    <row r="16" spans="1:54" x14ac:dyDescent="0.25">
      <c r="B16" s="8" t="s">
        <v>128</v>
      </c>
      <c r="C16" s="57" t="s">
        <v>129</v>
      </c>
      <c r="D16" s="54" t="s">
        <v>130</v>
      </c>
      <c r="E16" s="6" t="s">
        <v>131</v>
      </c>
      <c r="F16" s="19">
        <v>1300000</v>
      </c>
      <c r="G16" s="24">
        <v>49253.1</v>
      </c>
      <c r="H16" s="24">
        <v>3.57</v>
      </c>
      <c r="I16" s="31"/>
      <c r="J16" s="31"/>
      <c r="K16" s="35"/>
    </row>
    <row r="17" spans="2:11" x14ac:dyDescent="0.25">
      <c r="B17" s="8" t="s">
        <v>190</v>
      </c>
      <c r="C17" s="57" t="s">
        <v>191</v>
      </c>
      <c r="D17" s="54" t="s">
        <v>192</v>
      </c>
      <c r="E17" s="6" t="s">
        <v>107</v>
      </c>
      <c r="F17" s="19">
        <v>3300000</v>
      </c>
      <c r="G17" s="24">
        <v>48902.7</v>
      </c>
      <c r="H17" s="24">
        <v>3.54</v>
      </c>
      <c r="I17" s="31"/>
      <c r="J17" s="31"/>
      <c r="K17" s="35"/>
    </row>
    <row r="18" spans="2:11" x14ac:dyDescent="0.25">
      <c r="B18" s="8" t="s">
        <v>120</v>
      </c>
      <c r="C18" s="57" t="s">
        <v>121</v>
      </c>
      <c r="D18" s="54" t="s">
        <v>122</v>
      </c>
      <c r="E18" s="6" t="s">
        <v>123</v>
      </c>
      <c r="F18" s="19">
        <v>9000000</v>
      </c>
      <c r="G18" s="24">
        <v>46408.5</v>
      </c>
      <c r="H18" s="24">
        <v>3.36</v>
      </c>
      <c r="I18" s="31"/>
      <c r="J18" s="31"/>
      <c r="K18" s="35"/>
    </row>
    <row r="19" spans="2:11" x14ac:dyDescent="0.25">
      <c r="B19" s="8" t="s">
        <v>294</v>
      </c>
      <c r="C19" s="57" t="s">
        <v>295</v>
      </c>
      <c r="D19" s="54" t="s">
        <v>296</v>
      </c>
      <c r="E19" s="6" t="s">
        <v>103</v>
      </c>
      <c r="F19" s="19">
        <v>4550269</v>
      </c>
      <c r="G19" s="24">
        <v>45586.87</v>
      </c>
      <c r="H19" s="24">
        <v>3.3</v>
      </c>
      <c r="I19" s="31"/>
      <c r="J19" s="31"/>
      <c r="K19" s="35"/>
    </row>
    <row r="20" spans="2:11" x14ac:dyDescent="0.25">
      <c r="B20" s="8" t="s">
        <v>315</v>
      </c>
      <c r="C20" s="57" t="s">
        <v>316</v>
      </c>
      <c r="D20" s="54" t="s">
        <v>317</v>
      </c>
      <c r="E20" s="6" t="s">
        <v>318</v>
      </c>
      <c r="F20" s="19">
        <v>2700000</v>
      </c>
      <c r="G20" s="24">
        <v>44463.6</v>
      </c>
      <c r="H20" s="24">
        <v>3.22</v>
      </c>
      <c r="I20" s="31"/>
      <c r="J20" s="31"/>
      <c r="K20" s="35"/>
    </row>
    <row r="21" spans="2:11" x14ac:dyDescent="0.25">
      <c r="B21" s="8" t="s">
        <v>166</v>
      </c>
      <c r="C21" s="57" t="s">
        <v>167</v>
      </c>
      <c r="D21" s="54" t="s">
        <v>168</v>
      </c>
      <c r="E21" s="6" t="s">
        <v>169</v>
      </c>
      <c r="F21" s="19">
        <v>2470000</v>
      </c>
      <c r="G21" s="24">
        <v>42424.72</v>
      </c>
      <c r="H21" s="24">
        <v>3.07</v>
      </c>
      <c r="I21" s="31"/>
      <c r="J21" s="31"/>
      <c r="K21" s="35"/>
    </row>
    <row r="22" spans="2:11" x14ac:dyDescent="0.25">
      <c r="B22" s="8" t="s">
        <v>902</v>
      </c>
      <c r="C22" s="57" t="s">
        <v>903</v>
      </c>
      <c r="D22" s="54" t="s">
        <v>904</v>
      </c>
      <c r="E22" s="6" t="s">
        <v>99</v>
      </c>
      <c r="F22" s="19">
        <v>3500000</v>
      </c>
      <c r="G22" s="24">
        <v>41653.5</v>
      </c>
      <c r="H22" s="24">
        <v>3.02</v>
      </c>
      <c r="I22" s="31"/>
      <c r="J22" s="31"/>
      <c r="K22" s="35"/>
    </row>
    <row r="23" spans="2:11" x14ac:dyDescent="0.25">
      <c r="B23" s="8" t="s">
        <v>833</v>
      </c>
      <c r="C23" s="57" t="s">
        <v>834</v>
      </c>
      <c r="D23" s="54" t="s">
        <v>835</v>
      </c>
      <c r="E23" s="6" t="s">
        <v>217</v>
      </c>
      <c r="F23" s="19">
        <v>2099642</v>
      </c>
      <c r="G23" s="24">
        <v>41056.400000000001</v>
      </c>
      <c r="H23" s="24">
        <v>2.97</v>
      </c>
      <c r="I23" s="31"/>
      <c r="J23" s="31"/>
      <c r="K23" s="35"/>
    </row>
    <row r="24" spans="2:11" x14ac:dyDescent="0.25">
      <c r="B24" s="8" t="s">
        <v>762</v>
      </c>
      <c r="C24" s="57" t="s">
        <v>763</v>
      </c>
      <c r="D24" s="54" t="s">
        <v>764</v>
      </c>
      <c r="E24" s="6" t="s">
        <v>135</v>
      </c>
      <c r="F24" s="19">
        <v>3264950</v>
      </c>
      <c r="G24" s="24">
        <v>39837.29</v>
      </c>
      <c r="H24" s="24">
        <v>2.89</v>
      </c>
      <c r="I24" s="31"/>
      <c r="J24" s="31"/>
      <c r="K24" s="35"/>
    </row>
    <row r="25" spans="2:11" x14ac:dyDescent="0.25">
      <c r="B25" s="8" t="s">
        <v>86</v>
      </c>
      <c r="C25" s="57" t="s">
        <v>87</v>
      </c>
      <c r="D25" s="54" t="s">
        <v>88</v>
      </c>
      <c r="E25" s="6" t="s">
        <v>53</v>
      </c>
      <c r="F25" s="19">
        <v>7000000</v>
      </c>
      <c r="G25" s="24">
        <v>39532.5</v>
      </c>
      <c r="H25" s="24">
        <v>2.86</v>
      </c>
      <c r="I25" s="31"/>
      <c r="J25" s="31"/>
      <c r="K25" s="35"/>
    </row>
    <row r="26" spans="2:11" x14ac:dyDescent="0.25">
      <c r="B26" s="8" t="s">
        <v>274</v>
      </c>
      <c r="C26" s="57" t="s">
        <v>275</v>
      </c>
      <c r="D26" s="54" t="s">
        <v>276</v>
      </c>
      <c r="E26" s="6" t="s">
        <v>277</v>
      </c>
      <c r="F26" s="19">
        <v>3864407</v>
      </c>
      <c r="G26" s="24">
        <v>37252.879999999997</v>
      </c>
      <c r="H26" s="24">
        <v>2.7</v>
      </c>
      <c r="I26" s="31"/>
      <c r="J26" s="31"/>
      <c r="K26" s="35"/>
    </row>
    <row r="27" spans="2:11" x14ac:dyDescent="0.25">
      <c r="B27" s="8" t="s">
        <v>771</v>
      </c>
      <c r="C27" s="57" t="s">
        <v>772</v>
      </c>
      <c r="D27" s="54" t="s">
        <v>773</v>
      </c>
      <c r="E27" s="6" t="s">
        <v>103</v>
      </c>
      <c r="F27" s="19">
        <v>4576059</v>
      </c>
      <c r="G27" s="24">
        <v>35295.14</v>
      </c>
      <c r="H27" s="24">
        <v>2.56</v>
      </c>
      <c r="I27" s="31"/>
      <c r="J27" s="31"/>
      <c r="K27" s="35"/>
    </row>
    <row r="28" spans="2:11" x14ac:dyDescent="0.25">
      <c r="B28" s="8" t="s">
        <v>153</v>
      </c>
      <c r="C28" s="57" t="s">
        <v>154</v>
      </c>
      <c r="D28" s="54" t="s">
        <v>155</v>
      </c>
      <c r="E28" s="6" t="s">
        <v>156</v>
      </c>
      <c r="F28" s="19">
        <v>6054323</v>
      </c>
      <c r="G28" s="24">
        <v>33955.67</v>
      </c>
      <c r="H28" s="24">
        <v>2.46</v>
      </c>
      <c r="I28" s="31"/>
      <c r="J28" s="31"/>
      <c r="K28" s="35"/>
    </row>
    <row r="29" spans="2:11" x14ac:dyDescent="0.25">
      <c r="B29" s="8" t="s">
        <v>1857</v>
      </c>
      <c r="C29" s="57" t="s">
        <v>1858</v>
      </c>
      <c r="D29" s="54" t="s">
        <v>1859</v>
      </c>
      <c r="E29" s="6" t="s">
        <v>441</v>
      </c>
      <c r="F29" s="19">
        <v>47668663</v>
      </c>
      <c r="G29" s="24">
        <v>31056.13</v>
      </c>
      <c r="H29" s="24">
        <v>2.25</v>
      </c>
      <c r="I29" s="31"/>
      <c r="J29" s="31"/>
      <c r="K29" s="35"/>
    </row>
    <row r="30" spans="2:11" x14ac:dyDescent="0.25">
      <c r="B30" s="8" t="s">
        <v>54</v>
      </c>
      <c r="C30" s="57" t="s">
        <v>55</v>
      </c>
      <c r="D30" s="54" t="s">
        <v>56</v>
      </c>
      <c r="E30" s="6" t="s">
        <v>57</v>
      </c>
      <c r="F30" s="19">
        <v>2100000</v>
      </c>
      <c r="G30" s="24">
        <v>30558.15</v>
      </c>
      <c r="H30" s="24">
        <v>2.21</v>
      </c>
      <c r="I30" s="31"/>
      <c r="J30" s="31"/>
      <c r="K30" s="35"/>
    </row>
    <row r="31" spans="2:11" x14ac:dyDescent="0.25">
      <c r="B31" s="8" t="s">
        <v>1551</v>
      </c>
      <c r="C31" s="57" t="s">
        <v>1552</v>
      </c>
      <c r="D31" s="54" t="s">
        <v>1553</v>
      </c>
      <c r="E31" s="6" t="s">
        <v>107</v>
      </c>
      <c r="F31" s="19">
        <v>10242703</v>
      </c>
      <c r="G31" s="24">
        <v>29678.23</v>
      </c>
      <c r="H31" s="24">
        <v>2.15</v>
      </c>
      <c r="I31" s="31"/>
      <c r="J31" s="31"/>
      <c r="K31" s="35"/>
    </row>
    <row r="32" spans="2:11" x14ac:dyDescent="0.25">
      <c r="B32" s="8" t="s">
        <v>108</v>
      </c>
      <c r="C32" s="57" t="s">
        <v>109</v>
      </c>
      <c r="D32" s="54" t="s">
        <v>110</v>
      </c>
      <c r="E32" s="6" t="s">
        <v>111</v>
      </c>
      <c r="F32" s="19">
        <v>77000</v>
      </c>
      <c r="G32" s="24">
        <v>28689.74</v>
      </c>
      <c r="H32" s="24">
        <v>2.08</v>
      </c>
      <c r="I32" s="31"/>
      <c r="J32" s="31"/>
      <c r="K32" s="35"/>
    </row>
    <row r="33" spans="2:11" x14ac:dyDescent="0.25">
      <c r="B33" s="8" t="s">
        <v>116</v>
      </c>
      <c r="C33" s="57" t="s">
        <v>117</v>
      </c>
      <c r="D33" s="54" t="s">
        <v>118</v>
      </c>
      <c r="E33" s="6" t="s">
        <v>119</v>
      </c>
      <c r="F33" s="19">
        <v>5000000</v>
      </c>
      <c r="G33" s="24">
        <v>27900</v>
      </c>
      <c r="H33" s="24">
        <v>2.02</v>
      </c>
      <c r="I33" s="31"/>
      <c r="J33" s="31"/>
      <c r="K33" s="35"/>
    </row>
    <row r="34" spans="2:11" x14ac:dyDescent="0.25">
      <c r="B34" s="8" t="s">
        <v>786</v>
      </c>
      <c r="C34" s="57" t="s">
        <v>787</v>
      </c>
      <c r="D34" s="54" t="s">
        <v>788</v>
      </c>
      <c r="E34" s="6" t="s">
        <v>103</v>
      </c>
      <c r="F34" s="19">
        <v>9099775</v>
      </c>
      <c r="G34" s="24">
        <v>27444.92</v>
      </c>
      <c r="H34" s="24">
        <v>1.99</v>
      </c>
      <c r="I34" s="31"/>
      <c r="J34" s="31"/>
      <c r="K34" s="35"/>
    </row>
    <row r="35" spans="2:11" x14ac:dyDescent="0.25">
      <c r="B35" s="8" t="s">
        <v>562</v>
      </c>
      <c r="C35" s="57" t="s">
        <v>563</v>
      </c>
      <c r="D35" s="54" t="s">
        <v>564</v>
      </c>
      <c r="E35" s="6" t="s">
        <v>230</v>
      </c>
      <c r="F35" s="19">
        <v>3726345</v>
      </c>
      <c r="G35" s="24">
        <v>25320.51</v>
      </c>
      <c r="H35" s="24">
        <v>1.83</v>
      </c>
      <c r="I35" s="31"/>
      <c r="J35" s="31"/>
      <c r="K35" s="35"/>
    </row>
    <row r="36" spans="2:11" x14ac:dyDescent="0.25">
      <c r="B36" s="8" t="s">
        <v>998</v>
      </c>
      <c r="C36" s="57" t="s">
        <v>999</v>
      </c>
      <c r="D36" s="54" t="s">
        <v>1000</v>
      </c>
      <c r="E36" s="6" t="s">
        <v>325</v>
      </c>
      <c r="F36" s="19">
        <v>4094476</v>
      </c>
      <c r="G36" s="24">
        <v>23948.59</v>
      </c>
      <c r="H36" s="24">
        <v>1.73</v>
      </c>
      <c r="I36" s="31"/>
      <c r="J36" s="31"/>
      <c r="K36" s="35"/>
    </row>
    <row r="37" spans="2:11" x14ac:dyDescent="0.25">
      <c r="B37" s="8" t="s">
        <v>783</v>
      </c>
      <c r="C37" s="57" t="s">
        <v>784</v>
      </c>
      <c r="D37" s="54" t="s">
        <v>785</v>
      </c>
      <c r="E37" s="6" t="s">
        <v>152</v>
      </c>
      <c r="F37" s="19">
        <v>7756069</v>
      </c>
      <c r="G37" s="24">
        <v>22798.959999999999</v>
      </c>
      <c r="H37" s="24">
        <v>1.65</v>
      </c>
      <c r="I37" s="31"/>
      <c r="J37" s="31"/>
      <c r="K37" s="35"/>
    </row>
    <row r="38" spans="2:11" x14ac:dyDescent="0.25">
      <c r="B38" s="8" t="s">
        <v>522</v>
      </c>
      <c r="C38" s="57" t="s">
        <v>523</v>
      </c>
      <c r="D38" s="54" t="s">
        <v>4040</v>
      </c>
      <c r="E38" s="6" t="s">
        <v>169</v>
      </c>
      <c r="F38" s="19">
        <v>2801120</v>
      </c>
      <c r="G38" s="24">
        <v>21563.3</v>
      </c>
      <c r="H38" s="24">
        <v>1.56</v>
      </c>
      <c r="I38" s="31"/>
      <c r="J38" s="31"/>
      <c r="K38" s="35" t="s">
        <v>4706</v>
      </c>
    </row>
    <row r="39" spans="2:11" x14ac:dyDescent="0.25">
      <c r="B39" s="8" t="s">
        <v>919</v>
      </c>
      <c r="C39" s="57" t="s">
        <v>920</v>
      </c>
      <c r="D39" s="54" t="s">
        <v>921</v>
      </c>
      <c r="E39" s="6" t="s">
        <v>70</v>
      </c>
      <c r="F39" s="19">
        <v>2900000</v>
      </c>
      <c r="G39" s="24">
        <v>19234.25</v>
      </c>
      <c r="H39" s="24">
        <v>1.39</v>
      </c>
      <c r="I39" s="31"/>
      <c r="J39" s="31"/>
      <c r="K39" s="35"/>
    </row>
    <row r="40" spans="2:11" x14ac:dyDescent="0.25">
      <c r="B40" s="8" t="s">
        <v>842</v>
      </c>
      <c r="C40" s="57" t="s">
        <v>843</v>
      </c>
      <c r="D40" s="54" t="s">
        <v>844</v>
      </c>
      <c r="E40" s="6" t="s">
        <v>217</v>
      </c>
      <c r="F40" s="19">
        <v>1688726</v>
      </c>
      <c r="G40" s="24">
        <v>18786.23</v>
      </c>
      <c r="H40" s="24">
        <v>1.36</v>
      </c>
      <c r="I40" s="31"/>
      <c r="J40" s="31"/>
      <c r="K40" s="35"/>
    </row>
    <row r="41" spans="2:11" x14ac:dyDescent="0.25">
      <c r="B41" s="8" t="s">
        <v>1893</v>
      </c>
      <c r="C41" s="57" t="s">
        <v>1894</v>
      </c>
      <c r="D41" s="54" t="s">
        <v>1895</v>
      </c>
      <c r="E41" s="6" t="s">
        <v>152</v>
      </c>
      <c r="F41" s="19">
        <v>1000000</v>
      </c>
      <c r="G41" s="24">
        <v>17432.5</v>
      </c>
      <c r="H41" s="24">
        <v>1.26</v>
      </c>
      <c r="I41" s="31"/>
      <c r="J41" s="31"/>
      <c r="K41" s="35"/>
    </row>
    <row r="42" spans="2:11" x14ac:dyDescent="0.25">
      <c r="B42" s="8" t="s">
        <v>780</v>
      </c>
      <c r="C42" s="57" t="s">
        <v>781</v>
      </c>
      <c r="D42" s="54" t="s">
        <v>782</v>
      </c>
      <c r="E42" s="6" t="s">
        <v>156</v>
      </c>
      <c r="F42" s="19">
        <v>8848107</v>
      </c>
      <c r="G42" s="24">
        <v>15506.31</v>
      </c>
      <c r="H42" s="24">
        <v>1.1200000000000001</v>
      </c>
      <c r="I42" s="31"/>
      <c r="J42" s="31"/>
      <c r="K42" s="35"/>
    </row>
    <row r="43" spans="2:11" x14ac:dyDescent="0.25">
      <c r="B43" s="8" t="s">
        <v>319</v>
      </c>
      <c r="C43" s="57" t="s">
        <v>320</v>
      </c>
      <c r="D43" s="54" t="s">
        <v>321</v>
      </c>
      <c r="E43" s="6" t="s">
        <v>103</v>
      </c>
      <c r="F43" s="19">
        <v>1621704</v>
      </c>
      <c r="G43" s="24">
        <v>14758.32</v>
      </c>
      <c r="H43" s="24">
        <v>1.07</v>
      </c>
      <c r="I43" s="31"/>
      <c r="J43" s="31"/>
      <c r="K43" s="35"/>
    </row>
    <row r="44" spans="2:11" x14ac:dyDescent="0.25">
      <c r="B44" s="8" t="s">
        <v>556</v>
      </c>
      <c r="C44" s="57" t="s">
        <v>557</v>
      </c>
      <c r="D44" s="54" t="s">
        <v>558</v>
      </c>
      <c r="E44" s="6" t="s">
        <v>152</v>
      </c>
      <c r="F44" s="19">
        <v>1000000</v>
      </c>
      <c r="G44" s="24">
        <v>13704.5</v>
      </c>
      <c r="H44" s="24">
        <v>0.99</v>
      </c>
      <c r="I44" s="31"/>
      <c r="J44" s="31"/>
      <c r="K44" s="35"/>
    </row>
    <row r="45" spans="2:11" x14ac:dyDescent="0.25">
      <c r="B45" s="8" t="s">
        <v>507</v>
      </c>
      <c r="C45" s="57" t="s">
        <v>508</v>
      </c>
      <c r="D45" s="54" t="s">
        <v>509</v>
      </c>
      <c r="E45" s="6" t="s">
        <v>325</v>
      </c>
      <c r="F45" s="19">
        <v>1590220</v>
      </c>
      <c r="G45" s="24">
        <v>12399.74</v>
      </c>
      <c r="H45" s="24">
        <v>0.9</v>
      </c>
      <c r="I45" s="31"/>
      <c r="J45" s="31"/>
      <c r="K45" s="35"/>
    </row>
    <row r="46" spans="2:11" x14ac:dyDescent="0.25">
      <c r="B46" s="8" t="s">
        <v>329</v>
      </c>
      <c r="C46" s="57" t="s">
        <v>330</v>
      </c>
      <c r="D46" s="54" t="s">
        <v>331</v>
      </c>
      <c r="E46" s="6" t="s">
        <v>70</v>
      </c>
      <c r="F46" s="19">
        <v>1118460</v>
      </c>
      <c r="G46" s="24">
        <v>11587.25</v>
      </c>
      <c r="H46" s="24">
        <v>0.84</v>
      </c>
      <c r="I46" s="31"/>
      <c r="J46" s="31"/>
      <c r="K46" s="35"/>
    </row>
    <row r="47" spans="2:11" x14ac:dyDescent="0.25">
      <c r="B47" s="8" t="s">
        <v>2470</v>
      </c>
      <c r="C47" s="57" t="s">
        <v>2471</v>
      </c>
      <c r="D47" s="54" t="s">
        <v>2472</v>
      </c>
      <c r="E47" s="6" t="s">
        <v>53</v>
      </c>
      <c r="F47" s="19">
        <v>4109413</v>
      </c>
      <c r="G47" s="24">
        <v>6355.21</v>
      </c>
      <c r="H47" s="24">
        <v>0.46</v>
      </c>
      <c r="I47" s="31"/>
      <c r="J47" s="31"/>
      <c r="K47" s="35"/>
    </row>
    <row r="48" spans="2:11" x14ac:dyDescent="0.25">
      <c r="B48" s="8" t="s">
        <v>139</v>
      </c>
      <c r="C48" s="57" t="s">
        <v>140</v>
      </c>
      <c r="D48" s="54" t="s">
        <v>141</v>
      </c>
      <c r="E48" s="6" t="s">
        <v>57</v>
      </c>
      <c r="F48" s="19">
        <v>100100</v>
      </c>
      <c r="G48" s="24">
        <v>5766.61</v>
      </c>
      <c r="H48" s="24">
        <v>0.42</v>
      </c>
      <c r="I48" s="31"/>
      <c r="J48" s="31"/>
      <c r="K48" s="35"/>
    </row>
    <row r="49" spans="1:11" x14ac:dyDescent="0.25">
      <c r="B49" s="8" t="s">
        <v>795</v>
      </c>
      <c r="C49" s="57" t="s">
        <v>796</v>
      </c>
      <c r="D49" s="54" t="s">
        <v>797</v>
      </c>
      <c r="E49" s="6" t="s">
        <v>103</v>
      </c>
      <c r="F49" s="19">
        <v>1213162</v>
      </c>
      <c r="G49" s="24">
        <v>3338.02</v>
      </c>
      <c r="H49" s="24">
        <v>0.24</v>
      </c>
      <c r="I49" s="31"/>
      <c r="J49" s="31"/>
      <c r="K49" s="35"/>
    </row>
    <row r="50" spans="1:11" x14ac:dyDescent="0.25">
      <c r="C50" s="58" t="s">
        <v>39</v>
      </c>
      <c r="D50" s="54"/>
      <c r="E50" s="6"/>
      <c r="F50" s="19"/>
      <c r="G50" s="25">
        <v>1306929.06</v>
      </c>
      <c r="H50" s="25">
        <v>94.64</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746</v>
      </c>
      <c r="C64" s="57" t="s">
        <v>747</v>
      </c>
      <c r="D64" s="54" t="s">
        <v>748</v>
      </c>
      <c r="E64" s="6" t="s">
        <v>660</v>
      </c>
      <c r="F64" s="19">
        <v>10000000</v>
      </c>
      <c r="G64" s="24">
        <v>10035.01</v>
      </c>
      <c r="H64" s="24">
        <v>0.73</v>
      </c>
      <c r="I64" s="31">
        <v>7.3963143999999996</v>
      </c>
      <c r="J64" s="31"/>
      <c r="K64" s="35"/>
    </row>
    <row r="65" spans="1:11" x14ac:dyDescent="0.25">
      <c r="C65" s="58" t="s">
        <v>39</v>
      </c>
      <c r="D65" s="54"/>
      <c r="E65" s="6"/>
      <c r="F65" s="19"/>
      <c r="G65" s="25">
        <v>10035.01</v>
      </c>
      <c r="H65" s="25">
        <v>0.73</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1833</v>
      </c>
      <c r="C75" s="57" t="s">
        <v>1834</v>
      </c>
      <c r="D75" s="54" t="s">
        <v>1835</v>
      </c>
      <c r="E75" s="6" t="s">
        <v>660</v>
      </c>
      <c r="F75" s="19">
        <v>10000000</v>
      </c>
      <c r="G75" s="24">
        <v>9910.2099999999991</v>
      </c>
      <c r="H75" s="24">
        <v>0.72</v>
      </c>
      <c r="I75" s="31">
        <v>6.8895999999999997</v>
      </c>
      <c r="J75" s="31"/>
      <c r="K75" s="35"/>
    </row>
    <row r="76" spans="1:11" x14ac:dyDescent="0.25">
      <c r="C76" s="58" t="s">
        <v>39</v>
      </c>
      <c r="D76" s="54"/>
      <c r="E76" s="6"/>
      <c r="F76" s="19"/>
      <c r="G76" s="25">
        <v>9910.2099999999991</v>
      </c>
      <c r="H76" s="25">
        <v>0.72</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54684.51</v>
      </c>
      <c r="H92" s="24">
        <v>3.96</v>
      </c>
      <c r="I92" s="31"/>
      <c r="J92" s="31"/>
      <c r="K92" s="35"/>
    </row>
    <row r="93" spans="1:54" x14ac:dyDescent="0.25">
      <c r="C93" s="58" t="s">
        <v>39</v>
      </c>
      <c r="D93" s="54"/>
      <c r="E93" s="6"/>
      <c r="F93" s="19"/>
      <c r="G93" s="25">
        <v>54684.51</v>
      </c>
      <c r="H93" s="25">
        <v>3.96</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4667</v>
      </c>
      <c r="D96" s="54"/>
      <c r="E96" s="6"/>
      <c r="F96" s="19"/>
      <c r="G96" s="24">
        <v>600</v>
      </c>
      <c r="H96" s="24">
        <v>0.04</v>
      </c>
      <c r="I96" s="31"/>
      <c r="J96" s="31"/>
      <c r="K96" s="35"/>
      <c r="L96" s="3"/>
      <c r="AI96" s="3"/>
      <c r="AV96" s="3"/>
      <c r="AX96" s="3"/>
      <c r="BB96" s="3"/>
    </row>
    <row r="97" spans="2:11" x14ac:dyDescent="0.25">
      <c r="B97" s="8"/>
      <c r="C97" s="57" t="s">
        <v>40</v>
      </c>
      <c r="D97" s="54"/>
      <c r="E97" s="6"/>
      <c r="F97" s="19"/>
      <c r="G97" s="24">
        <v>-1462.8200000000002</v>
      </c>
      <c r="H97" s="24">
        <v>-9.0000000000000011E-2</v>
      </c>
      <c r="I97" s="31"/>
      <c r="J97" s="31"/>
      <c r="K97" s="35"/>
    </row>
    <row r="98" spans="2:11" x14ac:dyDescent="0.25">
      <c r="C98" s="58" t="s">
        <v>39</v>
      </c>
      <c r="D98" s="54"/>
      <c r="E98" s="6"/>
      <c r="F98" s="19"/>
      <c r="G98" s="25">
        <v>-862.82</v>
      </c>
      <c r="H98" s="25">
        <v>-4.9999999999999996E-2</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1380695.97</v>
      </c>
      <c r="H100" s="26">
        <v>100</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09" spans="2:11" x14ac:dyDescent="0.25">
      <c r="C109" s="2" t="s">
        <v>4721</v>
      </c>
    </row>
    <row r="111" spans="2:11" x14ac:dyDescent="0.25">
      <c r="C111" s="77" t="s">
        <v>4759</v>
      </c>
      <c r="E111" s="77" t="s">
        <v>4760</v>
      </c>
      <c r="F111" s="78"/>
    </row>
    <row r="112" spans="2:11" x14ac:dyDescent="0.25">
      <c r="E112" s="2" t="s">
        <v>4812</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8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3468</v>
      </c>
      <c r="J2" s="38" t="s">
        <v>4484</v>
      </c>
    </row>
    <row r="3" spans="1:54" ht="16.5" x14ac:dyDescent="0.3">
      <c r="C3" s="1" t="s">
        <v>26</v>
      </c>
      <c r="D3" s="21" t="s">
        <v>3469</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3470</v>
      </c>
      <c r="C26" s="57" t="s">
        <v>3471</v>
      </c>
      <c r="D26" s="54" t="s">
        <v>3472</v>
      </c>
      <c r="E26" s="6" t="s">
        <v>660</v>
      </c>
      <c r="F26" s="19">
        <v>5000000</v>
      </c>
      <c r="G26" s="24">
        <v>4945.28</v>
      </c>
      <c r="H26" s="24">
        <v>16.63</v>
      </c>
      <c r="I26" s="31">
        <v>7.7311038999999999</v>
      </c>
      <c r="J26" s="31"/>
      <c r="K26" s="35"/>
    </row>
    <row r="27" spans="1:11" x14ac:dyDescent="0.25">
      <c r="B27" s="8" t="s">
        <v>3473</v>
      </c>
      <c r="C27" s="57" t="s">
        <v>3474</v>
      </c>
      <c r="D27" s="54" t="s">
        <v>3475</v>
      </c>
      <c r="E27" s="6" t="s">
        <v>660</v>
      </c>
      <c r="F27" s="19">
        <v>3500000</v>
      </c>
      <c r="G27" s="24">
        <v>3492.85</v>
      </c>
      <c r="H27" s="24">
        <v>11.74</v>
      </c>
      <c r="I27" s="31">
        <v>7.7309779000000001</v>
      </c>
      <c r="J27" s="31"/>
      <c r="K27" s="35"/>
    </row>
    <row r="28" spans="1:11" x14ac:dyDescent="0.25">
      <c r="B28" s="8" t="s">
        <v>3476</v>
      </c>
      <c r="C28" s="57" t="s">
        <v>3477</v>
      </c>
      <c r="D28" s="54" t="s">
        <v>3478</v>
      </c>
      <c r="E28" s="6" t="s">
        <v>660</v>
      </c>
      <c r="F28" s="19">
        <v>3500000</v>
      </c>
      <c r="G28" s="24">
        <v>3463.94</v>
      </c>
      <c r="H28" s="24">
        <v>11.65</v>
      </c>
      <c r="I28" s="31">
        <v>7.7357126999999997</v>
      </c>
      <c r="J28" s="31"/>
      <c r="K28" s="35"/>
    </row>
    <row r="29" spans="1:11" x14ac:dyDescent="0.25">
      <c r="B29" s="8" t="s">
        <v>3479</v>
      </c>
      <c r="C29" s="57" t="s">
        <v>3480</v>
      </c>
      <c r="D29" s="54" t="s">
        <v>3481</v>
      </c>
      <c r="E29" s="6" t="s">
        <v>660</v>
      </c>
      <c r="F29" s="19">
        <v>3000000</v>
      </c>
      <c r="G29" s="24">
        <v>2968.13</v>
      </c>
      <c r="H29" s="24">
        <v>9.98</v>
      </c>
      <c r="I29" s="31">
        <v>7.7257778999999998</v>
      </c>
      <c r="J29" s="31"/>
      <c r="K29" s="35"/>
    </row>
    <row r="30" spans="1:11" x14ac:dyDescent="0.25">
      <c r="B30" s="8" t="s">
        <v>3482</v>
      </c>
      <c r="C30" s="57" t="s">
        <v>3483</v>
      </c>
      <c r="D30" s="54" t="s">
        <v>3484</v>
      </c>
      <c r="E30" s="6" t="s">
        <v>660</v>
      </c>
      <c r="F30" s="19">
        <v>2500000</v>
      </c>
      <c r="G30" s="24">
        <v>2494.87</v>
      </c>
      <c r="H30" s="24">
        <v>8.39</v>
      </c>
      <c r="I30" s="31">
        <v>7.7312374000000004</v>
      </c>
      <c r="J30" s="31"/>
      <c r="K30" s="35"/>
    </row>
    <row r="31" spans="1:11" x14ac:dyDescent="0.25">
      <c r="B31" s="8" t="s">
        <v>3485</v>
      </c>
      <c r="C31" s="57" t="s">
        <v>3486</v>
      </c>
      <c r="D31" s="54" t="s">
        <v>3487</v>
      </c>
      <c r="E31" s="6" t="s">
        <v>660</v>
      </c>
      <c r="F31" s="19">
        <v>1180000</v>
      </c>
      <c r="G31" s="24">
        <v>1177.3699999999999</v>
      </c>
      <c r="H31" s="24">
        <v>3.96</v>
      </c>
      <c r="I31" s="31">
        <v>7.7271372999999999</v>
      </c>
      <c r="J31" s="31"/>
      <c r="K31" s="35"/>
    </row>
    <row r="32" spans="1:11" x14ac:dyDescent="0.25">
      <c r="B32" s="8" t="s">
        <v>3488</v>
      </c>
      <c r="C32" s="57" t="s">
        <v>3489</v>
      </c>
      <c r="D32" s="54" t="s">
        <v>3490</v>
      </c>
      <c r="E32" s="6" t="s">
        <v>660</v>
      </c>
      <c r="F32" s="19">
        <v>1000000</v>
      </c>
      <c r="G32" s="24">
        <v>997.44</v>
      </c>
      <c r="H32" s="24">
        <v>3.35</v>
      </c>
      <c r="I32" s="31">
        <v>7.7487177000000003</v>
      </c>
      <c r="J32" s="31"/>
      <c r="K32" s="35"/>
    </row>
    <row r="33" spans="1:11" x14ac:dyDescent="0.25">
      <c r="B33" s="8" t="s">
        <v>3491</v>
      </c>
      <c r="C33" s="57" t="s">
        <v>3492</v>
      </c>
      <c r="D33" s="54" t="s">
        <v>3493</v>
      </c>
      <c r="E33" s="6" t="s">
        <v>660</v>
      </c>
      <c r="F33" s="19">
        <v>1000000</v>
      </c>
      <c r="G33" s="24">
        <v>989.15</v>
      </c>
      <c r="H33" s="24">
        <v>3.33</v>
      </c>
      <c r="I33" s="31">
        <v>7.7646094999999997</v>
      </c>
      <c r="J33" s="31"/>
      <c r="K33" s="35"/>
    </row>
    <row r="34" spans="1:11" x14ac:dyDescent="0.25">
      <c r="B34" s="8" t="s">
        <v>3494</v>
      </c>
      <c r="C34" s="57" t="s">
        <v>3495</v>
      </c>
      <c r="D34" s="54" t="s">
        <v>3496</v>
      </c>
      <c r="E34" s="6" t="s">
        <v>660</v>
      </c>
      <c r="F34" s="19">
        <v>500000</v>
      </c>
      <c r="G34" s="24">
        <v>511.19</v>
      </c>
      <c r="H34" s="24">
        <v>1.72</v>
      </c>
      <c r="I34" s="31">
        <v>7.7435695999999998</v>
      </c>
      <c r="J34" s="31"/>
      <c r="K34" s="35"/>
    </row>
    <row r="35" spans="1:11" x14ac:dyDescent="0.25">
      <c r="B35" s="8" t="s">
        <v>3497</v>
      </c>
      <c r="C35" s="57" t="s">
        <v>3498</v>
      </c>
      <c r="D35" s="54" t="s">
        <v>3499</v>
      </c>
      <c r="E35" s="6" t="s">
        <v>660</v>
      </c>
      <c r="F35" s="19">
        <v>500000</v>
      </c>
      <c r="G35" s="24">
        <v>494.61</v>
      </c>
      <c r="H35" s="24">
        <v>1.66</v>
      </c>
      <c r="I35" s="31">
        <v>7.7257778999999998</v>
      </c>
      <c r="J35" s="31"/>
      <c r="K35" s="35"/>
    </row>
    <row r="36" spans="1:11" x14ac:dyDescent="0.25">
      <c r="B36" s="8" t="s">
        <v>3500</v>
      </c>
      <c r="C36" s="57" t="s">
        <v>3501</v>
      </c>
      <c r="D36" s="54" t="s">
        <v>3502</v>
      </c>
      <c r="E36" s="6" t="s">
        <v>660</v>
      </c>
      <c r="F36" s="19">
        <v>500000</v>
      </c>
      <c r="G36" s="24">
        <v>494.14</v>
      </c>
      <c r="H36" s="24">
        <v>1.66</v>
      </c>
      <c r="I36" s="31">
        <v>7.7260374000000001</v>
      </c>
      <c r="J36" s="31"/>
      <c r="K36" s="35"/>
    </row>
    <row r="37" spans="1:11" x14ac:dyDescent="0.25">
      <c r="C37" s="58" t="s">
        <v>39</v>
      </c>
      <c r="D37" s="54"/>
      <c r="E37" s="6"/>
      <c r="F37" s="19"/>
      <c r="G37" s="25">
        <v>22028.97</v>
      </c>
      <c r="H37" s="25">
        <v>74.069999999999993</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3460</v>
      </c>
      <c r="C49" s="57" t="s">
        <v>3461</v>
      </c>
      <c r="D49" s="54" t="s">
        <v>3462</v>
      </c>
      <c r="E49" s="6" t="s">
        <v>660</v>
      </c>
      <c r="F49" s="19">
        <v>4878400</v>
      </c>
      <c r="G49" s="24">
        <v>3862.97</v>
      </c>
      <c r="H49" s="24">
        <v>12.99</v>
      </c>
      <c r="I49" s="31">
        <v>7.5052018</v>
      </c>
      <c r="J49" s="31"/>
      <c r="K49" s="35"/>
    </row>
    <row r="50" spans="1:11" x14ac:dyDescent="0.25">
      <c r="B50" s="8" t="s">
        <v>3503</v>
      </c>
      <c r="C50" s="57" t="s">
        <v>3504</v>
      </c>
      <c r="D50" s="54" t="s">
        <v>3505</v>
      </c>
      <c r="E50" s="6" t="s">
        <v>660</v>
      </c>
      <c r="F50" s="19">
        <v>872300</v>
      </c>
      <c r="G50" s="24">
        <v>674.68</v>
      </c>
      <c r="H50" s="24">
        <v>2.27</v>
      </c>
      <c r="I50" s="31">
        <v>7.5231862999999999</v>
      </c>
      <c r="J50" s="31"/>
      <c r="K50" s="35"/>
    </row>
    <row r="51" spans="1:11" x14ac:dyDescent="0.25">
      <c r="B51" s="8" t="s">
        <v>2692</v>
      </c>
      <c r="C51" s="57" t="s">
        <v>2693</v>
      </c>
      <c r="D51" s="54" t="s">
        <v>2694</v>
      </c>
      <c r="E51" s="6" t="s">
        <v>660</v>
      </c>
      <c r="F51" s="19">
        <v>797600</v>
      </c>
      <c r="G51" s="24">
        <v>629.04</v>
      </c>
      <c r="H51" s="24">
        <v>2.12</v>
      </c>
      <c r="I51" s="31">
        <v>7.5054090999999996</v>
      </c>
      <c r="J51" s="31"/>
      <c r="K51" s="35"/>
    </row>
    <row r="52" spans="1:11" x14ac:dyDescent="0.25">
      <c r="B52" s="8" t="s">
        <v>2337</v>
      </c>
      <c r="C52" s="57" t="s">
        <v>2338</v>
      </c>
      <c r="D52" s="54" t="s">
        <v>2339</v>
      </c>
      <c r="E52" s="6" t="s">
        <v>660</v>
      </c>
      <c r="F52" s="19">
        <v>753000</v>
      </c>
      <c r="G52" s="24">
        <v>582.53</v>
      </c>
      <c r="H52" s="24">
        <v>1.96</v>
      </c>
      <c r="I52" s="31">
        <v>7.5231862999999999</v>
      </c>
      <c r="J52" s="31"/>
      <c r="K52" s="35"/>
    </row>
    <row r="53" spans="1:11" x14ac:dyDescent="0.25">
      <c r="B53" s="8" t="s">
        <v>3463</v>
      </c>
      <c r="C53" s="57" t="s">
        <v>3464</v>
      </c>
      <c r="D53" s="54" t="s">
        <v>3465</v>
      </c>
      <c r="E53" s="6" t="s">
        <v>660</v>
      </c>
      <c r="F53" s="19">
        <v>550000</v>
      </c>
      <c r="G53" s="24">
        <v>433.16</v>
      </c>
      <c r="H53" s="24">
        <v>1.46</v>
      </c>
      <c r="I53" s="31">
        <v>7.5054609000000001</v>
      </c>
      <c r="J53" s="31"/>
      <c r="K53" s="35"/>
    </row>
    <row r="54" spans="1:11" x14ac:dyDescent="0.25">
      <c r="B54" s="8" t="s">
        <v>3506</v>
      </c>
      <c r="C54" s="57" t="s">
        <v>3507</v>
      </c>
      <c r="D54" s="54" t="s">
        <v>3508</v>
      </c>
      <c r="E54" s="6" t="s">
        <v>660</v>
      </c>
      <c r="F54" s="19">
        <v>500000</v>
      </c>
      <c r="G54" s="24">
        <v>401.05</v>
      </c>
      <c r="H54" s="24">
        <v>1.35</v>
      </c>
      <c r="I54" s="31">
        <v>7.4702837000000004</v>
      </c>
      <c r="J54" s="31"/>
      <c r="K54" s="35"/>
    </row>
    <row r="55" spans="1:11" x14ac:dyDescent="0.25">
      <c r="B55" s="8" t="s">
        <v>2668</v>
      </c>
      <c r="C55" s="57" t="s">
        <v>2669</v>
      </c>
      <c r="D55" s="54" t="s">
        <v>2670</v>
      </c>
      <c r="E55" s="6" t="s">
        <v>660</v>
      </c>
      <c r="F55" s="19">
        <v>400000</v>
      </c>
      <c r="G55" s="24">
        <v>309.63</v>
      </c>
      <c r="H55" s="24">
        <v>1.04</v>
      </c>
      <c r="I55" s="31">
        <v>7.5231862999999999</v>
      </c>
      <c r="J55" s="31"/>
      <c r="K55" s="35"/>
    </row>
    <row r="56" spans="1:11" x14ac:dyDescent="0.25">
      <c r="C56" s="58" t="s">
        <v>39</v>
      </c>
      <c r="D56" s="54"/>
      <c r="E56" s="6"/>
      <c r="F56" s="19"/>
      <c r="G56" s="25">
        <v>6893.06</v>
      </c>
      <c r="H56" s="25">
        <v>23.19</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360.9</v>
      </c>
      <c r="H68" s="24">
        <v>1.21</v>
      </c>
      <c r="I68" s="31"/>
      <c r="J68" s="31"/>
      <c r="K68" s="35"/>
    </row>
    <row r="69" spans="1:54" x14ac:dyDescent="0.25">
      <c r="C69" s="58" t="s">
        <v>39</v>
      </c>
      <c r="D69" s="54"/>
      <c r="E69" s="6"/>
      <c r="F69" s="19"/>
      <c r="G69" s="25">
        <v>360.9</v>
      </c>
      <c r="H69" s="25">
        <v>1.21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4667</v>
      </c>
      <c r="D72" s="54"/>
      <c r="E72" s="6"/>
      <c r="F72" s="19"/>
      <c r="G72" s="24" t="s">
        <v>2</v>
      </c>
      <c r="H72" s="24" t="s">
        <v>2</v>
      </c>
      <c r="I72" s="31"/>
      <c r="J72" s="31"/>
      <c r="K72" s="35"/>
      <c r="L72" s="3"/>
      <c r="AI72" s="3"/>
      <c r="AV72" s="3"/>
      <c r="AX72" s="3"/>
      <c r="BB72" s="3"/>
    </row>
    <row r="73" spans="1:54" x14ac:dyDescent="0.25">
      <c r="B73" s="8"/>
      <c r="C73" s="57" t="s">
        <v>40</v>
      </c>
      <c r="D73" s="54"/>
      <c r="E73" s="6"/>
      <c r="F73" s="19"/>
      <c r="G73" s="24">
        <v>457.56</v>
      </c>
      <c r="H73" s="24">
        <v>1.53</v>
      </c>
      <c r="I73" s="31"/>
      <c r="J73" s="31"/>
      <c r="K73" s="35"/>
    </row>
    <row r="74" spans="1:54" x14ac:dyDescent="0.25">
      <c r="C74" s="58" t="s">
        <v>39</v>
      </c>
      <c r="D74" s="54"/>
      <c r="E74" s="6"/>
      <c r="F74" s="19"/>
      <c r="G74" s="25">
        <v>457.56</v>
      </c>
      <c r="H74" s="25">
        <v>1.53</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29740.49</v>
      </c>
      <c r="H76" s="26">
        <v>99.999999999999986</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4759</v>
      </c>
      <c r="E86" s="77" t="s">
        <v>4760</v>
      </c>
      <c r="F86" s="78"/>
    </row>
    <row r="87" spans="3:6" x14ac:dyDescent="0.25">
      <c r="E87" s="2" t="s">
        <v>4809</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85"/>
  <sheetViews>
    <sheetView showGridLines="0" zoomScale="90" zoomScaleNormal="90" workbookViewId="0">
      <pane ySplit="6" topLeftCell="A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3509</v>
      </c>
      <c r="J2" s="38" t="s">
        <v>4484</v>
      </c>
    </row>
    <row r="3" spans="1:54" ht="16.5" x14ac:dyDescent="0.3">
      <c r="C3" s="1" t="s">
        <v>26</v>
      </c>
      <c r="D3" s="21" t="s">
        <v>3510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2895</v>
      </c>
      <c r="C26" s="57" t="s">
        <v>2896</v>
      </c>
      <c r="D26" s="54" t="s">
        <v>2897</v>
      </c>
      <c r="E26" s="6" t="s">
        <v>660</v>
      </c>
      <c r="F26" s="19">
        <v>15000000</v>
      </c>
      <c r="G26" s="24">
        <v>14582.94</v>
      </c>
      <c r="H26" s="24">
        <v>23.92</v>
      </c>
      <c r="I26" s="31">
        <v>7.6369150000000001</v>
      </c>
      <c r="J26" s="31"/>
      <c r="K26" s="35"/>
    </row>
    <row r="27" spans="1:11" x14ac:dyDescent="0.25">
      <c r="B27" s="8" t="s">
        <v>2992</v>
      </c>
      <c r="C27" s="57" t="s">
        <v>2993</v>
      </c>
      <c r="D27" s="54" t="s">
        <v>2994</v>
      </c>
      <c r="E27" s="6" t="s">
        <v>660</v>
      </c>
      <c r="F27" s="19">
        <v>10000000</v>
      </c>
      <c r="G27" s="24">
        <v>10208.74</v>
      </c>
      <c r="H27" s="24">
        <v>16.739999999999998</v>
      </c>
      <c r="I27" s="31">
        <v>7.7165333</v>
      </c>
      <c r="J27" s="31"/>
      <c r="K27" s="35"/>
    </row>
    <row r="28" spans="1:11" x14ac:dyDescent="0.25">
      <c r="B28" s="8" t="s">
        <v>2868</v>
      </c>
      <c r="C28" s="57" t="s">
        <v>2869</v>
      </c>
      <c r="D28" s="54" t="s">
        <v>2870</v>
      </c>
      <c r="E28" s="6" t="s">
        <v>660</v>
      </c>
      <c r="F28" s="19">
        <v>6500000</v>
      </c>
      <c r="G28" s="24">
        <v>6599.99</v>
      </c>
      <c r="H28" s="24">
        <v>10.83</v>
      </c>
      <c r="I28" s="31">
        <v>7.6604413999999998</v>
      </c>
      <c r="J28" s="31"/>
      <c r="K28" s="35"/>
    </row>
    <row r="29" spans="1:11" x14ac:dyDescent="0.25">
      <c r="B29" s="8" t="s">
        <v>3511</v>
      </c>
      <c r="C29" s="57" t="s">
        <v>3512</v>
      </c>
      <c r="D29" s="54" t="s">
        <v>3513</v>
      </c>
      <c r="E29" s="6" t="s">
        <v>660</v>
      </c>
      <c r="F29" s="19">
        <v>6000000</v>
      </c>
      <c r="G29" s="24">
        <v>6125.86</v>
      </c>
      <c r="H29" s="24">
        <v>10.050000000000001</v>
      </c>
      <c r="I29" s="31">
        <v>7.6807891000000001</v>
      </c>
      <c r="J29" s="31"/>
      <c r="K29" s="35"/>
    </row>
    <row r="30" spans="1:11" x14ac:dyDescent="0.25">
      <c r="B30" s="8" t="s">
        <v>3514</v>
      </c>
      <c r="C30" s="57" t="s">
        <v>3515</v>
      </c>
      <c r="D30" s="54" t="s">
        <v>3516</v>
      </c>
      <c r="E30" s="6" t="s">
        <v>660</v>
      </c>
      <c r="F30" s="19">
        <v>5000000</v>
      </c>
      <c r="G30" s="24">
        <v>5110.51</v>
      </c>
      <c r="H30" s="24">
        <v>8.3800000000000008</v>
      </c>
      <c r="I30" s="31">
        <v>7.6874038999999996</v>
      </c>
      <c r="J30" s="31"/>
      <c r="K30" s="35"/>
    </row>
    <row r="31" spans="1:11" x14ac:dyDescent="0.25">
      <c r="B31" s="8" t="s">
        <v>3423</v>
      </c>
      <c r="C31" s="57" t="s">
        <v>3424</v>
      </c>
      <c r="D31" s="54" t="s">
        <v>3425</v>
      </c>
      <c r="E31" s="6" t="s">
        <v>660</v>
      </c>
      <c r="F31" s="19">
        <v>3500000</v>
      </c>
      <c r="G31" s="24">
        <v>3571.52</v>
      </c>
      <c r="H31" s="24">
        <v>5.86</v>
      </c>
      <c r="I31" s="31">
        <v>7.6874038999999996</v>
      </c>
      <c r="J31" s="31"/>
      <c r="K31" s="35"/>
    </row>
    <row r="32" spans="1:11" x14ac:dyDescent="0.25">
      <c r="B32" s="8" t="s">
        <v>3383</v>
      </c>
      <c r="C32" s="57" t="s">
        <v>3384</v>
      </c>
      <c r="D32" s="54" t="s">
        <v>3385</v>
      </c>
      <c r="E32" s="6" t="s">
        <v>660</v>
      </c>
      <c r="F32" s="19">
        <v>2500000</v>
      </c>
      <c r="G32" s="24">
        <v>2566.69</v>
      </c>
      <c r="H32" s="24">
        <v>4.21</v>
      </c>
      <c r="I32" s="31">
        <v>7.6904769000000002</v>
      </c>
      <c r="J32" s="31"/>
      <c r="K32" s="35"/>
    </row>
    <row r="33" spans="1:11" x14ac:dyDescent="0.25">
      <c r="B33" s="8" t="s">
        <v>3517</v>
      </c>
      <c r="C33" s="57" t="s">
        <v>3518</v>
      </c>
      <c r="D33" s="54" t="s">
        <v>3519</v>
      </c>
      <c r="E33" s="6" t="s">
        <v>660</v>
      </c>
      <c r="F33" s="19">
        <v>1368600</v>
      </c>
      <c r="G33" s="24">
        <v>1397.04</v>
      </c>
      <c r="H33" s="24">
        <v>2.29</v>
      </c>
      <c r="I33" s="31">
        <v>7.6904769000000002</v>
      </c>
      <c r="J33" s="31"/>
      <c r="K33" s="35"/>
    </row>
    <row r="34" spans="1:11" x14ac:dyDescent="0.25">
      <c r="B34" s="8" t="s">
        <v>3520</v>
      </c>
      <c r="C34" s="57" t="s">
        <v>3521</v>
      </c>
      <c r="D34" s="54" t="s">
        <v>3522</v>
      </c>
      <c r="E34" s="6" t="s">
        <v>660</v>
      </c>
      <c r="F34" s="19">
        <v>1000000</v>
      </c>
      <c r="G34" s="24">
        <v>1020</v>
      </c>
      <c r="H34" s="24">
        <v>1.67</v>
      </c>
      <c r="I34" s="31">
        <v>7.6682224999999997</v>
      </c>
      <c r="J34" s="31"/>
      <c r="K34" s="35"/>
    </row>
    <row r="35" spans="1:11" x14ac:dyDescent="0.25">
      <c r="C35" s="58" t="s">
        <v>39</v>
      </c>
      <c r="D35" s="54"/>
      <c r="E35" s="6"/>
      <c r="F35" s="19"/>
      <c r="G35" s="25">
        <v>51183.29</v>
      </c>
      <c r="H35" s="25">
        <v>83.95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3523</v>
      </c>
      <c r="C47" s="57" t="s">
        <v>3524</v>
      </c>
      <c r="D47" s="54" t="s">
        <v>3525</v>
      </c>
      <c r="E47" s="6" t="s">
        <v>660</v>
      </c>
      <c r="F47" s="19">
        <v>2990000</v>
      </c>
      <c r="G47" s="24">
        <v>2582.0500000000002</v>
      </c>
      <c r="H47" s="24">
        <v>4.24</v>
      </c>
      <c r="I47" s="31">
        <v>7.4493061999999997</v>
      </c>
      <c r="J47" s="31"/>
      <c r="K47" s="35"/>
    </row>
    <row r="48" spans="1:11" x14ac:dyDescent="0.25">
      <c r="B48" s="8" t="s">
        <v>2913</v>
      </c>
      <c r="C48" s="57" t="s">
        <v>2914</v>
      </c>
      <c r="D48" s="54" t="s">
        <v>2915</v>
      </c>
      <c r="E48" s="6" t="s">
        <v>660</v>
      </c>
      <c r="F48" s="19">
        <v>2400000</v>
      </c>
      <c r="G48" s="24">
        <v>2072.96</v>
      </c>
      <c r="H48" s="24">
        <v>3.4</v>
      </c>
      <c r="I48" s="31">
        <v>7.4493061999999997</v>
      </c>
      <c r="J48" s="31"/>
      <c r="K48" s="35"/>
    </row>
    <row r="49" spans="1:11" x14ac:dyDescent="0.25">
      <c r="B49" s="8" t="s">
        <v>3013</v>
      </c>
      <c r="C49" s="57" t="s">
        <v>3014</v>
      </c>
      <c r="D49" s="54" t="s">
        <v>3015</v>
      </c>
      <c r="E49" s="6" t="s">
        <v>660</v>
      </c>
      <c r="F49" s="19">
        <v>1600000</v>
      </c>
      <c r="G49" s="24">
        <v>1380.87</v>
      </c>
      <c r="H49" s="24">
        <v>2.2599999999999998</v>
      </c>
      <c r="I49" s="31">
        <v>7.4492542999999998</v>
      </c>
      <c r="J49" s="31"/>
      <c r="K49" s="35"/>
    </row>
    <row r="50" spans="1:11" x14ac:dyDescent="0.25">
      <c r="B50" s="8" t="s">
        <v>2919</v>
      </c>
      <c r="C50" s="57" t="s">
        <v>2920</v>
      </c>
      <c r="D50" s="54" t="s">
        <v>2921</v>
      </c>
      <c r="E50" s="6" t="s">
        <v>660</v>
      </c>
      <c r="F50" s="19">
        <v>1036000</v>
      </c>
      <c r="G50" s="24">
        <v>878.15</v>
      </c>
      <c r="H50" s="24">
        <v>1.44</v>
      </c>
      <c r="I50" s="31">
        <v>7.4519570999999996</v>
      </c>
      <c r="J50" s="31"/>
      <c r="K50" s="35"/>
    </row>
    <row r="51" spans="1:11" x14ac:dyDescent="0.25">
      <c r="B51" s="8" t="s">
        <v>2907</v>
      </c>
      <c r="C51" s="57" t="s">
        <v>2908</v>
      </c>
      <c r="D51" s="54" t="s">
        <v>2909</v>
      </c>
      <c r="E51" s="6" t="s">
        <v>660</v>
      </c>
      <c r="F51" s="19">
        <v>1028000</v>
      </c>
      <c r="G51" s="24">
        <v>876.07</v>
      </c>
      <c r="H51" s="24">
        <v>1.44</v>
      </c>
      <c r="I51" s="31">
        <v>7.4523716000000002</v>
      </c>
      <c r="J51" s="31"/>
      <c r="K51" s="35"/>
    </row>
    <row r="52" spans="1:11" x14ac:dyDescent="0.25">
      <c r="B52" s="8" t="s">
        <v>2916</v>
      </c>
      <c r="C52" s="57" t="s">
        <v>2917</v>
      </c>
      <c r="D52" s="54" t="s">
        <v>2918</v>
      </c>
      <c r="E52" s="6" t="s">
        <v>660</v>
      </c>
      <c r="F52" s="19">
        <v>687500</v>
      </c>
      <c r="G52" s="24">
        <v>594.16999999999996</v>
      </c>
      <c r="H52" s="24">
        <v>0.97</v>
      </c>
      <c r="I52" s="31">
        <v>7.4493580000000001</v>
      </c>
      <c r="J52" s="31"/>
      <c r="K52" s="35"/>
    </row>
    <row r="53" spans="1:11" x14ac:dyDescent="0.25">
      <c r="B53" s="8" t="s">
        <v>3526</v>
      </c>
      <c r="C53" s="57" t="s">
        <v>3527</v>
      </c>
      <c r="D53" s="54" t="s">
        <v>3528</v>
      </c>
      <c r="E53" s="6" t="s">
        <v>660</v>
      </c>
      <c r="F53" s="19">
        <v>539500</v>
      </c>
      <c r="G53" s="24">
        <v>464.37</v>
      </c>
      <c r="H53" s="24">
        <v>0.76</v>
      </c>
      <c r="I53" s="31">
        <v>7.4530970999999999</v>
      </c>
      <c r="J53" s="31"/>
      <c r="K53" s="35"/>
    </row>
    <row r="54" spans="1:11" x14ac:dyDescent="0.25">
      <c r="C54" s="58" t="s">
        <v>39</v>
      </c>
      <c r="D54" s="54"/>
      <c r="E54" s="6"/>
      <c r="F54" s="19"/>
      <c r="G54" s="25">
        <v>8848.64</v>
      </c>
      <c r="H54" s="25">
        <v>14.51</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46.59</v>
      </c>
      <c r="H66" s="24">
        <v>0.08</v>
      </c>
      <c r="I66" s="31"/>
      <c r="J66" s="31"/>
      <c r="K66" s="35"/>
    </row>
    <row r="67" spans="1:54" x14ac:dyDescent="0.25">
      <c r="C67" s="58" t="s">
        <v>39</v>
      </c>
      <c r="D67" s="54"/>
      <c r="E67" s="6"/>
      <c r="F67" s="19"/>
      <c r="G67" s="25">
        <v>46.59</v>
      </c>
      <c r="H67" s="25">
        <v>0.08</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4667</v>
      </c>
      <c r="D70" s="54"/>
      <c r="E70" s="6"/>
      <c r="F70" s="19"/>
      <c r="G70" s="24" t="s">
        <v>2</v>
      </c>
      <c r="H70" s="24" t="s">
        <v>2</v>
      </c>
      <c r="I70" s="31"/>
      <c r="J70" s="31"/>
      <c r="K70" s="35"/>
      <c r="L70" s="3"/>
      <c r="AI70" s="3"/>
      <c r="AV70" s="3"/>
      <c r="AX70" s="3"/>
      <c r="BB70" s="3"/>
    </row>
    <row r="71" spans="1:54" x14ac:dyDescent="0.25">
      <c r="B71" s="8"/>
      <c r="C71" s="57" t="s">
        <v>40</v>
      </c>
      <c r="D71" s="54"/>
      <c r="E71" s="6"/>
      <c r="F71" s="19"/>
      <c r="G71" s="24">
        <v>888.19</v>
      </c>
      <c r="H71" s="24">
        <v>1.46</v>
      </c>
      <c r="I71" s="31"/>
      <c r="J71" s="31"/>
      <c r="K71" s="35"/>
    </row>
    <row r="72" spans="1:54" x14ac:dyDescent="0.25">
      <c r="C72" s="58" t="s">
        <v>39</v>
      </c>
      <c r="D72" s="54"/>
      <c r="E72" s="6"/>
      <c r="F72" s="19"/>
      <c r="G72" s="25">
        <v>888.19</v>
      </c>
      <c r="H72" s="25">
        <v>1.46</v>
      </c>
      <c r="I72" s="31"/>
      <c r="J72" s="31"/>
      <c r="K72" s="35"/>
    </row>
    <row r="73" spans="1:54" x14ac:dyDescent="0.25">
      <c r="C73" s="57"/>
      <c r="D73" s="54"/>
      <c r="E73" s="6"/>
      <c r="F73" s="19"/>
      <c r="G73" s="24"/>
      <c r="H73" s="24"/>
      <c r="I73" s="31"/>
      <c r="J73" s="31"/>
      <c r="K73" s="35"/>
    </row>
    <row r="74" spans="1:54" x14ac:dyDescent="0.25">
      <c r="C74" s="60" t="s">
        <v>41</v>
      </c>
      <c r="D74" s="55"/>
      <c r="E74" s="5"/>
      <c r="F74" s="20"/>
      <c r="G74" s="26">
        <v>60966.71</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7" t="s">
        <v>4759</v>
      </c>
      <c r="E84" s="77" t="s">
        <v>4760</v>
      </c>
      <c r="F84" s="78"/>
    </row>
    <row r="85" spans="3:6" x14ac:dyDescent="0.25">
      <c r="E85" s="2" t="s">
        <v>4802</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8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3529</v>
      </c>
      <c r="J2" s="38" t="s">
        <v>4484</v>
      </c>
    </row>
    <row r="3" spans="1:54" ht="16.5" x14ac:dyDescent="0.3">
      <c r="C3" s="1" t="s">
        <v>26</v>
      </c>
      <c r="D3" s="21" t="s">
        <v>3530</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3316</v>
      </c>
      <c r="C26" s="57" t="s">
        <v>3317</v>
      </c>
      <c r="D26" s="54" t="s">
        <v>3318</v>
      </c>
      <c r="E26" s="6" t="s">
        <v>660</v>
      </c>
      <c r="F26" s="19">
        <v>6500000</v>
      </c>
      <c r="G26" s="24">
        <v>6543.55</v>
      </c>
      <c r="H26" s="24">
        <v>12.51</v>
      </c>
      <c r="I26" s="31">
        <v>7.6899202999999998</v>
      </c>
      <c r="J26" s="31"/>
      <c r="K26" s="35"/>
    </row>
    <row r="27" spans="1:11" x14ac:dyDescent="0.25">
      <c r="B27" s="8" t="s">
        <v>2969</v>
      </c>
      <c r="C27" s="57" t="s">
        <v>2970</v>
      </c>
      <c r="D27" s="54" t="s">
        <v>2971</v>
      </c>
      <c r="E27" s="6" t="s">
        <v>660</v>
      </c>
      <c r="F27" s="19">
        <v>4000000</v>
      </c>
      <c r="G27" s="24">
        <v>4049.45</v>
      </c>
      <c r="H27" s="24">
        <v>7.74</v>
      </c>
      <c r="I27" s="31">
        <v>7.6651872000000001</v>
      </c>
      <c r="J27" s="31"/>
      <c r="K27" s="35"/>
    </row>
    <row r="28" spans="1:11" x14ac:dyDescent="0.25">
      <c r="B28" s="8" t="s">
        <v>3336</v>
      </c>
      <c r="C28" s="57" t="s">
        <v>3337</v>
      </c>
      <c r="D28" s="54" t="s">
        <v>3338</v>
      </c>
      <c r="E28" s="6" t="s">
        <v>660</v>
      </c>
      <c r="F28" s="19">
        <v>4000000</v>
      </c>
      <c r="G28" s="24">
        <v>4027.04</v>
      </c>
      <c r="H28" s="24">
        <v>7.7</v>
      </c>
      <c r="I28" s="31">
        <v>7.6872742000000001</v>
      </c>
      <c r="J28" s="31"/>
      <c r="K28" s="35"/>
    </row>
    <row r="29" spans="1:11" x14ac:dyDescent="0.25">
      <c r="B29" s="8" t="s">
        <v>3024</v>
      </c>
      <c r="C29" s="57" t="s">
        <v>3025</v>
      </c>
      <c r="D29" s="54" t="s">
        <v>3026</v>
      </c>
      <c r="E29" s="6" t="s">
        <v>660</v>
      </c>
      <c r="F29" s="19">
        <v>3858400</v>
      </c>
      <c r="G29" s="24">
        <v>3883.67</v>
      </c>
      <c r="H29" s="24">
        <v>7.42</v>
      </c>
      <c r="I29" s="31">
        <v>7.7171558999999998</v>
      </c>
      <c r="J29" s="31"/>
      <c r="K29" s="35"/>
    </row>
    <row r="30" spans="1:11" x14ac:dyDescent="0.25">
      <c r="B30" s="8" t="s">
        <v>3004</v>
      </c>
      <c r="C30" s="57" t="s">
        <v>3005</v>
      </c>
      <c r="D30" s="54" t="s">
        <v>3006</v>
      </c>
      <c r="E30" s="6" t="s">
        <v>660</v>
      </c>
      <c r="F30" s="19">
        <v>3570300</v>
      </c>
      <c r="G30" s="24">
        <v>3615.71</v>
      </c>
      <c r="H30" s="24">
        <v>6.91</v>
      </c>
      <c r="I30" s="31">
        <v>7.6593249999999999</v>
      </c>
      <c r="J30" s="31"/>
      <c r="K30" s="35"/>
    </row>
    <row r="31" spans="1:11" x14ac:dyDescent="0.25">
      <c r="B31" s="8" t="s">
        <v>3076</v>
      </c>
      <c r="C31" s="57" t="s">
        <v>3077</v>
      </c>
      <c r="D31" s="54" t="s">
        <v>3078</v>
      </c>
      <c r="E31" s="6" t="s">
        <v>660</v>
      </c>
      <c r="F31" s="19">
        <v>2974400</v>
      </c>
      <c r="G31" s="24">
        <v>2993.22</v>
      </c>
      <c r="H31" s="24">
        <v>5.72</v>
      </c>
      <c r="I31" s="31">
        <v>7.7270149000000004</v>
      </c>
      <c r="J31" s="31"/>
      <c r="K31" s="35"/>
    </row>
    <row r="32" spans="1:11" x14ac:dyDescent="0.25">
      <c r="B32" s="8" t="s">
        <v>2963</v>
      </c>
      <c r="C32" s="57" t="s">
        <v>2964</v>
      </c>
      <c r="D32" s="54" t="s">
        <v>2965</v>
      </c>
      <c r="E32" s="6" t="s">
        <v>660</v>
      </c>
      <c r="F32" s="19">
        <v>2200000</v>
      </c>
      <c r="G32" s="24">
        <v>2225.4299999999998</v>
      </c>
      <c r="H32" s="24">
        <v>4.25</v>
      </c>
      <c r="I32" s="31">
        <v>7.7014909999999999</v>
      </c>
      <c r="J32" s="31"/>
      <c r="K32" s="35"/>
    </row>
    <row r="33" spans="1:11" x14ac:dyDescent="0.25">
      <c r="B33" s="8" t="s">
        <v>3027</v>
      </c>
      <c r="C33" s="57" t="s">
        <v>3028</v>
      </c>
      <c r="D33" s="54" t="s">
        <v>3029</v>
      </c>
      <c r="E33" s="6" t="s">
        <v>660</v>
      </c>
      <c r="F33" s="19">
        <v>1000000</v>
      </c>
      <c r="G33" s="24">
        <v>1006.52</v>
      </c>
      <c r="H33" s="24">
        <v>1.92</v>
      </c>
      <c r="I33" s="31">
        <v>7.6873779999999998</v>
      </c>
      <c r="J33" s="31"/>
      <c r="K33" s="35"/>
    </row>
    <row r="34" spans="1:11" x14ac:dyDescent="0.25">
      <c r="B34" s="8" t="s">
        <v>3531</v>
      </c>
      <c r="C34" s="57" t="s">
        <v>3532</v>
      </c>
      <c r="D34" s="54" t="s">
        <v>3533</v>
      </c>
      <c r="E34" s="6" t="s">
        <v>660</v>
      </c>
      <c r="F34" s="19">
        <v>500000</v>
      </c>
      <c r="G34" s="24">
        <v>505.98</v>
      </c>
      <c r="H34" s="24">
        <v>0.97</v>
      </c>
      <c r="I34" s="31">
        <v>7.6732943999999996</v>
      </c>
      <c r="J34" s="31"/>
      <c r="K34" s="35"/>
    </row>
    <row r="35" spans="1:11" x14ac:dyDescent="0.25">
      <c r="C35" s="58" t="s">
        <v>39</v>
      </c>
      <c r="D35" s="54"/>
      <c r="E35" s="6"/>
      <c r="F35" s="19"/>
      <c r="G35" s="25">
        <v>28850.57</v>
      </c>
      <c r="H35" s="25">
        <v>55.14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2981</v>
      </c>
      <c r="C47" s="57" t="s">
        <v>2982</v>
      </c>
      <c r="D47" s="54" t="s">
        <v>2983</v>
      </c>
      <c r="E47" s="6" t="s">
        <v>660</v>
      </c>
      <c r="F47" s="19">
        <v>16101100</v>
      </c>
      <c r="G47" s="24">
        <v>13400.43</v>
      </c>
      <c r="H47" s="24">
        <v>25.62</v>
      </c>
      <c r="I47" s="31">
        <v>7.4911135</v>
      </c>
      <c r="J47" s="31"/>
      <c r="K47" s="35"/>
    </row>
    <row r="48" spans="1:11" x14ac:dyDescent="0.25">
      <c r="B48" s="8" t="s">
        <v>2246</v>
      </c>
      <c r="C48" s="57" t="s">
        <v>2247</v>
      </c>
      <c r="D48" s="54" t="s">
        <v>2248</v>
      </c>
      <c r="E48" s="6" t="s">
        <v>660</v>
      </c>
      <c r="F48" s="19">
        <v>7027400</v>
      </c>
      <c r="G48" s="24">
        <v>5849.85</v>
      </c>
      <c r="H48" s="24">
        <v>11.18</v>
      </c>
      <c r="I48" s="31">
        <v>7.4911135</v>
      </c>
      <c r="J48" s="31"/>
      <c r="K48" s="35"/>
    </row>
    <row r="49" spans="1:11" x14ac:dyDescent="0.25">
      <c r="B49" s="8" t="s">
        <v>2987</v>
      </c>
      <c r="C49" s="57" t="s">
        <v>2988</v>
      </c>
      <c r="D49" s="54" t="s">
        <v>2989</v>
      </c>
      <c r="E49" s="6" t="s">
        <v>660</v>
      </c>
      <c r="F49" s="19">
        <v>1200000</v>
      </c>
      <c r="G49" s="24">
        <v>998.52</v>
      </c>
      <c r="H49" s="24">
        <v>1.91</v>
      </c>
      <c r="I49" s="31">
        <v>7.4910617000000004</v>
      </c>
      <c r="J49" s="31"/>
      <c r="K49" s="35"/>
    </row>
    <row r="50" spans="1:11" x14ac:dyDescent="0.25">
      <c r="B50" s="8" t="s">
        <v>3534</v>
      </c>
      <c r="C50" s="57" t="s">
        <v>3535</v>
      </c>
      <c r="D50" s="54" t="s">
        <v>3536</v>
      </c>
      <c r="E50" s="6" t="s">
        <v>660</v>
      </c>
      <c r="F50" s="19">
        <v>824000</v>
      </c>
      <c r="G50" s="24">
        <v>690.75</v>
      </c>
      <c r="H50" s="24">
        <v>1.32</v>
      </c>
      <c r="I50" s="31">
        <v>7.4916317000000001</v>
      </c>
      <c r="J50" s="31"/>
      <c r="K50" s="35"/>
    </row>
    <row r="51" spans="1:11" x14ac:dyDescent="0.25">
      <c r="B51" s="8" t="s">
        <v>3537</v>
      </c>
      <c r="C51" s="57" t="s">
        <v>3538</v>
      </c>
      <c r="D51" s="54" t="s">
        <v>3539</v>
      </c>
      <c r="E51" s="6" t="s">
        <v>660</v>
      </c>
      <c r="F51" s="19">
        <v>749700</v>
      </c>
      <c r="G51" s="24">
        <v>625.08000000000004</v>
      </c>
      <c r="H51" s="24">
        <v>1.19</v>
      </c>
      <c r="I51" s="31">
        <v>7.4912172000000004</v>
      </c>
      <c r="J51" s="31"/>
      <c r="K51" s="35"/>
    </row>
    <row r="52" spans="1:11" x14ac:dyDescent="0.25">
      <c r="B52" s="8" t="s">
        <v>2240</v>
      </c>
      <c r="C52" s="57" t="s">
        <v>2241</v>
      </c>
      <c r="D52" s="54" t="s">
        <v>2242</v>
      </c>
      <c r="E52" s="6" t="s">
        <v>660</v>
      </c>
      <c r="F52" s="19">
        <v>535800</v>
      </c>
      <c r="G52" s="24">
        <v>454.8</v>
      </c>
      <c r="H52" s="24">
        <v>0.87</v>
      </c>
      <c r="I52" s="31">
        <v>7.4520607999999999</v>
      </c>
      <c r="J52" s="31"/>
      <c r="K52" s="35"/>
    </row>
    <row r="53" spans="1:11" x14ac:dyDescent="0.25">
      <c r="B53" s="8" t="s">
        <v>3139</v>
      </c>
      <c r="C53" s="57" t="s">
        <v>3140</v>
      </c>
      <c r="D53" s="54" t="s">
        <v>3141</v>
      </c>
      <c r="E53" s="6" t="s">
        <v>660</v>
      </c>
      <c r="F53" s="19">
        <v>539500</v>
      </c>
      <c r="G53" s="24">
        <v>447.77</v>
      </c>
      <c r="H53" s="24">
        <v>0.86</v>
      </c>
      <c r="I53" s="31">
        <v>7.4723044999999999</v>
      </c>
      <c r="J53" s="31"/>
      <c r="K53" s="35"/>
    </row>
    <row r="54" spans="1:11" x14ac:dyDescent="0.25">
      <c r="B54" s="8" t="s">
        <v>2243</v>
      </c>
      <c r="C54" s="57" t="s">
        <v>2244</v>
      </c>
      <c r="D54" s="54" t="s">
        <v>2245</v>
      </c>
      <c r="E54" s="6" t="s">
        <v>660</v>
      </c>
      <c r="F54" s="19">
        <v>50000</v>
      </c>
      <c r="G54" s="24">
        <v>41.65</v>
      </c>
      <c r="H54" s="24">
        <v>0.08</v>
      </c>
      <c r="I54" s="31">
        <v>7.4911653999999999</v>
      </c>
      <c r="J54" s="31"/>
      <c r="K54" s="35"/>
    </row>
    <row r="55" spans="1:11" x14ac:dyDescent="0.25">
      <c r="C55" s="58" t="s">
        <v>39</v>
      </c>
      <c r="D55" s="54"/>
      <c r="E55" s="6"/>
      <c r="F55" s="19"/>
      <c r="G55" s="25">
        <v>22508.85</v>
      </c>
      <c r="H55" s="25">
        <v>43.03</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14.28</v>
      </c>
      <c r="H67" s="24">
        <v>0.03</v>
      </c>
      <c r="I67" s="31"/>
      <c r="J67" s="31"/>
      <c r="K67" s="35"/>
    </row>
    <row r="68" spans="1:54" x14ac:dyDescent="0.25">
      <c r="C68" s="58" t="s">
        <v>39</v>
      </c>
      <c r="D68" s="54"/>
      <c r="E68" s="6"/>
      <c r="F68" s="19"/>
      <c r="G68" s="25">
        <v>14.28</v>
      </c>
      <c r="H68" s="25">
        <v>0.03</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4667</v>
      </c>
      <c r="D71" s="54"/>
      <c r="E71" s="6"/>
      <c r="F71" s="19"/>
      <c r="G71" s="24" t="s">
        <v>2</v>
      </c>
      <c r="H71" s="24" t="s">
        <v>2</v>
      </c>
      <c r="I71" s="31"/>
      <c r="J71" s="31"/>
      <c r="K71" s="35"/>
      <c r="L71" s="3"/>
      <c r="AI71" s="3"/>
      <c r="AV71" s="3"/>
      <c r="AX71" s="3"/>
      <c r="BB71" s="3"/>
    </row>
    <row r="72" spans="1:54" x14ac:dyDescent="0.25">
      <c r="B72" s="8"/>
      <c r="C72" s="57" t="s">
        <v>40</v>
      </c>
      <c r="D72" s="54"/>
      <c r="E72" s="6"/>
      <c r="F72" s="19"/>
      <c r="G72" s="24">
        <v>938.92</v>
      </c>
      <c r="H72" s="24">
        <v>1.8</v>
      </c>
      <c r="I72" s="31"/>
      <c r="J72" s="31"/>
      <c r="K72" s="35"/>
    </row>
    <row r="73" spans="1:54" x14ac:dyDescent="0.25">
      <c r="C73" s="58" t="s">
        <v>39</v>
      </c>
      <c r="D73" s="54"/>
      <c r="E73" s="6"/>
      <c r="F73" s="19"/>
      <c r="G73" s="25">
        <v>938.92</v>
      </c>
      <c r="H73" s="25">
        <v>1.8</v>
      </c>
      <c r="I73" s="31"/>
      <c r="J73" s="31"/>
      <c r="K73" s="35"/>
    </row>
    <row r="74" spans="1:54" x14ac:dyDescent="0.25">
      <c r="C74" s="57"/>
      <c r="D74" s="54"/>
      <c r="E74" s="6"/>
      <c r="F74" s="19"/>
      <c r="G74" s="24"/>
      <c r="H74" s="24"/>
      <c r="I74" s="31"/>
      <c r="J74" s="31"/>
      <c r="K74" s="35"/>
    </row>
    <row r="75" spans="1:54" x14ac:dyDescent="0.25">
      <c r="C75" s="60" t="s">
        <v>41</v>
      </c>
      <c r="D75" s="55"/>
      <c r="E75" s="5"/>
      <c r="F75" s="20"/>
      <c r="G75" s="26">
        <v>52312.62</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4759</v>
      </c>
      <c r="E85" s="77" t="s">
        <v>4760</v>
      </c>
      <c r="F85" s="78"/>
    </row>
    <row r="86" spans="3:6" x14ac:dyDescent="0.25">
      <c r="E86" s="2" t="s">
        <v>4809</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82"/>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3540</v>
      </c>
      <c r="J2" s="38" t="s">
        <v>4484</v>
      </c>
    </row>
    <row r="3" spans="1:54" ht="16.5" x14ac:dyDescent="0.3">
      <c r="C3" s="1" t="s">
        <v>26</v>
      </c>
      <c r="D3" s="21" t="s">
        <v>3541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3542</v>
      </c>
      <c r="C24" s="57" t="s">
        <v>3543</v>
      </c>
      <c r="D24" s="54" t="s">
        <v>3544</v>
      </c>
      <c r="E24" s="6" t="s">
        <v>660</v>
      </c>
      <c r="F24" s="19">
        <v>11980000</v>
      </c>
      <c r="G24" s="24">
        <v>11533.13</v>
      </c>
      <c r="H24" s="24">
        <v>31.91</v>
      </c>
      <c r="I24" s="31">
        <v>7.3750926000000003</v>
      </c>
      <c r="J24" s="31"/>
      <c r="K24" s="35"/>
    </row>
    <row r="25" spans="1:11" x14ac:dyDescent="0.25">
      <c r="C25" s="58" t="s">
        <v>39</v>
      </c>
      <c r="D25" s="54"/>
      <c r="E25" s="6"/>
      <c r="F25" s="19"/>
      <c r="G25" s="25">
        <v>11533.13</v>
      </c>
      <c r="H25" s="25">
        <v>31.91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3545</v>
      </c>
      <c r="C28" s="57" t="s">
        <v>3546</v>
      </c>
      <c r="D28" s="54" t="s">
        <v>3547</v>
      </c>
      <c r="E28" s="6" t="s">
        <v>660</v>
      </c>
      <c r="F28" s="19">
        <v>3900000</v>
      </c>
      <c r="G28" s="24">
        <v>3930.04</v>
      </c>
      <c r="H28" s="24">
        <v>10.87</v>
      </c>
      <c r="I28" s="31">
        <v>7.6432314999999997</v>
      </c>
      <c r="J28" s="31"/>
      <c r="K28" s="35"/>
    </row>
    <row r="29" spans="1:11" x14ac:dyDescent="0.25">
      <c r="B29" s="8" t="s">
        <v>3548</v>
      </c>
      <c r="C29" s="57" t="s">
        <v>3549</v>
      </c>
      <c r="D29" s="54" t="s">
        <v>3550</v>
      </c>
      <c r="E29" s="6" t="s">
        <v>660</v>
      </c>
      <c r="F29" s="19">
        <v>3500000</v>
      </c>
      <c r="G29" s="24">
        <v>3529.44</v>
      </c>
      <c r="H29" s="24">
        <v>9.77</v>
      </c>
      <c r="I29" s="31">
        <v>7.6432314999999997</v>
      </c>
      <c r="J29" s="31"/>
      <c r="K29" s="35"/>
    </row>
    <row r="30" spans="1:11" x14ac:dyDescent="0.25">
      <c r="B30" s="8" t="s">
        <v>3551</v>
      </c>
      <c r="C30" s="57" t="s">
        <v>3552</v>
      </c>
      <c r="D30" s="54" t="s">
        <v>3553</v>
      </c>
      <c r="E30" s="6" t="s">
        <v>660</v>
      </c>
      <c r="F30" s="19">
        <v>2950500</v>
      </c>
      <c r="G30" s="24">
        <v>2972.32</v>
      </c>
      <c r="H30" s="24">
        <v>8.2200000000000006</v>
      </c>
      <c r="I30" s="31">
        <v>7.7132645000000002</v>
      </c>
      <c r="J30" s="31"/>
      <c r="K30" s="35"/>
    </row>
    <row r="31" spans="1:11" x14ac:dyDescent="0.25">
      <c r="B31" s="8" t="s">
        <v>3554</v>
      </c>
      <c r="C31" s="57" t="s">
        <v>3555</v>
      </c>
      <c r="D31" s="54" t="s">
        <v>3556</v>
      </c>
      <c r="E31" s="6" t="s">
        <v>660</v>
      </c>
      <c r="F31" s="19">
        <v>2500000</v>
      </c>
      <c r="G31" s="24">
        <v>2519.69</v>
      </c>
      <c r="H31" s="24">
        <v>6.97</v>
      </c>
      <c r="I31" s="31">
        <v>7.6432314999999997</v>
      </c>
      <c r="J31" s="31"/>
      <c r="K31" s="35"/>
    </row>
    <row r="32" spans="1:11" x14ac:dyDescent="0.25">
      <c r="B32" s="8" t="s">
        <v>3557</v>
      </c>
      <c r="C32" s="57" t="s">
        <v>3558</v>
      </c>
      <c r="D32" s="54" t="s">
        <v>3559</v>
      </c>
      <c r="E32" s="6" t="s">
        <v>660</v>
      </c>
      <c r="F32" s="19">
        <v>2000000</v>
      </c>
      <c r="G32" s="24">
        <v>2014.88</v>
      </c>
      <c r="H32" s="24">
        <v>5.58</v>
      </c>
      <c r="I32" s="31">
        <v>7.6692724999999999</v>
      </c>
      <c r="J32" s="31"/>
      <c r="K32" s="35"/>
    </row>
    <row r="33" spans="1:11" x14ac:dyDescent="0.25">
      <c r="C33" s="58" t="s">
        <v>39</v>
      </c>
      <c r="D33" s="54"/>
      <c r="E33" s="6"/>
      <c r="F33" s="19"/>
      <c r="G33" s="25">
        <v>14966.37</v>
      </c>
      <c r="H33" s="25">
        <v>41.41</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2951</v>
      </c>
      <c r="C45" s="57" t="s">
        <v>2952</v>
      </c>
      <c r="D45" s="54" t="s">
        <v>2953</v>
      </c>
      <c r="E45" s="6" t="s">
        <v>660</v>
      </c>
      <c r="F45" s="19">
        <v>5116000</v>
      </c>
      <c r="G45" s="24">
        <v>4580.53</v>
      </c>
      <c r="H45" s="24">
        <v>12.67</v>
      </c>
      <c r="I45" s="31">
        <v>7.4348039999999997</v>
      </c>
      <c r="J45" s="31"/>
      <c r="K45" s="35"/>
    </row>
    <row r="46" spans="1:11" x14ac:dyDescent="0.25">
      <c r="B46" s="8" t="s">
        <v>3038</v>
      </c>
      <c r="C46" s="57" t="s">
        <v>3039</v>
      </c>
      <c r="D46" s="54" t="s">
        <v>3040</v>
      </c>
      <c r="E46" s="6" t="s">
        <v>660</v>
      </c>
      <c r="F46" s="19">
        <v>2248500</v>
      </c>
      <c r="G46" s="24">
        <v>2013.57</v>
      </c>
      <c r="H46" s="24">
        <v>5.57</v>
      </c>
      <c r="I46" s="31">
        <v>7.4345967999999996</v>
      </c>
      <c r="J46" s="31"/>
      <c r="K46" s="35"/>
    </row>
    <row r="47" spans="1:11" x14ac:dyDescent="0.25">
      <c r="B47" s="8" t="s">
        <v>2922</v>
      </c>
      <c r="C47" s="57" t="s">
        <v>2923</v>
      </c>
      <c r="D47" s="54" t="s">
        <v>2924</v>
      </c>
      <c r="E47" s="6" t="s">
        <v>660</v>
      </c>
      <c r="F47" s="19">
        <v>1107000</v>
      </c>
      <c r="G47" s="24">
        <v>973.06</v>
      </c>
      <c r="H47" s="24">
        <v>2.69</v>
      </c>
      <c r="I47" s="31">
        <v>7.4276057</v>
      </c>
      <c r="J47" s="31"/>
      <c r="K47" s="35"/>
    </row>
    <row r="48" spans="1:11" x14ac:dyDescent="0.25">
      <c r="B48" s="8" t="s">
        <v>2258</v>
      </c>
      <c r="C48" s="57" t="s">
        <v>2259</v>
      </c>
      <c r="D48" s="54" t="s">
        <v>2260</v>
      </c>
      <c r="E48" s="6" t="s">
        <v>660</v>
      </c>
      <c r="F48" s="19">
        <v>1063800</v>
      </c>
      <c r="G48" s="24">
        <v>930.62</v>
      </c>
      <c r="H48" s="24">
        <v>2.58</v>
      </c>
      <c r="I48" s="31">
        <v>7.4396687000000004</v>
      </c>
      <c r="J48" s="31"/>
      <c r="K48" s="35"/>
    </row>
    <row r="49" spans="1:11" x14ac:dyDescent="0.25">
      <c r="B49" s="8" t="s">
        <v>2957</v>
      </c>
      <c r="C49" s="57" t="s">
        <v>2958</v>
      </c>
      <c r="D49" s="54" t="s">
        <v>2959</v>
      </c>
      <c r="E49" s="6" t="s">
        <v>660</v>
      </c>
      <c r="F49" s="19">
        <v>950000</v>
      </c>
      <c r="G49" s="24">
        <v>850.05</v>
      </c>
      <c r="H49" s="24">
        <v>2.35</v>
      </c>
      <c r="I49" s="31">
        <v>7.4354256000000003</v>
      </c>
      <c r="J49" s="31"/>
      <c r="K49" s="35"/>
    </row>
    <row r="50" spans="1:11" x14ac:dyDescent="0.25">
      <c r="B50" s="8" t="s">
        <v>2954</v>
      </c>
      <c r="C50" s="57" t="s">
        <v>2955</v>
      </c>
      <c r="D50" s="54" t="s">
        <v>2956</v>
      </c>
      <c r="E50" s="6" t="s">
        <v>660</v>
      </c>
      <c r="F50" s="19">
        <v>60800</v>
      </c>
      <c r="G50" s="24">
        <v>53.52</v>
      </c>
      <c r="H50" s="24">
        <v>0.15</v>
      </c>
      <c r="I50" s="31">
        <v>7.4262069000000004</v>
      </c>
      <c r="J50" s="31"/>
      <c r="K50" s="35"/>
    </row>
    <row r="51" spans="1:11" x14ac:dyDescent="0.25">
      <c r="C51" s="58" t="s">
        <v>39</v>
      </c>
      <c r="D51" s="54"/>
      <c r="E51" s="6"/>
      <c r="F51" s="19"/>
      <c r="G51" s="25">
        <v>9401.35</v>
      </c>
      <c r="H51" s="25">
        <v>26.01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45.49</v>
      </c>
      <c r="H63" s="24">
        <v>0.13</v>
      </c>
      <c r="I63" s="31"/>
      <c r="J63" s="31"/>
      <c r="K63" s="35"/>
    </row>
    <row r="64" spans="1:11" x14ac:dyDescent="0.25">
      <c r="C64" s="58" t="s">
        <v>39</v>
      </c>
      <c r="D64" s="54"/>
      <c r="E64" s="6"/>
      <c r="F64" s="19"/>
      <c r="G64" s="25">
        <v>45.49</v>
      </c>
      <c r="H64" s="25">
        <v>0.13</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4667</v>
      </c>
      <c r="D67" s="54"/>
      <c r="E67" s="6"/>
      <c r="F67" s="19"/>
      <c r="G67" s="24" t="s">
        <v>2</v>
      </c>
      <c r="H67" s="24" t="s">
        <v>2</v>
      </c>
      <c r="I67" s="31"/>
      <c r="J67" s="31"/>
      <c r="K67" s="35"/>
      <c r="L67" s="3"/>
      <c r="AI67" s="3"/>
      <c r="AV67" s="3"/>
      <c r="AX67" s="3"/>
      <c r="BB67" s="3"/>
    </row>
    <row r="68" spans="1:54" x14ac:dyDescent="0.25">
      <c r="B68" s="8"/>
      <c r="C68" s="57" t="s">
        <v>40</v>
      </c>
      <c r="D68" s="54"/>
      <c r="E68" s="6"/>
      <c r="F68" s="19"/>
      <c r="G68" s="24">
        <v>192.46</v>
      </c>
      <c r="H68" s="24">
        <v>0.54</v>
      </c>
      <c r="I68" s="31"/>
      <c r="J68" s="31"/>
      <c r="K68" s="35"/>
    </row>
    <row r="69" spans="1:54" x14ac:dyDescent="0.25">
      <c r="C69" s="58" t="s">
        <v>39</v>
      </c>
      <c r="D69" s="54"/>
      <c r="E69" s="6"/>
      <c r="F69" s="19"/>
      <c r="G69" s="25">
        <v>192.46</v>
      </c>
      <c r="H69" s="25">
        <v>0.54</v>
      </c>
      <c r="I69" s="31"/>
      <c r="J69" s="31"/>
      <c r="K69" s="35"/>
    </row>
    <row r="70" spans="1:54" x14ac:dyDescent="0.25">
      <c r="C70" s="57"/>
      <c r="D70" s="54"/>
      <c r="E70" s="6"/>
      <c r="F70" s="19"/>
      <c r="G70" s="24"/>
      <c r="H70" s="24"/>
      <c r="I70" s="31"/>
      <c r="J70" s="31"/>
      <c r="K70" s="35"/>
    </row>
    <row r="71" spans="1:54" x14ac:dyDescent="0.25">
      <c r="C71" s="60" t="s">
        <v>41</v>
      </c>
      <c r="D71" s="55"/>
      <c r="E71" s="5"/>
      <c r="F71" s="20"/>
      <c r="G71" s="26">
        <v>36138.800000000003</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4759</v>
      </c>
      <c r="E81" s="77" t="s">
        <v>4760</v>
      </c>
      <c r="F81" s="78"/>
    </row>
    <row r="82" spans="3:6" x14ac:dyDescent="0.25">
      <c r="E82" s="2" t="s">
        <v>4802</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73"/>
  <sheetViews>
    <sheetView showGridLines="0" zoomScale="90" zoomScaleNormal="90" workbookViewId="0">
      <pane ySplit="6" topLeftCell="A4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3560</v>
      </c>
      <c r="J2" s="38" t="s">
        <v>4484</v>
      </c>
    </row>
    <row r="3" spans="1:54" ht="16.5" x14ac:dyDescent="0.3">
      <c r="C3" s="1" t="s">
        <v>26</v>
      </c>
      <c r="D3" s="21" t="s">
        <v>3561</v>
      </c>
    </row>
    <row r="4" spans="1:54" ht="15.75" x14ac:dyDescent="0.3">
      <c r="C4" s="1" t="s">
        <v>27</v>
      </c>
      <c r="D4" s="22">
        <v>45260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3307</v>
      </c>
      <c r="C24" s="57" t="s">
        <v>3308</v>
      </c>
      <c r="D24" s="54" t="s">
        <v>3309</v>
      </c>
      <c r="E24" s="6" t="s">
        <v>660</v>
      </c>
      <c r="F24" s="19">
        <v>1500000</v>
      </c>
      <c r="G24" s="24">
        <v>1447.54</v>
      </c>
      <c r="H24" s="24">
        <v>8.33</v>
      </c>
      <c r="I24" s="31">
        <v>7.3940244000000002</v>
      </c>
      <c r="J24" s="31"/>
      <c r="K24" s="35"/>
    </row>
    <row r="25" spans="1:11" x14ac:dyDescent="0.25">
      <c r="C25" s="58" t="s">
        <v>39</v>
      </c>
      <c r="D25" s="54"/>
      <c r="E25" s="6"/>
      <c r="F25" s="19"/>
      <c r="G25" s="25">
        <v>1447.54</v>
      </c>
      <c r="H25" s="25">
        <v>8.33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3562</v>
      </c>
      <c r="C39" s="57" t="s">
        <v>3563</v>
      </c>
      <c r="D39" s="54" t="s">
        <v>3564</v>
      </c>
      <c r="E39" s="6" t="s">
        <v>660</v>
      </c>
      <c r="F39" s="19">
        <v>18000000</v>
      </c>
      <c r="G39" s="24">
        <v>15174.14</v>
      </c>
      <c r="H39" s="24">
        <v>87.36</v>
      </c>
      <c r="I39" s="31">
        <v>7.4920461999999999</v>
      </c>
      <c r="J39" s="31"/>
      <c r="K39" s="35"/>
    </row>
    <row r="40" spans="1:11" x14ac:dyDescent="0.25">
      <c r="B40" s="8" t="s">
        <v>3565</v>
      </c>
      <c r="C40" s="57" t="s">
        <v>3563</v>
      </c>
      <c r="D40" s="54" t="s">
        <v>3566</v>
      </c>
      <c r="E40" s="6" t="s">
        <v>660</v>
      </c>
      <c r="F40" s="19">
        <v>506700</v>
      </c>
      <c r="G40" s="24">
        <v>427.15</v>
      </c>
      <c r="H40" s="24">
        <v>2.46</v>
      </c>
      <c r="I40" s="31">
        <v>7.4920461999999999</v>
      </c>
      <c r="J40" s="31"/>
      <c r="K40" s="35"/>
    </row>
    <row r="41" spans="1:11" x14ac:dyDescent="0.25">
      <c r="B41" s="8" t="s">
        <v>2240</v>
      </c>
      <c r="C41" s="57" t="s">
        <v>2241</v>
      </c>
      <c r="D41" s="54" t="s">
        <v>2242</v>
      </c>
      <c r="E41" s="6" t="s">
        <v>660</v>
      </c>
      <c r="F41" s="19">
        <v>250000</v>
      </c>
      <c r="G41" s="24">
        <v>212.2</v>
      </c>
      <c r="H41" s="24">
        <v>1.22</v>
      </c>
      <c r="I41" s="31">
        <v>7.4520607999999999</v>
      </c>
      <c r="J41" s="31"/>
      <c r="K41" s="35"/>
    </row>
    <row r="42" spans="1:11" x14ac:dyDescent="0.25">
      <c r="C42" s="58" t="s">
        <v>39</v>
      </c>
      <c r="D42" s="54"/>
      <c r="E42" s="6"/>
      <c r="F42" s="19"/>
      <c r="G42" s="25">
        <v>15813.49</v>
      </c>
      <c r="H42" s="25">
        <v>91.04</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85.65</v>
      </c>
      <c r="H54" s="24">
        <v>0.49</v>
      </c>
      <c r="I54" s="31"/>
      <c r="J54" s="31"/>
      <c r="K54" s="35"/>
    </row>
    <row r="55" spans="1:54" x14ac:dyDescent="0.25">
      <c r="C55" s="58" t="s">
        <v>39</v>
      </c>
      <c r="D55" s="54"/>
      <c r="E55" s="6"/>
      <c r="F55" s="19"/>
      <c r="G55" s="25">
        <v>85.65</v>
      </c>
      <c r="H55" s="25">
        <v>0.49</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4667</v>
      </c>
      <c r="D58" s="54"/>
      <c r="E58" s="6"/>
      <c r="F58" s="19"/>
      <c r="G58" s="24" t="s">
        <v>2</v>
      </c>
      <c r="H58" s="24" t="s">
        <v>2</v>
      </c>
      <c r="I58" s="31"/>
      <c r="J58" s="31"/>
      <c r="K58" s="35"/>
      <c r="L58" s="3"/>
      <c r="AI58" s="3"/>
      <c r="AV58" s="3"/>
      <c r="AX58" s="3"/>
      <c r="BB58" s="3"/>
    </row>
    <row r="59" spans="1:54" x14ac:dyDescent="0.25">
      <c r="B59" s="8"/>
      <c r="C59" s="57" t="s">
        <v>40</v>
      </c>
      <c r="D59" s="54"/>
      <c r="E59" s="6"/>
      <c r="F59" s="19"/>
      <c r="G59" s="24">
        <v>22.75</v>
      </c>
      <c r="H59" s="24">
        <v>0.14000000000000001</v>
      </c>
      <c r="I59" s="31"/>
      <c r="J59" s="31"/>
      <c r="K59" s="35"/>
    </row>
    <row r="60" spans="1:54" x14ac:dyDescent="0.25">
      <c r="C60" s="58" t="s">
        <v>39</v>
      </c>
      <c r="D60" s="54"/>
      <c r="E60" s="6"/>
      <c r="F60" s="19"/>
      <c r="G60" s="25">
        <v>22.75</v>
      </c>
      <c r="H60" s="25">
        <v>0.14000000000000001</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17369.43</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4759</v>
      </c>
      <c r="E72" s="77" t="s">
        <v>4760</v>
      </c>
      <c r="F72" s="78"/>
    </row>
    <row r="73" spans="3:11" x14ac:dyDescent="0.25">
      <c r="E73" s="2" t="s">
        <v>4802</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5992</vt:i4>
      </vt:variant>
    </vt:vector>
  </HeadingPairs>
  <TitlesOfParts>
    <vt:vector size="6110"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SBI-BSE-SENSEX-IF</vt:lpstr>
      <vt:lpstr>SBI Nifty 1 D Rate ETF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XDO_?CLASS_3?14?</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XDO_?FINAL_ISIN?74?</vt:lpstr>
      <vt:lpstr>XDO_?FINAL_ISIN?75?</vt:lpstr>
      <vt:lpstr>XDO_?FINAL_ISIN?76?</vt:lpstr>
      <vt:lpstr>XDO_?FINAL_ISIN?77?</vt:lpstr>
      <vt:lpstr>XDO_?FINAL_ISIN?78?</vt:lpstr>
      <vt:lpstr>XDO_?FINAL_ISIN?79?</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XDO_?FINAL_MV?74?</vt:lpstr>
      <vt:lpstr>XDO_?FINAL_MV?75?</vt:lpstr>
      <vt:lpstr>XDO_?FINAL_MV?76?</vt:lpstr>
      <vt:lpstr>XDO_?FINAL_MV?77?</vt:lpstr>
      <vt:lpstr>XDO_?FINAL_MV?78?</vt:lpstr>
      <vt:lpstr>XDO_?FINAL_MV?79?</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XDO_?FINAL_NAME?74?</vt:lpstr>
      <vt:lpstr>XDO_?FINAL_NAME?75?</vt:lpstr>
      <vt:lpstr>XDO_?FINAL_NAME?76?</vt:lpstr>
      <vt:lpstr>XDO_?FINAL_NAME?77?</vt:lpstr>
      <vt:lpstr>XDO_?FINAL_NAME?78?</vt:lpstr>
      <vt:lpstr>XDO_?FINAL_NAME?79?</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XDO_?FINAL_PER_NET?74?</vt:lpstr>
      <vt:lpstr>XDO_?FINAL_PER_NET?75?</vt:lpstr>
      <vt:lpstr>XDO_?FINAL_PER_NET?76?</vt:lpstr>
      <vt:lpstr>XDO_?FINAL_PER_NET?77?</vt:lpstr>
      <vt:lpstr>XDO_?FINAL_PER_NET?78?</vt:lpstr>
      <vt:lpstr>XDO_?FINAL_PER_NET?79?</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XDO_?FINAL_QUANTITE?74?</vt:lpstr>
      <vt:lpstr>XDO_?FINAL_QUANTITE?75?</vt:lpstr>
      <vt:lpstr>XDO_?FINAL_QUANTITE?76?</vt:lpstr>
      <vt:lpstr>XDO_?FINAL_QUANTITE?77?</vt:lpstr>
      <vt:lpstr>XDO_?FINAL_QUANTITE?78?</vt:lpstr>
      <vt:lpstr>XDO_?FINAL_QUANTITE?79?</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XDO_?NAMCNAME?14?</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XDO_?NOVAL?58?</vt:lpstr>
      <vt:lpstr>XDO_?NOVAL?59?</vt:lpstr>
      <vt:lpstr>XDO_?NOVAL?60?</vt:lpstr>
      <vt:lpstr>XDO_?NOVAL?61?</vt:lpstr>
      <vt:lpstr>XDO_?NOVAL?62?</vt:lpstr>
      <vt:lpstr>XDO_?NOVAL?63?</vt:lpstr>
      <vt:lpstr>XDO_?NOVAL?64?</vt:lpstr>
      <vt:lpstr>XDO_?NOVAL?65?</vt:lpstr>
      <vt:lpstr>XDO_?NOVAL?66?</vt:lpstr>
      <vt:lpstr>XDO_?NOVAL?74?</vt:lpstr>
      <vt:lpstr>XDO_?NOVAL?75?</vt:lpstr>
      <vt:lpstr>XDO_?NOVAL?76?</vt:lpstr>
      <vt:lpstr>XDO_?NOVAL?77?</vt:lpstr>
      <vt:lpstr>XDO_?NOVAL?78?</vt:lpstr>
      <vt:lpstr>XDO_?NOVAL?79?</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XDO_?NPTF?14?</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XDO_?RATING?58?</vt:lpstr>
      <vt:lpstr>XDO_?RATING?59?</vt:lpstr>
      <vt:lpstr>XDO_?RATING?60?</vt:lpstr>
      <vt:lpstr>XDO_?RATING?61?</vt:lpstr>
      <vt:lpstr>XDO_?RATING?62?</vt:lpstr>
      <vt:lpstr>XDO_?RATING?63?</vt:lpstr>
      <vt:lpstr>XDO_?RATING?64?</vt:lpstr>
      <vt:lpstr>XDO_?RATING?65?</vt:lpstr>
      <vt:lpstr>XDO_?RATING?66?</vt:lpstr>
      <vt:lpstr>XDO_?RATING?74?</vt:lpstr>
      <vt:lpstr>XDO_?RATING?75?</vt:lpstr>
      <vt:lpstr>XDO_?RATING?76?</vt:lpstr>
      <vt:lpstr>XDO_?RATING?77?</vt:lpstr>
      <vt:lpstr>XDO_?RATING?78?</vt:lpstr>
      <vt:lpstr>XDO_?RATING?79?</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XDO_?REMARKS?58?</vt:lpstr>
      <vt:lpstr>XDO_?REMARKS?59?</vt:lpstr>
      <vt:lpstr>XDO_?REMARKS?60?</vt:lpstr>
      <vt:lpstr>XDO_?REMARKS?61?</vt:lpstr>
      <vt:lpstr>XDO_?REMARKS?62?</vt:lpstr>
      <vt:lpstr>XDO_?REMARKS?63?</vt:lpstr>
      <vt:lpstr>XDO_?REMARKS?64?</vt:lpstr>
      <vt:lpstr>XDO_?REMARKS?65?</vt:lpstr>
      <vt:lpstr>XDO_?REMARKS?66?</vt:lpstr>
      <vt:lpstr>XDO_?REMARKS?74?</vt:lpstr>
      <vt:lpstr>XDO_?REMARKS?75?</vt:lpstr>
      <vt:lpstr>XDO_?REMARKS?76?</vt:lpstr>
      <vt:lpstr>XDO_?REMARKS?77?</vt:lpstr>
      <vt:lpstr>XDO_?REMARKS?78?</vt:lpstr>
      <vt:lpstr>XDO_?REMARKS?79?</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XDO_?TITL?14?</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XDO_?YTM?58?</vt:lpstr>
      <vt:lpstr>XDO_?YTM?59?</vt:lpstr>
      <vt:lpstr>XDO_?YTM?60?</vt:lpstr>
      <vt:lpstr>XDO_?YTM?61?</vt:lpstr>
      <vt:lpstr>XDO_?YTM?62?</vt:lpstr>
      <vt:lpstr>XDO_?YTM?63?</vt:lpstr>
      <vt:lpstr>XDO_?YTM?64?</vt:lpstr>
      <vt:lpstr>XDO_?YTM?65?</vt:lpstr>
      <vt:lpstr>XDO_?YTM?66?</vt:lpstr>
      <vt:lpstr>XDO_?YTM?74?</vt:lpstr>
      <vt:lpstr>XDO_?YTM?75?</vt:lpstr>
      <vt:lpstr>XDO_?YTM?76?</vt:lpstr>
      <vt:lpstr>XDO_?YTM?77?</vt:lpstr>
      <vt:lpstr>XDO_?YTM?78?</vt:lpstr>
      <vt:lpstr>XDO_?YTM?79?</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XDO_GROUP_?G_2?14?</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XDO_GROUP_?G_3?14?</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XDO_GROUP_?G_4?74?</vt:lpstr>
      <vt:lpstr>XDO_GROUP_?G_4?75?</vt:lpstr>
      <vt:lpstr>XDO_GROUP_?G_4?76?</vt:lpstr>
      <vt:lpstr>XDO_GROUP_?G_4?77?</vt:lpstr>
      <vt:lpstr>XDO_GROUP_?G_4?78?</vt:lpstr>
      <vt:lpstr>XDO_GROUP_?G_4?79?</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2023-12-07T12:25:41Z</dcterms:modified>
</cp:coreProperties>
</file>